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x/Desktop/advent_of_code/2019/"/>
    </mc:Choice>
  </mc:AlternateContent>
  <bookViews>
    <workbookView xWindow="0" yWindow="460" windowWidth="40960" windowHeight="25140" tabRatio="500" activeTab="4"/>
  </bookViews>
  <sheets>
    <sheet name="Info" sheetId="4" r:id="rId1"/>
    <sheet name="program" sheetId="2" r:id="rId2"/>
    <sheet name="disasm" sheetId="1" r:id="rId3"/>
    <sheet name="beam" sheetId="5" r:id="rId4"/>
    <sheet name="beam_boundaries" sheetId="6" r:id="rId5"/>
  </sheets>
  <definedNames>
    <definedName name="_xlnm._FilterDatabase" localSheetId="2" hidden="1">disasm!$A$1:$AA$1000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B27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D27" i="6"/>
  <c r="E27" i="6"/>
  <c r="C32" i="4"/>
  <c r="B2" i="6"/>
  <c r="D2" i="6"/>
  <c r="E2" i="6"/>
  <c r="F2" i="6"/>
  <c r="B3" i="6"/>
  <c r="D3" i="6"/>
  <c r="E3" i="6"/>
  <c r="F3" i="6"/>
  <c r="G3" i="6"/>
  <c r="B4" i="6"/>
  <c r="D4" i="6"/>
  <c r="E4" i="6"/>
  <c r="F4" i="6"/>
  <c r="G4" i="6"/>
  <c r="B5" i="6"/>
  <c r="D5" i="6"/>
  <c r="E5" i="6"/>
  <c r="F5" i="6"/>
  <c r="G5" i="6"/>
  <c r="B6" i="6"/>
  <c r="D6" i="6"/>
  <c r="E6" i="6"/>
  <c r="F6" i="6"/>
  <c r="G6" i="6"/>
  <c r="B7" i="6"/>
  <c r="D7" i="6"/>
  <c r="E7" i="6"/>
  <c r="F7" i="6"/>
  <c r="G7" i="6"/>
  <c r="B8" i="6"/>
  <c r="D8" i="6"/>
  <c r="E8" i="6"/>
  <c r="F8" i="6"/>
  <c r="G8" i="6"/>
  <c r="B9" i="6"/>
  <c r="D9" i="6"/>
  <c r="E9" i="6"/>
  <c r="F9" i="6"/>
  <c r="G9" i="6"/>
  <c r="B10" i="6"/>
  <c r="D10" i="6"/>
  <c r="E10" i="6"/>
  <c r="F10" i="6"/>
  <c r="G10" i="6"/>
  <c r="B11" i="6"/>
  <c r="D11" i="6"/>
  <c r="E11" i="6"/>
  <c r="F11" i="6"/>
  <c r="G11" i="6"/>
  <c r="B12" i="6"/>
  <c r="D12" i="6"/>
  <c r="E12" i="6"/>
  <c r="F12" i="6"/>
  <c r="G12" i="6"/>
  <c r="B13" i="6"/>
  <c r="D13" i="6"/>
  <c r="E13" i="6"/>
  <c r="F13" i="6"/>
  <c r="G13" i="6"/>
  <c r="B14" i="6"/>
  <c r="D14" i="6"/>
  <c r="E14" i="6"/>
  <c r="F14" i="6"/>
  <c r="G14" i="6"/>
  <c r="B15" i="6"/>
  <c r="D15" i="6"/>
  <c r="E15" i="6"/>
  <c r="F15" i="6"/>
  <c r="G15" i="6"/>
  <c r="B16" i="6"/>
  <c r="D16" i="6"/>
  <c r="E16" i="6"/>
  <c r="F16" i="6"/>
  <c r="G16" i="6"/>
  <c r="B17" i="6"/>
  <c r="D17" i="6"/>
  <c r="E17" i="6"/>
  <c r="F17" i="6"/>
  <c r="G17" i="6"/>
  <c r="B18" i="6"/>
  <c r="D18" i="6"/>
  <c r="E18" i="6"/>
  <c r="F18" i="6"/>
  <c r="G18" i="6"/>
  <c r="B19" i="6"/>
  <c r="D19" i="6"/>
  <c r="E19" i="6"/>
  <c r="F19" i="6"/>
  <c r="G19" i="6"/>
  <c r="B20" i="6"/>
  <c r="D20" i="6"/>
  <c r="E20" i="6"/>
  <c r="F20" i="6"/>
  <c r="G20" i="6"/>
  <c r="B21" i="6"/>
  <c r="D21" i="6"/>
  <c r="E21" i="6"/>
  <c r="F21" i="6"/>
  <c r="G21" i="6"/>
  <c r="B22" i="6"/>
  <c r="D22" i="6"/>
  <c r="E22" i="6"/>
  <c r="F22" i="6"/>
  <c r="G22" i="6"/>
  <c r="B23" i="6"/>
  <c r="D23" i="6"/>
  <c r="E23" i="6"/>
  <c r="F23" i="6"/>
  <c r="G23" i="6"/>
  <c r="B24" i="6"/>
  <c r="D24" i="6"/>
  <c r="E24" i="6"/>
  <c r="F24" i="6"/>
  <c r="G24" i="6"/>
  <c r="B25" i="6"/>
  <c r="D25" i="6"/>
  <c r="E25" i="6"/>
  <c r="F25" i="6"/>
  <c r="G25" i="6"/>
  <c r="B26" i="6"/>
  <c r="D26" i="6"/>
  <c r="E26" i="6"/>
  <c r="F26" i="6"/>
  <c r="G26" i="6"/>
  <c r="F27" i="6"/>
  <c r="G27" i="6"/>
  <c r="A28" i="6"/>
  <c r="B28" i="6"/>
  <c r="C28" i="6"/>
  <c r="D28" i="6"/>
  <c r="E28" i="6"/>
  <c r="F28" i="6"/>
  <c r="G28" i="6"/>
  <c r="A29" i="6"/>
  <c r="B29" i="6"/>
  <c r="C29" i="6"/>
  <c r="D29" i="6"/>
  <c r="E29" i="6"/>
  <c r="F29" i="6"/>
  <c r="G29" i="6"/>
  <c r="A30" i="6"/>
  <c r="B30" i="6"/>
  <c r="C30" i="6"/>
  <c r="D30" i="6"/>
  <c r="E30" i="6"/>
  <c r="F30" i="6"/>
  <c r="G30" i="6"/>
  <c r="A31" i="6"/>
  <c r="B31" i="6"/>
  <c r="C31" i="6"/>
  <c r="D31" i="6"/>
  <c r="E31" i="6"/>
  <c r="F31" i="6"/>
  <c r="G31" i="6"/>
  <c r="A32" i="6"/>
  <c r="B32" i="6"/>
  <c r="C32" i="6"/>
  <c r="D32" i="6"/>
  <c r="E32" i="6"/>
  <c r="F32" i="6"/>
  <c r="G32" i="6"/>
  <c r="A33" i="6"/>
  <c r="B33" i="6"/>
  <c r="C33" i="6"/>
  <c r="D33" i="6"/>
  <c r="E33" i="6"/>
  <c r="F33" i="6"/>
  <c r="G33" i="6"/>
  <c r="A34" i="6"/>
  <c r="B34" i="6"/>
  <c r="C34" i="6"/>
  <c r="D34" i="6"/>
  <c r="E34" i="6"/>
  <c r="F34" i="6"/>
  <c r="G34" i="6"/>
  <c r="A35" i="6"/>
  <c r="B35" i="6"/>
  <c r="C35" i="6"/>
  <c r="D35" i="6"/>
  <c r="E35" i="6"/>
  <c r="F35" i="6"/>
  <c r="G35" i="6"/>
  <c r="A36" i="6"/>
  <c r="B36" i="6"/>
  <c r="C36" i="6"/>
  <c r="D36" i="6"/>
  <c r="E36" i="6"/>
  <c r="F36" i="6"/>
  <c r="G36" i="6"/>
  <c r="A37" i="6"/>
  <c r="B37" i="6"/>
  <c r="C37" i="6"/>
  <c r="D37" i="6"/>
  <c r="E37" i="6"/>
  <c r="F37" i="6"/>
  <c r="G37" i="6"/>
  <c r="A38" i="6"/>
  <c r="B38" i="6"/>
  <c r="C38" i="6"/>
  <c r="D38" i="6"/>
  <c r="E38" i="6"/>
  <c r="F38" i="6"/>
  <c r="G38" i="6"/>
  <c r="A39" i="6"/>
  <c r="B39" i="6"/>
  <c r="C39" i="6"/>
  <c r="D39" i="6"/>
  <c r="E39" i="6"/>
  <c r="F39" i="6"/>
  <c r="G39" i="6"/>
  <c r="A40" i="6"/>
  <c r="B40" i="6"/>
  <c r="C40" i="6"/>
  <c r="D40" i="6"/>
  <c r="E40" i="6"/>
  <c r="F40" i="6"/>
  <c r="G40" i="6"/>
  <c r="A41" i="6"/>
  <c r="B41" i="6"/>
  <c r="C41" i="6"/>
  <c r="D41" i="6"/>
  <c r="E41" i="6"/>
  <c r="F41" i="6"/>
  <c r="G41" i="6"/>
  <c r="A42" i="6"/>
  <c r="B42" i="6"/>
  <c r="C42" i="6"/>
  <c r="D42" i="6"/>
  <c r="E42" i="6"/>
  <c r="F42" i="6"/>
  <c r="G42" i="6"/>
  <c r="A43" i="6"/>
  <c r="B43" i="6"/>
  <c r="C43" i="6"/>
  <c r="D43" i="6"/>
  <c r="E43" i="6"/>
  <c r="F43" i="6"/>
  <c r="G43" i="6"/>
  <c r="A44" i="6"/>
  <c r="B44" i="6"/>
  <c r="C44" i="6"/>
  <c r="D44" i="6"/>
  <c r="E44" i="6"/>
  <c r="F44" i="6"/>
  <c r="G44" i="6"/>
  <c r="A45" i="6"/>
  <c r="B45" i="6"/>
  <c r="C45" i="6"/>
  <c r="D45" i="6"/>
  <c r="E45" i="6"/>
  <c r="F45" i="6"/>
  <c r="G45" i="6"/>
  <c r="A46" i="6"/>
  <c r="B46" i="6"/>
  <c r="C46" i="6"/>
  <c r="D46" i="6"/>
  <c r="E46" i="6"/>
  <c r="F46" i="6"/>
  <c r="G46" i="6"/>
  <c r="A47" i="6"/>
  <c r="B47" i="6"/>
  <c r="C47" i="6"/>
  <c r="D47" i="6"/>
  <c r="E47" i="6"/>
  <c r="F47" i="6"/>
  <c r="G47" i="6"/>
  <c r="A48" i="6"/>
  <c r="B48" i="6"/>
  <c r="C48" i="6"/>
  <c r="D48" i="6"/>
  <c r="E48" i="6"/>
  <c r="F48" i="6"/>
  <c r="G48" i="6"/>
  <c r="A49" i="6"/>
  <c r="B49" i="6"/>
  <c r="C49" i="6"/>
  <c r="D49" i="6"/>
  <c r="E49" i="6"/>
  <c r="F49" i="6"/>
  <c r="G49" i="6"/>
  <c r="A50" i="6"/>
  <c r="B50" i="6"/>
  <c r="C50" i="6"/>
  <c r="D50" i="6"/>
  <c r="E50" i="6"/>
  <c r="F50" i="6"/>
  <c r="G50" i="6"/>
  <c r="A51" i="6"/>
  <c r="B51" i="6"/>
  <c r="C51" i="6"/>
  <c r="D51" i="6"/>
  <c r="E51" i="6"/>
  <c r="F51" i="6"/>
  <c r="G51" i="6"/>
  <c r="B34" i="4"/>
  <c r="B35" i="4"/>
  <c r="B36" i="4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16" i="4"/>
  <c r="H2" i="1"/>
  <c r="I2" i="1"/>
  <c r="X2" i="1"/>
  <c r="G2" i="1"/>
  <c r="K2" i="1"/>
  <c r="A3" i="1"/>
  <c r="H3" i="1"/>
  <c r="I3" i="1"/>
  <c r="X3" i="1"/>
  <c r="G3" i="1"/>
  <c r="K3" i="1"/>
  <c r="A4" i="1"/>
  <c r="H4" i="1"/>
  <c r="I4" i="1"/>
  <c r="X4" i="1"/>
  <c r="G4" i="1"/>
  <c r="K4" i="1"/>
  <c r="A5" i="1"/>
  <c r="H5" i="1"/>
  <c r="I5" i="1"/>
  <c r="X5" i="1"/>
  <c r="G5" i="1"/>
  <c r="K5" i="1"/>
  <c r="A6" i="1"/>
  <c r="H6" i="1"/>
  <c r="I6" i="1"/>
  <c r="X6" i="1"/>
  <c r="G6" i="1"/>
  <c r="K6" i="1"/>
  <c r="A7" i="1"/>
  <c r="H7" i="1"/>
  <c r="I7" i="1"/>
  <c r="X7" i="1"/>
  <c r="G7" i="1"/>
  <c r="K7" i="1"/>
  <c r="A8" i="1"/>
  <c r="H8" i="1"/>
  <c r="I8" i="1"/>
  <c r="X8" i="1"/>
  <c r="G8" i="1"/>
  <c r="K8" i="1"/>
  <c r="A9" i="1"/>
  <c r="H9" i="1"/>
  <c r="I9" i="1"/>
  <c r="X9" i="1"/>
  <c r="G9" i="1"/>
  <c r="K9" i="1"/>
  <c r="A10" i="1"/>
  <c r="H10" i="1"/>
  <c r="I10" i="1"/>
  <c r="X10" i="1"/>
  <c r="G10" i="1"/>
  <c r="K10" i="1"/>
  <c r="A11" i="1"/>
  <c r="H11" i="1"/>
  <c r="I11" i="1"/>
  <c r="X11" i="1"/>
  <c r="G11" i="1"/>
  <c r="K11" i="1"/>
  <c r="A12" i="1"/>
  <c r="H12" i="1"/>
  <c r="I12" i="1"/>
  <c r="X12" i="1"/>
  <c r="G12" i="1"/>
  <c r="K12" i="1"/>
  <c r="A13" i="1"/>
  <c r="H13" i="1"/>
  <c r="I13" i="1"/>
  <c r="X13" i="1"/>
  <c r="G13" i="1"/>
  <c r="K13" i="1"/>
  <c r="A14" i="1"/>
  <c r="H14" i="1"/>
  <c r="I14" i="1"/>
  <c r="X14" i="1"/>
  <c r="G14" i="1"/>
  <c r="K14" i="1"/>
  <c r="A15" i="1"/>
  <c r="H15" i="1"/>
  <c r="I15" i="1"/>
  <c r="X15" i="1"/>
  <c r="G15" i="1"/>
  <c r="K15" i="1"/>
  <c r="A16" i="1"/>
  <c r="H16" i="1"/>
  <c r="I16" i="1"/>
  <c r="X16" i="1"/>
  <c r="G16" i="1"/>
  <c r="K16" i="1"/>
  <c r="A17" i="1"/>
  <c r="H17" i="1"/>
  <c r="I17" i="1"/>
  <c r="X17" i="1"/>
  <c r="G17" i="1"/>
  <c r="K17" i="1"/>
  <c r="A18" i="1"/>
  <c r="H18" i="1"/>
  <c r="I18" i="1"/>
  <c r="X18" i="1"/>
  <c r="G18" i="1"/>
  <c r="K18" i="1"/>
  <c r="A19" i="1"/>
  <c r="H19" i="1"/>
  <c r="I19" i="1"/>
  <c r="X19" i="1"/>
  <c r="G19" i="1"/>
  <c r="K19" i="1"/>
  <c r="A20" i="1"/>
  <c r="H20" i="1"/>
  <c r="I20" i="1"/>
  <c r="X20" i="1"/>
  <c r="G20" i="1"/>
  <c r="K20" i="1"/>
  <c r="A21" i="1"/>
  <c r="H21" i="1"/>
  <c r="I21" i="1"/>
  <c r="X21" i="1"/>
  <c r="G21" i="1"/>
  <c r="K21" i="1"/>
  <c r="A22" i="1"/>
  <c r="H22" i="1"/>
  <c r="I22" i="1"/>
  <c r="X22" i="1"/>
  <c r="G22" i="1"/>
  <c r="K22" i="1"/>
  <c r="A23" i="1"/>
  <c r="H23" i="1"/>
  <c r="I23" i="1"/>
  <c r="X23" i="1"/>
  <c r="G23" i="1"/>
  <c r="K23" i="1"/>
  <c r="A24" i="1"/>
  <c r="H24" i="1"/>
  <c r="I24" i="1"/>
  <c r="X24" i="1"/>
  <c r="G24" i="1"/>
  <c r="K24" i="1"/>
  <c r="A25" i="1"/>
  <c r="H25" i="1"/>
  <c r="I25" i="1"/>
  <c r="X25" i="1"/>
  <c r="G25" i="1"/>
  <c r="K25" i="1"/>
  <c r="A26" i="1"/>
  <c r="H26" i="1"/>
  <c r="I26" i="1"/>
  <c r="X26" i="1"/>
  <c r="G26" i="1"/>
  <c r="K26" i="1"/>
  <c r="A27" i="1"/>
  <c r="H27" i="1"/>
  <c r="I27" i="1"/>
  <c r="X27" i="1"/>
  <c r="G27" i="1"/>
  <c r="K27" i="1"/>
  <c r="A28" i="1"/>
  <c r="H28" i="1"/>
  <c r="I28" i="1"/>
  <c r="X28" i="1"/>
  <c r="G28" i="1"/>
  <c r="K28" i="1"/>
  <c r="A29" i="1"/>
  <c r="H29" i="1"/>
  <c r="I29" i="1"/>
  <c r="X29" i="1"/>
  <c r="G29" i="1"/>
  <c r="K29" i="1"/>
  <c r="A30" i="1"/>
  <c r="H30" i="1"/>
  <c r="I30" i="1"/>
  <c r="X30" i="1"/>
  <c r="G30" i="1"/>
  <c r="K30" i="1"/>
  <c r="A31" i="1"/>
  <c r="H31" i="1"/>
  <c r="I31" i="1"/>
  <c r="X31" i="1"/>
  <c r="G31" i="1"/>
  <c r="K31" i="1"/>
  <c r="A32" i="1"/>
  <c r="H32" i="1"/>
  <c r="I32" i="1"/>
  <c r="X32" i="1"/>
  <c r="G32" i="1"/>
  <c r="K32" i="1"/>
  <c r="A33" i="1"/>
  <c r="H33" i="1"/>
  <c r="I33" i="1"/>
  <c r="X33" i="1"/>
  <c r="G33" i="1"/>
  <c r="K33" i="1"/>
  <c r="A34" i="1"/>
  <c r="H34" i="1"/>
  <c r="I34" i="1"/>
  <c r="X34" i="1"/>
  <c r="G34" i="1"/>
  <c r="K34" i="1"/>
  <c r="A35" i="1"/>
  <c r="H35" i="1"/>
  <c r="I35" i="1"/>
  <c r="X35" i="1"/>
  <c r="G35" i="1"/>
  <c r="K35" i="1"/>
  <c r="A36" i="1"/>
  <c r="H36" i="1"/>
  <c r="I36" i="1"/>
  <c r="X36" i="1"/>
  <c r="G36" i="1"/>
  <c r="K36" i="1"/>
  <c r="A37" i="1"/>
  <c r="H37" i="1"/>
  <c r="I37" i="1"/>
  <c r="X37" i="1"/>
  <c r="G37" i="1"/>
  <c r="K37" i="1"/>
  <c r="A38" i="1"/>
  <c r="H38" i="1"/>
  <c r="I38" i="1"/>
  <c r="X38" i="1"/>
  <c r="G38" i="1"/>
  <c r="K38" i="1"/>
  <c r="A39" i="1"/>
  <c r="H39" i="1"/>
  <c r="I39" i="1"/>
  <c r="X39" i="1"/>
  <c r="G39" i="1"/>
  <c r="K39" i="1"/>
  <c r="A40" i="1"/>
  <c r="H40" i="1"/>
  <c r="I40" i="1"/>
  <c r="X40" i="1"/>
  <c r="G40" i="1"/>
  <c r="K40" i="1"/>
  <c r="A41" i="1"/>
  <c r="H41" i="1"/>
  <c r="I41" i="1"/>
  <c r="X41" i="1"/>
  <c r="G41" i="1"/>
  <c r="K41" i="1"/>
  <c r="A42" i="1"/>
  <c r="H42" i="1"/>
  <c r="I42" i="1"/>
  <c r="X42" i="1"/>
  <c r="G42" i="1"/>
  <c r="K42" i="1"/>
  <c r="A43" i="1"/>
  <c r="H43" i="1"/>
  <c r="I43" i="1"/>
  <c r="X43" i="1"/>
  <c r="G43" i="1"/>
  <c r="K43" i="1"/>
  <c r="A44" i="1"/>
  <c r="H44" i="1"/>
  <c r="I44" i="1"/>
  <c r="X44" i="1"/>
  <c r="G44" i="1"/>
  <c r="K44" i="1"/>
  <c r="A45" i="1"/>
  <c r="H45" i="1"/>
  <c r="I45" i="1"/>
  <c r="X45" i="1"/>
  <c r="G45" i="1"/>
  <c r="K45" i="1"/>
  <c r="A46" i="1"/>
  <c r="H46" i="1"/>
  <c r="I46" i="1"/>
  <c r="X46" i="1"/>
  <c r="G46" i="1"/>
  <c r="K46" i="1"/>
  <c r="A47" i="1"/>
  <c r="H47" i="1"/>
  <c r="I47" i="1"/>
  <c r="X47" i="1"/>
  <c r="G47" i="1"/>
  <c r="K47" i="1"/>
  <c r="A48" i="1"/>
  <c r="H48" i="1"/>
  <c r="I48" i="1"/>
  <c r="X48" i="1"/>
  <c r="G48" i="1"/>
  <c r="K48" i="1"/>
  <c r="A49" i="1"/>
  <c r="H49" i="1"/>
  <c r="I49" i="1"/>
  <c r="X49" i="1"/>
  <c r="G49" i="1"/>
  <c r="K49" i="1"/>
  <c r="A50" i="1"/>
  <c r="H50" i="1"/>
  <c r="I50" i="1"/>
  <c r="X50" i="1"/>
  <c r="G50" i="1"/>
  <c r="K50" i="1"/>
  <c r="A51" i="1"/>
  <c r="H51" i="1"/>
  <c r="I51" i="1"/>
  <c r="X51" i="1"/>
  <c r="G51" i="1"/>
  <c r="K51" i="1"/>
  <c r="A52" i="1"/>
  <c r="H52" i="1"/>
  <c r="I52" i="1"/>
  <c r="X52" i="1"/>
  <c r="G52" i="1"/>
  <c r="K52" i="1"/>
  <c r="A53" i="1"/>
  <c r="H53" i="1"/>
  <c r="I53" i="1"/>
  <c r="X53" i="1"/>
  <c r="G53" i="1"/>
  <c r="K53" i="1"/>
  <c r="A54" i="1"/>
  <c r="H54" i="1"/>
  <c r="I54" i="1"/>
  <c r="X54" i="1"/>
  <c r="G54" i="1"/>
  <c r="K54" i="1"/>
  <c r="A55" i="1"/>
  <c r="H55" i="1"/>
  <c r="I55" i="1"/>
  <c r="X55" i="1"/>
  <c r="G55" i="1"/>
  <c r="K55" i="1"/>
  <c r="A56" i="1"/>
  <c r="H56" i="1"/>
  <c r="I56" i="1"/>
  <c r="X56" i="1"/>
  <c r="G56" i="1"/>
  <c r="K56" i="1"/>
  <c r="A57" i="1"/>
  <c r="H57" i="1"/>
  <c r="I57" i="1"/>
  <c r="X57" i="1"/>
  <c r="G57" i="1"/>
  <c r="K57" i="1"/>
  <c r="A58" i="1"/>
  <c r="H58" i="1"/>
  <c r="I58" i="1"/>
  <c r="X58" i="1"/>
  <c r="G58" i="1"/>
  <c r="K58" i="1"/>
  <c r="A59" i="1"/>
  <c r="H59" i="1"/>
  <c r="I59" i="1"/>
  <c r="X59" i="1"/>
  <c r="G59" i="1"/>
  <c r="K59" i="1"/>
  <c r="A60" i="1"/>
  <c r="H60" i="1"/>
  <c r="I60" i="1"/>
  <c r="X60" i="1"/>
  <c r="G60" i="1"/>
  <c r="K60" i="1"/>
  <c r="A61" i="1"/>
  <c r="H61" i="1"/>
  <c r="I61" i="1"/>
  <c r="X61" i="1"/>
  <c r="G61" i="1"/>
  <c r="K61" i="1"/>
  <c r="A62" i="1"/>
  <c r="H62" i="1"/>
  <c r="I62" i="1"/>
  <c r="X62" i="1"/>
  <c r="G62" i="1"/>
  <c r="K62" i="1"/>
  <c r="A63" i="1"/>
  <c r="H63" i="1"/>
  <c r="I63" i="1"/>
  <c r="X63" i="1"/>
  <c r="G63" i="1"/>
  <c r="K63" i="1"/>
  <c r="A64" i="1"/>
  <c r="H64" i="1"/>
  <c r="I64" i="1"/>
  <c r="X64" i="1"/>
  <c r="G64" i="1"/>
  <c r="K64" i="1"/>
  <c r="A65" i="1"/>
  <c r="H65" i="1"/>
  <c r="I65" i="1"/>
  <c r="X65" i="1"/>
  <c r="G65" i="1"/>
  <c r="K65" i="1"/>
  <c r="A66" i="1"/>
  <c r="H66" i="1"/>
  <c r="I66" i="1"/>
  <c r="X66" i="1"/>
  <c r="G66" i="1"/>
  <c r="K66" i="1"/>
  <c r="A67" i="1"/>
  <c r="H67" i="1"/>
  <c r="I67" i="1"/>
  <c r="X67" i="1"/>
  <c r="G67" i="1"/>
  <c r="K67" i="1"/>
  <c r="A68" i="1"/>
  <c r="H68" i="1"/>
  <c r="I68" i="1"/>
  <c r="X68" i="1"/>
  <c r="G68" i="1"/>
  <c r="K68" i="1"/>
  <c r="A69" i="1"/>
  <c r="H69" i="1"/>
  <c r="I69" i="1"/>
  <c r="X69" i="1"/>
  <c r="G69" i="1"/>
  <c r="K69" i="1"/>
  <c r="A70" i="1"/>
  <c r="H70" i="1"/>
  <c r="I70" i="1"/>
  <c r="X70" i="1"/>
  <c r="G70" i="1"/>
  <c r="K70" i="1"/>
  <c r="A71" i="1"/>
  <c r="H71" i="1"/>
  <c r="I71" i="1"/>
  <c r="X71" i="1"/>
  <c r="G71" i="1"/>
  <c r="K71" i="1"/>
  <c r="A72" i="1"/>
  <c r="H72" i="1"/>
  <c r="I72" i="1"/>
  <c r="X72" i="1"/>
  <c r="G72" i="1"/>
  <c r="K72" i="1"/>
  <c r="A73" i="1"/>
  <c r="H73" i="1"/>
  <c r="I73" i="1"/>
  <c r="X73" i="1"/>
  <c r="G73" i="1"/>
  <c r="K73" i="1"/>
  <c r="A74" i="1"/>
  <c r="H74" i="1"/>
  <c r="I74" i="1"/>
  <c r="X74" i="1"/>
  <c r="G74" i="1"/>
  <c r="K74" i="1"/>
  <c r="A75" i="1"/>
  <c r="H75" i="1"/>
  <c r="I75" i="1"/>
  <c r="X75" i="1"/>
  <c r="G75" i="1"/>
  <c r="K75" i="1"/>
  <c r="A76" i="1"/>
  <c r="H76" i="1"/>
  <c r="I76" i="1"/>
  <c r="X76" i="1"/>
  <c r="G76" i="1"/>
  <c r="K76" i="1"/>
  <c r="A77" i="1"/>
  <c r="H77" i="1"/>
  <c r="I77" i="1"/>
  <c r="X77" i="1"/>
  <c r="G77" i="1"/>
  <c r="K77" i="1"/>
  <c r="A78" i="1"/>
  <c r="H78" i="1"/>
  <c r="I78" i="1"/>
  <c r="X78" i="1"/>
  <c r="G78" i="1"/>
  <c r="K78" i="1"/>
  <c r="A79" i="1"/>
  <c r="H79" i="1"/>
  <c r="I79" i="1"/>
  <c r="X79" i="1"/>
  <c r="G79" i="1"/>
  <c r="K79" i="1"/>
  <c r="A80" i="1"/>
  <c r="H80" i="1"/>
  <c r="I80" i="1"/>
  <c r="X80" i="1"/>
  <c r="G80" i="1"/>
  <c r="K80" i="1"/>
  <c r="A81" i="1"/>
  <c r="H81" i="1"/>
  <c r="I81" i="1"/>
  <c r="X81" i="1"/>
  <c r="G81" i="1"/>
  <c r="K81" i="1"/>
  <c r="A82" i="1"/>
  <c r="H82" i="1"/>
  <c r="I82" i="1"/>
  <c r="X82" i="1"/>
  <c r="G82" i="1"/>
  <c r="K82" i="1"/>
  <c r="A83" i="1"/>
  <c r="H83" i="1"/>
  <c r="I83" i="1"/>
  <c r="X83" i="1"/>
  <c r="G83" i="1"/>
  <c r="K83" i="1"/>
  <c r="A84" i="1"/>
  <c r="H84" i="1"/>
  <c r="I84" i="1"/>
  <c r="X84" i="1"/>
  <c r="G84" i="1"/>
  <c r="K84" i="1"/>
  <c r="A85" i="1"/>
  <c r="H85" i="1"/>
  <c r="I85" i="1"/>
  <c r="X85" i="1"/>
  <c r="G85" i="1"/>
  <c r="K85" i="1"/>
  <c r="A86" i="1"/>
  <c r="H86" i="1"/>
  <c r="I86" i="1"/>
  <c r="X86" i="1"/>
  <c r="G86" i="1"/>
  <c r="K86" i="1"/>
  <c r="A87" i="1"/>
  <c r="H87" i="1"/>
  <c r="I87" i="1"/>
  <c r="X87" i="1"/>
  <c r="G87" i="1"/>
  <c r="K87" i="1"/>
  <c r="A88" i="1"/>
  <c r="H88" i="1"/>
  <c r="I88" i="1"/>
  <c r="X88" i="1"/>
  <c r="G88" i="1"/>
  <c r="K88" i="1"/>
  <c r="A89" i="1"/>
  <c r="H89" i="1"/>
  <c r="I89" i="1"/>
  <c r="X89" i="1"/>
  <c r="G89" i="1"/>
  <c r="K89" i="1"/>
  <c r="A90" i="1"/>
  <c r="H90" i="1"/>
  <c r="I90" i="1"/>
  <c r="X90" i="1"/>
  <c r="G90" i="1"/>
  <c r="K90" i="1"/>
  <c r="A91" i="1"/>
  <c r="H91" i="1"/>
  <c r="I91" i="1"/>
  <c r="X91" i="1"/>
  <c r="G91" i="1"/>
  <c r="K91" i="1"/>
  <c r="A92" i="1"/>
  <c r="H92" i="1"/>
  <c r="I92" i="1"/>
  <c r="X92" i="1"/>
  <c r="G92" i="1"/>
  <c r="K92" i="1"/>
  <c r="A93" i="1"/>
  <c r="H93" i="1"/>
  <c r="I93" i="1"/>
  <c r="X93" i="1"/>
  <c r="G93" i="1"/>
  <c r="K93" i="1"/>
  <c r="A94" i="1"/>
  <c r="H94" i="1"/>
  <c r="I94" i="1"/>
  <c r="X94" i="1"/>
  <c r="G94" i="1"/>
  <c r="K94" i="1"/>
  <c r="A95" i="1"/>
  <c r="H95" i="1"/>
  <c r="I95" i="1"/>
  <c r="X95" i="1"/>
  <c r="G95" i="1"/>
  <c r="K95" i="1"/>
  <c r="A96" i="1"/>
  <c r="H96" i="1"/>
  <c r="I96" i="1"/>
  <c r="X96" i="1"/>
  <c r="G96" i="1"/>
  <c r="K96" i="1"/>
  <c r="A97" i="1"/>
  <c r="H97" i="1"/>
  <c r="I97" i="1"/>
  <c r="X97" i="1"/>
  <c r="G97" i="1"/>
  <c r="K97" i="1"/>
  <c r="A98" i="1"/>
  <c r="H98" i="1"/>
  <c r="I98" i="1"/>
  <c r="X98" i="1"/>
  <c r="G98" i="1"/>
  <c r="K98" i="1"/>
  <c r="A99" i="1"/>
  <c r="H99" i="1"/>
  <c r="I99" i="1"/>
  <c r="X99" i="1"/>
  <c r="G99" i="1"/>
  <c r="K99" i="1"/>
  <c r="A100" i="1"/>
  <c r="H100" i="1"/>
  <c r="I100" i="1"/>
  <c r="X100" i="1"/>
  <c r="G100" i="1"/>
  <c r="K100" i="1"/>
  <c r="A101" i="1"/>
  <c r="H101" i="1"/>
  <c r="I101" i="1"/>
  <c r="X101" i="1"/>
  <c r="G101" i="1"/>
  <c r="K101" i="1"/>
  <c r="A102" i="1"/>
  <c r="H102" i="1"/>
  <c r="I102" i="1"/>
  <c r="X102" i="1"/>
  <c r="G102" i="1"/>
  <c r="K102" i="1"/>
  <c r="A103" i="1"/>
  <c r="H103" i="1"/>
  <c r="I103" i="1"/>
  <c r="X103" i="1"/>
  <c r="G103" i="1"/>
  <c r="K103" i="1"/>
  <c r="A104" i="1"/>
  <c r="H104" i="1"/>
  <c r="I104" i="1"/>
  <c r="X104" i="1"/>
  <c r="G104" i="1"/>
  <c r="K104" i="1"/>
  <c r="A105" i="1"/>
  <c r="H105" i="1"/>
  <c r="I105" i="1"/>
  <c r="X105" i="1"/>
  <c r="G105" i="1"/>
  <c r="K105" i="1"/>
  <c r="A106" i="1"/>
  <c r="H106" i="1"/>
  <c r="I106" i="1"/>
  <c r="X106" i="1"/>
  <c r="G106" i="1"/>
  <c r="K106" i="1"/>
  <c r="A107" i="1"/>
  <c r="H107" i="1"/>
  <c r="I107" i="1"/>
  <c r="X107" i="1"/>
  <c r="G107" i="1"/>
  <c r="K107" i="1"/>
  <c r="A108" i="1"/>
  <c r="H108" i="1"/>
  <c r="I108" i="1"/>
  <c r="X108" i="1"/>
  <c r="G108" i="1"/>
  <c r="K108" i="1"/>
  <c r="A109" i="1"/>
  <c r="H109" i="1"/>
  <c r="I109" i="1"/>
  <c r="X109" i="1"/>
  <c r="G109" i="1"/>
  <c r="K109" i="1"/>
  <c r="A110" i="1"/>
  <c r="H110" i="1"/>
  <c r="I110" i="1"/>
  <c r="X110" i="1"/>
  <c r="G110" i="1"/>
  <c r="K110" i="1"/>
  <c r="A111" i="1"/>
  <c r="H111" i="1"/>
  <c r="I111" i="1"/>
  <c r="X111" i="1"/>
  <c r="G111" i="1"/>
  <c r="K111" i="1"/>
  <c r="A112" i="1"/>
  <c r="H112" i="1"/>
  <c r="I112" i="1"/>
  <c r="X112" i="1"/>
  <c r="G112" i="1"/>
  <c r="K112" i="1"/>
  <c r="A113" i="1"/>
  <c r="H113" i="1"/>
  <c r="I113" i="1"/>
  <c r="X113" i="1"/>
  <c r="G113" i="1"/>
  <c r="K113" i="1"/>
  <c r="A114" i="1"/>
  <c r="H114" i="1"/>
  <c r="I114" i="1"/>
  <c r="X114" i="1"/>
  <c r="G114" i="1"/>
  <c r="K114" i="1"/>
  <c r="A115" i="1"/>
  <c r="H115" i="1"/>
  <c r="I115" i="1"/>
  <c r="X115" i="1"/>
  <c r="G115" i="1"/>
  <c r="K115" i="1"/>
  <c r="A116" i="1"/>
  <c r="H116" i="1"/>
  <c r="I116" i="1"/>
  <c r="X116" i="1"/>
  <c r="G116" i="1"/>
  <c r="K116" i="1"/>
  <c r="A117" i="1"/>
  <c r="H117" i="1"/>
  <c r="I117" i="1"/>
  <c r="X117" i="1"/>
  <c r="G117" i="1"/>
  <c r="K117" i="1"/>
  <c r="A118" i="1"/>
  <c r="H118" i="1"/>
  <c r="I118" i="1"/>
  <c r="X118" i="1"/>
  <c r="G118" i="1"/>
  <c r="K118" i="1"/>
  <c r="A119" i="1"/>
  <c r="H119" i="1"/>
  <c r="I119" i="1"/>
  <c r="X119" i="1"/>
  <c r="G119" i="1"/>
  <c r="K119" i="1"/>
  <c r="A120" i="1"/>
  <c r="H120" i="1"/>
  <c r="I120" i="1"/>
  <c r="X120" i="1"/>
  <c r="G120" i="1"/>
  <c r="K120" i="1"/>
  <c r="A121" i="1"/>
  <c r="H121" i="1"/>
  <c r="I121" i="1"/>
  <c r="X121" i="1"/>
  <c r="G121" i="1"/>
  <c r="K121" i="1"/>
  <c r="A122" i="1"/>
  <c r="H122" i="1"/>
  <c r="I122" i="1"/>
  <c r="X122" i="1"/>
  <c r="G122" i="1"/>
  <c r="K122" i="1"/>
  <c r="A123" i="1"/>
  <c r="H123" i="1"/>
  <c r="I123" i="1"/>
  <c r="X123" i="1"/>
  <c r="G123" i="1"/>
  <c r="K123" i="1"/>
  <c r="A124" i="1"/>
  <c r="H124" i="1"/>
  <c r="I124" i="1"/>
  <c r="X124" i="1"/>
  <c r="G124" i="1"/>
  <c r="K124" i="1"/>
  <c r="A125" i="1"/>
  <c r="H125" i="1"/>
  <c r="I125" i="1"/>
  <c r="X125" i="1"/>
  <c r="G125" i="1"/>
  <c r="K125" i="1"/>
  <c r="A126" i="1"/>
  <c r="H126" i="1"/>
  <c r="I126" i="1"/>
  <c r="X126" i="1"/>
  <c r="G126" i="1"/>
  <c r="K126" i="1"/>
  <c r="A127" i="1"/>
  <c r="H127" i="1"/>
  <c r="I127" i="1"/>
  <c r="X127" i="1"/>
  <c r="G127" i="1"/>
  <c r="K127" i="1"/>
  <c r="A128" i="1"/>
  <c r="H128" i="1"/>
  <c r="I128" i="1"/>
  <c r="X128" i="1"/>
  <c r="G128" i="1"/>
  <c r="K128" i="1"/>
  <c r="A129" i="1"/>
  <c r="H129" i="1"/>
  <c r="I129" i="1"/>
  <c r="X129" i="1"/>
  <c r="G129" i="1"/>
  <c r="K129" i="1"/>
  <c r="A130" i="1"/>
  <c r="H130" i="1"/>
  <c r="I130" i="1"/>
  <c r="X130" i="1"/>
  <c r="G130" i="1"/>
  <c r="K130" i="1"/>
  <c r="A131" i="1"/>
  <c r="H131" i="1"/>
  <c r="I131" i="1"/>
  <c r="X131" i="1"/>
  <c r="G131" i="1"/>
  <c r="K131" i="1"/>
  <c r="A132" i="1"/>
  <c r="H132" i="1"/>
  <c r="I132" i="1"/>
  <c r="X132" i="1"/>
  <c r="G132" i="1"/>
  <c r="K132" i="1"/>
  <c r="A133" i="1"/>
  <c r="H133" i="1"/>
  <c r="I133" i="1"/>
  <c r="X133" i="1"/>
  <c r="G133" i="1"/>
  <c r="K133" i="1"/>
  <c r="A134" i="1"/>
  <c r="H134" i="1"/>
  <c r="I134" i="1"/>
  <c r="X134" i="1"/>
  <c r="G134" i="1"/>
  <c r="K134" i="1"/>
  <c r="A135" i="1"/>
  <c r="H135" i="1"/>
  <c r="I135" i="1"/>
  <c r="X135" i="1"/>
  <c r="G135" i="1"/>
  <c r="K135" i="1"/>
  <c r="A136" i="1"/>
  <c r="H136" i="1"/>
  <c r="I136" i="1"/>
  <c r="X136" i="1"/>
  <c r="G136" i="1"/>
  <c r="K136" i="1"/>
  <c r="A137" i="1"/>
  <c r="H137" i="1"/>
  <c r="I137" i="1"/>
  <c r="X137" i="1"/>
  <c r="G137" i="1"/>
  <c r="K137" i="1"/>
  <c r="A138" i="1"/>
  <c r="H138" i="1"/>
  <c r="I138" i="1"/>
  <c r="X138" i="1"/>
  <c r="G138" i="1"/>
  <c r="K138" i="1"/>
  <c r="A139" i="1"/>
  <c r="H139" i="1"/>
  <c r="I139" i="1"/>
  <c r="X139" i="1"/>
  <c r="G139" i="1"/>
  <c r="K139" i="1"/>
  <c r="A140" i="1"/>
  <c r="H140" i="1"/>
  <c r="I140" i="1"/>
  <c r="X140" i="1"/>
  <c r="G140" i="1"/>
  <c r="K140" i="1"/>
  <c r="A141" i="1"/>
  <c r="H141" i="1"/>
  <c r="I141" i="1"/>
  <c r="X141" i="1"/>
  <c r="G141" i="1"/>
  <c r="K141" i="1"/>
  <c r="A142" i="1"/>
  <c r="H142" i="1"/>
  <c r="I142" i="1"/>
  <c r="X142" i="1"/>
  <c r="G142" i="1"/>
  <c r="K142" i="1"/>
  <c r="A143" i="1"/>
  <c r="H143" i="1"/>
  <c r="I143" i="1"/>
  <c r="X143" i="1"/>
  <c r="G143" i="1"/>
  <c r="K143" i="1"/>
  <c r="A144" i="1"/>
  <c r="H144" i="1"/>
  <c r="I144" i="1"/>
  <c r="X144" i="1"/>
  <c r="G144" i="1"/>
  <c r="K144" i="1"/>
  <c r="A145" i="1"/>
  <c r="H145" i="1"/>
  <c r="I145" i="1"/>
  <c r="X145" i="1"/>
  <c r="G145" i="1"/>
  <c r="K145" i="1"/>
  <c r="A146" i="1"/>
  <c r="H146" i="1"/>
  <c r="I146" i="1"/>
  <c r="X146" i="1"/>
  <c r="G146" i="1"/>
  <c r="K146" i="1"/>
  <c r="A147" i="1"/>
  <c r="H147" i="1"/>
  <c r="I147" i="1"/>
  <c r="X147" i="1"/>
  <c r="G147" i="1"/>
  <c r="K147" i="1"/>
  <c r="A148" i="1"/>
  <c r="H148" i="1"/>
  <c r="I148" i="1"/>
  <c r="X148" i="1"/>
  <c r="G148" i="1"/>
  <c r="K148" i="1"/>
  <c r="A149" i="1"/>
  <c r="H149" i="1"/>
  <c r="I149" i="1"/>
  <c r="X149" i="1"/>
  <c r="G149" i="1"/>
  <c r="K149" i="1"/>
  <c r="A150" i="1"/>
  <c r="H150" i="1"/>
  <c r="I150" i="1"/>
  <c r="X150" i="1"/>
  <c r="G150" i="1"/>
  <c r="K150" i="1"/>
  <c r="A151" i="1"/>
  <c r="H151" i="1"/>
  <c r="I151" i="1"/>
  <c r="X151" i="1"/>
  <c r="G151" i="1"/>
  <c r="K151" i="1"/>
  <c r="A152" i="1"/>
  <c r="H152" i="1"/>
  <c r="I152" i="1"/>
  <c r="X152" i="1"/>
  <c r="G152" i="1"/>
  <c r="K152" i="1"/>
  <c r="A153" i="1"/>
  <c r="H153" i="1"/>
  <c r="I153" i="1"/>
  <c r="X153" i="1"/>
  <c r="G153" i="1"/>
  <c r="K153" i="1"/>
  <c r="A154" i="1"/>
  <c r="H154" i="1"/>
  <c r="I154" i="1"/>
  <c r="X154" i="1"/>
  <c r="G154" i="1"/>
  <c r="K154" i="1"/>
  <c r="A155" i="1"/>
  <c r="H155" i="1"/>
  <c r="I155" i="1"/>
  <c r="X155" i="1"/>
  <c r="G155" i="1"/>
  <c r="K155" i="1"/>
  <c r="A156" i="1"/>
  <c r="H156" i="1"/>
  <c r="I156" i="1"/>
  <c r="X156" i="1"/>
  <c r="G156" i="1"/>
  <c r="K156" i="1"/>
  <c r="A157" i="1"/>
  <c r="H157" i="1"/>
  <c r="I157" i="1"/>
  <c r="X157" i="1"/>
  <c r="G157" i="1"/>
  <c r="K157" i="1"/>
  <c r="A158" i="1"/>
  <c r="H158" i="1"/>
  <c r="I158" i="1"/>
  <c r="X158" i="1"/>
  <c r="G158" i="1"/>
  <c r="K158" i="1"/>
  <c r="A159" i="1"/>
  <c r="H159" i="1"/>
  <c r="I159" i="1"/>
  <c r="X159" i="1"/>
  <c r="G159" i="1"/>
  <c r="K159" i="1"/>
  <c r="A160" i="1"/>
  <c r="H160" i="1"/>
  <c r="I160" i="1"/>
  <c r="X160" i="1"/>
  <c r="G160" i="1"/>
  <c r="K160" i="1"/>
  <c r="A161" i="1"/>
  <c r="H161" i="1"/>
  <c r="I161" i="1"/>
  <c r="X161" i="1"/>
  <c r="G161" i="1"/>
  <c r="K161" i="1"/>
  <c r="A162" i="1"/>
  <c r="H162" i="1"/>
  <c r="I162" i="1"/>
  <c r="X162" i="1"/>
  <c r="G162" i="1"/>
  <c r="K162" i="1"/>
  <c r="A163" i="1"/>
  <c r="H163" i="1"/>
  <c r="I163" i="1"/>
  <c r="X163" i="1"/>
  <c r="G163" i="1"/>
  <c r="K163" i="1"/>
  <c r="A164" i="1"/>
  <c r="H164" i="1"/>
  <c r="I164" i="1"/>
  <c r="X164" i="1"/>
  <c r="G164" i="1"/>
  <c r="K164" i="1"/>
  <c r="A165" i="1"/>
  <c r="H165" i="1"/>
  <c r="I165" i="1"/>
  <c r="X165" i="1"/>
  <c r="G165" i="1"/>
  <c r="K165" i="1"/>
  <c r="A166" i="1"/>
  <c r="H166" i="1"/>
  <c r="I166" i="1"/>
  <c r="X166" i="1"/>
  <c r="G166" i="1"/>
  <c r="K166" i="1"/>
  <c r="A167" i="1"/>
  <c r="H167" i="1"/>
  <c r="I167" i="1"/>
  <c r="X167" i="1"/>
  <c r="G167" i="1"/>
  <c r="K167" i="1"/>
  <c r="A168" i="1"/>
  <c r="H168" i="1"/>
  <c r="I168" i="1"/>
  <c r="X168" i="1"/>
  <c r="G168" i="1"/>
  <c r="K168" i="1"/>
  <c r="A169" i="1"/>
  <c r="H169" i="1"/>
  <c r="I169" i="1"/>
  <c r="X169" i="1"/>
  <c r="G169" i="1"/>
  <c r="K169" i="1"/>
  <c r="A170" i="1"/>
  <c r="H170" i="1"/>
  <c r="I170" i="1"/>
  <c r="X170" i="1"/>
  <c r="G170" i="1"/>
  <c r="K170" i="1"/>
  <c r="A171" i="1"/>
  <c r="H171" i="1"/>
  <c r="I171" i="1"/>
  <c r="X171" i="1"/>
  <c r="G171" i="1"/>
  <c r="K171" i="1"/>
  <c r="A172" i="1"/>
  <c r="H172" i="1"/>
  <c r="I172" i="1"/>
  <c r="X172" i="1"/>
  <c r="G172" i="1"/>
  <c r="K172" i="1"/>
  <c r="A173" i="1"/>
  <c r="H173" i="1"/>
  <c r="I173" i="1"/>
  <c r="X173" i="1"/>
  <c r="G173" i="1"/>
  <c r="K173" i="1"/>
  <c r="A174" i="1"/>
  <c r="H174" i="1"/>
  <c r="I174" i="1"/>
  <c r="X174" i="1"/>
  <c r="G174" i="1"/>
  <c r="K174" i="1"/>
  <c r="A175" i="1"/>
  <c r="H175" i="1"/>
  <c r="I175" i="1"/>
  <c r="X175" i="1"/>
  <c r="G175" i="1"/>
  <c r="K175" i="1"/>
  <c r="A176" i="1"/>
  <c r="H176" i="1"/>
  <c r="I176" i="1"/>
  <c r="X176" i="1"/>
  <c r="G176" i="1"/>
  <c r="K176" i="1"/>
  <c r="A177" i="1"/>
  <c r="H177" i="1"/>
  <c r="I177" i="1"/>
  <c r="X177" i="1"/>
  <c r="G177" i="1"/>
  <c r="K177" i="1"/>
  <c r="A178" i="1"/>
  <c r="H178" i="1"/>
  <c r="I178" i="1"/>
  <c r="X178" i="1"/>
  <c r="G178" i="1"/>
  <c r="K178" i="1"/>
  <c r="A179" i="1"/>
  <c r="H179" i="1"/>
  <c r="I179" i="1"/>
  <c r="X179" i="1"/>
  <c r="G179" i="1"/>
  <c r="K179" i="1"/>
  <c r="A180" i="1"/>
  <c r="H180" i="1"/>
  <c r="I180" i="1"/>
  <c r="X180" i="1"/>
  <c r="G180" i="1"/>
  <c r="K180" i="1"/>
  <c r="A181" i="1"/>
  <c r="H181" i="1"/>
  <c r="I181" i="1"/>
  <c r="X181" i="1"/>
  <c r="G181" i="1"/>
  <c r="K181" i="1"/>
  <c r="A182" i="1"/>
  <c r="H182" i="1"/>
  <c r="I182" i="1"/>
  <c r="X182" i="1"/>
  <c r="G182" i="1"/>
  <c r="K182" i="1"/>
  <c r="A183" i="1"/>
  <c r="H183" i="1"/>
  <c r="I183" i="1"/>
  <c r="X183" i="1"/>
  <c r="G183" i="1"/>
  <c r="K183" i="1"/>
  <c r="A184" i="1"/>
  <c r="H184" i="1"/>
  <c r="I184" i="1"/>
  <c r="X184" i="1"/>
  <c r="G184" i="1"/>
  <c r="K184" i="1"/>
  <c r="A185" i="1"/>
  <c r="H185" i="1"/>
  <c r="I185" i="1"/>
  <c r="X185" i="1"/>
  <c r="G185" i="1"/>
  <c r="K185" i="1"/>
  <c r="A186" i="1"/>
  <c r="H186" i="1"/>
  <c r="I186" i="1"/>
  <c r="X186" i="1"/>
  <c r="G186" i="1"/>
  <c r="K186" i="1"/>
  <c r="A187" i="1"/>
  <c r="H187" i="1"/>
  <c r="I187" i="1"/>
  <c r="X187" i="1"/>
  <c r="G187" i="1"/>
  <c r="K187" i="1"/>
  <c r="A188" i="1"/>
  <c r="H188" i="1"/>
  <c r="I188" i="1"/>
  <c r="X188" i="1"/>
  <c r="G188" i="1"/>
  <c r="K188" i="1"/>
  <c r="A189" i="1"/>
  <c r="H189" i="1"/>
  <c r="I189" i="1"/>
  <c r="X189" i="1"/>
  <c r="G189" i="1"/>
  <c r="K189" i="1"/>
  <c r="A190" i="1"/>
  <c r="H190" i="1"/>
  <c r="I190" i="1"/>
  <c r="X190" i="1"/>
  <c r="G190" i="1"/>
  <c r="K190" i="1"/>
  <c r="A191" i="1"/>
  <c r="H191" i="1"/>
  <c r="I191" i="1"/>
  <c r="X191" i="1"/>
  <c r="G191" i="1"/>
  <c r="K191" i="1"/>
  <c r="A192" i="1"/>
  <c r="H192" i="1"/>
  <c r="I192" i="1"/>
  <c r="X192" i="1"/>
  <c r="G192" i="1"/>
  <c r="K192" i="1"/>
  <c r="A193" i="1"/>
  <c r="H193" i="1"/>
  <c r="I193" i="1"/>
  <c r="X193" i="1"/>
  <c r="G193" i="1"/>
  <c r="K193" i="1"/>
  <c r="A194" i="1"/>
  <c r="H194" i="1"/>
  <c r="I194" i="1"/>
  <c r="X194" i="1"/>
  <c r="G194" i="1"/>
  <c r="K194" i="1"/>
  <c r="A195" i="1"/>
  <c r="H195" i="1"/>
  <c r="I195" i="1"/>
  <c r="X195" i="1"/>
  <c r="G195" i="1"/>
  <c r="K195" i="1"/>
  <c r="A196" i="1"/>
  <c r="H196" i="1"/>
  <c r="I196" i="1"/>
  <c r="X196" i="1"/>
  <c r="G196" i="1"/>
  <c r="K196" i="1"/>
  <c r="A197" i="1"/>
  <c r="H197" i="1"/>
  <c r="I197" i="1"/>
  <c r="X197" i="1"/>
  <c r="G197" i="1"/>
  <c r="K197" i="1"/>
  <c r="A198" i="1"/>
  <c r="H198" i="1"/>
  <c r="I198" i="1"/>
  <c r="X198" i="1"/>
  <c r="G198" i="1"/>
  <c r="K198" i="1"/>
  <c r="A199" i="1"/>
  <c r="H199" i="1"/>
  <c r="I199" i="1"/>
  <c r="X199" i="1"/>
  <c r="G199" i="1"/>
  <c r="K199" i="1"/>
  <c r="A200" i="1"/>
  <c r="H200" i="1"/>
  <c r="I200" i="1"/>
  <c r="X200" i="1"/>
  <c r="G200" i="1"/>
  <c r="K200" i="1"/>
  <c r="A201" i="1"/>
  <c r="H201" i="1"/>
  <c r="I201" i="1"/>
  <c r="X201" i="1"/>
  <c r="G201" i="1"/>
  <c r="K201" i="1"/>
  <c r="A202" i="1"/>
  <c r="H202" i="1"/>
  <c r="I202" i="1"/>
  <c r="X202" i="1"/>
  <c r="G202" i="1"/>
  <c r="K202" i="1"/>
  <c r="A203" i="1"/>
  <c r="H203" i="1"/>
  <c r="I203" i="1"/>
  <c r="X203" i="1"/>
  <c r="G203" i="1"/>
  <c r="K203" i="1"/>
  <c r="A204" i="1"/>
  <c r="H204" i="1"/>
  <c r="I204" i="1"/>
  <c r="X204" i="1"/>
  <c r="G204" i="1"/>
  <c r="K204" i="1"/>
  <c r="A205" i="1"/>
  <c r="H205" i="1"/>
  <c r="I205" i="1"/>
  <c r="X205" i="1"/>
  <c r="G205" i="1"/>
  <c r="K205" i="1"/>
  <c r="A206" i="1"/>
  <c r="H206" i="1"/>
  <c r="I206" i="1"/>
  <c r="X206" i="1"/>
  <c r="G206" i="1"/>
  <c r="K206" i="1"/>
  <c r="A207" i="1"/>
  <c r="H207" i="1"/>
  <c r="I207" i="1"/>
  <c r="X207" i="1"/>
  <c r="G207" i="1"/>
  <c r="K207" i="1"/>
  <c r="A208" i="1"/>
  <c r="H208" i="1"/>
  <c r="I208" i="1"/>
  <c r="X208" i="1"/>
  <c r="G208" i="1"/>
  <c r="K208" i="1"/>
  <c r="A209" i="1"/>
  <c r="H209" i="1"/>
  <c r="I209" i="1"/>
  <c r="X209" i="1"/>
  <c r="G209" i="1"/>
  <c r="K209" i="1"/>
  <c r="A210" i="1"/>
  <c r="H210" i="1"/>
  <c r="I210" i="1"/>
  <c r="X210" i="1"/>
  <c r="G210" i="1"/>
  <c r="K210" i="1"/>
  <c r="A211" i="1"/>
  <c r="H211" i="1"/>
  <c r="I211" i="1"/>
  <c r="X211" i="1"/>
  <c r="G211" i="1"/>
  <c r="K211" i="1"/>
  <c r="A212" i="1"/>
  <c r="H212" i="1"/>
  <c r="I212" i="1"/>
  <c r="X212" i="1"/>
  <c r="G212" i="1"/>
  <c r="K212" i="1"/>
  <c r="A213" i="1"/>
  <c r="H213" i="1"/>
  <c r="I213" i="1"/>
  <c r="X213" i="1"/>
  <c r="G213" i="1"/>
  <c r="K213" i="1"/>
  <c r="A214" i="1"/>
  <c r="H214" i="1"/>
  <c r="I214" i="1"/>
  <c r="X214" i="1"/>
  <c r="G214" i="1"/>
  <c r="K214" i="1"/>
  <c r="A215" i="1"/>
  <c r="H215" i="1"/>
  <c r="I215" i="1"/>
  <c r="X215" i="1"/>
  <c r="G215" i="1"/>
  <c r="K215" i="1"/>
  <c r="A216" i="1"/>
  <c r="H216" i="1"/>
  <c r="I216" i="1"/>
  <c r="X216" i="1"/>
  <c r="G216" i="1"/>
  <c r="K216" i="1"/>
  <c r="A217" i="1"/>
  <c r="H217" i="1"/>
  <c r="I217" i="1"/>
  <c r="X217" i="1"/>
  <c r="G217" i="1"/>
  <c r="K217" i="1"/>
  <c r="A218" i="1"/>
  <c r="H218" i="1"/>
  <c r="I218" i="1"/>
  <c r="X218" i="1"/>
  <c r="G218" i="1"/>
  <c r="K218" i="1"/>
  <c r="A219" i="1"/>
  <c r="H219" i="1"/>
  <c r="I219" i="1"/>
  <c r="X219" i="1"/>
  <c r="G219" i="1"/>
  <c r="K219" i="1"/>
  <c r="A220" i="1"/>
  <c r="H220" i="1"/>
  <c r="I220" i="1"/>
  <c r="X220" i="1"/>
  <c r="G220" i="1"/>
  <c r="K220" i="1"/>
  <c r="A221" i="1"/>
  <c r="H221" i="1"/>
  <c r="I221" i="1"/>
  <c r="X221" i="1"/>
  <c r="G221" i="1"/>
  <c r="K221" i="1"/>
  <c r="A222" i="1"/>
  <c r="H222" i="1"/>
  <c r="I222" i="1"/>
  <c r="X222" i="1"/>
  <c r="G222" i="1"/>
  <c r="K222" i="1"/>
  <c r="A223" i="1"/>
  <c r="H223" i="1"/>
  <c r="I223" i="1"/>
  <c r="X223" i="1"/>
  <c r="G223" i="1"/>
  <c r="K223" i="1"/>
  <c r="A224" i="1"/>
  <c r="H224" i="1"/>
  <c r="I224" i="1"/>
  <c r="X224" i="1"/>
  <c r="G224" i="1"/>
  <c r="K224" i="1"/>
  <c r="A225" i="1"/>
  <c r="H225" i="1"/>
  <c r="I225" i="1"/>
  <c r="X225" i="1"/>
  <c r="G225" i="1"/>
  <c r="K225" i="1"/>
  <c r="A226" i="1"/>
  <c r="H226" i="1"/>
  <c r="I226" i="1"/>
  <c r="X226" i="1"/>
  <c r="G226" i="1"/>
  <c r="K226" i="1"/>
  <c r="A227" i="1"/>
  <c r="H227" i="1"/>
  <c r="I227" i="1"/>
  <c r="X227" i="1"/>
  <c r="G227" i="1"/>
  <c r="K227" i="1"/>
  <c r="A228" i="1"/>
  <c r="H228" i="1"/>
  <c r="I228" i="1"/>
  <c r="X228" i="1"/>
  <c r="G228" i="1"/>
  <c r="K228" i="1"/>
  <c r="A229" i="1"/>
  <c r="H229" i="1"/>
  <c r="I229" i="1"/>
  <c r="X229" i="1"/>
  <c r="G229" i="1"/>
  <c r="K229" i="1"/>
  <c r="A230" i="1"/>
  <c r="H230" i="1"/>
  <c r="I230" i="1"/>
  <c r="X230" i="1"/>
  <c r="G230" i="1"/>
  <c r="K230" i="1"/>
  <c r="A231" i="1"/>
  <c r="H231" i="1"/>
  <c r="I231" i="1"/>
  <c r="X231" i="1"/>
  <c r="G231" i="1"/>
  <c r="K231" i="1"/>
  <c r="A232" i="1"/>
  <c r="H232" i="1"/>
  <c r="I232" i="1"/>
  <c r="X232" i="1"/>
  <c r="G232" i="1"/>
  <c r="K232" i="1"/>
  <c r="A233" i="1"/>
  <c r="H233" i="1"/>
  <c r="I233" i="1"/>
  <c r="X233" i="1"/>
  <c r="G233" i="1"/>
  <c r="K233" i="1"/>
  <c r="A234" i="1"/>
  <c r="H234" i="1"/>
  <c r="I234" i="1"/>
  <c r="X234" i="1"/>
  <c r="G234" i="1"/>
  <c r="K234" i="1"/>
  <c r="A235" i="1"/>
  <c r="H235" i="1"/>
  <c r="I235" i="1"/>
  <c r="X235" i="1"/>
  <c r="G235" i="1"/>
  <c r="K235" i="1"/>
  <c r="A236" i="1"/>
  <c r="H236" i="1"/>
  <c r="I236" i="1"/>
  <c r="X236" i="1"/>
  <c r="G236" i="1"/>
  <c r="K236" i="1"/>
  <c r="A237" i="1"/>
  <c r="H237" i="1"/>
  <c r="I237" i="1"/>
  <c r="X237" i="1"/>
  <c r="G237" i="1"/>
  <c r="K237" i="1"/>
  <c r="A238" i="1"/>
  <c r="H238" i="1"/>
  <c r="I238" i="1"/>
  <c r="X238" i="1"/>
  <c r="G238" i="1"/>
  <c r="K238" i="1"/>
  <c r="A239" i="1"/>
  <c r="H239" i="1"/>
  <c r="I239" i="1"/>
  <c r="X239" i="1"/>
  <c r="G239" i="1"/>
  <c r="K239" i="1"/>
  <c r="A240" i="1"/>
  <c r="H240" i="1"/>
  <c r="I240" i="1"/>
  <c r="X240" i="1"/>
  <c r="G240" i="1"/>
  <c r="K240" i="1"/>
  <c r="A241" i="1"/>
  <c r="H241" i="1"/>
  <c r="I241" i="1"/>
  <c r="X241" i="1"/>
  <c r="G241" i="1"/>
  <c r="K241" i="1"/>
  <c r="A242" i="1"/>
  <c r="H242" i="1"/>
  <c r="I242" i="1"/>
  <c r="X242" i="1"/>
  <c r="G242" i="1"/>
  <c r="K242" i="1"/>
  <c r="A243" i="1"/>
  <c r="H243" i="1"/>
  <c r="I243" i="1"/>
  <c r="X243" i="1"/>
  <c r="G243" i="1"/>
  <c r="K243" i="1"/>
  <c r="A244" i="1"/>
  <c r="H244" i="1"/>
  <c r="I244" i="1"/>
  <c r="X244" i="1"/>
  <c r="G244" i="1"/>
  <c r="K244" i="1"/>
  <c r="A245" i="1"/>
  <c r="H245" i="1"/>
  <c r="I245" i="1"/>
  <c r="X245" i="1"/>
  <c r="G245" i="1"/>
  <c r="K245" i="1"/>
  <c r="A246" i="1"/>
  <c r="H246" i="1"/>
  <c r="I246" i="1"/>
  <c r="X246" i="1"/>
  <c r="G246" i="1"/>
  <c r="K246" i="1"/>
  <c r="A247" i="1"/>
  <c r="H247" i="1"/>
  <c r="I247" i="1"/>
  <c r="X247" i="1"/>
  <c r="G247" i="1"/>
  <c r="K247" i="1"/>
  <c r="A248" i="1"/>
  <c r="H248" i="1"/>
  <c r="I248" i="1"/>
  <c r="X248" i="1"/>
  <c r="G248" i="1"/>
  <c r="K248" i="1"/>
  <c r="A249" i="1"/>
  <c r="H249" i="1"/>
  <c r="I249" i="1"/>
  <c r="X249" i="1"/>
  <c r="G249" i="1"/>
  <c r="K249" i="1"/>
  <c r="A250" i="1"/>
  <c r="H250" i="1"/>
  <c r="I250" i="1"/>
  <c r="X250" i="1"/>
  <c r="G250" i="1"/>
  <c r="K250" i="1"/>
  <c r="A251" i="1"/>
  <c r="H251" i="1"/>
  <c r="I251" i="1"/>
  <c r="X251" i="1"/>
  <c r="G251" i="1"/>
  <c r="K251" i="1"/>
  <c r="A252" i="1"/>
  <c r="H252" i="1"/>
  <c r="I252" i="1"/>
  <c r="X252" i="1"/>
  <c r="G252" i="1"/>
  <c r="K252" i="1"/>
  <c r="A253" i="1"/>
  <c r="H253" i="1"/>
  <c r="I253" i="1"/>
  <c r="X253" i="1"/>
  <c r="G253" i="1"/>
  <c r="K253" i="1"/>
  <c r="A254" i="1"/>
  <c r="H254" i="1"/>
  <c r="I254" i="1"/>
  <c r="X254" i="1"/>
  <c r="G254" i="1"/>
  <c r="K254" i="1"/>
  <c r="A255" i="1"/>
  <c r="H255" i="1"/>
  <c r="I255" i="1"/>
  <c r="X255" i="1"/>
  <c r="G255" i="1"/>
  <c r="K255" i="1"/>
  <c r="A256" i="1"/>
  <c r="H256" i="1"/>
  <c r="I256" i="1"/>
  <c r="X256" i="1"/>
  <c r="G256" i="1"/>
  <c r="K256" i="1"/>
  <c r="A257" i="1"/>
  <c r="H257" i="1"/>
  <c r="I257" i="1"/>
  <c r="X257" i="1"/>
  <c r="G257" i="1"/>
  <c r="K257" i="1"/>
  <c r="A258" i="1"/>
  <c r="H258" i="1"/>
  <c r="I258" i="1"/>
  <c r="X258" i="1"/>
  <c r="G258" i="1"/>
  <c r="K258" i="1"/>
  <c r="A259" i="1"/>
  <c r="H259" i="1"/>
  <c r="I259" i="1"/>
  <c r="X259" i="1"/>
  <c r="G259" i="1"/>
  <c r="K259" i="1"/>
  <c r="A260" i="1"/>
  <c r="H260" i="1"/>
  <c r="I260" i="1"/>
  <c r="X260" i="1"/>
  <c r="G260" i="1"/>
  <c r="K260" i="1"/>
  <c r="A261" i="1"/>
  <c r="H261" i="1"/>
  <c r="I261" i="1"/>
  <c r="X261" i="1"/>
  <c r="G261" i="1"/>
  <c r="K261" i="1"/>
  <c r="A262" i="1"/>
  <c r="H262" i="1"/>
  <c r="I262" i="1"/>
  <c r="X262" i="1"/>
  <c r="G262" i="1"/>
  <c r="K262" i="1"/>
  <c r="A263" i="1"/>
  <c r="H263" i="1"/>
  <c r="I263" i="1"/>
  <c r="X263" i="1"/>
  <c r="G263" i="1"/>
  <c r="K263" i="1"/>
  <c r="A264" i="1"/>
  <c r="H264" i="1"/>
  <c r="I264" i="1"/>
  <c r="X264" i="1"/>
  <c r="G264" i="1"/>
  <c r="K264" i="1"/>
  <c r="A265" i="1"/>
  <c r="H265" i="1"/>
  <c r="I265" i="1"/>
  <c r="X265" i="1"/>
  <c r="G265" i="1"/>
  <c r="K265" i="1"/>
  <c r="A266" i="1"/>
  <c r="H266" i="1"/>
  <c r="I266" i="1"/>
  <c r="X266" i="1"/>
  <c r="G266" i="1"/>
  <c r="K266" i="1"/>
  <c r="A267" i="1"/>
  <c r="H267" i="1"/>
  <c r="I267" i="1"/>
  <c r="X267" i="1"/>
  <c r="G267" i="1"/>
  <c r="K267" i="1"/>
  <c r="A268" i="1"/>
  <c r="H268" i="1"/>
  <c r="I268" i="1"/>
  <c r="X268" i="1"/>
  <c r="G268" i="1"/>
  <c r="K268" i="1"/>
  <c r="A269" i="1"/>
  <c r="H269" i="1"/>
  <c r="I269" i="1"/>
  <c r="X269" i="1"/>
  <c r="G269" i="1"/>
  <c r="K269" i="1"/>
  <c r="A270" i="1"/>
  <c r="H270" i="1"/>
  <c r="I270" i="1"/>
  <c r="X270" i="1"/>
  <c r="G270" i="1"/>
  <c r="K270" i="1"/>
  <c r="A271" i="1"/>
  <c r="H271" i="1"/>
  <c r="I271" i="1"/>
  <c r="X271" i="1"/>
  <c r="G271" i="1"/>
  <c r="K271" i="1"/>
  <c r="A272" i="1"/>
  <c r="H272" i="1"/>
  <c r="I272" i="1"/>
  <c r="X272" i="1"/>
  <c r="G272" i="1"/>
  <c r="K272" i="1"/>
  <c r="A273" i="1"/>
  <c r="H273" i="1"/>
  <c r="I273" i="1"/>
  <c r="X273" i="1"/>
  <c r="G273" i="1"/>
  <c r="K273" i="1"/>
  <c r="A274" i="1"/>
  <c r="H274" i="1"/>
  <c r="I274" i="1"/>
  <c r="X274" i="1"/>
  <c r="G274" i="1"/>
  <c r="K274" i="1"/>
  <c r="A275" i="1"/>
  <c r="H275" i="1"/>
  <c r="I275" i="1"/>
  <c r="X275" i="1"/>
  <c r="G275" i="1"/>
  <c r="K275" i="1"/>
  <c r="A276" i="1"/>
  <c r="H276" i="1"/>
  <c r="I276" i="1"/>
  <c r="X276" i="1"/>
  <c r="G276" i="1"/>
  <c r="K276" i="1"/>
  <c r="A277" i="1"/>
  <c r="H277" i="1"/>
  <c r="I277" i="1"/>
  <c r="X277" i="1"/>
  <c r="G277" i="1"/>
  <c r="K277" i="1"/>
  <c r="A278" i="1"/>
  <c r="H278" i="1"/>
  <c r="I278" i="1"/>
  <c r="X278" i="1"/>
  <c r="G278" i="1"/>
  <c r="K278" i="1"/>
  <c r="A279" i="1"/>
  <c r="H279" i="1"/>
  <c r="I279" i="1"/>
  <c r="X279" i="1"/>
  <c r="G279" i="1"/>
  <c r="K279" i="1"/>
  <c r="A280" i="1"/>
  <c r="H280" i="1"/>
  <c r="I280" i="1"/>
  <c r="X280" i="1"/>
  <c r="G280" i="1"/>
  <c r="K280" i="1"/>
  <c r="A281" i="1"/>
  <c r="H281" i="1"/>
  <c r="I281" i="1"/>
  <c r="X281" i="1"/>
  <c r="G281" i="1"/>
  <c r="K281" i="1"/>
  <c r="A282" i="1"/>
  <c r="H282" i="1"/>
  <c r="I282" i="1"/>
  <c r="X282" i="1"/>
  <c r="G282" i="1"/>
  <c r="K282" i="1"/>
  <c r="A283" i="1"/>
  <c r="H283" i="1"/>
  <c r="I283" i="1"/>
  <c r="X283" i="1"/>
  <c r="G283" i="1"/>
  <c r="K283" i="1"/>
  <c r="A284" i="1"/>
  <c r="H284" i="1"/>
  <c r="I284" i="1"/>
  <c r="X284" i="1"/>
  <c r="G284" i="1"/>
  <c r="K284" i="1"/>
  <c r="A285" i="1"/>
  <c r="H285" i="1"/>
  <c r="I285" i="1"/>
  <c r="X285" i="1"/>
  <c r="G285" i="1"/>
  <c r="K285" i="1"/>
  <c r="A286" i="1"/>
  <c r="H286" i="1"/>
  <c r="I286" i="1"/>
  <c r="X286" i="1"/>
  <c r="G286" i="1"/>
  <c r="K286" i="1"/>
  <c r="A287" i="1"/>
  <c r="H287" i="1"/>
  <c r="I287" i="1"/>
  <c r="X287" i="1"/>
  <c r="G287" i="1"/>
  <c r="K287" i="1"/>
  <c r="A288" i="1"/>
  <c r="H288" i="1"/>
  <c r="I288" i="1"/>
  <c r="X288" i="1"/>
  <c r="G288" i="1"/>
  <c r="K288" i="1"/>
  <c r="A289" i="1"/>
  <c r="H289" i="1"/>
  <c r="I289" i="1"/>
  <c r="X289" i="1"/>
  <c r="G289" i="1"/>
  <c r="K289" i="1"/>
  <c r="A290" i="1"/>
  <c r="H290" i="1"/>
  <c r="I290" i="1"/>
  <c r="X290" i="1"/>
  <c r="G290" i="1"/>
  <c r="K290" i="1"/>
  <c r="A291" i="1"/>
  <c r="H291" i="1"/>
  <c r="I291" i="1"/>
  <c r="X291" i="1"/>
  <c r="G291" i="1"/>
  <c r="K291" i="1"/>
  <c r="A292" i="1"/>
  <c r="H292" i="1"/>
  <c r="I292" i="1"/>
  <c r="X292" i="1"/>
  <c r="G292" i="1"/>
  <c r="K292" i="1"/>
  <c r="A293" i="1"/>
  <c r="H293" i="1"/>
  <c r="I293" i="1"/>
  <c r="X293" i="1"/>
  <c r="G293" i="1"/>
  <c r="K293" i="1"/>
  <c r="A294" i="1"/>
  <c r="H294" i="1"/>
  <c r="I294" i="1"/>
  <c r="X294" i="1"/>
  <c r="G294" i="1"/>
  <c r="K294" i="1"/>
  <c r="A295" i="1"/>
  <c r="H295" i="1"/>
  <c r="I295" i="1"/>
  <c r="X295" i="1"/>
  <c r="G295" i="1"/>
  <c r="K295" i="1"/>
  <c r="A296" i="1"/>
  <c r="H296" i="1"/>
  <c r="I296" i="1"/>
  <c r="X296" i="1"/>
  <c r="G296" i="1"/>
  <c r="K296" i="1"/>
  <c r="A297" i="1"/>
  <c r="H297" i="1"/>
  <c r="I297" i="1"/>
  <c r="X297" i="1"/>
  <c r="G297" i="1"/>
  <c r="K297" i="1"/>
  <c r="A298" i="1"/>
  <c r="H298" i="1"/>
  <c r="I298" i="1"/>
  <c r="X298" i="1"/>
  <c r="G298" i="1"/>
  <c r="K298" i="1"/>
  <c r="A299" i="1"/>
  <c r="H299" i="1"/>
  <c r="I299" i="1"/>
  <c r="X299" i="1"/>
  <c r="G299" i="1"/>
  <c r="K299" i="1"/>
  <c r="A300" i="1"/>
  <c r="H300" i="1"/>
  <c r="I300" i="1"/>
  <c r="X300" i="1"/>
  <c r="G300" i="1"/>
  <c r="K300" i="1"/>
  <c r="A301" i="1"/>
  <c r="H301" i="1"/>
  <c r="I301" i="1"/>
  <c r="X301" i="1"/>
  <c r="G301" i="1"/>
  <c r="K301" i="1"/>
  <c r="A302" i="1"/>
  <c r="H302" i="1"/>
  <c r="I302" i="1"/>
  <c r="X302" i="1"/>
  <c r="G302" i="1"/>
  <c r="K302" i="1"/>
  <c r="A303" i="1"/>
  <c r="H303" i="1"/>
  <c r="I303" i="1"/>
  <c r="X303" i="1"/>
  <c r="G303" i="1"/>
  <c r="K303" i="1"/>
  <c r="A304" i="1"/>
  <c r="H304" i="1"/>
  <c r="I304" i="1"/>
  <c r="X304" i="1"/>
  <c r="G304" i="1"/>
  <c r="K304" i="1"/>
  <c r="A305" i="1"/>
  <c r="H305" i="1"/>
  <c r="I305" i="1"/>
  <c r="X305" i="1"/>
  <c r="G305" i="1"/>
  <c r="K305" i="1"/>
  <c r="A306" i="1"/>
  <c r="H306" i="1"/>
  <c r="I306" i="1"/>
  <c r="X306" i="1"/>
  <c r="G306" i="1"/>
  <c r="K306" i="1"/>
  <c r="A307" i="1"/>
  <c r="H307" i="1"/>
  <c r="I307" i="1"/>
  <c r="X307" i="1"/>
  <c r="G307" i="1"/>
  <c r="K307" i="1"/>
  <c r="A308" i="1"/>
  <c r="H308" i="1"/>
  <c r="I308" i="1"/>
  <c r="X308" i="1"/>
  <c r="G308" i="1"/>
  <c r="K308" i="1"/>
  <c r="A309" i="1"/>
  <c r="H309" i="1"/>
  <c r="I309" i="1"/>
  <c r="X309" i="1"/>
  <c r="G309" i="1"/>
  <c r="K309" i="1"/>
  <c r="A310" i="1"/>
  <c r="H310" i="1"/>
  <c r="I310" i="1"/>
  <c r="X310" i="1"/>
  <c r="G310" i="1"/>
  <c r="K310" i="1"/>
  <c r="A311" i="1"/>
  <c r="H311" i="1"/>
  <c r="I311" i="1"/>
  <c r="X311" i="1"/>
  <c r="G311" i="1"/>
  <c r="K311" i="1"/>
  <c r="A312" i="1"/>
  <c r="H312" i="1"/>
  <c r="I312" i="1"/>
  <c r="X312" i="1"/>
  <c r="G312" i="1"/>
  <c r="K312" i="1"/>
  <c r="A313" i="1"/>
  <c r="H313" i="1"/>
  <c r="I313" i="1"/>
  <c r="X313" i="1"/>
  <c r="G313" i="1"/>
  <c r="K313" i="1"/>
  <c r="A314" i="1"/>
  <c r="H314" i="1"/>
  <c r="I314" i="1"/>
  <c r="X314" i="1"/>
  <c r="G314" i="1"/>
  <c r="K314" i="1"/>
  <c r="A315" i="1"/>
  <c r="H315" i="1"/>
  <c r="I315" i="1"/>
  <c r="X315" i="1"/>
  <c r="G315" i="1"/>
  <c r="K315" i="1"/>
  <c r="A316" i="1"/>
  <c r="H316" i="1"/>
  <c r="I316" i="1"/>
  <c r="X316" i="1"/>
  <c r="G316" i="1"/>
  <c r="K316" i="1"/>
  <c r="A317" i="1"/>
  <c r="H317" i="1"/>
  <c r="I317" i="1"/>
  <c r="X317" i="1"/>
  <c r="G317" i="1"/>
  <c r="K317" i="1"/>
  <c r="A318" i="1"/>
  <c r="H318" i="1"/>
  <c r="I318" i="1"/>
  <c r="X318" i="1"/>
  <c r="G318" i="1"/>
  <c r="K318" i="1"/>
  <c r="A319" i="1"/>
  <c r="H319" i="1"/>
  <c r="I319" i="1"/>
  <c r="X319" i="1"/>
  <c r="G319" i="1"/>
  <c r="K319" i="1"/>
  <c r="A320" i="1"/>
  <c r="H320" i="1"/>
  <c r="I320" i="1"/>
  <c r="X320" i="1"/>
  <c r="G320" i="1"/>
  <c r="K320" i="1"/>
  <c r="A321" i="1"/>
  <c r="H321" i="1"/>
  <c r="I321" i="1"/>
  <c r="X321" i="1"/>
  <c r="G321" i="1"/>
  <c r="K321" i="1"/>
  <c r="A322" i="1"/>
  <c r="H322" i="1"/>
  <c r="I322" i="1"/>
  <c r="X322" i="1"/>
  <c r="G322" i="1"/>
  <c r="K322" i="1"/>
  <c r="A323" i="1"/>
  <c r="H323" i="1"/>
  <c r="I323" i="1"/>
  <c r="X323" i="1"/>
  <c r="G323" i="1"/>
  <c r="K323" i="1"/>
  <c r="A324" i="1"/>
  <c r="H324" i="1"/>
  <c r="I324" i="1"/>
  <c r="X324" i="1"/>
  <c r="G324" i="1"/>
  <c r="K324" i="1"/>
  <c r="A325" i="1"/>
  <c r="H325" i="1"/>
  <c r="I325" i="1"/>
  <c r="X325" i="1"/>
  <c r="G325" i="1"/>
  <c r="K325" i="1"/>
  <c r="A326" i="1"/>
  <c r="H326" i="1"/>
  <c r="I326" i="1"/>
  <c r="X326" i="1"/>
  <c r="G326" i="1"/>
  <c r="K326" i="1"/>
  <c r="A327" i="1"/>
  <c r="H327" i="1"/>
  <c r="I327" i="1"/>
  <c r="X327" i="1"/>
  <c r="G327" i="1"/>
  <c r="K327" i="1"/>
  <c r="A328" i="1"/>
  <c r="H328" i="1"/>
  <c r="I328" i="1"/>
  <c r="X328" i="1"/>
  <c r="G328" i="1"/>
  <c r="K328" i="1"/>
  <c r="A329" i="1"/>
  <c r="H329" i="1"/>
  <c r="I329" i="1"/>
  <c r="X329" i="1"/>
  <c r="G329" i="1"/>
  <c r="K329" i="1"/>
  <c r="A330" i="1"/>
  <c r="H330" i="1"/>
  <c r="I330" i="1"/>
  <c r="X330" i="1"/>
  <c r="G330" i="1"/>
  <c r="K330" i="1"/>
  <c r="A331" i="1"/>
  <c r="H331" i="1"/>
  <c r="I331" i="1"/>
  <c r="X331" i="1"/>
  <c r="G331" i="1"/>
  <c r="K331" i="1"/>
  <c r="A332" i="1"/>
  <c r="H332" i="1"/>
  <c r="I332" i="1"/>
  <c r="X332" i="1"/>
  <c r="G332" i="1"/>
  <c r="K332" i="1"/>
  <c r="A333" i="1"/>
  <c r="H333" i="1"/>
  <c r="I333" i="1"/>
  <c r="X333" i="1"/>
  <c r="G333" i="1"/>
  <c r="K333" i="1"/>
  <c r="A334" i="1"/>
  <c r="H334" i="1"/>
  <c r="I334" i="1"/>
  <c r="X334" i="1"/>
  <c r="G334" i="1"/>
  <c r="K334" i="1"/>
  <c r="A335" i="1"/>
  <c r="H335" i="1"/>
  <c r="I335" i="1"/>
  <c r="X335" i="1"/>
  <c r="G335" i="1"/>
  <c r="K335" i="1"/>
  <c r="A336" i="1"/>
  <c r="H336" i="1"/>
  <c r="I336" i="1"/>
  <c r="X336" i="1"/>
  <c r="G336" i="1"/>
  <c r="K336" i="1"/>
  <c r="A337" i="1"/>
  <c r="H337" i="1"/>
  <c r="I337" i="1"/>
  <c r="X337" i="1"/>
  <c r="G337" i="1"/>
  <c r="K337" i="1"/>
  <c r="A338" i="1"/>
  <c r="H338" i="1"/>
  <c r="I338" i="1"/>
  <c r="X338" i="1"/>
  <c r="G338" i="1"/>
  <c r="K338" i="1"/>
  <c r="A339" i="1"/>
  <c r="H339" i="1"/>
  <c r="I339" i="1"/>
  <c r="X339" i="1"/>
  <c r="G339" i="1"/>
  <c r="K339" i="1"/>
  <c r="A340" i="1"/>
  <c r="H340" i="1"/>
  <c r="I340" i="1"/>
  <c r="X340" i="1"/>
  <c r="G340" i="1"/>
  <c r="K340" i="1"/>
  <c r="A341" i="1"/>
  <c r="H341" i="1"/>
  <c r="I341" i="1"/>
  <c r="X341" i="1"/>
  <c r="G341" i="1"/>
  <c r="K341" i="1"/>
  <c r="A342" i="1"/>
  <c r="H342" i="1"/>
  <c r="I342" i="1"/>
  <c r="X342" i="1"/>
  <c r="G342" i="1"/>
  <c r="K342" i="1"/>
  <c r="A343" i="1"/>
  <c r="H343" i="1"/>
  <c r="I343" i="1"/>
  <c r="X343" i="1"/>
  <c r="G343" i="1"/>
  <c r="K343" i="1"/>
  <c r="A344" i="1"/>
  <c r="H344" i="1"/>
  <c r="I344" i="1"/>
  <c r="X344" i="1"/>
  <c r="G344" i="1"/>
  <c r="K344" i="1"/>
  <c r="A345" i="1"/>
  <c r="H345" i="1"/>
  <c r="I345" i="1"/>
  <c r="X345" i="1"/>
  <c r="G345" i="1"/>
  <c r="K345" i="1"/>
  <c r="A346" i="1"/>
  <c r="H346" i="1"/>
  <c r="I346" i="1"/>
  <c r="X346" i="1"/>
  <c r="G346" i="1"/>
  <c r="K346" i="1"/>
  <c r="A347" i="1"/>
  <c r="H347" i="1"/>
  <c r="I347" i="1"/>
  <c r="X347" i="1"/>
  <c r="G347" i="1"/>
  <c r="K347" i="1"/>
  <c r="A348" i="1"/>
  <c r="H348" i="1"/>
  <c r="I348" i="1"/>
  <c r="X348" i="1"/>
  <c r="G348" i="1"/>
  <c r="K348" i="1"/>
  <c r="A349" i="1"/>
  <c r="H349" i="1"/>
  <c r="I349" i="1"/>
  <c r="X349" i="1"/>
  <c r="G349" i="1"/>
  <c r="K349" i="1"/>
  <c r="A350" i="1"/>
  <c r="H350" i="1"/>
  <c r="I350" i="1"/>
  <c r="X350" i="1"/>
  <c r="G350" i="1"/>
  <c r="K350" i="1"/>
  <c r="A351" i="1"/>
  <c r="H351" i="1"/>
  <c r="I351" i="1"/>
  <c r="X351" i="1"/>
  <c r="G351" i="1"/>
  <c r="K351" i="1"/>
  <c r="A352" i="1"/>
  <c r="H352" i="1"/>
  <c r="I352" i="1"/>
  <c r="X352" i="1"/>
  <c r="G352" i="1"/>
  <c r="K352" i="1"/>
  <c r="A353" i="1"/>
  <c r="H353" i="1"/>
  <c r="I353" i="1"/>
  <c r="X353" i="1"/>
  <c r="G353" i="1"/>
  <c r="K353" i="1"/>
  <c r="A354" i="1"/>
  <c r="H354" i="1"/>
  <c r="I354" i="1"/>
  <c r="X354" i="1"/>
  <c r="G354" i="1"/>
  <c r="K354" i="1"/>
  <c r="A355" i="1"/>
  <c r="H355" i="1"/>
  <c r="I355" i="1"/>
  <c r="X355" i="1"/>
  <c r="G355" i="1"/>
  <c r="K355" i="1"/>
  <c r="A356" i="1"/>
  <c r="H356" i="1"/>
  <c r="I356" i="1"/>
  <c r="X356" i="1"/>
  <c r="G356" i="1"/>
  <c r="K356" i="1"/>
  <c r="A357" i="1"/>
  <c r="H357" i="1"/>
  <c r="I357" i="1"/>
  <c r="X357" i="1"/>
  <c r="G357" i="1"/>
  <c r="K357" i="1"/>
  <c r="A358" i="1"/>
  <c r="H358" i="1"/>
  <c r="I358" i="1"/>
  <c r="X358" i="1"/>
  <c r="G358" i="1"/>
  <c r="K358" i="1"/>
  <c r="A359" i="1"/>
  <c r="H359" i="1"/>
  <c r="I359" i="1"/>
  <c r="X359" i="1"/>
  <c r="G359" i="1"/>
  <c r="K359" i="1"/>
  <c r="A360" i="1"/>
  <c r="H360" i="1"/>
  <c r="I360" i="1"/>
  <c r="X360" i="1"/>
  <c r="G360" i="1"/>
  <c r="K360" i="1"/>
  <c r="A361" i="1"/>
  <c r="H361" i="1"/>
  <c r="I361" i="1"/>
  <c r="X361" i="1"/>
  <c r="G361" i="1"/>
  <c r="K361" i="1"/>
  <c r="A362" i="1"/>
  <c r="H362" i="1"/>
  <c r="I362" i="1"/>
  <c r="X362" i="1"/>
  <c r="G362" i="1"/>
  <c r="K362" i="1"/>
  <c r="A363" i="1"/>
  <c r="H363" i="1"/>
  <c r="I363" i="1"/>
  <c r="X363" i="1"/>
  <c r="G363" i="1"/>
  <c r="K363" i="1"/>
  <c r="A364" i="1"/>
  <c r="H364" i="1"/>
  <c r="I364" i="1"/>
  <c r="X364" i="1"/>
  <c r="G364" i="1"/>
  <c r="K364" i="1"/>
  <c r="A365" i="1"/>
  <c r="H365" i="1"/>
  <c r="I365" i="1"/>
  <c r="X365" i="1"/>
  <c r="G365" i="1"/>
  <c r="K365" i="1"/>
  <c r="A366" i="1"/>
  <c r="H366" i="1"/>
  <c r="I366" i="1"/>
  <c r="X366" i="1"/>
  <c r="G366" i="1"/>
  <c r="K366" i="1"/>
  <c r="A367" i="1"/>
  <c r="H367" i="1"/>
  <c r="I367" i="1"/>
  <c r="X367" i="1"/>
  <c r="G367" i="1"/>
  <c r="K367" i="1"/>
  <c r="A368" i="1"/>
  <c r="H368" i="1"/>
  <c r="I368" i="1"/>
  <c r="X368" i="1"/>
  <c r="G368" i="1"/>
  <c r="K368" i="1"/>
  <c r="A369" i="1"/>
  <c r="H369" i="1"/>
  <c r="I369" i="1"/>
  <c r="X369" i="1"/>
  <c r="G369" i="1"/>
  <c r="K369" i="1"/>
  <c r="A370" i="1"/>
  <c r="H370" i="1"/>
  <c r="I370" i="1"/>
  <c r="X370" i="1"/>
  <c r="G370" i="1"/>
  <c r="K370" i="1"/>
  <c r="A371" i="1"/>
  <c r="H371" i="1"/>
  <c r="I371" i="1"/>
  <c r="X371" i="1"/>
  <c r="G371" i="1"/>
  <c r="K371" i="1"/>
  <c r="A372" i="1"/>
  <c r="H372" i="1"/>
  <c r="I372" i="1"/>
  <c r="X372" i="1"/>
  <c r="G372" i="1"/>
  <c r="K372" i="1"/>
  <c r="A373" i="1"/>
  <c r="H373" i="1"/>
  <c r="I373" i="1"/>
  <c r="X373" i="1"/>
  <c r="G373" i="1"/>
  <c r="K373" i="1"/>
  <c r="A374" i="1"/>
  <c r="H374" i="1"/>
  <c r="I374" i="1"/>
  <c r="X374" i="1"/>
  <c r="G374" i="1"/>
  <c r="K374" i="1"/>
  <c r="A375" i="1"/>
  <c r="H375" i="1"/>
  <c r="I375" i="1"/>
  <c r="X375" i="1"/>
  <c r="G375" i="1"/>
  <c r="K375" i="1"/>
  <c r="A376" i="1"/>
  <c r="H376" i="1"/>
  <c r="I376" i="1"/>
  <c r="X376" i="1"/>
  <c r="G376" i="1"/>
  <c r="K376" i="1"/>
  <c r="A377" i="1"/>
  <c r="H377" i="1"/>
  <c r="I377" i="1"/>
  <c r="X377" i="1"/>
  <c r="G377" i="1"/>
  <c r="K377" i="1"/>
  <c r="A378" i="1"/>
  <c r="H378" i="1"/>
  <c r="I378" i="1"/>
  <c r="X378" i="1"/>
  <c r="G378" i="1"/>
  <c r="K378" i="1"/>
  <c r="A379" i="1"/>
  <c r="H379" i="1"/>
  <c r="I379" i="1"/>
  <c r="X379" i="1"/>
  <c r="G379" i="1"/>
  <c r="K379" i="1"/>
  <c r="A380" i="1"/>
  <c r="H380" i="1"/>
  <c r="I380" i="1"/>
  <c r="X380" i="1"/>
  <c r="G380" i="1"/>
  <c r="K380" i="1"/>
  <c r="A381" i="1"/>
  <c r="H381" i="1"/>
  <c r="I381" i="1"/>
  <c r="X381" i="1"/>
  <c r="G381" i="1"/>
  <c r="K381" i="1"/>
  <c r="A382" i="1"/>
  <c r="H382" i="1"/>
  <c r="I382" i="1"/>
  <c r="X382" i="1"/>
  <c r="G382" i="1"/>
  <c r="K382" i="1"/>
  <c r="A383" i="1"/>
  <c r="H383" i="1"/>
  <c r="I383" i="1"/>
  <c r="X383" i="1"/>
  <c r="G383" i="1"/>
  <c r="K383" i="1"/>
  <c r="A384" i="1"/>
  <c r="H384" i="1"/>
  <c r="I384" i="1"/>
  <c r="X384" i="1"/>
  <c r="G384" i="1"/>
  <c r="K384" i="1"/>
  <c r="A385" i="1"/>
  <c r="H385" i="1"/>
  <c r="I385" i="1"/>
  <c r="X385" i="1"/>
  <c r="G385" i="1"/>
  <c r="K385" i="1"/>
  <c r="A386" i="1"/>
  <c r="H386" i="1"/>
  <c r="I386" i="1"/>
  <c r="X386" i="1"/>
  <c r="G386" i="1"/>
  <c r="K386" i="1"/>
  <c r="A387" i="1"/>
  <c r="H387" i="1"/>
  <c r="I387" i="1"/>
  <c r="X387" i="1"/>
  <c r="G387" i="1"/>
  <c r="K387" i="1"/>
  <c r="A388" i="1"/>
  <c r="H388" i="1"/>
  <c r="I388" i="1"/>
  <c r="X388" i="1"/>
  <c r="G388" i="1"/>
  <c r="K388" i="1"/>
  <c r="A389" i="1"/>
  <c r="H389" i="1"/>
  <c r="I389" i="1"/>
  <c r="X389" i="1"/>
  <c r="G389" i="1"/>
  <c r="K389" i="1"/>
  <c r="A390" i="1"/>
  <c r="H390" i="1"/>
  <c r="I390" i="1"/>
  <c r="X390" i="1"/>
  <c r="G390" i="1"/>
  <c r="K390" i="1"/>
  <c r="A391" i="1"/>
  <c r="H391" i="1"/>
  <c r="I391" i="1"/>
  <c r="X391" i="1"/>
  <c r="G391" i="1"/>
  <c r="K391" i="1"/>
  <c r="A392" i="1"/>
  <c r="H392" i="1"/>
  <c r="I392" i="1"/>
  <c r="X392" i="1"/>
  <c r="G392" i="1"/>
  <c r="K392" i="1"/>
  <c r="A393" i="1"/>
  <c r="H393" i="1"/>
  <c r="I393" i="1"/>
  <c r="X393" i="1"/>
  <c r="G393" i="1"/>
  <c r="K393" i="1"/>
  <c r="A394" i="1"/>
  <c r="H394" i="1"/>
  <c r="I394" i="1"/>
  <c r="X394" i="1"/>
  <c r="G394" i="1"/>
  <c r="K394" i="1"/>
  <c r="A395" i="1"/>
  <c r="H395" i="1"/>
  <c r="I395" i="1"/>
  <c r="X395" i="1"/>
  <c r="G395" i="1"/>
  <c r="K395" i="1"/>
  <c r="A396" i="1"/>
  <c r="H396" i="1"/>
  <c r="I396" i="1"/>
  <c r="X396" i="1"/>
  <c r="G396" i="1"/>
  <c r="K396" i="1"/>
  <c r="A397" i="1"/>
  <c r="H397" i="1"/>
  <c r="I397" i="1"/>
  <c r="X397" i="1"/>
  <c r="G397" i="1"/>
  <c r="K397" i="1"/>
  <c r="A398" i="1"/>
  <c r="H398" i="1"/>
  <c r="I398" i="1"/>
  <c r="X398" i="1"/>
  <c r="G398" i="1"/>
  <c r="K398" i="1"/>
  <c r="A399" i="1"/>
  <c r="H399" i="1"/>
  <c r="I399" i="1"/>
  <c r="X399" i="1"/>
  <c r="G399" i="1"/>
  <c r="K399" i="1"/>
  <c r="A400" i="1"/>
  <c r="H400" i="1"/>
  <c r="I400" i="1"/>
  <c r="X400" i="1"/>
  <c r="G400" i="1"/>
  <c r="K400" i="1"/>
  <c r="A401" i="1"/>
  <c r="H401" i="1"/>
  <c r="I401" i="1"/>
  <c r="X401" i="1"/>
  <c r="G401" i="1"/>
  <c r="K401" i="1"/>
  <c r="A402" i="1"/>
  <c r="H402" i="1"/>
  <c r="I402" i="1"/>
  <c r="X402" i="1"/>
  <c r="G402" i="1"/>
  <c r="K402" i="1"/>
  <c r="A403" i="1"/>
  <c r="H403" i="1"/>
  <c r="I403" i="1"/>
  <c r="X403" i="1"/>
  <c r="G403" i="1"/>
  <c r="K403" i="1"/>
  <c r="A404" i="1"/>
  <c r="H404" i="1"/>
  <c r="I404" i="1"/>
  <c r="X404" i="1"/>
  <c r="G404" i="1"/>
  <c r="K404" i="1"/>
  <c r="A405" i="1"/>
  <c r="H405" i="1"/>
  <c r="I405" i="1"/>
  <c r="X405" i="1"/>
  <c r="G405" i="1"/>
  <c r="K405" i="1"/>
  <c r="A406" i="1"/>
  <c r="H406" i="1"/>
  <c r="I406" i="1"/>
  <c r="X406" i="1"/>
  <c r="G406" i="1"/>
  <c r="K406" i="1"/>
  <c r="A407" i="1"/>
  <c r="H407" i="1"/>
  <c r="I407" i="1"/>
  <c r="X407" i="1"/>
  <c r="G407" i="1"/>
  <c r="K407" i="1"/>
  <c r="A408" i="1"/>
  <c r="H408" i="1"/>
  <c r="I408" i="1"/>
  <c r="X408" i="1"/>
  <c r="G408" i="1"/>
  <c r="K408" i="1"/>
  <c r="A409" i="1"/>
  <c r="H409" i="1"/>
  <c r="I409" i="1"/>
  <c r="X409" i="1"/>
  <c r="G409" i="1"/>
  <c r="K409" i="1"/>
  <c r="A410" i="1"/>
  <c r="H410" i="1"/>
  <c r="I410" i="1"/>
  <c r="X410" i="1"/>
  <c r="G410" i="1"/>
  <c r="K410" i="1"/>
  <c r="A411" i="1"/>
  <c r="H411" i="1"/>
  <c r="I411" i="1"/>
  <c r="X411" i="1"/>
  <c r="G411" i="1"/>
  <c r="K411" i="1"/>
  <c r="A412" i="1"/>
  <c r="H412" i="1"/>
  <c r="I412" i="1"/>
  <c r="X412" i="1"/>
  <c r="G412" i="1"/>
  <c r="K412" i="1"/>
  <c r="A413" i="1"/>
  <c r="H413" i="1"/>
  <c r="I413" i="1"/>
  <c r="X413" i="1"/>
  <c r="G413" i="1"/>
  <c r="K413" i="1"/>
  <c r="A414" i="1"/>
  <c r="H414" i="1"/>
  <c r="I414" i="1"/>
  <c r="X414" i="1"/>
  <c r="G414" i="1"/>
  <c r="K414" i="1"/>
  <c r="A415" i="1"/>
  <c r="H415" i="1"/>
  <c r="I415" i="1"/>
  <c r="X415" i="1"/>
  <c r="G415" i="1"/>
  <c r="K415" i="1"/>
  <c r="A416" i="1"/>
  <c r="H416" i="1"/>
  <c r="I416" i="1"/>
  <c r="X416" i="1"/>
  <c r="G416" i="1"/>
  <c r="K416" i="1"/>
  <c r="A417" i="1"/>
  <c r="H417" i="1"/>
  <c r="I417" i="1"/>
  <c r="X417" i="1"/>
  <c r="G417" i="1"/>
  <c r="K417" i="1"/>
  <c r="A418" i="1"/>
  <c r="H418" i="1"/>
  <c r="I418" i="1"/>
  <c r="X418" i="1"/>
  <c r="G418" i="1"/>
  <c r="K418" i="1"/>
  <c r="A419" i="1"/>
  <c r="H419" i="1"/>
  <c r="I419" i="1"/>
  <c r="X419" i="1"/>
  <c r="G419" i="1"/>
  <c r="K419" i="1"/>
  <c r="A420" i="1"/>
  <c r="H420" i="1"/>
  <c r="I420" i="1"/>
  <c r="X420" i="1"/>
  <c r="G420" i="1"/>
  <c r="K420" i="1"/>
  <c r="A421" i="1"/>
  <c r="H421" i="1"/>
  <c r="I421" i="1"/>
  <c r="X421" i="1"/>
  <c r="G421" i="1"/>
  <c r="K421" i="1"/>
  <c r="A422" i="1"/>
  <c r="H422" i="1"/>
  <c r="I422" i="1"/>
  <c r="X422" i="1"/>
  <c r="G422" i="1"/>
  <c r="K422" i="1"/>
  <c r="A423" i="1"/>
  <c r="H423" i="1"/>
  <c r="I423" i="1"/>
  <c r="X423" i="1"/>
  <c r="G423" i="1"/>
  <c r="K423" i="1"/>
  <c r="A424" i="1"/>
  <c r="H424" i="1"/>
  <c r="I424" i="1"/>
  <c r="X424" i="1"/>
  <c r="G424" i="1"/>
  <c r="K424" i="1"/>
  <c r="A425" i="1"/>
  <c r="H425" i="1"/>
  <c r="I425" i="1"/>
  <c r="X425" i="1"/>
  <c r="G425" i="1"/>
  <c r="K425" i="1"/>
  <c r="A426" i="1"/>
  <c r="H426" i="1"/>
  <c r="I426" i="1"/>
  <c r="X426" i="1"/>
  <c r="G426" i="1"/>
  <c r="K426" i="1"/>
  <c r="A427" i="1"/>
  <c r="H427" i="1"/>
  <c r="I427" i="1"/>
  <c r="X427" i="1"/>
  <c r="G427" i="1"/>
  <c r="K427" i="1"/>
  <c r="A428" i="1"/>
  <c r="H428" i="1"/>
  <c r="I428" i="1"/>
  <c r="X428" i="1"/>
  <c r="G428" i="1"/>
  <c r="K428" i="1"/>
  <c r="A429" i="1"/>
  <c r="H429" i="1"/>
  <c r="I429" i="1"/>
  <c r="X429" i="1"/>
  <c r="G429" i="1"/>
  <c r="K429" i="1"/>
  <c r="A430" i="1"/>
  <c r="H430" i="1"/>
  <c r="I430" i="1"/>
  <c r="X430" i="1"/>
  <c r="G430" i="1"/>
  <c r="K430" i="1"/>
  <c r="A431" i="1"/>
  <c r="H431" i="1"/>
  <c r="I431" i="1"/>
  <c r="X431" i="1"/>
  <c r="G431" i="1"/>
  <c r="K431" i="1"/>
  <c r="A432" i="1"/>
  <c r="H432" i="1"/>
  <c r="I432" i="1"/>
  <c r="X432" i="1"/>
  <c r="G432" i="1"/>
  <c r="K432" i="1"/>
  <c r="A433" i="1"/>
  <c r="H433" i="1"/>
  <c r="I433" i="1"/>
  <c r="X433" i="1"/>
  <c r="G433" i="1"/>
  <c r="K433" i="1"/>
  <c r="A434" i="1"/>
  <c r="H434" i="1"/>
  <c r="I434" i="1"/>
  <c r="X434" i="1"/>
  <c r="G434" i="1"/>
  <c r="K434" i="1"/>
  <c r="A435" i="1"/>
  <c r="H435" i="1"/>
  <c r="I435" i="1"/>
  <c r="X435" i="1"/>
  <c r="G435" i="1"/>
  <c r="K435" i="1"/>
  <c r="A436" i="1"/>
  <c r="H436" i="1"/>
  <c r="I436" i="1"/>
  <c r="X436" i="1"/>
  <c r="G436" i="1"/>
  <c r="K436" i="1"/>
  <c r="A437" i="1"/>
  <c r="H437" i="1"/>
  <c r="I437" i="1"/>
  <c r="X437" i="1"/>
  <c r="G437" i="1"/>
  <c r="K437" i="1"/>
  <c r="A438" i="1"/>
  <c r="H438" i="1"/>
  <c r="I438" i="1"/>
  <c r="X438" i="1"/>
  <c r="G438" i="1"/>
  <c r="K438" i="1"/>
  <c r="A439" i="1"/>
  <c r="H439" i="1"/>
  <c r="I439" i="1"/>
  <c r="X439" i="1"/>
  <c r="G439" i="1"/>
  <c r="K439" i="1"/>
  <c r="A440" i="1"/>
  <c r="H440" i="1"/>
  <c r="I440" i="1"/>
  <c r="X440" i="1"/>
  <c r="G440" i="1"/>
  <c r="K440" i="1"/>
  <c r="A441" i="1"/>
  <c r="H441" i="1"/>
  <c r="I441" i="1"/>
  <c r="X441" i="1"/>
  <c r="G441" i="1"/>
  <c r="K441" i="1"/>
  <c r="A442" i="1"/>
  <c r="H442" i="1"/>
  <c r="I442" i="1"/>
  <c r="X442" i="1"/>
  <c r="G442" i="1"/>
  <c r="K442" i="1"/>
  <c r="A443" i="1"/>
  <c r="H443" i="1"/>
  <c r="I443" i="1"/>
  <c r="X443" i="1"/>
  <c r="G443" i="1"/>
  <c r="K443" i="1"/>
  <c r="A444" i="1"/>
  <c r="H444" i="1"/>
  <c r="I444" i="1"/>
  <c r="X444" i="1"/>
  <c r="G444" i="1"/>
  <c r="K444" i="1"/>
  <c r="A445" i="1"/>
  <c r="H445" i="1"/>
  <c r="I445" i="1"/>
  <c r="X445" i="1"/>
  <c r="G445" i="1"/>
  <c r="K445" i="1"/>
  <c r="A446" i="1"/>
  <c r="H446" i="1"/>
  <c r="I446" i="1"/>
  <c r="X446" i="1"/>
  <c r="G446" i="1"/>
  <c r="K446" i="1"/>
  <c r="A447" i="1"/>
  <c r="H447" i="1"/>
  <c r="I447" i="1"/>
  <c r="X447" i="1"/>
  <c r="G447" i="1"/>
  <c r="K447" i="1"/>
  <c r="A448" i="1"/>
  <c r="H448" i="1"/>
  <c r="I448" i="1"/>
  <c r="X448" i="1"/>
  <c r="G448" i="1"/>
  <c r="K448" i="1"/>
  <c r="A449" i="1"/>
  <c r="H449" i="1"/>
  <c r="I449" i="1"/>
  <c r="X449" i="1"/>
  <c r="G449" i="1"/>
  <c r="K449" i="1"/>
  <c r="A450" i="1"/>
  <c r="H450" i="1"/>
  <c r="I450" i="1"/>
  <c r="X450" i="1"/>
  <c r="G450" i="1"/>
  <c r="K450" i="1"/>
  <c r="A451" i="1"/>
  <c r="H451" i="1"/>
  <c r="I451" i="1"/>
  <c r="X451" i="1"/>
  <c r="G451" i="1"/>
  <c r="K451" i="1"/>
  <c r="A452" i="1"/>
  <c r="H452" i="1"/>
  <c r="I452" i="1"/>
  <c r="X452" i="1"/>
  <c r="G452" i="1"/>
  <c r="K452" i="1"/>
  <c r="A453" i="1"/>
  <c r="H453" i="1"/>
  <c r="I453" i="1"/>
  <c r="X453" i="1"/>
  <c r="G453" i="1"/>
  <c r="K453" i="1"/>
  <c r="A454" i="1"/>
  <c r="H454" i="1"/>
  <c r="I454" i="1"/>
  <c r="X454" i="1"/>
  <c r="G454" i="1"/>
  <c r="K454" i="1"/>
  <c r="A455" i="1"/>
  <c r="H455" i="1"/>
  <c r="I455" i="1"/>
  <c r="X455" i="1"/>
  <c r="G455" i="1"/>
  <c r="K455" i="1"/>
  <c r="A456" i="1"/>
  <c r="H456" i="1"/>
  <c r="I456" i="1"/>
  <c r="X456" i="1"/>
  <c r="G456" i="1"/>
  <c r="K456" i="1"/>
  <c r="A457" i="1"/>
  <c r="H457" i="1"/>
  <c r="I457" i="1"/>
  <c r="X457" i="1"/>
  <c r="G457" i="1"/>
  <c r="K457" i="1"/>
  <c r="A458" i="1"/>
  <c r="H458" i="1"/>
  <c r="I458" i="1"/>
  <c r="X458" i="1"/>
  <c r="G458" i="1"/>
  <c r="K458" i="1"/>
  <c r="A459" i="1"/>
  <c r="H459" i="1"/>
  <c r="I459" i="1"/>
  <c r="X459" i="1"/>
  <c r="G459" i="1"/>
  <c r="K459" i="1"/>
  <c r="A460" i="1"/>
  <c r="H460" i="1"/>
  <c r="I460" i="1"/>
  <c r="X460" i="1"/>
  <c r="G460" i="1"/>
  <c r="K460" i="1"/>
  <c r="A461" i="1"/>
  <c r="H461" i="1"/>
  <c r="I461" i="1"/>
  <c r="X461" i="1"/>
  <c r="G461" i="1"/>
  <c r="K461" i="1"/>
  <c r="A462" i="1"/>
  <c r="H462" i="1"/>
  <c r="I462" i="1"/>
  <c r="X462" i="1"/>
  <c r="G462" i="1"/>
  <c r="K462" i="1"/>
  <c r="A463" i="1"/>
  <c r="H463" i="1"/>
  <c r="I463" i="1"/>
  <c r="X463" i="1"/>
  <c r="G463" i="1"/>
  <c r="K463" i="1"/>
  <c r="A464" i="1"/>
  <c r="H464" i="1"/>
  <c r="I464" i="1"/>
  <c r="X464" i="1"/>
  <c r="G464" i="1"/>
  <c r="K464" i="1"/>
  <c r="A465" i="1"/>
  <c r="H465" i="1"/>
  <c r="I465" i="1"/>
  <c r="X465" i="1"/>
  <c r="G465" i="1"/>
  <c r="K465" i="1"/>
  <c r="A466" i="1"/>
  <c r="H466" i="1"/>
  <c r="I466" i="1"/>
  <c r="X466" i="1"/>
  <c r="G466" i="1"/>
  <c r="K466" i="1"/>
  <c r="A467" i="1"/>
  <c r="H467" i="1"/>
  <c r="I467" i="1"/>
  <c r="X467" i="1"/>
  <c r="G467" i="1"/>
  <c r="K467" i="1"/>
  <c r="A468" i="1"/>
  <c r="H468" i="1"/>
  <c r="I468" i="1"/>
  <c r="X468" i="1"/>
  <c r="G468" i="1"/>
  <c r="K468" i="1"/>
  <c r="A469" i="1"/>
  <c r="H469" i="1"/>
  <c r="I469" i="1"/>
  <c r="X469" i="1"/>
  <c r="G469" i="1"/>
  <c r="K469" i="1"/>
  <c r="A470" i="1"/>
  <c r="H470" i="1"/>
  <c r="I470" i="1"/>
  <c r="X470" i="1"/>
  <c r="G470" i="1"/>
  <c r="K470" i="1"/>
  <c r="A471" i="1"/>
  <c r="H471" i="1"/>
  <c r="I471" i="1"/>
  <c r="X471" i="1"/>
  <c r="G471" i="1"/>
  <c r="K471" i="1"/>
  <c r="A472" i="1"/>
  <c r="H472" i="1"/>
  <c r="I472" i="1"/>
  <c r="X472" i="1"/>
  <c r="G472" i="1"/>
  <c r="K472" i="1"/>
  <c r="A473" i="1"/>
  <c r="H473" i="1"/>
  <c r="I473" i="1"/>
  <c r="X473" i="1"/>
  <c r="G473" i="1"/>
  <c r="K473" i="1"/>
  <c r="A474" i="1"/>
  <c r="H474" i="1"/>
  <c r="I474" i="1"/>
  <c r="X474" i="1"/>
  <c r="G474" i="1"/>
  <c r="K474" i="1"/>
  <c r="A475" i="1"/>
  <c r="H475" i="1"/>
  <c r="I475" i="1"/>
  <c r="X475" i="1"/>
  <c r="G475" i="1"/>
  <c r="K475" i="1"/>
  <c r="A476" i="1"/>
  <c r="H476" i="1"/>
  <c r="I476" i="1"/>
  <c r="X476" i="1"/>
  <c r="G476" i="1"/>
  <c r="K476" i="1"/>
  <c r="A477" i="1"/>
  <c r="H477" i="1"/>
  <c r="I477" i="1"/>
  <c r="X477" i="1"/>
  <c r="G477" i="1"/>
  <c r="K477" i="1"/>
  <c r="A478" i="1"/>
  <c r="H478" i="1"/>
  <c r="I478" i="1"/>
  <c r="X478" i="1"/>
  <c r="G478" i="1"/>
  <c r="K478" i="1"/>
  <c r="A479" i="1"/>
  <c r="H479" i="1"/>
  <c r="I479" i="1"/>
  <c r="X479" i="1"/>
  <c r="G479" i="1"/>
  <c r="K479" i="1"/>
  <c r="A480" i="1"/>
  <c r="H480" i="1"/>
  <c r="I480" i="1"/>
  <c r="X480" i="1"/>
  <c r="G480" i="1"/>
  <c r="K480" i="1"/>
  <c r="A481" i="1"/>
  <c r="H481" i="1"/>
  <c r="I481" i="1"/>
  <c r="X481" i="1"/>
  <c r="G481" i="1"/>
  <c r="K481" i="1"/>
  <c r="A482" i="1"/>
  <c r="H482" i="1"/>
  <c r="I482" i="1"/>
  <c r="X482" i="1"/>
  <c r="G482" i="1"/>
  <c r="K482" i="1"/>
  <c r="A483" i="1"/>
  <c r="H483" i="1"/>
  <c r="I483" i="1"/>
  <c r="X483" i="1"/>
  <c r="G483" i="1"/>
  <c r="K483" i="1"/>
  <c r="A484" i="1"/>
  <c r="H484" i="1"/>
  <c r="I484" i="1"/>
  <c r="X484" i="1"/>
  <c r="G484" i="1"/>
  <c r="K484" i="1"/>
  <c r="A485" i="1"/>
  <c r="H485" i="1"/>
  <c r="I485" i="1"/>
  <c r="X485" i="1"/>
  <c r="G485" i="1"/>
  <c r="K485" i="1"/>
  <c r="A486" i="1"/>
  <c r="H486" i="1"/>
  <c r="I486" i="1"/>
  <c r="X486" i="1"/>
  <c r="G486" i="1"/>
  <c r="K486" i="1"/>
  <c r="A487" i="1"/>
  <c r="H487" i="1"/>
  <c r="I487" i="1"/>
  <c r="X487" i="1"/>
  <c r="G487" i="1"/>
  <c r="K487" i="1"/>
  <c r="A488" i="1"/>
  <c r="H488" i="1"/>
  <c r="I488" i="1"/>
  <c r="X488" i="1"/>
  <c r="G488" i="1"/>
  <c r="K488" i="1"/>
  <c r="A489" i="1"/>
  <c r="H489" i="1"/>
  <c r="I489" i="1"/>
  <c r="X489" i="1"/>
  <c r="G489" i="1"/>
  <c r="K489" i="1"/>
  <c r="A490" i="1"/>
  <c r="H490" i="1"/>
  <c r="I490" i="1"/>
  <c r="X490" i="1"/>
  <c r="G490" i="1"/>
  <c r="K490" i="1"/>
  <c r="A491" i="1"/>
  <c r="H491" i="1"/>
  <c r="I491" i="1"/>
  <c r="X491" i="1"/>
  <c r="G491" i="1"/>
  <c r="K491" i="1"/>
  <c r="A492" i="1"/>
  <c r="H492" i="1"/>
  <c r="I492" i="1"/>
  <c r="X492" i="1"/>
  <c r="G492" i="1"/>
  <c r="K492" i="1"/>
  <c r="A493" i="1"/>
  <c r="H493" i="1"/>
  <c r="I493" i="1"/>
  <c r="X493" i="1"/>
  <c r="G493" i="1"/>
  <c r="K493" i="1"/>
  <c r="A494" i="1"/>
  <c r="H494" i="1"/>
  <c r="I494" i="1"/>
  <c r="X494" i="1"/>
  <c r="G494" i="1"/>
  <c r="K494" i="1"/>
  <c r="A495" i="1"/>
  <c r="H495" i="1"/>
  <c r="I495" i="1"/>
  <c r="X495" i="1"/>
  <c r="G495" i="1"/>
  <c r="K495" i="1"/>
  <c r="A496" i="1"/>
  <c r="H496" i="1"/>
  <c r="I496" i="1"/>
  <c r="X496" i="1"/>
  <c r="G496" i="1"/>
  <c r="K496" i="1"/>
  <c r="A497" i="1"/>
  <c r="H497" i="1"/>
  <c r="I497" i="1"/>
  <c r="X497" i="1"/>
  <c r="G497" i="1"/>
  <c r="K497" i="1"/>
  <c r="A498" i="1"/>
  <c r="H498" i="1"/>
  <c r="I498" i="1"/>
  <c r="X498" i="1"/>
  <c r="G498" i="1"/>
  <c r="K498" i="1"/>
  <c r="A499" i="1"/>
  <c r="H499" i="1"/>
  <c r="I499" i="1"/>
  <c r="X499" i="1"/>
  <c r="G499" i="1"/>
  <c r="K499" i="1"/>
  <c r="A500" i="1"/>
  <c r="H500" i="1"/>
  <c r="I500" i="1"/>
  <c r="X500" i="1"/>
  <c r="G500" i="1"/>
  <c r="K500" i="1"/>
  <c r="A501" i="1"/>
  <c r="H501" i="1"/>
  <c r="I501" i="1"/>
  <c r="X501" i="1"/>
  <c r="G501" i="1"/>
  <c r="K501" i="1"/>
  <c r="A502" i="1"/>
  <c r="H502" i="1"/>
  <c r="I502" i="1"/>
  <c r="X502" i="1"/>
  <c r="G502" i="1"/>
  <c r="K502" i="1"/>
  <c r="A503" i="1"/>
  <c r="H503" i="1"/>
  <c r="I503" i="1"/>
  <c r="X503" i="1"/>
  <c r="G503" i="1"/>
  <c r="K503" i="1"/>
  <c r="A504" i="1"/>
  <c r="H504" i="1"/>
  <c r="I504" i="1"/>
  <c r="X504" i="1"/>
  <c r="G504" i="1"/>
  <c r="K504" i="1"/>
  <c r="A505" i="1"/>
  <c r="H505" i="1"/>
  <c r="I505" i="1"/>
  <c r="X505" i="1"/>
  <c r="G505" i="1"/>
  <c r="K505" i="1"/>
  <c r="A506" i="1"/>
  <c r="H506" i="1"/>
  <c r="I506" i="1"/>
  <c r="X506" i="1"/>
  <c r="G506" i="1"/>
  <c r="K506" i="1"/>
  <c r="A507" i="1"/>
  <c r="H507" i="1"/>
  <c r="I507" i="1"/>
  <c r="X507" i="1"/>
  <c r="G507" i="1"/>
  <c r="K507" i="1"/>
  <c r="A508" i="1"/>
  <c r="H508" i="1"/>
  <c r="I508" i="1"/>
  <c r="X508" i="1"/>
  <c r="G508" i="1"/>
  <c r="K508" i="1"/>
  <c r="A509" i="1"/>
  <c r="H509" i="1"/>
  <c r="I509" i="1"/>
  <c r="X509" i="1"/>
  <c r="G509" i="1"/>
  <c r="K509" i="1"/>
  <c r="A510" i="1"/>
  <c r="H510" i="1"/>
  <c r="I510" i="1"/>
  <c r="X510" i="1"/>
  <c r="G510" i="1"/>
  <c r="K510" i="1"/>
  <c r="A511" i="1"/>
  <c r="H511" i="1"/>
  <c r="I511" i="1"/>
  <c r="X511" i="1"/>
  <c r="G511" i="1"/>
  <c r="K511" i="1"/>
  <c r="A512" i="1"/>
  <c r="H512" i="1"/>
  <c r="I512" i="1"/>
  <c r="X512" i="1"/>
  <c r="G512" i="1"/>
  <c r="K512" i="1"/>
  <c r="A513" i="1"/>
  <c r="H513" i="1"/>
  <c r="I513" i="1"/>
  <c r="X513" i="1"/>
  <c r="G513" i="1"/>
  <c r="K513" i="1"/>
  <c r="A514" i="1"/>
  <c r="H514" i="1"/>
  <c r="I514" i="1"/>
  <c r="X514" i="1"/>
  <c r="G514" i="1"/>
  <c r="K514" i="1"/>
  <c r="A515" i="1"/>
  <c r="H515" i="1"/>
  <c r="I515" i="1"/>
  <c r="X515" i="1"/>
  <c r="G515" i="1"/>
  <c r="K515" i="1"/>
  <c r="A516" i="1"/>
  <c r="H516" i="1"/>
  <c r="I516" i="1"/>
  <c r="X516" i="1"/>
  <c r="G516" i="1"/>
  <c r="K516" i="1"/>
  <c r="A517" i="1"/>
  <c r="H517" i="1"/>
  <c r="I517" i="1"/>
  <c r="X517" i="1"/>
  <c r="G517" i="1"/>
  <c r="K517" i="1"/>
  <c r="A518" i="1"/>
  <c r="H518" i="1"/>
  <c r="I518" i="1"/>
  <c r="X518" i="1"/>
  <c r="G518" i="1"/>
  <c r="K518" i="1"/>
  <c r="A519" i="1"/>
  <c r="H519" i="1"/>
  <c r="I519" i="1"/>
  <c r="X519" i="1"/>
  <c r="G519" i="1"/>
  <c r="K519" i="1"/>
  <c r="A520" i="1"/>
  <c r="H520" i="1"/>
  <c r="I520" i="1"/>
  <c r="X520" i="1"/>
  <c r="G520" i="1"/>
  <c r="K520" i="1"/>
  <c r="A521" i="1"/>
  <c r="H521" i="1"/>
  <c r="I521" i="1"/>
  <c r="X521" i="1"/>
  <c r="G521" i="1"/>
  <c r="K521" i="1"/>
  <c r="A522" i="1"/>
  <c r="H522" i="1"/>
  <c r="I522" i="1"/>
  <c r="X522" i="1"/>
  <c r="G522" i="1"/>
  <c r="K522" i="1"/>
  <c r="A523" i="1"/>
  <c r="H523" i="1"/>
  <c r="I523" i="1"/>
  <c r="X523" i="1"/>
  <c r="G523" i="1"/>
  <c r="K523" i="1"/>
  <c r="A524" i="1"/>
  <c r="H524" i="1"/>
  <c r="I524" i="1"/>
  <c r="X524" i="1"/>
  <c r="G524" i="1"/>
  <c r="K524" i="1"/>
  <c r="A525" i="1"/>
  <c r="H525" i="1"/>
  <c r="I525" i="1"/>
  <c r="X525" i="1"/>
  <c r="G525" i="1"/>
  <c r="K525" i="1"/>
  <c r="A526" i="1"/>
  <c r="H526" i="1"/>
  <c r="I526" i="1"/>
  <c r="X526" i="1"/>
  <c r="G526" i="1"/>
  <c r="K526" i="1"/>
  <c r="A527" i="1"/>
  <c r="H527" i="1"/>
  <c r="I527" i="1"/>
  <c r="X527" i="1"/>
  <c r="G527" i="1"/>
  <c r="K527" i="1"/>
  <c r="A528" i="1"/>
  <c r="H528" i="1"/>
  <c r="I528" i="1"/>
  <c r="X528" i="1"/>
  <c r="G528" i="1"/>
  <c r="K528" i="1"/>
  <c r="A529" i="1"/>
  <c r="H529" i="1"/>
  <c r="I529" i="1"/>
  <c r="X529" i="1"/>
  <c r="G529" i="1"/>
  <c r="K529" i="1"/>
  <c r="A530" i="1"/>
  <c r="H530" i="1"/>
  <c r="I530" i="1"/>
  <c r="X530" i="1"/>
  <c r="G530" i="1"/>
  <c r="K530" i="1"/>
  <c r="A531" i="1"/>
  <c r="H531" i="1"/>
  <c r="I531" i="1"/>
  <c r="X531" i="1"/>
  <c r="G531" i="1"/>
  <c r="K531" i="1"/>
  <c r="A532" i="1"/>
  <c r="H532" i="1"/>
  <c r="I532" i="1"/>
  <c r="X532" i="1"/>
  <c r="G532" i="1"/>
  <c r="K532" i="1"/>
  <c r="A533" i="1"/>
  <c r="H533" i="1"/>
  <c r="I533" i="1"/>
  <c r="X533" i="1"/>
  <c r="G533" i="1"/>
  <c r="K533" i="1"/>
  <c r="A534" i="1"/>
  <c r="H534" i="1"/>
  <c r="I534" i="1"/>
  <c r="X534" i="1"/>
  <c r="G534" i="1"/>
  <c r="K534" i="1"/>
  <c r="A535" i="1"/>
  <c r="H535" i="1"/>
  <c r="I535" i="1"/>
  <c r="X535" i="1"/>
  <c r="G535" i="1"/>
  <c r="K535" i="1"/>
  <c r="A536" i="1"/>
  <c r="H536" i="1"/>
  <c r="I536" i="1"/>
  <c r="X536" i="1"/>
  <c r="G536" i="1"/>
  <c r="K536" i="1"/>
  <c r="A537" i="1"/>
  <c r="H537" i="1"/>
  <c r="I537" i="1"/>
  <c r="X537" i="1"/>
  <c r="G537" i="1"/>
  <c r="K537" i="1"/>
  <c r="A538" i="1"/>
  <c r="H538" i="1"/>
  <c r="I538" i="1"/>
  <c r="X538" i="1"/>
  <c r="G538" i="1"/>
  <c r="K538" i="1"/>
  <c r="A539" i="1"/>
  <c r="H539" i="1"/>
  <c r="I539" i="1"/>
  <c r="X539" i="1"/>
  <c r="G539" i="1"/>
  <c r="K539" i="1"/>
  <c r="A540" i="1"/>
  <c r="H540" i="1"/>
  <c r="I540" i="1"/>
  <c r="X540" i="1"/>
  <c r="G540" i="1"/>
  <c r="K540" i="1"/>
  <c r="A541" i="1"/>
  <c r="H541" i="1"/>
  <c r="I541" i="1"/>
  <c r="X541" i="1"/>
  <c r="G541" i="1"/>
  <c r="K541" i="1"/>
  <c r="A542" i="1"/>
  <c r="H542" i="1"/>
  <c r="I542" i="1"/>
  <c r="X542" i="1"/>
  <c r="G542" i="1"/>
  <c r="K542" i="1"/>
  <c r="A543" i="1"/>
  <c r="H543" i="1"/>
  <c r="I543" i="1"/>
  <c r="X543" i="1"/>
  <c r="G543" i="1"/>
  <c r="K543" i="1"/>
  <c r="A544" i="1"/>
  <c r="H544" i="1"/>
  <c r="I544" i="1"/>
  <c r="X544" i="1"/>
  <c r="G544" i="1"/>
  <c r="K544" i="1"/>
  <c r="A545" i="1"/>
  <c r="H545" i="1"/>
  <c r="I545" i="1"/>
  <c r="X545" i="1"/>
  <c r="G545" i="1"/>
  <c r="K545" i="1"/>
  <c r="A546" i="1"/>
  <c r="H546" i="1"/>
  <c r="I546" i="1"/>
  <c r="X546" i="1"/>
  <c r="G546" i="1"/>
  <c r="K546" i="1"/>
  <c r="A547" i="1"/>
  <c r="H547" i="1"/>
  <c r="I547" i="1"/>
  <c r="X547" i="1"/>
  <c r="G547" i="1"/>
  <c r="K547" i="1"/>
  <c r="A548" i="1"/>
  <c r="H548" i="1"/>
  <c r="I548" i="1"/>
  <c r="X548" i="1"/>
  <c r="G548" i="1"/>
  <c r="K548" i="1"/>
  <c r="A549" i="1"/>
  <c r="H549" i="1"/>
  <c r="I549" i="1"/>
  <c r="X549" i="1"/>
  <c r="G549" i="1"/>
  <c r="K549" i="1"/>
  <c r="A550" i="1"/>
  <c r="H550" i="1"/>
  <c r="I550" i="1"/>
  <c r="X550" i="1"/>
  <c r="G550" i="1"/>
  <c r="K550" i="1"/>
  <c r="A551" i="1"/>
  <c r="H551" i="1"/>
  <c r="I551" i="1"/>
  <c r="X551" i="1"/>
  <c r="G551" i="1"/>
  <c r="K551" i="1"/>
  <c r="A552" i="1"/>
  <c r="H552" i="1"/>
  <c r="I552" i="1"/>
  <c r="X552" i="1"/>
  <c r="G552" i="1"/>
  <c r="K552" i="1"/>
  <c r="A553" i="1"/>
  <c r="H553" i="1"/>
  <c r="I553" i="1"/>
  <c r="X553" i="1"/>
  <c r="G553" i="1"/>
  <c r="K553" i="1"/>
  <c r="A554" i="1"/>
  <c r="H554" i="1"/>
  <c r="I554" i="1"/>
  <c r="X554" i="1"/>
  <c r="G554" i="1"/>
  <c r="K554" i="1"/>
  <c r="A555" i="1"/>
  <c r="H555" i="1"/>
  <c r="I555" i="1"/>
  <c r="X555" i="1"/>
  <c r="G555" i="1"/>
  <c r="K555" i="1"/>
  <c r="A556" i="1"/>
  <c r="H556" i="1"/>
  <c r="I556" i="1"/>
  <c r="X556" i="1"/>
  <c r="G556" i="1"/>
  <c r="K556" i="1"/>
  <c r="A557" i="1"/>
  <c r="H557" i="1"/>
  <c r="I557" i="1"/>
  <c r="X557" i="1"/>
  <c r="G557" i="1"/>
  <c r="K557" i="1"/>
  <c r="A558" i="1"/>
  <c r="H558" i="1"/>
  <c r="I558" i="1"/>
  <c r="X558" i="1"/>
  <c r="G558" i="1"/>
  <c r="K558" i="1"/>
  <c r="A559" i="1"/>
  <c r="H559" i="1"/>
  <c r="I559" i="1"/>
  <c r="X559" i="1"/>
  <c r="G559" i="1"/>
  <c r="K559" i="1"/>
  <c r="A560" i="1"/>
  <c r="H560" i="1"/>
  <c r="I560" i="1"/>
  <c r="X560" i="1"/>
  <c r="G560" i="1"/>
  <c r="K560" i="1"/>
  <c r="A561" i="1"/>
  <c r="H561" i="1"/>
  <c r="I561" i="1"/>
  <c r="X561" i="1"/>
  <c r="G561" i="1"/>
  <c r="K561" i="1"/>
  <c r="A562" i="1"/>
  <c r="H562" i="1"/>
  <c r="I562" i="1"/>
  <c r="X562" i="1"/>
  <c r="G562" i="1"/>
  <c r="K562" i="1"/>
  <c r="A563" i="1"/>
  <c r="H563" i="1"/>
  <c r="I563" i="1"/>
  <c r="X563" i="1"/>
  <c r="G563" i="1"/>
  <c r="K563" i="1"/>
  <c r="A564" i="1"/>
  <c r="H564" i="1"/>
  <c r="I564" i="1"/>
  <c r="X564" i="1"/>
  <c r="G564" i="1"/>
  <c r="K564" i="1"/>
  <c r="A565" i="1"/>
  <c r="H565" i="1"/>
  <c r="I565" i="1"/>
  <c r="X565" i="1"/>
  <c r="G565" i="1"/>
  <c r="K565" i="1"/>
  <c r="A566" i="1"/>
  <c r="H566" i="1"/>
  <c r="I566" i="1"/>
  <c r="X566" i="1"/>
  <c r="G566" i="1"/>
  <c r="K566" i="1"/>
  <c r="A567" i="1"/>
  <c r="H567" i="1"/>
  <c r="I567" i="1"/>
  <c r="X567" i="1"/>
  <c r="G567" i="1"/>
  <c r="K567" i="1"/>
  <c r="A568" i="1"/>
  <c r="H568" i="1"/>
  <c r="I568" i="1"/>
  <c r="X568" i="1"/>
  <c r="G568" i="1"/>
  <c r="K568" i="1"/>
  <c r="A569" i="1"/>
  <c r="H569" i="1"/>
  <c r="I569" i="1"/>
  <c r="X569" i="1"/>
  <c r="G569" i="1"/>
  <c r="K569" i="1"/>
  <c r="A570" i="1"/>
  <c r="H570" i="1"/>
  <c r="I570" i="1"/>
  <c r="X570" i="1"/>
  <c r="G570" i="1"/>
  <c r="K570" i="1"/>
  <c r="A571" i="1"/>
  <c r="H571" i="1"/>
  <c r="I571" i="1"/>
  <c r="X571" i="1"/>
  <c r="G571" i="1"/>
  <c r="K571" i="1"/>
  <c r="A572" i="1"/>
  <c r="H572" i="1"/>
  <c r="I572" i="1"/>
  <c r="X572" i="1"/>
  <c r="G572" i="1"/>
  <c r="K572" i="1"/>
  <c r="A573" i="1"/>
  <c r="H573" i="1"/>
  <c r="I573" i="1"/>
  <c r="X573" i="1"/>
  <c r="G573" i="1"/>
  <c r="K573" i="1"/>
  <c r="A574" i="1"/>
  <c r="H574" i="1"/>
  <c r="I574" i="1"/>
  <c r="X574" i="1"/>
  <c r="G574" i="1"/>
  <c r="K574" i="1"/>
  <c r="A575" i="1"/>
  <c r="H575" i="1"/>
  <c r="I575" i="1"/>
  <c r="X575" i="1"/>
  <c r="G575" i="1"/>
  <c r="K575" i="1"/>
  <c r="A576" i="1"/>
  <c r="H576" i="1"/>
  <c r="I576" i="1"/>
  <c r="X576" i="1"/>
  <c r="G576" i="1"/>
  <c r="K576" i="1"/>
  <c r="A577" i="1"/>
  <c r="H577" i="1"/>
  <c r="I577" i="1"/>
  <c r="X577" i="1"/>
  <c r="G577" i="1"/>
  <c r="K577" i="1"/>
  <c r="A578" i="1"/>
  <c r="H578" i="1"/>
  <c r="I578" i="1"/>
  <c r="X578" i="1"/>
  <c r="G578" i="1"/>
  <c r="K578" i="1"/>
  <c r="A579" i="1"/>
  <c r="H579" i="1"/>
  <c r="I579" i="1"/>
  <c r="X579" i="1"/>
  <c r="G579" i="1"/>
  <c r="K579" i="1"/>
  <c r="A580" i="1"/>
  <c r="H580" i="1"/>
  <c r="I580" i="1"/>
  <c r="X580" i="1"/>
  <c r="G580" i="1"/>
  <c r="K580" i="1"/>
  <c r="A581" i="1"/>
  <c r="H581" i="1"/>
  <c r="I581" i="1"/>
  <c r="X581" i="1"/>
  <c r="G581" i="1"/>
  <c r="K581" i="1"/>
  <c r="A582" i="1"/>
  <c r="H582" i="1"/>
  <c r="I582" i="1"/>
  <c r="X582" i="1"/>
  <c r="G582" i="1"/>
  <c r="K582" i="1"/>
  <c r="A583" i="1"/>
  <c r="H583" i="1"/>
  <c r="I583" i="1"/>
  <c r="X583" i="1"/>
  <c r="G583" i="1"/>
  <c r="K583" i="1"/>
  <c r="A584" i="1"/>
  <c r="H584" i="1"/>
  <c r="I584" i="1"/>
  <c r="X584" i="1"/>
  <c r="G584" i="1"/>
  <c r="K584" i="1"/>
  <c r="A585" i="1"/>
  <c r="H585" i="1"/>
  <c r="I585" i="1"/>
  <c r="X585" i="1"/>
  <c r="G585" i="1"/>
  <c r="K585" i="1"/>
  <c r="A586" i="1"/>
  <c r="H586" i="1"/>
  <c r="I586" i="1"/>
  <c r="X586" i="1"/>
  <c r="G586" i="1"/>
  <c r="K586" i="1"/>
  <c r="A587" i="1"/>
  <c r="H587" i="1"/>
  <c r="I587" i="1"/>
  <c r="X587" i="1"/>
  <c r="G587" i="1"/>
  <c r="K587" i="1"/>
  <c r="A588" i="1"/>
  <c r="H588" i="1"/>
  <c r="I588" i="1"/>
  <c r="X588" i="1"/>
  <c r="G588" i="1"/>
  <c r="K588" i="1"/>
  <c r="A589" i="1"/>
  <c r="H589" i="1"/>
  <c r="I589" i="1"/>
  <c r="X589" i="1"/>
  <c r="G589" i="1"/>
  <c r="K589" i="1"/>
  <c r="A590" i="1"/>
  <c r="H590" i="1"/>
  <c r="I590" i="1"/>
  <c r="X590" i="1"/>
  <c r="G590" i="1"/>
  <c r="K590" i="1"/>
  <c r="A591" i="1"/>
  <c r="H591" i="1"/>
  <c r="I591" i="1"/>
  <c r="X591" i="1"/>
  <c r="G591" i="1"/>
  <c r="K591" i="1"/>
  <c r="A592" i="1"/>
  <c r="H592" i="1"/>
  <c r="I592" i="1"/>
  <c r="X592" i="1"/>
  <c r="G592" i="1"/>
  <c r="K592" i="1"/>
  <c r="A593" i="1"/>
  <c r="H593" i="1"/>
  <c r="I593" i="1"/>
  <c r="X593" i="1"/>
  <c r="G593" i="1"/>
  <c r="K593" i="1"/>
  <c r="A594" i="1"/>
  <c r="H594" i="1"/>
  <c r="I594" i="1"/>
  <c r="X594" i="1"/>
  <c r="G594" i="1"/>
  <c r="K594" i="1"/>
  <c r="A595" i="1"/>
  <c r="H595" i="1"/>
  <c r="I595" i="1"/>
  <c r="X595" i="1"/>
  <c r="G595" i="1"/>
  <c r="K595" i="1"/>
  <c r="A596" i="1"/>
  <c r="H596" i="1"/>
  <c r="I596" i="1"/>
  <c r="X596" i="1"/>
  <c r="G596" i="1"/>
  <c r="K596" i="1"/>
  <c r="A597" i="1"/>
  <c r="H597" i="1"/>
  <c r="I597" i="1"/>
  <c r="X597" i="1"/>
  <c r="G597" i="1"/>
  <c r="K597" i="1"/>
  <c r="A598" i="1"/>
  <c r="H598" i="1"/>
  <c r="I598" i="1"/>
  <c r="X598" i="1"/>
  <c r="G598" i="1"/>
  <c r="K598" i="1"/>
  <c r="A599" i="1"/>
  <c r="H599" i="1"/>
  <c r="I599" i="1"/>
  <c r="X599" i="1"/>
  <c r="G599" i="1"/>
  <c r="K599" i="1"/>
  <c r="A600" i="1"/>
  <c r="H600" i="1"/>
  <c r="I600" i="1"/>
  <c r="X600" i="1"/>
  <c r="G600" i="1"/>
  <c r="K600" i="1"/>
  <c r="A601" i="1"/>
  <c r="H601" i="1"/>
  <c r="I601" i="1"/>
  <c r="X601" i="1"/>
  <c r="G601" i="1"/>
  <c r="K601" i="1"/>
  <c r="A602" i="1"/>
  <c r="H602" i="1"/>
  <c r="I602" i="1"/>
  <c r="X602" i="1"/>
  <c r="G602" i="1"/>
  <c r="K602" i="1"/>
  <c r="A603" i="1"/>
  <c r="H603" i="1"/>
  <c r="I603" i="1"/>
  <c r="X603" i="1"/>
  <c r="G603" i="1"/>
  <c r="K603" i="1"/>
  <c r="A604" i="1"/>
  <c r="H604" i="1"/>
  <c r="I604" i="1"/>
  <c r="X604" i="1"/>
  <c r="G604" i="1"/>
  <c r="K604" i="1"/>
  <c r="A605" i="1"/>
  <c r="H605" i="1"/>
  <c r="I605" i="1"/>
  <c r="X605" i="1"/>
  <c r="G605" i="1"/>
  <c r="K605" i="1"/>
  <c r="A606" i="1"/>
  <c r="H606" i="1"/>
  <c r="I606" i="1"/>
  <c r="X606" i="1"/>
  <c r="G606" i="1"/>
  <c r="K606" i="1"/>
  <c r="A607" i="1"/>
  <c r="H607" i="1"/>
  <c r="I607" i="1"/>
  <c r="X607" i="1"/>
  <c r="G607" i="1"/>
  <c r="K607" i="1"/>
  <c r="A608" i="1"/>
  <c r="H608" i="1"/>
  <c r="I608" i="1"/>
  <c r="X608" i="1"/>
  <c r="G608" i="1"/>
  <c r="K608" i="1"/>
  <c r="A609" i="1"/>
  <c r="H609" i="1"/>
  <c r="I609" i="1"/>
  <c r="X609" i="1"/>
  <c r="G609" i="1"/>
  <c r="K609" i="1"/>
  <c r="A610" i="1"/>
  <c r="H610" i="1"/>
  <c r="I610" i="1"/>
  <c r="X610" i="1"/>
  <c r="G610" i="1"/>
  <c r="K610" i="1"/>
  <c r="A611" i="1"/>
  <c r="H611" i="1"/>
  <c r="I611" i="1"/>
  <c r="X611" i="1"/>
  <c r="G611" i="1"/>
  <c r="K611" i="1"/>
  <c r="A612" i="1"/>
  <c r="H612" i="1"/>
  <c r="I612" i="1"/>
  <c r="X612" i="1"/>
  <c r="G612" i="1"/>
  <c r="K612" i="1"/>
  <c r="A613" i="1"/>
  <c r="H613" i="1"/>
  <c r="I613" i="1"/>
  <c r="X613" i="1"/>
  <c r="G613" i="1"/>
  <c r="K613" i="1"/>
  <c r="A614" i="1"/>
  <c r="H614" i="1"/>
  <c r="I614" i="1"/>
  <c r="X614" i="1"/>
  <c r="G614" i="1"/>
  <c r="K614" i="1"/>
  <c r="A615" i="1"/>
  <c r="H615" i="1"/>
  <c r="I615" i="1"/>
  <c r="X615" i="1"/>
  <c r="G615" i="1"/>
  <c r="K615" i="1"/>
  <c r="A616" i="1"/>
  <c r="H616" i="1"/>
  <c r="I616" i="1"/>
  <c r="X616" i="1"/>
  <c r="G616" i="1"/>
  <c r="K616" i="1"/>
  <c r="A617" i="1"/>
  <c r="H617" i="1"/>
  <c r="I617" i="1"/>
  <c r="X617" i="1"/>
  <c r="G617" i="1"/>
  <c r="K617" i="1"/>
  <c r="A618" i="1"/>
  <c r="H618" i="1"/>
  <c r="I618" i="1"/>
  <c r="X618" i="1"/>
  <c r="G618" i="1"/>
  <c r="K618" i="1"/>
  <c r="A619" i="1"/>
  <c r="H619" i="1"/>
  <c r="I619" i="1"/>
  <c r="X619" i="1"/>
  <c r="G619" i="1"/>
  <c r="K619" i="1"/>
  <c r="A620" i="1"/>
  <c r="H620" i="1"/>
  <c r="I620" i="1"/>
  <c r="X620" i="1"/>
  <c r="G620" i="1"/>
  <c r="K620" i="1"/>
  <c r="A621" i="1"/>
  <c r="H621" i="1"/>
  <c r="I621" i="1"/>
  <c r="X621" i="1"/>
  <c r="G621" i="1"/>
  <c r="K621" i="1"/>
  <c r="A622" i="1"/>
  <c r="H622" i="1"/>
  <c r="I622" i="1"/>
  <c r="X622" i="1"/>
  <c r="G622" i="1"/>
  <c r="K622" i="1"/>
  <c r="A623" i="1"/>
  <c r="H623" i="1"/>
  <c r="I623" i="1"/>
  <c r="X623" i="1"/>
  <c r="G623" i="1"/>
  <c r="K623" i="1"/>
  <c r="A624" i="1"/>
  <c r="H624" i="1"/>
  <c r="I624" i="1"/>
  <c r="X624" i="1"/>
  <c r="G624" i="1"/>
  <c r="K624" i="1"/>
  <c r="A625" i="1"/>
  <c r="H625" i="1"/>
  <c r="I625" i="1"/>
  <c r="X625" i="1"/>
  <c r="G625" i="1"/>
  <c r="K625" i="1"/>
  <c r="A626" i="1"/>
  <c r="H626" i="1"/>
  <c r="I626" i="1"/>
  <c r="X626" i="1"/>
  <c r="G626" i="1"/>
  <c r="K626" i="1"/>
  <c r="A627" i="1"/>
  <c r="H627" i="1"/>
  <c r="I627" i="1"/>
  <c r="X627" i="1"/>
  <c r="G627" i="1"/>
  <c r="K627" i="1"/>
  <c r="A628" i="1"/>
  <c r="H628" i="1"/>
  <c r="I628" i="1"/>
  <c r="X628" i="1"/>
  <c r="G628" i="1"/>
  <c r="K628" i="1"/>
  <c r="A629" i="1"/>
  <c r="H629" i="1"/>
  <c r="I629" i="1"/>
  <c r="X629" i="1"/>
  <c r="G629" i="1"/>
  <c r="K629" i="1"/>
  <c r="A630" i="1"/>
  <c r="H630" i="1"/>
  <c r="I630" i="1"/>
  <c r="X630" i="1"/>
  <c r="G630" i="1"/>
  <c r="K630" i="1"/>
  <c r="A631" i="1"/>
  <c r="H631" i="1"/>
  <c r="I631" i="1"/>
  <c r="X631" i="1"/>
  <c r="G631" i="1"/>
  <c r="K631" i="1"/>
  <c r="A632" i="1"/>
  <c r="H632" i="1"/>
  <c r="I632" i="1"/>
  <c r="X632" i="1"/>
  <c r="G632" i="1"/>
  <c r="K632" i="1"/>
  <c r="A633" i="1"/>
  <c r="H633" i="1"/>
  <c r="I633" i="1"/>
  <c r="X633" i="1"/>
  <c r="G633" i="1"/>
  <c r="K633" i="1"/>
  <c r="A634" i="1"/>
  <c r="H634" i="1"/>
  <c r="I634" i="1"/>
  <c r="X634" i="1"/>
  <c r="G634" i="1"/>
  <c r="K634" i="1"/>
  <c r="A635" i="1"/>
  <c r="H635" i="1"/>
  <c r="I635" i="1"/>
  <c r="X635" i="1"/>
  <c r="G635" i="1"/>
  <c r="K635" i="1"/>
  <c r="A636" i="1"/>
  <c r="H636" i="1"/>
  <c r="I636" i="1"/>
  <c r="X636" i="1"/>
  <c r="G636" i="1"/>
  <c r="K636" i="1"/>
  <c r="A637" i="1"/>
  <c r="H637" i="1"/>
  <c r="I637" i="1"/>
  <c r="X637" i="1"/>
  <c r="G637" i="1"/>
  <c r="K637" i="1"/>
  <c r="A638" i="1"/>
  <c r="H638" i="1"/>
  <c r="I638" i="1"/>
  <c r="X638" i="1"/>
  <c r="G638" i="1"/>
  <c r="K638" i="1"/>
  <c r="A639" i="1"/>
  <c r="H639" i="1"/>
  <c r="I639" i="1"/>
  <c r="X639" i="1"/>
  <c r="G639" i="1"/>
  <c r="K639" i="1"/>
  <c r="A640" i="1"/>
  <c r="H640" i="1"/>
  <c r="I640" i="1"/>
  <c r="X640" i="1"/>
  <c r="G640" i="1"/>
  <c r="K640" i="1"/>
  <c r="A641" i="1"/>
  <c r="H641" i="1"/>
  <c r="I641" i="1"/>
  <c r="X641" i="1"/>
  <c r="G641" i="1"/>
  <c r="K641" i="1"/>
  <c r="A642" i="1"/>
  <c r="H642" i="1"/>
  <c r="I642" i="1"/>
  <c r="X642" i="1"/>
  <c r="G642" i="1"/>
  <c r="K642" i="1"/>
  <c r="A643" i="1"/>
  <c r="H643" i="1"/>
  <c r="I643" i="1"/>
  <c r="X643" i="1"/>
  <c r="G643" i="1"/>
  <c r="K643" i="1"/>
  <c r="A644" i="1"/>
  <c r="H644" i="1"/>
  <c r="I644" i="1"/>
  <c r="X644" i="1"/>
  <c r="G644" i="1"/>
  <c r="K644" i="1"/>
  <c r="A645" i="1"/>
  <c r="H645" i="1"/>
  <c r="I645" i="1"/>
  <c r="X645" i="1"/>
  <c r="G645" i="1"/>
  <c r="K645" i="1"/>
  <c r="A646" i="1"/>
  <c r="H646" i="1"/>
  <c r="I646" i="1"/>
  <c r="X646" i="1"/>
  <c r="G646" i="1"/>
  <c r="K646" i="1"/>
  <c r="A647" i="1"/>
  <c r="H647" i="1"/>
  <c r="I647" i="1"/>
  <c r="X647" i="1"/>
  <c r="G647" i="1"/>
  <c r="K647" i="1"/>
  <c r="A648" i="1"/>
  <c r="H648" i="1"/>
  <c r="I648" i="1"/>
  <c r="X648" i="1"/>
  <c r="G648" i="1"/>
  <c r="K648" i="1"/>
  <c r="A649" i="1"/>
  <c r="H649" i="1"/>
  <c r="I649" i="1"/>
  <c r="X649" i="1"/>
  <c r="G649" i="1"/>
  <c r="K649" i="1"/>
  <c r="A650" i="1"/>
  <c r="H650" i="1"/>
  <c r="I650" i="1"/>
  <c r="X650" i="1"/>
  <c r="G650" i="1"/>
  <c r="K650" i="1"/>
  <c r="A651" i="1"/>
  <c r="H651" i="1"/>
  <c r="I651" i="1"/>
  <c r="X651" i="1"/>
  <c r="G651" i="1"/>
  <c r="K651" i="1"/>
  <c r="A652" i="1"/>
  <c r="H652" i="1"/>
  <c r="I652" i="1"/>
  <c r="X652" i="1"/>
  <c r="G652" i="1"/>
  <c r="K652" i="1"/>
  <c r="A653" i="1"/>
  <c r="H653" i="1"/>
  <c r="I653" i="1"/>
  <c r="X653" i="1"/>
  <c r="G653" i="1"/>
  <c r="K653" i="1"/>
  <c r="A654" i="1"/>
  <c r="H654" i="1"/>
  <c r="I654" i="1"/>
  <c r="X654" i="1"/>
  <c r="G654" i="1"/>
  <c r="K654" i="1"/>
  <c r="A655" i="1"/>
  <c r="H655" i="1"/>
  <c r="I655" i="1"/>
  <c r="X655" i="1"/>
  <c r="G655" i="1"/>
  <c r="K655" i="1"/>
  <c r="A656" i="1"/>
  <c r="H656" i="1"/>
  <c r="I656" i="1"/>
  <c r="X656" i="1"/>
  <c r="G656" i="1"/>
  <c r="K656" i="1"/>
  <c r="A657" i="1"/>
  <c r="H657" i="1"/>
  <c r="I657" i="1"/>
  <c r="X657" i="1"/>
  <c r="G657" i="1"/>
  <c r="K657" i="1"/>
  <c r="A658" i="1"/>
  <c r="H658" i="1"/>
  <c r="I658" i="1"/>
  <c r="X658" i="1"/>
  <c r="G658" i="1"/>
  <c r="K658" i="1"/>
  <c r="A659" i="1"/>
  <c r="H659" i="1"/>
  <c r="I659" i="1"/>
  <c r="X659" i="1"/>
  <c r="G659" i="1"/>
  <c r="K659" i="1"/>
  <c r="A660" i="1"/>
  <c r="H660" i="1"/>
  <c r="I660" i="1"/>
  <c r="X660" i="1"/>
  <c r="G660" i="1"/>
  <c r="K660" i="1"/>
  <c r="A661" i="1"/>
  <c r="H661" i="1"/>
  <c r="I661" i="1"/>
  <c r="X661" i="1"/>
  <c r="G661" i="1"/>
  <c r="K661" i="1"/>
  <c r="A662" i="1"/>
  <c r="H662" i="1"/>
  <c r="I662" i="1"/>
  <c r="X662" i="1"/>
  <c r="G662" i="1"/>
  <c r="K662" i="1"/>
  <c r="A663" i="1"/>
  <c r="H663" i="1"/>
  <c r="I663" i="1"/>
  <c r="X663" i="1"/>
  <c r="G663" i="1"/>
  <c r="K663" i="1"/>
  <c r="A664" i="1"/>
  <c r="H664" i="1"/>
  <c r="I664" i="1"/>
  <c r="X664" i="1"/>
  <c r="G664" i="1"/>
  <c r="K664" i="1"/>
  <c r="A665" i="1"/>
  <c r="H665" i="1"/>
  <c r="I665" i="1"/>
  <c r="X665" i="1"/>
  <c r="G665" i="1"/>
  <c r="K665" i="1"/>
  <c r="A666" i="1"/>
  <c r="H666" i="1"/>
  <c r="I666" i="1"/>
  <c r="X666" i="1"/>
  <c r="G666" i="1"/>
  <c r="K666" i="1"/>
  <c r="A667" i="1"/>
  <c r="H667" i="1"/>
  <c r="I667" i="1"/>
  <c r="X667" i="1"/>
  <c r="G667" i="1"/>
  <c r="K667" i="1"/>
  <c r="A668" i="1"/>
  <c r="H668" i="1"/>
  <c r="I668" i="1"/>
  <c r="X668" i="1"/>
  <c r="G668" i="1"/>
  <c r="K668" i="1"/>
  <c r="A669" i="1"/>
  <c r="H669" i="1"/>
  <c r="I669" i="1"/>
  <c r="X669" i="1"/>
  <c r="G669" i="1"/>
  <c r="K669" i="1"/>
  <c r="A670" i="1"/>
  <c r="H670" i="1"/>
  <c r="I670" i="1"/>
  <c r="X670" i="1"/>
  <c r="G670" i="1"/>
  <c r="K670" i="1"/>
  <c r="A671" i="1"/>
  <c r="H671" i="1"/>
  <c r="I671" i="1"/>
  <c r="X671" i="1"/>
  <c r="G671" i="1"/>
  <c r="K671" i="1"/>
  <c r="A672" i="1"/>
  <c r="H672" i="1"/>
  <c r="I672" i="1"/>
  <c r="X672" i="1"/>
  <c r="G672" i="1"/>
  <c r="K672" i="1"/>
  <c r="A673" i="1"/>
  <c r="H673" i="1"/>
  <c r="I673" i="1"/>
  <c r="X673" i="1"/>
  <c r="G673" i="1"/>
  <c r="K673" i="1"/>
  <c r="A674" i="1"/>
  <c r="H674" i="1"/>
  <c r="I674" i="1"/>
  <c r="X674" i="1"/>
  <c r="G674" i="1"/>
  <c r="K674" i="1"/>
  <c r="A675" i="1"/>
  <c r="H675" i="1"/>
  <c r="I675" i="1"/>
  <c r="X675" i="1"/>
  <c r="G675" i="1"/>
  <c r="K675" i="1"/>
  <c r="A676" i="1"/>
  <c r="H676" i="1"/>
  <c r="I676" i="1"/>
  <c r="X676" i="1"/>
  <c r="G676" i="1"/>
  <c r="K676" i="1"/>
  <c r="A677" i="1"/>
  <c r="H677" i="1"/>
  <c r="I677" i="1"/>
  <c r="X677" i="1"/>
  <c r="G677" i="1"/>
  <c r="K677" i="1"/>
  <c r="A678" i="1"/>
  <c r="H678" i="1"/>
  <c r="I678" i="1"/>
  <c r="X678" i="1"/>
  <c r="G678" i="1"/>
  <c r="K678" i="1"/>
  <c r="A679" i="1"/>
  <c r="H679" i="1"/>
  <c r="I679" i="1"/>
  <c r="X679" i="1"/>
  <c r="G679" i="1"/>
  <c r="K679" i="1"/>
  <c r="A680" i="1"/>
  <c r="H680" i="1"/>
  <c r="I680" i="1"/>
  <c r="X680" i="1"/>
  <c r="G680" i="1"/>
  <c r="K680" i="1"/>
  <c r="A681" i="1"/>
  <c r="H681" i="1"/>
  <c r="I681" i="1"/>
  <c r="X681" i="1"/>
  <c r="G681" i="1"/>
  <c r="K681" i="1"/>
  <c r="A682" i="1"/>
  <c r="H682" i="1"/>
  <c r="I682" i="1"/>
  <c r="X682" i="1"/>
  <c r="G682" i="1"/>
  <c r="K682" i="1"/>
  <c r="A683" i="1"/>
  <c r="H683" i="1"/>
  <c r="I683" i="1"/>
  <c r="X683" i="1"/>
  <c r="G683" i="1"/>
  <c r="K683" i="1"/>
  <c r="A684" i="1"/>
  <c r="H684" i="1"/>
  <c r="I684" i="1"/>
  <c r="X684" i="1"/>
  <c r="G684" i="1"/>
  <c r="K684" i="1"/>
  <c r="A685" i="1"/>
  <c r="H685" i="1"/>
  <c r="I685" i="1"/>
  <c r="X685" i="1"/>
  <c r="G685" i="1"/>
  <c r="K685" i="1"/>
  <c r="A686" i="1"/>
  <c r="H686" i="1"/>
  <c r="I686" i="1"/>
  <c r="X686" i="1"/>
  <c r="G686" i="1"/>
  <c r="K686" i="1"/>
  <c r="A687" i="1"/>
  <c r="H687" i="1"/>
  <c r="I687" i="1"/>
  <c r="X687" i="1"/>
  <c r="G687" i="1"/>
  <c r="K687" i="1"/>
  <c r="A688" i="1"/>
  <c r="H688" i="1"/>
  <c r="I688" i="1"/>
  <c r="X688" i="1"/>
  <c r="G688" i="1"/>
  <c r="K688" i="1"/>
  <c r="A689" i="1"/>
  <c r="H689" i="1"/>
  <c r="I689" i="1"/>
  <c r="X689" i="1"/>
  <c r="G689" i="1"/>
  <c r="K689" i="1"/>
  <c r="A690" i="1"/>
  <c r="H690" i="1"/>
  <c r="I690" i="1"/>
  <c r="X690" i="1"/>
  <c r="G690" i="1"/>
  <c r="K690" i="1"/>
  <c r="A691" i="1"/>
  <c r="H691" i="1"/>
  <c r="I691" i="1"/>
  <c r="X691" i="1"/>
  <c r="G691" i="1"/>
  <c r="K691" i="1"/>
  <c r="A692" i="1"/>
  <c r="H692" i="1"/>
  <c r="I692" i="1"/>
  <c r="X692" i="1"/>
  <c r="G692" i="1"/>
  <c r="K692" i="1"/>
  <c r="A693" i="1"/>
  <c r="H693" i="1"/>
  <c r="I693" i="1"/>
  <c r="X693" i="1"/>
  <c r="G693" i="1"/>
  <c r="K693" i="1"/>
  <c r="A694" i="1"/>
  <c r="H694" i="1"/>
  <c r="I694" i="1"/>
  <c r="X694" i="1"/>
  <c r="G694" i="1"/>
  <c r="K694" i="1"/>
  <c r="A695" i="1"/>
  <c r="H695" i="1"/>
  <c r="I695" i="1"/>
  <c r="X695" i="1"/>
  <c r="G695" i="1"/>
  <c r="K695" i="1"/>
  <c r="A696" i="1"/>
  <c r="H696" i="1"/>
  <c r="I696" i="1"/>
  <c r="X696" i="1"/>
  <c r="G696" i="1"/>
  <c r="K696" i="1"/>
  <c r="A697" i="1"/>
  <c r="H697" i="1"/>
  <c r="I697" i="1"/>
  <c r="X697" i="1"/>
  <c r="G697" i="1"/>
  <c r="K697" i="1"/>
  <c r="A698" i="1"/>
  <c r="H698" i="1"/>
  <c r="I698" i="1"/>
  <c r="X698" i="1"/>
  <c r="G698" i="1"/>
  <c r="K698" i="1"/>
  <c r="A699" i="1"/>
  <c r="H699" i="1"/>
  <c r="I699" i="1"/>
  <c r="X699" i="1"/>
  <c r="G699" i="1"/>
  <c r="K699" i="1"/>
  <c r="A700" i="1"/>
  <c r="H700" i="1"/>
  <c r="I700" i="1"/>
  <c r="X700" i="1"/>
  <c r="G700" i="1"/>
  <c r="K700" i="1"/>
  <c r="A701" i="1"/>
  <c r="H701" i="1"/>
  <c r="I701" i="1"/>
  <c r="X701" i="1"/>
  <c r="G701" i="1"/>
  <c r="K701" i="1"/>
  <c r="A702" i="1"/>
  <c r="H702" i="1"/>
  <c r="I702" i="1"/>
  <c r="X702" i="1"/>
  <c r="G702" i="1"/>
  <c r="K702" i="1"/>
  <c r="A703" i="1"/>
  <c r="H703" i="1"/>
  <c r="I703" i="1"/>
  <c r="X703" i="1"/>
  <c r="G703" i="1"/>
  <c r="K703" i="1"/>
  <c r="A704" i="1"/>
  <c r="H704" i="1"/>
  <c r="I704" i="1"/>
  <c r="X704" i="1"/>
  <c r="G704" i="1"/>
  <c r="K704" i="1"/>
  <c r="A705" i="1"/>
  <c r="H705" i="1"/>
  <c r="I705" i="1"/>
  <c r="X705" i="1"/>
  <c r="G705" i="1"/>
  <c r="K705" i="1"/>
  <c r="A706" i="1"/>
  <c r="H706" i="1"/>
  <c r="I706" i="1"/>
  <c r="X706" i="1"/>
  <c r="G706" i="1"/>
  <c r="K706" i="1"/>
  <c r="A707" i="1"/>
  <c r="H707" i="1"/>
  <c r="I707" i="1"/>
  <c r="X707" i="1"/>
  <c r="G707" i="1"/>
  <c r="K707" i="1"/>
  <c r="A708" i="1"/>
  <c r="H708" i="1"/>
  <c r="I708" i="1"/>
  <c r="X708" i="1"/>
  <c r="G708" i="1"/>
  <c r="K708" i="1"/>
  <c r="A709" i="1"/>
  <c r="H709" i="1"/>
  <c r="I709" i="1"/>
  <c r="X709" i="1"/>
  <c r="G709" i="1"/>
  <c r="K709" i="1"/>
  <c r="A710" i="1"/>
  <c r="H710" i="1"/>
  <c r="I710" i="1"/>
  <c r="X710" i="1"/>
  <c r="G710" i="1"/>
  <c r="K710" i="1"/>
  <c r="A711" i="1"/>
  <c r="H711" i="1"/>
  <c r="I711" i="1"/>
  <c r="X711" i="1"/>
  <c r="G711" i="1"/>
  <c r="K711" i="1"/>
  <c r="A712" i="1"/>
  <c r="H712" i="1"/>
  <c r="I712" i="1"/>
  <c r="X712" i="1"/>
  <c r="G712" i="1"/>
  <c r="K712" i="1"/>
  <c r="A713" i="1"/>
  <c r="H713" i="1"/>
  <c r="I713" i="1"/>
  <c r="X713" i="1"/>
  <c r="G713" i="1"/>
  <c r="K713" i="1"/>
  <c r="A714" i="1"/>
  <c r="H714" i="1"/>
  <c r="I714" i="1"/>
  <c r="X714" i="1"/>
  <c r="G714" i="1"/>
  <c r="K714" i="1"/>
  <c r="A715" i="1"/>
  <c r="H715" i="1"/>
  <c r="I715" i="1"/>
  <c r="X715" i="1"/>
  <c r="G715" i="1"/>
  <c r="K715" i="1"/>
  <c r="A716" i="1"/>
  <c r="H716" i="1"/>
  <c r="I716" i="1"/>
  <c r="X716" i="1"/>
  <c r="G716" i="1"/>
  <c r="K716" i="1"/>
  <c r="A717" i="1"/>
  <c r="H717" i="1"/>
  <c r="I717" i="1"/>
  <c r="X717" i="1"/>
  <c r="G717" i="1"/>
  <c r="K717" i="1"/>
  <c r="A718" i="1"/>
  <c r="H718" i="1"/>
  <c r="I718" i="1"/>
  <c r="X718" i="1"/>
  <c r="G718" i="1"/>
  <c r="K718" i="1"/>
  <c r="A719" i="1"/>
  <c r="H719" i="1"/>
  <c r="I719" i="1"/>
  <c r="X719" i="1"/>
  <c r="G719" i="1"/>
  <c r="K719" i="1"/>
  <c r="A720" i="1"/>
  <c r="H720" i="1"/>
  <c r="I720" i="1"/>
  <c r="X720" i="1"/>
  <c r="G720" i="1"/>
  <c r="K720" i="1"/>
  <c r="A721" i="1"/>
  <c r="H721" i="1"/>
  <c r="I721" i="1"/>
  <c r="X721" i="1"/>
  <c r="G721" i="1"/>
  <c r="K721" i="1"/>
  <c r="A722" i="1"/>
  <c r="H722" i="1"/>
  <c r="I722" i="1"/>
  <c r="X722" i="1"/>
  <c r="G722" i="1"/>
  <c r="K722" i="1"/>
  <c r="A723" i="1"/>
  <c r="H723" i="1"/>
  <c r="I723" i="1"/>
  <c r="X723" i="1"/>
  <c r="G723" i="1"/>
  <c r="K723" i="1"/>
  <c r="A724" i="1"/>
  <c r="H724" i="1"/>
  <c r="I724" i="1"/>
  <c r="X724" i="1"/>
  <c r="G724" i="1"/>
  <c r="K724" i="1"/>
  <c r="A725" i="1"/>
  <c r="H725" i="1"/>
  <c r="I725" i="1"/>
  <c r="X725" i="1"/>
  <c r="G725" i="1"/>
  <c r="K725" i="1"/>
  <c r="A726" i="1"/>
  <c r="H726" i="1"/>
  <c r="I726" i="1"/>
  <c r="X726" i="1"/>
  <c r="G726" i="1"/>
  <c r="K726" i="1"/>
  <c r="A727" i="1"/>
  <c r="H727" i="1"/>
  <c r="I727" i="1"/>
  <c r="X727" i="1"/>
  <c r="G727" i="1"/>
  <c r="K727" i="1"/>
  <c r="A728" i="1"/>
  <c r="H728" i="1"/>
  <c r="I728" i="1"/>
  <c r="X728" i="1"/>
  <c r="G728" i="1"/>
  <c r="K728" i="1"/>
  <c r="A729" i="1"/>
  <c r="H729" i="1"/>
  <c r="I729" i="1"/>
  <c r="X729" i="1"/>
  <c r="G729" i="1"/>
  <c r="K729" i="1"/>
  <c r="A730" i="1"/>
  <c r="H730" i="1"/>
  <c r="I730" i="1"/>
  <c r="X730" i="1"/>
  <c r="G730" i="1"/>
  <c r="K730" i="1"/>
  <c r="A731" i="1"/>
  <c r="H731" i="1"/>
  <c r="I731" i="1"/>
  <c r="X731" i="1"/>
  <c r="G731" i="1"/>
  <c r="K731" i="1"/>
  <c r="A732" i="1"/>
  <c r="H732" i="1"/>
  <c r="I732" i="1"/>
  <c r="X732" i="1"/>
  <c r="G732" i="1"/>
  <c r="K732" i="1"/>
  <c r="A733" i="1"/>
  <c r="H733" i="1"/>
  <c r="I733" i="1"/>
  <c r="X733" i="1"/>
  <c r="G733" i="1"/>
  <c r="K733" i="1"/>
  <c r="A734" i="1"/>
  <c r="H734" i="1"/>
  <c r="I734" i="1"/>
  <c r="X734" i="1"/>
  <c r="G734" i="1"/>
  <c r="K734" i="1"/>
  <c r="A735" i="1"/>
  <c r="H735" i="1"/>
  <c r="I735" i="1"/>
  <c r="X735" i="1"/>
  <c r="G735" i="1"/>
  <c r="K735" i="1"/>
  <c r="A736" i="1"/>
  <c r="H736" i="1"/>
  <c r="I736" i="1"/>
  <c r="X736" i="1"/>
  <c r="G736" i="1"/>
  <c r="K736" i="1"/>
  <c r="A737" i="1"/>
  <c r="H737" i="1"/>
  <c r="I737" i="1"/>
  <c r="X737" i="1"/>
  <c r="G737" i="1"/>
  <c r="K737" i="1"/>
  <c r="A738" i="1"/>
  <c r="H738" i="1"/>
  <c r="I738" i="1"/>
  <c r="X738" i="1"/>
  <c r="G738" i="1"/>
  <c r="K738" i="1"/>
  <c r="A739" i="1"/>
  <c r="H739" i="1"/>
  <c r="I739" i="1"/>
  <c r="X739" i="1"/>
  <c r="G739" i="1"/>
  <c r="K739" i="1"/>
  <c r="A740" i="1"/>
  <c r="H740" i="1"/>
  <c r="I740" i="1"/>
  <c r="X740" i="1"/>
  <c r="G740" i="1"/>
  <c r="K740" i="1"/>
  <c r="A741" i="1"/>
  <c r="H741" i="1"/>
  <c r="I741" i="1"/>
  <c r="X741" i="1"/>
  <c r="G741" i="1"/>
  <c r="K741" i="1"/>
  <c r="A742" i="1"/>
  <c r="H742" i="1"/>
  <c r="I742" i="1"/>
  <c r="X742" i="1"/>
  <c r="G742" i="1"/>
  <c r="K742" i="1"/>
  <c r="A743" i="1"/>
  <c r="H743" i="1"/>
  <c r="I743" i="1"/>
  <c r="X743" i="1"/>
  <c r="G743" i="1"/>
  <c r="K743" i="1"/>
  <c r="A744" i="1"/>
  <c r="H744" i="1"/>
  <c r="I744" i="1"/>
  <c r="X744" i="1"/>
  <c r="G744" i="1"/>
  <c r="K744" i="1"/>
  <c r="A745" i="1"/>
  <c r="H745" i="1"/>
  <c r="I745" i="1"/>
  <c r="X745" i="1"/>
  <c r="G745" i="1"/>
  <c r="K745" i="1"/>
  <c r="A746" i="1"/>
  <c r="H746" i="1"/>
  <c r="I746" i="1"/>
  <c r="X746" i="1"/>
  <c r="G746" i="1"/>
  <c r="K746" i="1"/>
  <c r="A747" i="1"/>
  <c r="H747" i="1"/>
  <c r="I747" i="1"/>
  <c r="X747" i="1"/>
  <c r="G747" i="1"/>
  <c r="K747" i="1"/>
  <c r="A748" i="1"/>
  <c r="H748" i="1"/>
  <c r="I748" i="1"/>
  <c r="X748" i="1"/>
  <c r="G748" i="1"/>
  <c r="K748" i="1"/>
  <c r="A749" i="1"/>
  <c r="H749" i="1"/>
  <c r="I749" i="1"/>
  <c r="X749" i="1"/>
  <c r="G749" i="1"/>
  <c r="K749" i="1"/>
  <c r="A750" i="1"/>
  <c r="H750" i="1"/>
  <c r="I750" i="1"/>
  <c r="X750" i="1"/>
  <c r="G750" i="1"/>
  <c r="K750" i="1"/>
  <c r="A751" i="1"/>
  <c r="H751" i="1"/>
  <c r="I751" i="1"/>
  <c r="X751" i="1"/>
  <c r="G751" i="1"/>
  <c r="K751" i="1"/>
  <c r="A752" i="1"/>
  <c r="H752" i="1"/>
  <c r="I752" i="1"/>
  <c r="X752" i="1"/>
  <c r="G752" i="1"/>
  <c r="K752" i="1"/>
  <c r="A753" i="1"/>
  <c r="H753" i="1"/>
  <c r="I753" i="1"/>
  <c r="X753" i="1"/>
  <c r="G753" i="1"/>
  <c r="K753" i="1"/>
  <c r="A754" i="1"/>
  <c r="H754" i="1"/>
  <c r="I754" i="1"/>
  <c r="X754" i="1"/>
  <c r="G754" i="1"/>
  <c r="K754" i="1"/>
  <c r="A755" i="1"/>
  <c r="H755" i="1"/>
  <c r="I755" i="1"/>
  <c r="X755" i="1"/>
  <c r="G755" i="1"/>
  <c r="K755" i="1"/>
  <c r="A756" i="1"/>
  <c r="H756" i="1"/>
  <c r="I756" i="1"/>
  <c r="X756" i="1"/>
  <c r="G756" i="1"/>
  <c r="K756" i="1"/>
  <c r="A757" i="1"/>
  <c r="H757" i="1"/>
  <c r="I757" i="1"/>
  <c r="X757" i="1"/>
  <c r="G757" i="1"/>
  <c r="K757" i="1"/>
  <c r="A758" i="1"/>
  <c r="H758" i="1"/>
  <c r="I758" i="1"/>
  <c r="X758" i="1"/>
  <c r="G758" i="1"/>
  <c r="K758" i="1"/>
  <c r="A759" i="1"/>
  <c r="H759" i="1"/>
  <c r="I759" i="1"/>
  <c r="X759" i="1"/>
  <c r="G759" i="1"/>
  <c r="K759" i="1"/>
  <c r="A760" i="1"/>
  <c r="H760" i="1"/>
  <c r="I760" i="1"/>
  <c r="X760" i="1"/>
  <c r="G760" i="1"/>
  <c r="K760" i="1"/>
  <c r="A761" i="1"/>
  <c r="H761" i="1"/>
  <c r="I761" i="1"/>
  <c r="X761" i="1"/>
  <c r="G761" i="1"/>
  <c r="K761" i="1"/>
  <c r="A762" i="1"/>
  <c r="H762" i="1"/>
  <c r="I762" i="1"/>
  <c r="X762" i="1"/>
  <c r="G762" i="1"/>
  <c r="K762" i="1"/>
  <c r="A763" i="1"/>
  <c r="H763" i="1"/>
  <c r="I763" i="1"/>
  <c r="X763" i="1"/>
  <c r="G763" i="1"/>
  <c r="K763" i="1"/>
  <c r="A764" i="1"/>
  <c r="H764" i="1"/>
  <c r="I764" i="1"/>
  <c r="X764" i="1"/>
  <c r="G764" i="1"/>
  <c r="K764" i="1"/>
  <c r="A765" i="1"/>
  <c r="H765" i="1"/>
  <c r="I765" i="1"/>
  <c r="X765" i="1"/>
  <c r="G765" i="1"/>
  <c r="K765" i="1"/>
  <c r="A766" i="1"/>
  <c r="H766" i="1"/>
  <c r="I766" i="1"/>
  <c r="X766" i="1"/>
  <c r="G766" i="1"/>
  <c r="K766" i="1"/>
  <c r="A767" i="1"/>
  <c r="H767" i="1"/>
  <c r="I767" i="1"/>
  <c r="X767" i="1"/>
  <c r="G767" i="1"/>
  <c r="K767" i="1"/>
  <c r="A768" i="1"/>
  <c r="H768" i="1"/>
  <c r="I768" i="1"/>
  <c r="X768" i="1"/>
  <c r="G768" i="1"/>
  <c r="K768" i="1"/>
  <c r="A769" i="1"/>
  <c r="H769" i="1"/>
  <c r="I769" i="1"/>
  <c r="X769" i="1"/>
  <c r="G769" i="1"/>
  <c r="K769" i="1"/>
  <c r="A770" i="1"/>
  <c r="H770" i="1"/>
  <c r="I770" i="1"/>
  <c r="X770" i="1"/>
  <c r="G770" i="1"/>
  <c r="K770" i="1"/>
  <c r="A771" i="1"/>
  <c r="H771" i="1"/>
  <c r="I771" i="1"/>
  <c r="X771" i="1"/>
  <c r="G771" i="1"/>
  <c r="K771" i="1"/>
  <c r="A772" i="1"/>
  <c r="H772" i="1"/>
  <c r="I772" i="1"/>
  <c r="X772" i="1"/>
  <c r="G772" i="1"/>
  <c r="K772" i="1"/>
  <c r="A773" i="1"/>
  <c r="H773" i="1"/>
  <c r="I773" i="1"/>
  <c r="X773" i="1"/>
  <c r="G773" i="1"/>
  <c r="K773" i="1"/>
  <c r="A774" i="1"/>
  <c r="H774" i="1"/>
  <c r="I774" i="1"/>
  <c r="X774" i="1"/>
  <c r="G774" i="1"/>
  <c r="K774" i="1"/>
  <c r="A775" i="1"/>
  <c r="H775" i="1"/>
  <c r="I775" i="1"/>
  <c r="X775" i="1"/>
  <c r="G775" i="1"/>
  <c r="K775" i="1"/>
  <c r="A776" i="1"/>
  <c r="H776" i="1"/>
  <c r="I776" i="1"/>
  <c r="X776" i="1"/>
  <c r="G776" i="1"/>
  <c r="K776" i="1"/>
  <c r="A777" i="1"/>
  <c r="H777" i="1"/>
  <c r="I777" i="1"/>
  <c r="X777" i="1"/>
  <c r="G777" i="1"/>
  <c r="K777" i="1"/>
  <c r="A778" i="1"/>
  <c r="H778" i="1"/>
  <c r="I778" i="1"/>
  <c r="X778" i="1"/>
  <c r="G778" i="1"/>
  <c r="K778" i="1"/>
  <c r="A779" i="1"/>
  <c r="H779" i="1"/>
  <c r="I779" i="1"/>
  <c r="X779" i="1"/>
  <c r="G779" i="1"/>
  <c r="K779" i="1"/>
  <c r="A780" i="1"/>
  <c r="H780" i="1"/>
  <c r="I780" i="1"/>
  <c r="X780" i="1"/>
  <c r="G780" i="1"/>
  <c r="K780" i="1"/>
  <c r="A781" i="1"/>
  <c r="H781" i="1"/>
  <c r="I781" i="1"/>
  <c r="X781" i="1"/>
  <c r="G781" i="1"/>
  <c r="K781" i="1"/>
  <c r="A782" i="1"/>
  <c r="H782" i="1"/>
  <c r="I782" i="1"/>
  <c r="X782" i="1"/>
  <c r="G782" i="1"/>
  <c r="K782" i="1"/>
  <c r="A783" i="1"/>
  <c r="H783" i="1"/>
  <c r="I783" i="1"/>
  <c r="X783" i="1"/>
  <c r="G783" i="1"/>
  <c r="K783" i="1"/>
  <c r="A784" i="1"/>
  <c r="H784" i="1"/>
  <c r="I784" i="1"/>
  <c r="X784" i="1"/>
  <c r="G784" i="1"/>
  <c r="K784" i="1"/>
  <c r="A785" i="1"/>
  <c r="H785" i="1"/>
  <c r="I785" i="1"/>
  <c r="X785" i="1"/>
  <c r="G785" i="1"/>
  <c r="K785" i="1"/>
  <c r="A786" i="1"/>
  <c r="H786" i="1"/>
  <c r="I786" i="1"/>
  <c r="X786" i="1"/>
  <c r="G786" i="1"/>
  <c r="K786" i="1"/>
  <c r="A787" i="1"/>
  <c r="H787" i="1"/>
  <c r="I787" i="1"/>
  <c r="X787" i="1"/>
  <c r="G787" i="1"/>
  <c r="K787" i="1"/>
  <c r="A788" i="1"/>
  <c r="H788" i="1"/>
  <c r="I788" i="1"/>
  <c r="X788" i="1"/>
  <c r="G788" i="1"/>
  <c r="K788" i="1"/>
  <c r="A789" i="1"/>
  <c r="H789" i="1"/>
  <c r="I789" i="1"/>
  <c r="X789" i="1"/>
  <c r="G789" i="1"/>
  <c r="K789" i="1"/>
  <c r="A790" i="1"/>
  <c r="H790" i="1"/>
  <c r="I790" i="1"/>
  <c r="X790" i="1"/>
  <c r="G790" i="1"/>
  <c r="K790" i="1"/>
  <c r="A791" i="1"/>
  <c r="H791" i="1"/>
  <c r="I791" i="1"/>
  <c r="X791" i="1"/>
  <c r="G791" i="1"/>
  <c r="K791" i="1"/>
  <c r="A792" i="1"/>
  <c r="H792" i="1"/>
  <c r="I792" i="1"/>
  <c r="X792" i="1"/>
  <c r="G792" i="1"/>
  <c r="K792" i="1"/>
  <c r="A793" i="1"/>
  <c r="H793" i="1"/>
  <c r="I793" i="1"/>
  <c r="X793" i="1"/>
  <c r="G793" i="1"/>
  <c r="K793" i="1"/>
  <c r="A794" i="1"/>
  <c r="H794" i="1"/>
  <c r="I794" i="1"/>
  <c r="X794" i="1"/>
  <c r="G794" i="1"/>
  <c r="K794" i="1"/>
  <c r="A795" i="1"/>
  <c r="H795" i="1"/>
  <c r="I795" i="1"/>
  <c r="X795" i="1"/>
  <c r="G795" i="1"/>
  <c r="K795" i="1"/>
  <c r="A796" i="1"/>
  <c r="H796" i="1"/>
  <c r="I796" i="1"/>
  <c r="X796" i="1"/>
  <c r="G796" i="1"/>
  <c r="K796" i="1"/>
  <c r="A797" i="1"/>
  <c r="H797" i="1"/>
  <c r="I797" i="1"/>
  <c r="X797" i="1"/>
  <c r="G797" i="1"/>
  <c r="K797" i="1"/>
  <c r="A798" i="1"/>
  <c r="H798" i="1"/>
  <c r="I798" i="1"/>
  <c r="X798" i="1"/>
  <c r="G798" i="1"/>
  <c r="K798" i="1"/>
  <c r="A799" i="1"/>
  <c r="H799" i="1"/>
  <c r="I799" i="1"/>
  <c r="X799" i="1"/>
  <c r="G799" i="1"/>
  <c r="K799" i="1"/>
  <c r="A800" i="1"/>
  <c r="H800" i="1"/>
  <c r="I800" i="1"/>
  <c r="X800" i="1"/>
  <c r="G800" i="1"/>
  <c r="K800" i="1"/>
  <c r="A801" i="1"/>
  <c r="H801" i="1"/>
  <c r="I801" i="1"/>
  <c r="X801" i="1"/>
  <c r="G801" i="1"/>
  <c r="K801" i="1"/>
  <c r="A802" i="1"/>
  <c r="H802" i="1"/>
  <c r="I802" i="1"/>
  <c r="X802" i="1"/>
  <c r="G802" i="1"/>
  <c r="K802" i="1"/>
  <c r="A803" i="1"/>
  <c r="H803" i="1"/>
  <c r="I803" i="1"/>
  <c r="X803" i="1"/>
  <c r="G803" i="1"/>
  <c r="K803" i="1"/>
  <c r="A804" i="1"/>
  <c r="H804" i="1"/>
  <c r="I804" i="1"/>
  <c r="X804" i="1"/>
  <c r="G804" i="1"/>
  <c r="K804" i="1"/>
  <c r="A805" i="1"/>
  <c r="H805" i="1"/>
  <c r="I805" i="1"/>
  <c r="X805" i="1"/>
  <c r="G805" i="1"/>
  <c r="K805" i="1"/>
  <c r="A806" i="1"/>
  <c r="H806" i="1"/>
  <c r="I806" i="1"/>
  <c r="X806" i="1"/>
  <c r="G806" i="1"/>
  <c r="K806" i="1"/>
  <c r="A807" i="1"/>
  <c r="H807" i="1"/>
  <c r="I807" i="1"/>
  <c r="X807" i="1"/>
  <c r="G807" i="1"/>
  <c r="K807" i="1"/>
  <c r="A808" i="1"/>
  <c r="H808" i="1"/>
  <c r="I808" i="1"/>
  <c r="X808" i="1"/>
  <c r="G808" i="1"/>
  <c r="K808" i="1"/>
  <c r="A809" i="1"/>
  <c r="H809" i="1"/>
  <c r="I809" i="1"/>
  <c r="X809" i="1"/>
  <c r="G809" i="1"/>
  <c r="K809" i="1"/>
  <c r="A810" i="1"/>
  <c r="H810" i="1"/>
  <c r="I810" i="1"/>
  <c r="X810" i="1"/>
  <c r="G810" i="1"/>
  <c r="K810" i="1"/>
  <c r="A811" i="1"/>
  <c r="H811" i="1"/>
  <c r="I811" i="1"/>
  <c r="X811" i="1"/>
  <c r="G811" i="1"/>
  <c r="K811" i="1"/>
  <c r="A812" i="1"/>
  <c r="H812" i="1"/>
  <c r="I812" i="1"/>
  <c r="X812" i="1"/>
  <c r="G812" i="1"/>
  <c r="K812" i="1"/>
  <c r="A813" i="1"/>
  <c r="H813" i="1"/>
  <c r="I813" i="1"/>
  <c r="X813" i="1"/>
  <c r="G813" i="1"/>
  <c r="K813" i="1"/>
  <c r="A814" i="1"/>
  <c r="H814" i="1"/>
  <c r="I814" i="1"/>
  <c r="X814" i="1"/>
  <c r="G814" i="1"/>
  <c r="K814" i="1"/>
  <c r="A815" i="1"/>
  <c r="H815" i="1"/>
  <c r="I815" i="1"/>
  <c r="X815" i="1"/>
  <c r="G815" i="1"/>
  <c r="K815" i="1"/>
  <c r="A816" i="1"/>
  <c r="H816" i="1"/>
  <c r="I816" i="1"/>
  <c r="X816" i="1"/>
  <c r="G816" i="1"/>
  <c r="K816" i="1"/>
  <c r="A817" i="1"/>
  <c r="H817" i="1"/>
  <c r="I817" i="1"/>
  <c r="X817" i="1"/>
  <c r="G817" i="1"/>
  <c r="K817" i="1"/>
  <c r="A818" i="1"/>
  <c r="H818" i="1"/>
  <c r="I818" i="1"/>
  <c r="X818" i="1"/>
  <c r="G818" i="1"/>
  <c r="K818" i="1"/>
  <c r="A819" i="1"/>
  <c r="H819" i="1"/>
  <c r="I819" i="1"/>
  <c r="X819" i="1"/>
  <c r="G819" i="1"/>
  <c r="K819" i="1"/>
  <c r="A820" i="1"/>
  <c r="H820" i="1"/>
  <c r="I820" i="1"/>
  <c r="X820" i="1"/>
  <c r="G820" i="1"/>
  <c r="K820" i="1"/>
  <c r="A821" i="1"/>
  <c r="H821" i="1"/>
  <c r="I821" i="1"/>
  <c r="X821" i="1"/>
  <c r="G821" i="1"/>
  <c r="K821" i="1"/>
  <c r="A822" i="1"/>
  <c r="H822" i="1"/>
  <c r="I822" i="1"/>
  <c r="X822" i="1"/>
  <c r="G822" i="1"/>
  <c r="K822" i="1"/>
  <c r="A823" i="1"/>
  <c r="H823" i="1"/>
  <c r="I823" i="1"/>
  <c r="X823" i="1"/>
  <c r="G823" i="1"/>
  <c r="K823" i="1"/>
  <c r="A824" i="1"/>
  <c r="H824" i="1"/>
  <c r="I824" i="1"/>
  <c r="X824" i="1"/>
  <c r="G824" i="1"/>
  <c r="K824" i="1"/>
  <c r="A825" i="1"/>
  <c r="H825" i="1"/>
  <c r="I825" i="1"/>
  <c r="X825" i="1"/>
  <c r="G825" i="1"/>
  <c r="K825" i="1"/>
  <c r="A826" i="1"/>
  <c r="H826" i="1"/>
  <c r="I826" i="1"/>
  <c r="X826" i="1"/>
  <c r="G826" i="1"/>
  <c r="K826" i="1"/>
  <c r="A827" i="1"/>
  <c r="H827" i="1"/>
  <c r="I827" i="1"/>
  <c r="X827" i="1"/>
  <c r="G827" i="1"/>
  <c r="K827" i="1"/>
  <c r="A828" i="1"/>
  <c r="H828" i="1"/>
  <c r="I828" i="1"/>
  <c r="X828" i="1"/>
  <c r="G828" i="1"/>
  <c r="K828" i="1"/>
  <c r="A829" i="1"/>
  <c r="H829" i="1"/>
  <c r="I829" i="1"/>
  <c r="X829" i="1"/>
  <c r="G829" i="1"/>
  <c r="K829" i="1"/>
  <c r="A830" i="1"/>
  <c r="H830" i="1"/>
  <c r="I830" i="1"/>
  <c r="X830" i="1"/>
  <c r="G830" i="1"/>
  <c r="K830" i="1"/>
  <c r="A831" i="1"/>
  <c r="H831" i="1"/>
  <c r="I831" i="1"/>
  <c r="X831" i="1"/>
  <c r="G831" i="1"/>
  <c r="K831" i="1"/>
  <c r="A832" i="1"/>
  <c r="H832" i="1"/>
  <c r="I832" i="1"/>
  <c r="X832" i="1"/>
  <c r="G832" i="1"/>
  <c r="K832" i="1"/>
  <c r="A833" i="1"/>
  <c r="H833" i="1"/>
  <c r="I833" i="1"/>
  <c r="X833" i="1"/>
  <c r="G833" i="1"/>
  <c r="K833" i="1"/>
  <c r="A834" i="1"/>
  <c r="H834" i="1"/>
  <c r="I834" i="1"/>
  <c r="X834" i="1"/>
  <c r="G834" i="1"/>
  <c r="K834" i="1"/>
  <c r="A835" i="1"/>
  <c r="H835" i="1"/>
  <c r="I835" i="1"/>
  <c r="X835" i="1"/>
  <c r="G835" i="1"/>
  <c r="K835" i="1"/>
  <c r="A836" i="1"/>
  <c r="H836" i="1"/>
  <c r="I836" i="1"/>
  <c r="X836" i="1"/>
  <c r="G836" i="1"/>
  <c r="K836" i="1"/>
  <c r="A837" i="1"/>
  <c r="H837" i="1"/>
  <c r="I837" i="1"/>
  <c r="X837" i="1"/>
  <c r="G837" i="1"/>
  <c r="K837" i="1"/>
  <c r="A838" i="1"/>
  <c r="H838" i="1"/>
  <c r="I838" i="1"/>
  <c r="X838" i="1"/>
  <c r="G838" i="1"/>
  <c r="K838" i="1"/>
  <c r="A839" i="1"/>
  <c r="H839" i="1"/>
  <c r="I839" i="1"/>
  <c r="X839" i="1"/>
  <c r="G839" i="1"/>
  <c r="K839" i="1"/>
  <c r="A840" i="1"/>
  <c r="H840" i="1"/>
  <c r="I840" i="1"/>
  <c r="X840" i="1"/>
  <c r="G840" i="1"/>
  <c r="K840" i="1"/>
  <c r="A841" i="1"/>
  <c r="H841" i="1"/>
  <c r="I841" i="1"/>
  <c r="X841" i="1"/>
  <c r="G841" i="1"/>
  <c r="K841" i="1"/>
  <c r="A842" i="1"/>
  <c r="H842" i="1"/>
  <c r="I842" i="1"/>
  <c r="X842" i="1"/>
  <c r="G842" i="1"/>
  <c r="K842" i="1"/>
  <c r="A843" i="1"/>
  <c r="H843" i="1"/>
  <c r="I843" i="1"/>
  <c r="X843" i="1"/>
  <c r="G843" i="1"/>
  <c r="K843" i="1"/>
  <c r="A844" i="1"/>
  <c r="H844" i="1"/>
  <c r="I844" i="1"/>
  <c r="X844" i="1"/>
  <c r="G844" i="1"/>
  <c r="K844" i="1"/>
  <c r="A845" i="1"/>
  <c r="H845" i="1"/>
  <c r="I845" i="1"/>
  <c r="X845" i="1"/>
  <c r="G845" i="1"/>
  <c r="K845" i="1"/>
  <c r="A846" i="1"/>
  <c r="H846" i="1"/>
  <c r="I846" i="1"/>
  <c r="X846" i="1"/>
  <c r="G846" i="1"/>
  <c r="K846" i="1"/>
  <c r="A847" i="1"/>
  <c r="H847" i="1"/>
  <c r="I847" i="1"/>
  <c r="X847" i="1"/>
  <c r="G847" i="1"/>
  <c r="K847" i="1"/>
  <c r="A848" i="1"/>
  <c r="H848" i="1"/>
  <c r="I848" i="1"/>
  <c r="X848" i="1"/>
  <c r="G848" i="1"/>
  <c r="K848" i="1"/>
  <c r="A849" i="1"/>
  <c r="H849" i="1"/>
  <c r="I849" i="1"/>
  <c r="X849" i="1"/>
  <c r="G849" i="1"/>
  <c r="K849" i="1"/>
  <c r="A850" i="1"/>
  <c r="H850" i="1"/>
  <c r="I850" i="1"/>
  <c r="X850" i="1"/>
  <c r="G850" i="1"/>
  <c r="K850" i="1"/>
  <c r="A851" i="1"/>
  <c r="H851" i="1"/>
  <c r="I851" i="1"/>
  <c r="X851" i="1"/>
  <c r="G851" i="1"/>
  <c r="K851" i="1"/>
  <c r="A852" i="1"/>
  <c r="H852" i="1"/>
  <c r="I852" i="1"/>
  <c r="X852" i="1"/>
  <c r="G852" i="1"/>
  <c r="K852" i="1"/>
  <c r="A853" i="1"/>
  <c r="H853" i="1"/>
  <c r="I853" i="1"/>
  <c r="X853" i="1"/>
  <c r="G853" i="1"/>
  <c r="K853" i="1"/>
  <c r="A854" i="1"/>
  <c r="H854" i="1"/>
  <c r="I854" i="1"/>
  <c r="X854" i="1"/>
  <c r="G854" i="1"/>
  <c r="K854" i="1"/>
  <c r="A855" i="1"/>
  <c r="H855" i="1"/>
  <c r="I855" i="1"/>
  <c r="X855" i="1"/>
  <c r="G855" i="1"/>
  <c r="K855" i="1"/>
  <c r="A856" i="1"/>
  <c r="H856" i="1"/>
  <c r="I856" i="1"/>
  <c r="X856" i="1"/>
  <c r="G856" i="1"/>
  <c r="K856" i="1"/>
  <c r="A857" i="1"/>
  <c r="H857" i="1"/>
  <c r="I857" i="1"/>
  <c r="X857" i="1"/>
  <c r="G857" i="1"/>
  <c r="K857" i="1"/>
  <c r="A858" i="1"/>
  <c r="H858" i="1"/>
  <c r="I858" i="1"/>
  <c r="X858" i="1"/>
  <c r="G858" i="1"/>
  <c r="K858" i="1"/>
  <c r="A859" i="1"/>
  <c r="H859" i="1"/>
  <c r="I859" i="1"/>
  <c r="X859" i="1"/>
  <c r="G859" i="1"/>
  <c r="K859" i="1"/>
  <c r="A860" i="1"/>
  <c r="H860" i="1"/>
  <c r="I860" i="1"/>
  <c r="X860" i="1"/>
  <c r="G860" i="1"/>
  <c r="K860" i="1"/>
  <c r="A861" i="1"/>
  <c r="H861" i="1"/>
  <c r="I861" i="1"/>
  <c r="X861" i="1"/>
  <c r="G861" i="1"/>
  <c r="K861" i="1"/>
  <c r="A862" i="1"/>
  <c r="H862" i="1"/>
  <c r="I862" i="1"/>
  <c r="X862" i="1"/>
  <c r="G862" i="1"/>
  <c r="K862" i="1"/>
  <c r="A863" i="1"/>
  <c r="H863" i="1"/>
  <c r="I863" i="1"/>
  <c r="X863" i="1"/>
  <c r="G863" i="1"/>
  <c r="K863" i="1"/>
  <c r="A864" i="1"/>
  <c r="H864" i="1"/>
  <c r="I864" i="1"/>
  <c r="X864" i="1"/>
  <c r="G864" i="1"/>
  <c r="K864" i="1"/>
  <c r="A865" i="1"/>
  <c r="H865" i="1"/>
  <c r="I865" i="1"/>
  <c r="X865" i="1"/>
  <c r="G865" i="1"/>
  <c r="K865" i="1"/>
  <c r="A866" i="1"/>
  <c r="H866" i="1"/>
  <c r="I866" i="1"/>
  <c r="X866" i="1"/>
  <c r="G866" i="1"/>
  <c r="K866" i="1"/>
  <c r="A867" i="1"/>
  <c r="H867" i="1"/>
  <c r="I867" i="1"/>
  <c r="X867" i="1"/>
  <c r="G867" i="1"/>
  <c r="K867" i="1"/>
  <c r="A868" i="1"/>
  <c r="H868" i="1"/>
  <c r="I868" i="1"/>
  <c r="X868" i="1"/>
  <c r="G868" i="1"/>
  <c r="K868" i="1"/>
  <c r="A869" i="1"/>
  <c r="H869" i="1"/>
  <c r="I869" i="1"/>
  <c r="X869" i="1"/>
  <c r="G869" i="1"/>
  <c r="K869" i="1"/>
  <c r="A870" i="1"/>
  <c r="H870" i="1"/>
  <c r="I870" i="1"/>
  <c r="X870" i="1"/>
  <c r="G870" i="1"/>
  <c r="K870" i="1"/>
  <c r="A871" i="1"/>
  <c r="H871" i="1"/>
  <c r="I871" i="1"/>
  <c r="X871" i="1"/>
  <c r="G871" i="1"/>
  <c r="K871" i="1"/>
  <c r="A872" i="1"/>
  <c r="H872" i="1"/>
  <c r="I872" i="1"/>
  <c r="X872" i="1"/>
  <c r="G872" i="1"/>
  <c r="K872" i="1"/>
  <c r="A873" i="1"/>
  <c r="H873" i="1"/>
  <c r="I873" i="1"/>
  <c r="X873" i="1"/>
  <c r="G873" i="1"/>
  <c r="K873" i="1"/>
  <c r="A874" i="1"/>
  <c r="H874" i="1"/>
  <c r="I874" i="1"/>
  <c r="X874" i="1"/>
  <c r="G874" i="1"/>
  <c r="K874" i="1"/>
  <c r="A875" i="1"/>
  <c r="H875" i="1"/>
  <c r="I875" i="1"/>
  <c r="X875" i="1"/>
  <c r="G875" i="1"/>
  <c r="K875" i="1"/>
  <c r="A876" i="1"/>
  <c r="H876" i="1"/>
  <c r="I876" i="1"/>
  <c r="X876" i="1"/>
  <c r="G876" i="1"/>
  <c r="K876" i="1"/>
  <c r="A877" i="1"/>
  <c r="H877" i="1"/>
  <c r="I877" i="1"/>
  <c r="X877" i="1"/>
  <c r="G877" i="1"/>
  <c r="K877" i="1"/>
  <c r="A878" i="1"/>
  <c r="H878" i="1"/>
  <c r="I878" i="1"/>
  <c r="X878" i="1"/>
  <c r="G878" i="1"/>
  <c r="K878" i="1"/>
  <c r="A879" i="1"/>
  <c r="H879" i="1"/>
  <c r="I879" i="1"/>
  <c r="X879" i="1"/>
  <c r="G879" i="1"/>
  <c r="K879" i="1"/>
  <c r="A880" i="1"/>
  <c r="H880" i="1"/>
  <c r="I880" i="1"/>
  <c r="X880" i="1"/>
  <c r="G880" i="1"/>
  <c r="K880" i="1"/>
  <c r="A881" i="1"/>
  <c r="H881" i="1"/>
  <c r="I881" i="1"/>
  <c r="X881" i="1"/>
  <c r="G881" i="1"/>
  <c r="K881" i="1"/>
  <c r="A882" i="1"/>
  <c r="H882" i="1"/>
  <c r="I882" i="1"/>
  <c r="X882" i="1"/>
  <c r="G882" i="1"/>
  <c r="K882" i="1"/>
  <c r="A883" i="1"/>
  <c r="H883" i="1"/>
  <c r="I883" i="1"/>
  <c r="X883" i="1"/>
  <c r="G883" i="1"/>
  <c r="K883" i="1"/>
  <c r="A884" i="1"/>
  <c r="H884" i="1"/>
  <c r="I884" i="1"/>
  <c r="X884" i="1"/>
  <c r="G884" i="1"/>
  <c r="K884" i="1"/>
  <c r="A885" i="1"/>
  <c r="H885" i="1"/>
  <c r="I885" i="1"/>
  <c r="X885" i="1"/>
  <c r="G885" i="1"/>
  <c r="K885" i="1"/>
  <c r="A886" i="1"/>
  <c r="H886" i="1"/>
  <c r="I886" i="1"/>
  <c r="X886" i="1"/>
  <c r="G886" i="1"/>
  <c r="K886" i="1"/>
  <c r="A887" i="1"/>
  <c r="H887" i="1"/>
  <c r="I887" i="1"/>
  <c r="X887" i="1"/>
  <c r="G887" i="1"/>
  <c r="K887" i="1"/>
  <c r="A888" i="1"/>
  <c r="H888" i="1"/>
  <c r="I888" i="1"/>
  <c r="X888" i="1"/>
  <c r="G888" i="1"/>
  <c r="K888" i="1"/>
  <c r="A889" i="1"/>
  <c r="H889" i="1"/>
  <c r="I889" i="1"/>
  <c r="X889" i="1"/>
  <c r="G889" i="1"/>
  <c r="K889" i="1"/>
  <c r="A890" i="1"/>
  <c r="H890" i="1"/>
  <c r="I890" i="1"/>
  <c r="X890" i="1"/>
  <c r="G890" i="1"/>
  <c r="K890" i="1"/>
  <c r="A891" i="1"/>
  <c r="H891" i="1"/>
  <c r="I891" i="1"/>
  <c r="X891" i="1"/>
  <c r="G891" i="1"/>
  <c r="K891" i="1"/>
  <c r="A892" i="1"/>
  <c r="H892" i="1"/>
  <c r="I892" i="1"/>
  <c r="X892" i="1"/>
  <c r="G892" i="1"/>
  <c r="K892" i="1"/>
  <c r="A893" i="1"/>
  <c r="H893" i="1"/>
  <c r="I893" i="1"/>
  <c r="X893" i="1"/>
  <c r="G893" i="1"/>
  <c r="K893" i="1"/>
  <c r="A894" i="1"/>
  <c r="H894" i="1"/>
  <c r="I894" i="1"/>
  <c r="X894" i="1"/>
  <c r="G894" i="1"/>
  <c r="K894" i="1"/>
  <c r="A895" i="1"/>
  <c r="H895" i="1"/>
  <c r="I895" i="1"/>
  <c r="X895" i="1"/>
  <c r="G895" i="1"/>
  <c r="K895" i="1"/>
  <c r="A896" i="1"/>
  <c r="H896" i="1"/>
  <c r="I896" i="1"/>
  <c r="X896" i="1"/>
  <c r="G896" i="1"/>
  <c r="K896" i="1"/>
  <c r="A897" i="1"/>
  <c r="H897" i="1"/>
  <c r="I897" i="1"/>
  <c r="X897" i="1"/>
  <c r="G897" i="1"/>
  <c r="K897" i="1"/>
  <c r="A898" i="1"/>
  <c r="H898" i="1"/>
  <c r="I898" i="1"/>
  <c r="X898" i="1"/>
  <c r="G898" i="1"/>
  <c r="K898" i="1"/>
  <c r="A899" i="1"/>
  <c r="H899" i="1"/>
  <c r="I899" i="1"/>
  <c r="X899" i="1"/>
  <c r="G899" i="1"/>
  <c r="K899" i="1"/>
  <c r="A900" i="1"/>
  <c r="H900" i="1"/>
  <c r="I900" i="1"/>
  <c r="X900" i="1"/>
  <c r="G900" i="1"/>
  <c r="K900" i="1"/>
  <c r="A901" i="1"/>
  <c r="H901" i="1"/>
  <c r="I901" i="1"/>
  <c r="X901" i="1"/>
  <c r="G901" i="1"/>
  <c r="K901" i="1"/>
  <c r="A902" i="1"/>
  <c r="H902" i="1"/>
  <c r="I902" i="1"/>
  <c r="X902" i="1"/>
  <c r="G902" i="1"/>
  <c r="K902" i="1"/>
  <c r="A903" i="1"/>
  <c r="H903" i="1"/>
  <c r="I903" i="1"/>
  <c r="X903" i="1"/>
  <c r="G903" i="1"/>
  <c r="K903" i="1"/>
  <c r="A904" i="1"/>
  <c r="H904" i="1"/>
  <c r="I904" i="1"/>
  <c r="X904" i="1"/>
  <c r="G904" i="1"/>
  <c r="K904" i="1"/>
  <c r="A905" i="1"/>
  <c r="H905" i="1"/>
  <c r="I905" i="1"/>
  <c r="X905" i="1"/>
  <c r="G905" i="1"/>
  <c r="K905" i="1"/>
  <c r="A906" i="1"/>
  <c r="H906" i="1"/>
  <c r="I906" i="1"/>
  <c r="X906" i="1"/>
  <c r="G906" i="1"/>
  <c r="K906" i="1"/>
  <c r="A907" i="1"/>
  <c r="H907" i="1"/>
  <c r="I907" i="1"/>
  <c r="X907" i="1"/>
  <c r="G907" i="1"/>
  <c r="K907" i="1"/>
  <c r="A908" i="1"/>
  <c r="H908" i="1"/>
  <c r="I908" i="1"/>
  <c r="X908" i="1"/>
  <c r="G908" i="1"/>
  <c r="K908" i="1"/>
  <c r="A909" i="1"/>
  <c r="H909" i="1"/>
  <c r="I909" i="1"/>
  <c r="X909" i="1"/>
  <c r="G909" i="1"/>
  <c r="K909" i="1"/>
  <c r="A910" i="1"/>
  <c r="H910" i="1"/>
  <c r="I910" i="1"/>
  <c r="X910" i="1"/>
  <c r="G910" i="1"/>
  <c r="K910" i="1"/>
  <c r="A911" i="1"/>
  <c r="H911" i="1"/>
  <c r="I911" i="1"/>
  <c r="X911" i="1"/>
  <c r="G911" i="1"/>
  <c r="K911" i="1"/>
  <c r="A912" i="1"/>
  <c r="H912" i="1"/>
  <c r="I912" i="1"/>
  <c r="X912" i="1"/>
  <c r="G912" i="1"/>
  <c r="K912" i="1"/>
  <c r="A913" i="1"/>
  <c r="H913" i="1"/>
  <c r="I913" i="1"/>
  <c r="X913" i="1"/>
  <c r="G913" i="1"/>
  <c r="K913" i="1"/>
  <c r="A914" i="1"/>
  <c r="H914" i="1"/>
  <c r="I914" i="1"/>
  <c r="X914" i="1"/>
  <c r="G914" i="1"/>
  <c r="K914" i="1"/>
  <c r="A915" i="1"/>
  <c r="H915" i="1"/>
  <c r="I915" i="1"/>
  <c r="X915" i="1"/>
  <c r="G915" i="1"/>
  <c r="K915" i="1"/>
  <c r="A916" i="1"/>
  <c r="H916" i="1"/>
  <c r="I916" i="1"/>
  <c r="X916" i="1"/>
  <c r="G916" i="1"/>
  <c r="K916" i="1"/>
  <c r="A917" i="1"/>
  <c r="H917" i="1"/>
  <c r="I917" i="1"/>
  <c r="X917" i="1"/>
  <c r="G917" i="1"/>
  <c r="K917" i="1"/>
  <c r="A918" i="1"/>
  <c r="H918" i="1"/>
  <c r="I918" i="1"/>
  <c r="X918" i="1"/>
  <c r="G918" i="1"/>
  <c r="K918" i="1"/>
  <c r="A919" i="1"/>
  <c r="H919" i="1"/>
  <c r="I919" i="1"/>
  <c r="X919" i="1"/>
  <c r="G919" i="1"/>
  <c r="K919" i="1"/>
  <c r="A920" i="1"/>
  <c r="H920" i="1"/>
  <c r="I920" i="1"/>
  <c r="X920" i="1"/>
  <c r="G920" i="1"/>
  <c r="K920" i="1"/>
  <c r="A921" i="1"/>
  <c r="H921" i="1"/>
  <c r="I921" i="1"/>
  <c r="X921" i="1"/>
  <c r="G921" i="1"/>
  <c r="K921" i="1"/>
  <c r="A922" i="1"/>
  <c r="H922" i="1"/>
  <c r="I922" i="1"/>
  <c r="X922" i="1"/>
  <c r="G922" i="1"/>
  <c r="K922" i="1"/>
  <c r="A923" i="1"/>
  <c r="H923" i="1"/>
  <c r="I923" i="1"/>
  <c r="X923" i="1"/>
  <c r="G923" i="1"/>
  <c r="K923" i="1"/>
  <c r="A924" i="1"/>
  <c r="H924" i="1"/>
  <c r="I924" i="1"/>
  <c r="X924" i="1"/>
  <c r="G924" i="1"/>
  <c r="K924" i="1"/>
  <c r="A925" i="1"/>
  <c r="H925" i="1"/>
  <c r="I925" i="1"/>
  <c r="X925" i="1"/>
  <c r="G925" i="1"/>
  <c r="K925" i="1"/>
  <c r="A926" i="1"/>
  <c r="H926" i="1"/>
  <c r="I926" i="1"/>
  <c r="X926" i="1"/>
  <c r="G926" i="1"/>
  <c r="K926" i="1"/>
  <c r="A927" i="1"/>
  <c r="H927" i="1"/>
  <c r="I927" i="1"/>
  <c r="X927" i="1"/>
  <c r="G927" i="1"/>
  <c r="K927" i="1"/>
  <c r="A928" i="1"/>
  <c r="H928" i="1"/>
  <c r="I928" i="1"/>
  <c r="X928" i="1"/>
  <c r="G928" i="1"/>
  <c r="K928" i="1"/>
  <c r="A929" i="1"/>
  <c r="H929" i="1"/>
  <c r="I929" i="1"/>
  <c r="X929" i="1"/>
  <c r="G929" i="1"/>
  <c r="K929" i="1"/>
  <c r="A930" i="1"/>
  <c r="H930" i="1"/>
  <c r="I930" i="1"/>
  <c r="X930" i="1"/>
  <c r="G930" i="1"/>
  <c r="K930" i="1"/>
  <c r="A931" i="1"/>
  <c r="H931" i="1"/>
  <c r="I931" i="1"/>
  <c r="X931" i="1"/>
  <c r="G931" i="1"/>
  <c r="K931" i="1"/>
  <c r="A932" i="1"/>
  <c r="H932" i="1"/>
  <c r="I932" i="1"/>
  <c r="X932" i="1"/>
  <c r="G932" i="1"/>
  <c r="K932" i="1"/>
  <c r="A933" i="1"/>
  <c r="H933" i="1"/>
  <c r="I933" i="1"/>
  <c r="X933" i="1"/>
  <c r="G933" i="1"/>
  <c r="K933" i="1"/>
  <c r="A934" i="1"/>
  <c r="H934" i="1"/>
  <c r="I934" i="1"/>
  <c r="X934" i="1"/>
  <c r="G934" i="1"/>
  <c r="K934" i="1"/>
  <c r="A935" i="1"/>
  <c r="H935" i="1"/>
  <c r="I935" i="1"/>
  <c r="X935" i="1"/>
  <c r="G935" i="1"/>
  <c r="K935" i="1"/>
  <c r="A936" i="1"/>
  <c r="H936" i="1"/>
  <c r="I936" i="1"/>
  <c r="X936" i="1"/>
  <c r="G936" i="1"/>
  <c r="K936" i="1"/>
  <c r="A937" i="1"/>
  <c r="H937" i="1"/>
  <c r="I937" i="1"/>
  <c r="X937" i="1"/>
  <c r="G937" i="1"/>
  <c r="K937" i="1"/>
  <c r="A938" i="1"/>
  <c r="H938" i="1"/>
  <c r="I938" i="1"/>
  <c r="X938" i="1"/>
  <c r="G938" i="1"/>
  <c r="K938" i="1"/>
  <c r="A939" i="1"/>
  <c r="H939" i="1"/>
  <c r="I939" i="1"/>
  <c r="X939" i="1"/>
  <c r="G939" i="1"/>
  <c r="K939" i="1"/>
  <c r="A940" i="1"/>
  <c r="H940" i="1"/>
  <c r="I940" i="1"/>
  <c r="X940" i="1"/>
  <c r="G940" i="1"/>
  <c r="K940" i="1"/>
  <c r="A941" i="1"/>
  <c r="H941" i="1"/>
  <c r="I941" i="1"/>
  <c r="X941" i="1"/>
  <c r="G941" i="1"/>
  <c r="K941" i="1"/>
  <c r="A942" i="1"/>
  <c r="H942" i="1"/>
  <c r="I942" i="1"/>
  <c r="X942" i="1"/>
  <c r="G942" i="1"/>
  <c r="K942" i="1"/>
  <c r="A943" i="1"/>
  <c r="H943" i="1"/>
  <c r="I943" i="1"/>
  <c r="X943" i="1"/>
  <c r="G943" i="1"/>
  <c r="K943" i="1"/>
  <c r="A944" i="1"/>
  <c r="H944" i="1"/>
  <c r="I944" i="1"/>
  <c r="X944" i="1"/>
  <c r="G944" i="1"/>
  <c r="K944" i="1"/>
  <c r="A945" i="1"/>
  <c r="H945" i="1"/>
  <c r="I945" i="1"/>
  <c r="X945" i="1"/>
  <c r="G945" i="1"/>
  <c r="K945" i="1"/>
  <c r="A946" i="1"/>
  <c r="H946" i="1"/>
  <c r="I946" i="1"/>
  <c r="X946" i="1"/>
  <c r="G946" i="1"/>
  <c r="K946" i="1"/>
  <c r="A947" i="1"/>
  <c r="H947" i="1"/>
  <c r="I947" i="1"/>
  <c r="X947" i="1"/>
  <c r="G947" i="1"/>
  <c r="K947" i="1"/>
  <c r="A948" i="1"/>
  <c r="H948" i="1"/>
  <c r="I948" i="1"/>
  <c r="X948" i="1"/>
  <c r="G948" i="1"/>
  <c r="K948" i="1"/>
  <c r="A949" i="1"/>
  <c r="H949" i="1"/>
  <c r="I949" i="1"/>
  <c r="X949" i="1"/>
  <c r="G949" i="1"/>
  <c r="K949" i="1"/>
  <c r="A950" i="1"/>
  <c r="H950" i="1"/>
  <c r="I950" i="1"/>
  <c r="X950" i="1"/>
  <c r="G950" i="1"/>
  <c r="K950" i="1"/>
  <c r="A951" i="1"/>
  <c r="H951" i="1"/>
  <c r="I951" i="1"/>
  <c r="X951" i="1"/>
  <c r="G951" i="1"/>
  <c r="K951" i="1"/>
  <c r="A952" i="1"/>
  <c r="H952" i="1"/>
  <c r="I952" i="1"/>
  <c r="X952" i="1"/>
  <c r="G952" i="1"/>
  <c r="K952" i="1"/>
  <c r="A953" i="1"/>
  <c r="H953" i="1"/>
  <c r="I953" i="1"/>
  <c r="X953" i="1"/>
  <c r="G953" i="1"/>
  <c r="K953" i="1"/>
  <c r="A954" i="1"/>
  <c r="H954" i="1"/>
  <c r="I954" i="1"/>
  <c r="X954" i="1"/>
  <c r="G954" i="1"/>
  <c r="K954" i="1"/>
  <c r="A955" i="1"/>
  <c r="H955" i="1"/>
  <c r="I955" i="1"/>
  <c r="X955" i="1"/>
  <c r="G955" i="1"/>
  <c r="K955" i="1"/>
  <c r="A956" i="1"/>
  <c r="H956" i="1"/>
  <c r="I956" i="1"/>
  <c r="X956" i="1"/>
  <c r="G956" i="1"/>
  <c r="K956" i="1"/>
  <c r="A957" i="1"/>
  <c r="H957" i="1"/>
  <c r="I957" i="1"/>
  <c r="X957" i="1"/>
  <c r="G957" i="1"/>
  <c r="K957" i="1"/>
  <c r="A958" i="1"/>
  <c r="H958" i="1"/>
  <c r="I958" i="1"/>
  <c r="X958" i="1"/>
  <c r="G958" i="1"/>
  <c r="K958" i="1"/>
  <c r="A959" i="1"/>
  <c r="H959" i="1"/>
  <c r="I959" i="1"/>
  <c r="X959" i="1"/>
  <c r="G959" i="1"/>
  <c r="K959" i="1"/>
  <c r="A960" i="1"/>
  <c r="H960" i="1"/>
  <c r="I960" i="1"/>
  <c r="X960" i="1"/>
  <c r="G960" i="1"/>
  <c r="K960" i="1"/>
  <c r="A961" i="1"/>
  <c r="H961" i="1"/>
  <c r="I961" i="1"/>
  <c r="X961" i="1"/>
  <c r="G961" i="1"/>
  <c r="K961" i="1"/>
  <c r="A962" i="1"/>
  <c r="H962" i="1"/>
  <c r="I962" i="1"/>
  <c r="X962" i="1"/>
  <c r="G962" i="1"/>
  <c r="K962" i="1"/>
  <c r="A963" i="1"/>
  <c r="H963" i="1"/>
  <c r="I963" i="1"/>
  <c r="X963" i="1"/>
  <c r="G963" i="1"/>
  <c r="K963" i="1"/>
  <c r="A964" i="1"/>
  <c r="H964" i="1"/>
  <c r="I964" i="1"/>
  <c r="X964" i="1"/>
  <c r="G964" i="1"/>
  <c r="K964" i="1"/>
  <c r="A965" i="1"/>
  <c r="H965" i="1"/>
  <c r="I965" i="1"/>
  <c r="X965" i="1"/>
  <c r="G965" i="1"/>
  <c r="K965" i="1"/>
  <c r="A966" i="1"/>
  <c r="H966" i="1"/>
  <c r="I966" i="1"/>
  <c r="X966" i="1"/>
  <c r="G966" i="1"/>
  <c r="K966" i="1"/>
  <c r="A967" i="1"/>
  <c r="H967" i="1"/>
  <c r="I967" i="1"/>
  <c r="X967" i="1"/>
  <c r="G967" i="1"/>
  <c r="K967" i="1"/>
  <c r="A968" i="1"/>
  <c r="H968" i="1"/>
  <c r="I968" i="1"/>
  <c r="X968" i="1"/>
  <c r="G968" i="1"/>
  <c r="K968" i="1"/>
  <c r="A969" i="1"/>
  <c r="H969" i="1"/>
  <c r="I969" i="1"/>
  <c r="X969" i="1"/>
  <c r="G969" i="1"/>
  <c r="K969" i="1"/>
  <c r="A970" i="1"/>
  <c r="H970" i="1"/>
  <c r="I970" i="1"/>
  <c r="X970" i="1"/>
  <c r="G970" i="1"/>
  <c r="K970" i="1"/>
  <c r="A971" i="1"/>
  <c r="H971" i="1"/>
  <c r="I971" i="1"/>
  <c r="X971" i="1"/>
  <c r="G971" i="1"/>
  <c r="K971" i="1"/>
  <c r="A972" i="1"/>
  <c r="H972" i="1"/>
  <c r="I972" i="1"/>
  <c r="X972" i="1"/>
  <c r="G972" i="1"/>
  <c r="K972" i="1"/>
  <c r="A973" i="1"/>
  <c r="H973" i="1"/>
  <c r="I973" i="1"/>
  <c r="X973" i="1"/>
  <c r="G973" i="1"/>
  <c r="K973" i="1"/>
  <c r="A974" i="1"/>
  <c r="H974" i="1"/>
  <c r="I974" i="1"/>
  <c r="X974" i="1"/>
  <c r="G974" i="1"/>
  <c r="K974" i="1"/>
  <c r="A975" i="1"/>
  <c r="H975" i="1"/>
  <c r="I975" i="1"/>
  <c r="X975" i="1"/>
  <c r="G975" i="1"/>
  <c r="K975" i="1"/>
  <c r="A976" i="1"/>
  <c r="H976" i="1"/>
  <c r="I976" i="1"/>
  <c r="X976" i="1"/>
  <c r="G976" i="1"/>
  <c r="K976" i="1"/>
  <c r="A977" i="1"/>
  <c r="H977" i="1"/>
  <c r="I977" i="1"/>
  <c r="X977" i="1"/>
  <c r="G977" i="1"/>
  <c r="K977" i="1"/>
  <c r="A978" i="1"/>
  <c r="H978" i="1"/>
  <c r="I978" i="1"/>
  <c r="X978" i="1"/>
  <c r="G978" i="1"/>
  <c r="K978" i="1"/>
  <c r="A979" i="1"/>
  <c r="H979" i="1"/>
  <c r="I979" i="1"/>
  <c r="X979" i="1"/>
  <c r="G979" i="1"/>
  <c r="K979" i="1"/>
  <c r="A980" i="1"/>
  <c r="H980" i="1"/>
  <c r="I980" i="1"/>
  <c r="X980" i="1"/>
  <c r="G980" i="1"/>
  <c r="K980" i="1"/>
  <c r="A981" i="1"/>
  <c r="H981" i="1"/>
  <c r="I981" i="1"/>
  <c r="X981" i="1"/>
  <c r="G981" i="1"/>
  <c r="K981" i="1"/>
  <c r="A982" i="1"/>
  <c r="H982" i="1"/>
  <c r="I982" i="1"/>
  <c r="X982" i="1"/>
  <c r="G982" i="1"/>
  <c r="K982" i="1"/>
  <c r="A983" i="1"/>
  <c r="H983" i="1"/>
  <c r="I983" i="1"/>
  <c r="X983" i="1"/>
  <c r="G983" i="1"/>
  <c r="K983" i="1"/>
  <c r="A984" i="1"/>
  <c r="H984" i="1"/>
  <c r="I984" i="1"/>
  <c r="X984" i="1"/>
  <c r="G984" i="1"/>
  <c r="K984" i="1"/>
  <c r="A985" i="1"/>
  <c r="H985" i="1"/>
  <c r="I985" i="1"/>
  <c r="X985" i="1"/>
  <c r="G985" i="1"/>
  <c r="K985" i="1"/>
  <c r="A986" i="1"/>
  <c r="H986" i="1"/>
  <c r="I986" i="1"/>
  <c r="X986" i="1"/>
  <c r="G986" i="1"/>
  <c r="K986" i="1"/>
  <c r="A987" i="1"/>
  <c r="H987" i="1"/>
  <c r="I987" i="1"/>
  <c r="X987" i="1"/>
  <c r="G987" i="1"/>
  <c r="K987" i="1"/>
  <c r="A988" i="1"/>
  <c r="H988" i="1"/>
  <c r="I988" i="1"/>
  <c r="X988" i="1"/>
  <c r="G988" i="1"/>
  <c r="K988" i="1"/>
  <c r="A989" i="1"/>
  <c r="H989" i="1"/>
  <c r="I989" i="1"/>
  <c r="X989" i="1"/>
  <c r="G989" i="1"/>
  <c r="K989" i="1"/>
  <c r="A990" i="1"/>
  <c r="H990" i="1"/>
  <c r="I990" i="1"/>
  <c r="X990" i="1"/>
  <c r="G990" i="1"/>
  <c r="K990" i="1"/>
  <c r="A991" i="1"/>
  <c r="H991" i="1"/>
  <c r="I991" i="1"/>
  <c r="X991" i="1"/>
  <c r="G991" i="1"/>
  <c r="K991" i="1"/>
  <c r="A992" i="1"/>
  <c r="H992" i="1"/>
  <c r="I992" i="1"/>
  <c r="X992" i="1"/>
  <c r="G992" i="1"/>
  <c r="K992" i="1"/>
  <c r="A993" i="1"/>
  <c r="H993" i="1"/>
  <c r="I993" i="1"/>
  <c r="X993" i="1"/>
  <c r="G993" i="1"/>
  <c r="K993" i="1"/>
  <c r="A994" i="1"/>
  <c r="H994" i="1"/>
  <c r="I994" i="1"/>
  <c r="X994" i="1"/>
  <c r="G994" i="1"/>
  <c r="K994" i="1"/>
  <c r="A995" i="1"/>
  <c r="H995" i="1"/>
  <c r="I995" i="1"/>
  <c r="X995" i="1"/>
  <c r="G995" i="1"/>
  <c r="K995" i="1"/>
  <c r="A996" i="1"/>
  <c r="H996" i="1"/>
  <c r="I996" i="1"/>
  <c r="X996" i="1"/>
  <c r="G996" i="1"/>
  <c r="K996" i="1"/>
  <c r="A997" i="1"/>
  <c r="H997" i="1"/>
  <c r="I997" i="1"/>
  <c r="X997" i="1"/>
  <c r="G997" i="1"/>
  <c r="K997" i="1"/>
  <c r="A998" i="1"/>
  <c r="H998" i="1"/>
  <c r="I998" i="1"/>
  <c r="X998" i="1"/>
  <c r="G998" i="1"/>
  <c r="K998" i="1"/>
  <c r="A999" i="1"/>
  <c r="H999" i="1"/>
  <c r="I999" i="1"/>
  <c r="X999" i="1"/>
  <c r="G999" i="1"/>
  <c r="K999" i="1"/>
  <c r="A1000" i="1"/>
  <c r="H1000" i="1"/>
  <c r="I1000" i="1"/>
  <c r="X1000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J2" i="1"/>
  <c r="E2" i="1"/>
  <c r="F2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3" i="1"/>
  <c r="E4" i="1"/>
  <c r="E5" i="1"/>
  <c r="E6" i="1"/>
  <c r="E7" i="1"/>
  <c r="E8" i="1"/>
  <c r="E9" i="1"/>
  <c r="F3" i="1"/>
  <c r="F4" i="1"/>
  <c r="F5" i="1"/>
  <c r="F6" i="1"/>
  <c r="F7" i="1"/>
  <c r="F8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6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90" i="1"/>
  <c r="E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F63" i="1"/>
  <c r="F64" i="1"/>
  <c r="F65" i="1"/>
  <c r="F66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1000" i="1"/>
  <c r="K1000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J1000" i="1"/>
  <c r="L1000" i="1"/>
  <c r="U1000" i="1"/>
  <c r="M1000" i="1"/>
  <c r="V1000" i="1"/>
  <c r="N1000" i="1"/>
  <c r="W1000" i="1"/>
  <c r="D1000" i="1"/>
  <c r="J999" i="1"/>
  <c r="L999" i="1"/>
  <c r="U999" i="1"/>
  <c r="M999" i="1"/>
  <c r="V999" i="1"/>
  <c r="N999" i="1"/>
  <c r="W999" i="1"/>
  <c r="D999" i="1"/>
  <c r="J998" i="1"/>
  <c r="L998" i="1"/>
  <c r="U998" i="1"/>
  <c r="M998" i="1"/>
  <c r="V998" i="1"/>
  <c r="N998" i="1"/>
  <c r="W998" i="1"/>
  <c r="D998" i="1"/>
  <c r="J997" i="1"/>
  <c r="L997" i="1"/>
  <c r="U997" i="1"/>
  <c r="M997" i="1"/>
  <c r="V997" i="1"/>
  <c r="N997" i="1"/>
  <c r="W997" i="1"/>
  <c r="D997" i="1"/>
  <c r="J996" i="1"/>
  <c r="L996" i="1"/>
  <c r="U996" i="1"/>
  <c r="M996" i="1"/>
  <c r="V996" i="1"/>
  <c r="N996" i="1"/>
  <c r="W996" i="1"/>
  <c r="D996" i="1"/>
  <c r="J995" i="1"/>
  <c r="L995" i="1"/>
  <c r="U995" i="1"/>
  <c r="M995" i="1"/>
  <c r="V995" i="1"/>
  <c r="N995" i="1"/>
  <c r="W995" i="1"/>
  <c r="D995" i="1"/>
  <c r="J994" i="1"/>
  <c r="L994" i="1"/>
  <c r="U994" i="1"/>
  <c r="M994" i="1"/>
  <c r="V994" i="1"/>
  <c r="N994" i="1"/>
  <c r="W994" i="1"/>
  <c r="D994" i="1"/>
  <c r="J993" i="1"/>
  <c r="L993" i="1"/>
  <c r="U993" i="1"/>
  <c r="M993" i="1"/>
  <c r="V993" i="1"/>
  <c r="N993" i="1"/>
  <c r="W993" i="1"/>
  <c r="D993" i="1"/>
  <c r="J992" i="1"/>
  <c r="L992" i="1"/>
  <c r="U992" i="1"/>
  <c r="M992" i="1"/>
  <c r="V992" i="1"/>
  <c r="N992" i="1"/>
  <c r="W992" i="1"/>
  <c r="D992" i="1"/>
  <c r="J991" i="1"/>
  <c r="L991" i="1"/>
  <c r="U991" i="1"/>
  <c r="M991" i="1"/>
  <c r="V991" i="1"/>
  <c r="N991" i="1"/>
  <c r="W991" i="1"/>
  <c r="D991" i="1"/>
  <c r="J990" i="1"/>
  <c r="L990" i="1"/>
  <c r="U990" i="1"/>
  <c r="M990" i="1"/>
  <c r="V990" i="1"/>
  <c r="N990" i="1"/>
  <c r="W990" i="1"/>
  <c r="D990" i="1"/>
  <c r="J989" i="1"/>
  <c r="L989" i="1"/>
  <c r="U989" i="1"/>
  <c r="M989" i="1"/>
  <c r="V989" i="1"/>
  <c r="N989" i="1"/>
  <c r="W989" i="1"/>
  <c r="D989" i="1"/>
  <c r="J988" i="1"/>
  <c r="L988" i="1"/>
  <c r="U988" i="1"/>
  <c r="M988" i="1"/>
  <c r="V988" i="1"/>
  <c r="N988" i="1"/>
  <c r="W988" i="1"/>
  <c r="D988" i="1"/>
  <c r="J987" i="1"/>
  <c r="L987" i="1"/>
  <c r="U987" i="1"/>
  <c r="M987" i="1"/>
  <c r="V987" i="1"/>
  <c r="N987" i="1"/>
  <c r="W987" i="1"/>
  <c r="D987" i="1"/>
  <c r="J986" i="1"/>
  <c r="L986" i="1"/>
  <c r="U986" i="1"/>
  <c r="M986" i="1"/>
  <c r="V986" i="1"/>
  <c r="N986" i="1"/>
  <c r="W986" i="1"/>
  <c r="D986" i="1"/>
  <c r="J985" i="1"/>
  <c r="L985" i="1"/>
  <c r="U985" i="1"/>
  <c r="M985" i="1"/>
  <c r="V985" i="1"/>
  <c r="N985" i="1"/>
  <c r="W985" i="1"/>
  <c r="D985" i="1"/>
  <c r="J984" i="1"/>
  <c r="L984" i="1"/>
  <c r="U984" i="1"/>
  <c r="M984" i="1"/>
  <c r="V984" i="1"/>
  <c r="N984" i="1"/>
  <c r="W984" i="1"/>
  <c r="D984" i="1"/>
  <c r="J983" i="1"/>
  <c r="L983" i="1"/>
  <c r="U983" i="1"/>
  <c r="M983" i="1"/>
  <c r="V983" i="1"/>
  <c r="N983" i="1"/>
  <c r="W983" i="1"/>
  <c r="D983" i="1"/>
  <c r="J982" i="1"/>
  <c r="L982" i="1"/>
  <c r="U982" i="1"/>
  <c r="M982" i="1"/>
  <c r="V982" i="1"/>
  <c r="N982" i="1"/>
  <c r="W982" i="1"/>
  <c r="D982" i="1"/>
  <c r="J981" i="1"/>
  <c r="L981" i="1"/>
  <c r="U981" i="1"/>
  <c r="M981" i="1"/>
  <c r="V981" i="1"/>
  <c r="N981" i="1"/>
  <c r="W981" i="1"/>
  <c r="D981" i="1"/>
  <c r="J980" i="1"/>
  <c r="L980" i="1"/>
  <c r="U980" i="1"/>
  <c r="M980" i="1"/>
  <c r="V980" i="1"/>
  <c r="N980" i="1"/>
  <c r="W980" i="1"/>
  <c r="D980" i="1"/>
  <c r="J979" i="1"/>
  <c r="L979" i="1"/>
  <c r="U979" i="1"/>
  <c r="M979" i="1"/>
  <c r="V979" i="1"/>
  <c r="N979" i="1"/>
  <c r="W979" i="1"/>
  <c r="D979" i="1"/>
  <c r="J978" i="1"/>
  <c r="L978" i="1"/>
  <c r="U978" i="1"/>
  <c r="M978" i="1"/>
  <c r="V978" i="1"/>
  <c r="N978" i="1"/>
  <c r="W978" i="1"/>
  <c r="D978" i="1"/>
  <c r="J977" i="1"/>
  <c r="L977" i="1"/>
  <c r="U977" i="1"/>
  <c r="M977" i="1"/>
  <c r="V977" i="1"/>
  <c r="N977" i="1"/>
  <c r="W977" i="1"/>
  <c r="D977" i="1"/>
  <c r="J976" i="1"/>
  <c r="L976" i="1"/>
  <c r="U976" i="1"/>
  <c r="M976" i="1"/>
  <c r="V976" i="1"/>
  <c r="N976" i="1"/>
  <c r="W976" i="1"/>
  <c r="D976" i="1"/>
  <c r="J975" i="1"/>
  <c r="L975" i="1"/>
  <c r="U975" i="1"/>
  <c r="M975" i="1"/>
  <c r="V975" i="1"/>
  <c r="N975" i="1"/>
  <c r="W975" i="1"/>
  <c r="D975" i="1"/>
  <c r="J974" i="1"/>
  <c r="L974" i="1"/>
  <c r="U974" i="1"/>
  <c r="M974" i="1"/>
  <c r="V974" i="1"/>
  <c r="N974" i="1"/>
  <c r="W974" i="1"/>
  <c r="D974" i="1"/>
  <c r="J973" i="1"/>
  <c r="L973" i="1"/>
  <c r="U973" i="1"/>
  <c r="M973" i="1"/>
  <c r="V973" i="1"/>
  <c r="N973" i="1"/>
  <c r="W973" i="1"/>
  <c r="D973" i="1"/>
  <c r="J972" i="1"/>
  <c r="L972" i="1"/>
  <c r="U972" i="1"/>
  <c r="M972" i="1"/>
  <c r="V972" i="1"/>
  <c r="N972" i="1"/>
  <c r="W972" i="1"/>
  <c r="D972" i="1"/>
  <c r="J971" i="1"/>
  <c r="L971" i="1"/>
  <c r="U971" i="1"/>
  <c r="M971" i="1"/>
  <c r="V971" i="1"/>
  <c r="N971" i="1"/>
  <c r="W971" i="1"/>
  <c r="D971" i="1"/>
  <c r="J970" i="1"/>
  <c r="L970" i="1"/>
  <c r="U970" i="1"/>
  <c r="M970" i="1"/>
  <c r="V970" i="1"/>
  <c r="N970" i="1"/>
  <c r="W970" i="1"/>
  <c r="D970" i="1"/>
  <c r="J969" i="1"/>
  <c r="L969" i="1"/>
  <c r="U969" i="1"/>
  <c r="M969" i="1"/>
  <c r="V969" i="1"/>
  <c r="N969" i="1"/>
  <c r="W969" i="1"/>
  <c r="D969" i="1"/>
  <c r="J968" i="1"/>
  <c r="L968" i="1"/>
  <c r="U968" i="1"/>
  <c r="M968" i="1"/>
  <c r="V968" i="1"/>
  <c r="N968" i="1"/>
  <c r="W968" i="1"/>
  <c r="D968" i="1"/>
  <c r="J967" i="1"/>
  <c r="L967" i="1"/>
  <c r="U967" i="1"/>
  <c r="M967" i="1"/>
  <c r="V967" i="1"/>
  <c r="N967" i="1"/>
  <c r="W967" i="1"/>
  <c r="D967" i="1"/>
  <c r="J966" i="1"/>
  <c r="L966" i="1"/>
  <c r="U966" i="1"/>
  <c r="M966" i="1"/>
  <c r="V966" i="1"/>
  <c r="N966" i="1"/>
  <c r="W966" i="1"/>
  <c r="D966" i="1"/>
  <c r="J965" i="1"/>
  <c r="L965" i="1"/>
  <c r="U965" i="1"/>
  <c r="M965" i="1"/>
  <c r="V965" i="1"/>
  <c r="N965" i="1"/>
  <c r="W965" i="1"/>
  <c r="D965" i="1"/>
  <c r="J964" i="1"/>
  <c r="L964" i="1"/>
  <c r="U964" i="1"/>
  <c r="M964" i="1"/>
  <c r="V964" i="1"/>
  <c r="N964" i="1"/>
  <c r="W964" i="1"/>
  <c r="D964" i="1"/>
  <c r="J963" i="1"/>
  <c r="L963" i="1"/>
  <c r="U963" i="1"/>
  <c r="M963" i="1"/>
  <c r="V963" i="1"/>
  <c r="N963" i="1"/>
  <c r="W963" i="1"/>
  <c r="D963" i="1"/>
  <c r="J962" i="1"/>
  <c r="L962" i="1"/>
  <c r="U962" i="1"/>
  <c r="M962" i="1"/>
  <c r="V962" i="1"/>
  <c r="N962" i="1"/>
  <c r="W962" i="1"/>
  <c r="D962" i="1"/>
  <c r="J961" i="1"/>
  <c r="L961" i="1"/>
  <c r="U961" i="1"/>
  <c r="M961" i="1"/>
  <c r="V961" i="1"/>
  <c r="N961" i="1"/>
  <c r="W961" i="1"/>
  <c r="D961" i="1"/>
  <c r="J960" i="1"/>
  <c r="L960" i="1"/>
  <c r="U960" i="1"/>
  <c r="M960" i="1"/>
  <c r="V960" i="1"/>
  <c r="N960" i="1"/>
  <c r="W960" i="1"/>
  <c r="D960" i="1"/>
  <c r="J959" i="1"/>
  <c r="L959" i="1"/>
  <c r="U959" i="1"/>
  <c r="M959" i="1"/>
  <c r="V959" i="1"/>
  <c r="N959" i="1"/>
  <c r="W959" i="1"/>
  <c r="D959" i="1"/>
  <c r="J958" i="1"/>
  <c r="L958" i="1"/>
  <c r="U958" i="1"/>
  <c r="M958" i="1"/>
  <c r="V958" i="1"/>
  <c r="N958" i="1"/>
  <c r="W958" i="1"/>
  <c r="D958" i="1"/>
  <c r="J957" i="1"/>
  <c r="L957" i="1"/>
  <c r="U957" i="1"/>
  <c r="M957" i="1"/>
  <c r="V957" i="1"/>
  <c r="N957" i="1"/>
  <c r="W957" i="1"/>
  <c r="D957" i="1"/>
  <c r="J956" i="1"/>
  <c r="L956" i="1"/>
  <c r="U956" i="1"/>
  <c r="M956" i="1"/>
  <c r="V956" i="1"/>
  <c r="N956" i="1"/>
  <c r="W956" i="1"/>
  <c r="D956" i="1"/>
  <c r="J955" i="1"/>
  <c r="L955" i="1"/>
  <c r="U955" i="1"/>
  <c r="M955" i="1"/>
  <c r="V955" i="1"/>
  <c r="N955" i="1"/>
  <c r="W955" i="1"/>
  <c r="D955" i="1"/>
  <c r="J954" i="1"/>
  <c r="L954" i="1"/>
  <c r="U954" i="1"/>
  <c r="M954" i="1"/>
  <c r="V954" i="1"/>
  <c r="N954" i="1"/>
  <c r="W954" i="1"/>
  <c r="D954" i="1"/>
  <c r="J953" i="1"/>
  <c r="L953" i="1"/>
  <c r="U953" i="1"/>
  <c r="M953" i="1"/>
  <c r="V953" i="1"/>
  <c r="N953" i="1"/>
  <c r="W953" i="1"/>
  <c r="D953" i="1"/>
  <c r="J952" i="1"/>
  <c r="L952" i="1"/>
  <c r="U952" i="1"/>
  <c r="M952" i="1"/>
  <c r="V952" i="1"/>
  <c r="N952" i="1"/>
  <c r="W952" i="1"/>
  <c r="D952" i="1"/>
  <c r="J951" i="1"/>
  <c r="L951" i="1"/>
  <c r="U951" i="1"/>
  <c r="M951" i="1"/>
  <c r="V951" i="1"/>
  <c r="N951" i="1"/>
  <c r="W951" i="1"/>
  <c r="D951" i="1"/>
  <c r="J950" i="1"/>
  <c r="L950" i="1"/>
  <c r="U950" i="1"/>
  <c r="M950" i="1"/>
  <c r="V950" i="1"/>
  <c r="N950" i="1"/>
  <c r="W950" i="1"/>
  <c r="D950" i="1"/>
  <c r="J949" i="1"/>
  <c r="L949" i="1"/>
  <c r="U949" i="1"/>
  <c r="M949" i="1"/>
  <c r="V949" i="1"/>
  <c r="N949" i="1"/>
  <c r="W949" i="1"/>
  <c r="D949" i="1"/>
  <c r="J948" i="1"/>
  <c r="L948" i="1"/>
  <c r="U948" i="1"/>
  <c r="M948" i="1"/>
  <c r="V948" i="1"/>
  <c r="N948" i="1"/>
  <c r="W948" i="1"/>
  <c r="D948" i="1"/>
  <c r="J947" i="1"/>
  <c r="L947" i="1"/>
  <c r="U947" i="1"/>
  <c r="M947" i="1"/>
  <c r="V947" i="1"/>
  <c r="N947" i="1"/>
  <c r="W947" i="1"/>
  <c r="D947" i="1"/>
  <c r="J946" i="1"/>
  <c r="L946" i="1"/>
  <c r="U946" i="1"/>
  <c r="M946" i="1"/>
  <c r="V946" i="1"/>
  <c r="N946" i="1"/>
  <c r="W946" i="1"/>
  <c r="D946" i="1"/>
  <c r="J945" i="1"/>
  <c r="L945" i="1"/>
  <c r="U945" i="1"/>
  <c r="M945" i="1"/>
  <c r="V945" i="1"/>
  <c r="N945" i="1"/>
  <c r="W945" i="1"/>
  <c r="D945" i="1"/>
  <c r="J944" i="1"/>
  <c r="L944" i="1"/>
  <c r="U944" i="1"/>
  <c r="M944" i="1"/>
  <c r="V944" i="1"/>
  <c r="N944" i="1"/>
  <c r="W944" i="1"/>
  <c r="D944" i="1"/>
  <c r="J943" i="1"/>
  <c r="L943" i="1"/>
  <c r="U943" i="1"/>
  <c r="M943" i="1"/>
  <c r="V943" i="1"/>
  <c r="N943" i="1"/>
  <c r="W943" i="1"/>
  <c r="D943" i="1"/>
  <c r="J942" i="1"/>
  <c r="L942" i="1"/>
  <c r="U942" i="1"/>
  <c r="M942" i="1"/>
  <c r="V942" i="1"/>
  <c r="N942" i="1"/>
  <c r="W942" i="1"/>
  <c r="D942" i="1"/>
  <c r="J941" i="1"/>
  <c r="L941" i="1"/>
  <c r="U941" i="1"/>
  <c r="M941" i="1"/>
  <c r="V941" i="1"/>
  <c r="N941" i="1"/>
  <c r="W941" i="1"/>
  <c r="D941" i="1"/>
  <c r="J940" i="1"/>
  <c r="L940" i="1"/>
  <c r="U940" i="1"/>
  <c r="M940" i="1"/>
  <c r="V940" i="1"/>
  <c r="N940" i="1"/>
  <c r="W940" i="1"/>
  <c r="D940" i="1"/>
  <c r="J939" i="1"/>
  <c r="L939" i="1"/>
  <c r="U939" i="1"/>
  <c r="M939" i="1"/>
  <c r="V939" i="1"/>
  <c r="N939" i="1"/>
  <c r="W939" i="1"/>
  <c r="D939" i="1"/>
  <c r="J938" i="1"/>
  <c r="L938" i="1"/>
  <c r="U938" i="1"/>
  <c r="M938" i="1"/>
  <c r="V938" i="1"/>
  <c r="N938" i="1"/>
  <c r="W938" i="1"/>
  <c r="D938" i="1"/>
  <c r="J937" i="1"/>
  <c r="L937" i="1"/>
  <c r="U937" i="1"/>
  <c r="M937" i="1"/>
  <c r="V937" i="1"/>
  <c r="N937" i="1"/>
  <c r="W937" i="1"/>
  <c r="D937" i="1"/>
  <c r="J936" i="1"/>
  <c r="L936" i="1"/>
  <c r="U936" i="1"/>
  <c r="M936" i="1"/>
  <c r="V936" i="1"/>
  <c r="N936" i="1"/>
  <c r="W936" i="1"/>
  <c r="D936" i="1"/>
  <c r="J935" i="1"/>
  <c r="L935" i="1"/>
  <c r="U935" i="1"/>
  <c r="M935" i="1"/>
  <c r="V935" i="1"/>
  <c r="N935" i="1"/>
  <c r="W935" i="1"/>
  <c r="D935" i="1"/>
  <c r="J934" i="1"/>
  <c r="L934" i="1"/>
  <c r="U934" i="1"/>
  <c r="M934" i="1"/>
  <c r="V934" i="1"/>
  <c r="N934" i="1"/>
  <c r="W934" i="1"/>
  <c r="D934" i="1"/>
  <c r="J933" i="1"/>
  <c r="L933" i="1"/>
  <c r="U933" i="1"/>
  <c r="M933" i="1"/>
  <c r="V933" i="1"/>
  <c r="N933" i="1"/>
  <c r="W933" i="1"/>
  <c r="D933" i="1"/>
  <c r="J932" i="1"/>
  <c r="L932" i="1"/>
  <c r="U932" i="1"/>
  <c r="M932" i="1"/>
  <c r="V932" i="1"/>
  <c r="N932" i="1"/>
  <c r="W932" i="1"/>
  <c r="D932" i="1"/>
  <c r="J931" i="1"/>
  <c r="L931" i="1"/>
  <c r="U931" i="1"/>
  <c r="M931" i="1"/>
  <c r="V931" i="1"/>
  <c r="N931" i="1"/>
  <c r="W931" i="1"/>
  <c r="D931" i="1"/>
  <c r="J930" i="1"/>
  <c r="L930" i="1"/>
  <c r="U930" i="1"/>
  <c r="M930" i="1"/>
  <c r="V930" i="1"/>
  <c r="N930" i="1"/>
  <c r="W930" i="1"/>
  <c r="D930" i="1"/>
  <c r="J929" i="1"/>
  <c r="L929" i="1"/>
  <c r="U929" i="1"/>
  <c r="M929" i="1"/>
  <c r="V929" i="1"/>
  <c r="N929" i="1"/>
  <c r="W929" i="1"/>
  <c r="D929" i="1"/>
  <c r="J928" i="1"/>
  <c r="L928" i="1"/>
  <c r="U928" i="1"/>
  <c r="M928" i="1"/>
  <c r="V928" i="1"/>
  <c r="N928" i="1"/>
  <c r="W928" i="1"/>
  <c r="D928" i="1"/>
  <c r="J927" i="1"/>
  <c r="L927" i="1"/>
  <c r="U927" i="1"/>
  <c r="M927" i="1"/>
  <c r="V927" i="1"/>
  <c r="N927" i="1"/>
  <c r="W927" i="1"/>
  <c r="D927" i="1"/>
  <c r="J926" i="1"/>
  <c r="L926" i="1"/>
  <c r="U926" i="1"/>
  <c r="M926" i="1"/>
  <c r="V926" i="1"/>
  <c r="N926" i="1"/>
  <c r="W926" i="1"/>
  <c r="D926" i="1"/>
  <c r="J925" i="1"/>
  <c r="L925" i="1"/>
  <c r="U925" i="1"/>
  <c r="M925" i="1"/>
  <c r="V925" i="1"/>
  <c r="N925" i="1"/>
  <c r="W925" i="1"/>
  <c r="D925" i="1"/>
  <c r="J924" i="1"/>
  <c r="L924" i="1"/>
  <c r="U924" i="1"/>
  <c r="M924" i="1"/>
  <c r="V924" i="1"/>
  <c r="N924" i="1"/>
  <c r="W924" i="1"/>
  <c r="D924" i="1"/>
  <c r="J923" i="1"/>
  <c r="L923" i="1"/>
  <c r="U923" i="1"/>
  <c r="M923" i="1"/>
  <c r="V923" i="1"/>
  <c r="N923" i="1"/>
  <c r="W923" i="1"/>
  <c r="D923" i="1"/>
  <c r="J922" i="1"/>
  <c r="L922" i="1"/>
  <c r="U922" i="1"/>
  <c r="M922" i="1"/>
  <c r="V922" i="1"/>
  <c r="N922" i="1"/>
  <c r="W922" i="1"/>
  <c r="D922" i="1"/>
  <c r="J921" i="1"/>
  <c r="L921" i="1"/>
  <c r="U921" i="1"/>
  <c r="M921" i="1"/>
  <c r="V921" i="1"/>
  <c r="N921" i="1"/>
  <c r="W921" i="1"/>
  <c r="D921" i="1"/>
  <c r="J920" i="1"/>
  <c r="L920" i="1"/>
  <c r="U920" i="1"/>
  <c r="M920" i="1"/>
  <c r="V920" i="1"/>
  <c r="N920" i="1"/>
  <c r="W920" i="1"/>
  <c r="D920" i="1"/>
  <c r="J919" i="1"/>
  <c r="L919" i="1"/>
  <c r="U919" i="1"/>
  <c r="M919" i="1"/>
  <c r="V919" i="1"/>
  <c r="N919" i="1"/>
  <c r="W919" i="1"/>
  <c r="D919" i="1"/>
  <c r="J918" i="1"/>
  <c r="L918" i="1"/>
  <c r="U918" i="1"/>
  <c r="M918" i="1"/>
  <c r="V918" i="1"/>
  <c r="N918" i="1"/>
  <c r="W918" i="1"/>
  <c r="D918" i="1"/>
  <c r="J917" i="1"/>
  <c r="L917" i="1"/>
  <c r="U917" i="1"/>
  <c r="M917" i="1"/>
  <c r="V917" i="1"/>
  <c r="N917" i="1"/>
  <c r="W917" i="1"/>
  <c r="D917" i="1"/>
  <c r="J916" i="1"/>
  <c r="L916" i="1"/>
  <c r="U916" i="1"/>
  <c r="M916" i="1"/>
  <c r="V916" i="1"/>
  <c r="N916" i="1"/>
  <c r="W916" i="1"/>
  <c r="D916" i="1"/>
  <c r="J915" i="1"/>
  <c r="L915" i="1"/>
  <c r="U915" i="1"/>
  <c r="M915" i="1"/>
  <c r="V915" i="1"/>
  <c r="N915" i="1"/>
  <c r="W915" i="1"/>
  <c r="D915" i="1"/>
  <c r="J914" i="1"/>
  <c r="L914" i="1"/>
  <c r="U914" i="1"/>
  <c r="M914" i="1"/>
  <c r="V914" i="1"/>
  <c r="N914" i="1"/>
  <c r="W914" i="1"/>
  <c r="D914" i="1"/>
  <c r="J913" i="1"/>
  <c r="L913" i="1"/>
  <c r="U913" i="1"/>
  <c r="M913" i="1"/>
  <c r="V913" i="1"/>
  <c r="N913" i="1"/>
  <c r="W913" i="1"/>
  <c r="D913" i="1"/>
  <c r="J912" i="1"/>
  <c r="L912" i="1"/>
  <c r="U912" i="1"/>
  <c r="M912" i="1"/>
  <c r="V912" i="1"/>
  <c r="N912" i="1"/>
  <c r="W912" i="1"/>
  <c r="D912" i="1"/>
  <c r="J911" i="1"/>
  <c r="L911" i="1"/>
  <c r="U911" i="1"/>
  <c r="M911" i="1"/>
  <c r="V911" i="1"/>
  <c r="N911" i="1"/>
  <c r="W911" i="1"/>
  <c r="D911" i="1"/>
  <c r="J910" i="1"/>
  <c r="L910" i="1"/>
  <c r="U910" i="1"/>
  <c r="M910" i="1"/>
  <c r="V910" i="1"/>
  <c r="N910" i="1"/>
  <c r="W910" i="1"/>
  <c r="D910" i="1"/>
  <c r="J909" i="1"/>
  <c r="L909" i="1"/>
  <c r="U909" i="1"/>
  <c r="M909" i="1"/>
  <c r="V909" i="1"/>
  <c r="N909" i="1"/>
  <c r="W909" i="1"/>
  <c r="D909" i="1"/>
  <c r="J908" i="1"/>
  <c r="L908" i="1"/>
  <c r="U908" i="1"/>
  <c r="M908" i="1"/>
  <c r="V908" i="1"/>
  <c r="N908" i="1"/>
  <c r="W908" i="1"/>
  <c r="D908" i="1"/>
  <c r="J907" i="1"/>
  <c r="L907" i="1"/>
  <c r="U907" i="1"/>
  <c r="M907" i="1"/>
  <c r="V907" i="1"/>
  <c r="N907" i="1"/>
  <c r="W907" i="1"/>
  <c r="D907" i="1"/>
  <c r="J906" i="1"/>
  <c r="L906" i="1"/>
  <c r="U906" i="1"/>
  <c r="M906" i="1"/>
  <c r="V906" i="1"/>
  <c r="N906" i="1"/>
  <c r="W906" i="1"/>
  <c r="D906" i="1"/>
  <c r="J905" i="1"/>
  <c r="L905" i="1"/>
  <c r="U905" i="1"/>
  <c r="M905" i="1"/>
  <c r="V905" i="1"/>
  <c r="N905" i="1"/>
  <c r="W905" i="1"/>
  <c r="D905" i="1"/>
  <c r="J904" i="1"/>
  <c r="L904" i="1"/>
  <c r="U904" i="1"/>
  <c r="M904" i="1"/>
  <c r="V904" i="1"/>
  <c r="N904" i="1"/>
  <c r="W904" i="1"/>
  <c r="D904" i="1"/>
  <c r="J903" i="1"/>
  <c r="L903" i="1"/>
  <c r="U903" i="1"/>
  <c r="M903" i="1"/>
  <c r="V903" i="1"/>
  <c r="N903" i="1"/>
  <c r="W903" i="1"/>
  <c r="D903" i="1"/>
  <c r="J902" i="1"/>
  <c r="L902" i="1"/>
  <c r="U902" i="1"/>
  <c r="M902" i="1"/>
  <c r="V902" i="1"/>
  <c r="N902" i="1"/>
  <c r="W902" i="1"/>
  <c r="D902" i="1"/>
  <c r="J901" i="1"/>
  <c r="L901" i="1"/>
  <c r="U901" i="1"/>
  <c r="M901" i="1"/>
  <c r="V901" i="1"/>
  <c r="N901" i="1"/>
  <c r="W901" i="1"/>
  <c r="D901" i="1"/>
  <c r="J900" i="1"/>
  <c r="L900" i="1"/>
  <c r="U900" i="1"/>
  <c r="M900" i="1"/>
  <c r="V900" i="1"/>
  <c r="N900" i="1"/>
  <c r="W900" i="1"/>
  <c r="D900" i="1"/>
  <c r="J899" i="1"/>
  <c r="L899" i="1"/>
  <c r="U899" i="1"/>
  <c r="M899" i="1"/>
  <c r="V899" i="1"/>
  <c r="N899" i="1"/>
  <c r="W899" i="1"/>
  <c r="D899" i="1"/>
  <c r="J898" i="1"/>
  <c r="L898" i="1"/>
  <c r="U898" i="1"/>
  <c r="M898" i="1"/>
  <c r="V898" i="1"/>
  <c r="N898" i="1"/>
  <c r="W898" i="1"/>
  <c r="D898" i="1"/>
  <c r="J897" i="1"/>
  <c r="L897" i="1"/>
  <c r="U897" i="1"/>
  <c r="M897" i="1"/>
  <c r="V897" i="1"/>
  <c r="N897" i="1"/>
  <c r="W897" i="1"/>
  <c r="D897" i="1"/>
  <c r="J896" i="1"/>
  <c r="L896" i="1"/>
  <c r="U896" i="1"/>
  <c r="M896" i="1"/>
  <c r="V896" i="1"/>
  <c r="N896" i="1"/>
  <c r="W896" i="1"/>
  <c r="D896" i="1"/>
  <c r="J895" i="1"/>
  <c r="L895" i="1"/>
  <c r="U895" i="1"/>
  <c r="M895" i="1"/>
  <c r="V895" i="1"/>
  <c r="N895" i="1"/>
  <c r="W895" i="1"/>
  <c r="D895" i="1"/>
  <c r="J894" i="1"/>
  <c r="L894" i="1"/>
  <c r="U894" i="1"/>
  <c r="M894" i="1"/>
  <c r="V894" i="1"/>
  <c r="N894" i="1"/>
  <c r="W894" i="1"/>
  <c r="D894" i="1"/>
  <c r="J893" i="1"/>
  <c r="L893" i="1"/>
  <c r="U893" i="1"/>
  <c r="M893" i="1"/>
  <c r="V893" i="1"/>
  <c r="N893" i="1"/>
  <c r="W893" i="1"/>
  <c r="D893" i="1"/>
  <c r="J892" i="1"/>
  <c r="L892" i="1"/>
  <c r="U892" i="1"/>
  <c r="M892" i="1"/>
  <c r="V892" i="1"/>
  <c r="N892" i="1"/>
  <c r="W892" i="1"/>
  <c r="D892" i="1"/>
  <c r="J891" i="1"/>
  <c r="L891" i="1"/>
  <c r="U891" i="1"/>
  <c r="M891" i="1"/>
  <c r="V891" i="1"/>
  <c r="N891" i="1"/>
  <c r="W891" i="1"/>
  <c r="D891" i="1"/>
  <c r="J890" i="1"/>
  <c r="L890" i="1"/>
  <c r="U890" i="1"/>
  <c r="M890" i="1"/>
  <c r="V890" i="1"/>
  <c r="N890" i="1"/>
  <c r="W890" i="1"/>
  <c r="D890" i="1"/>
  <c r="J889" i="1"/>
  <c r="L889" i="1"/>
  <c r="U889" i="1"/>
  <c r="M889" i="1"/>
  <c r="V889" i="1"/>
  <c r="N889" i="1"/>
  <c r="W889" i="1"/>
  <c r="D889" i="1"/>
  <c r="J888" i="1"/>
  <c r="L888" i="1"/>
  <c r="U888" i="1"/>
  <c r="M888" i="1"/>
  <c r="V888" i="1"/>
  <c r="N888" i="1"/>
  <c r="W888" i="1"/>
  <c r="D888" i="1"/>
  <c r="J887" i="1"/>
  <c r="L887" i="1"/>
  <c r="U887" i="1"/>
  <c r="M887" i="1"/>
  <c r="V887" i="1"/>
  <c r="N887" i="1"/>
  <c r="W887" i="1"/>
  <c r="D887" i="1"/>
  <c r="J886" i="1"/>
  <c r="L886" i="1"/>
  <c r="U886" i="1"/>
  <c r="M886" i="1"/>
  <c r="V886" i="1"/>
  <c r="N886" i="1"/>
  <c r="W886" i="1"/>
  <c r="D886" i="1"/>
  <c r="J885" i="1"/>
  <c r="L885" i="1"/>
  <c r="U885" i="1"/>
  <c r="M885" i="1"/>
  <c r="V885" i="1"/>
  <c r="N885" i="1"/>
  <c r="W885" i="1"/>
  <c r="D885" i="1"/>
  <c r="J884" i="1"/>
  <c r="L884" i="1"/>
  <c r="U884" i="1"/>
  <c r="M884" i="1"/>
  <c r="V884" i="1"/>
  <c r="N884" i="1"/>
  <c r="W884" i="1"/>
  <c r="D884" i="1"/>
  <c r="J883" i="1"/>
  <c r="L883" i="1"/>
  <c r="U883" i="1"/>
  <c r="M883" i="1"/>
  <c r="V883" i="1"/>
  <c r="N883" i="1"/>
  <c r="W883" i="1"/>
  <c r="D883" i="1"/>
  <c r="J882" i="1"/>
  <c r="L882" i="1"/>
  <c r="U882" i="1"/>
  <c r="M882" i="1"/>
  <c r="V882" i="1"/>
  <c r="N882" i="1"/>
  <c r="W882" i="1"/>
  <c r="D882" i="1"/>
  <c r="J881" i="1"/>
  <c r="L881" i="1"/>
  <c r="U881" i="1"/>
  <c r="M881" i="1"/>
  <c r="V881" i="1"/>
  <c r="N881" i="1"/>
  <c r="W881" i="1"/>
  <c r="D881" i="1"/>
  <c r="J880" i="1"/>
  <c r="L880" i="1"/>
  <c r="U880" i="1"/>
  <c r="M880" i="1"/>
  <c r="V880" i="1"/>
  <c r="N880" i="1"/>
  <c r="W880" i="1"/>
  <c r="D880" i="1"/>
  <c r="J879" i="1"/>
  <c r="L879" i="1"/>
  <c r="U879" i="1"/>
  <c r="M879" i="1"/>
  <c r="V879" i="1"/>
  <c r="N879" i="1"/>
  <c r="W879" i="1"/>
  <c r="D879" i="1"/>
  <c r="J878" i="1"/>
  <c r="L878" i="1"/>
  <c r="U878" i="1"/>
  <c r="M878" i="1"/>
  <c r="V878" i="1"/>
  <c r="N878" i="1"/>
  <c r="W878" i="1"/>
  <c r="D878" i="1"/>
  <c r="J877" i="1"/>
  <c r="L877" i="1"/>
  <c r="U877" i="1"/>
  <c r="M877" i="1"/>
  <c r="V877" i="1"/>
  <c r="N877" i="1"/>
  <c r="W877" i="1"/>
  <c r="D877" i="1"/>
  <c r="J876" i="1"/>
  <c r="L876" i="1"/>
  <c r="U876" i="1"/>
  <c r="M876" i="1"/>
  <c r="V876" i="1"/>
  <c r="N876" i="1"/>
  <c r="W876" i="1"/>
  <c r="D876" i="1"/>
  <c r="J875" i="1"/>
  <c r="L875" i="1"/>
  <c r="U875" i="1"/>
  <c r="M875" i="1"/>
  <c r="V875" i="1"/>
  <c r="N875" i="1"/>
  <c r="W875" i="1"/>
  <c r="D875" i="1"/>
  <c r="J874" i="1"/>
  <c r="L874" i="1"/>
  <c r="U874" i="1"/>
  <c r="M874" i="1"/>
  <c r="V874" i="1"/>
  <c r="N874" i="1"/>
  <c r="W874" i="1"/>
  <c r="D874" i="1"/>
  <c r="J873" i="1"/>
  <c r="L873" i="1"/>
  <c r="U873" i="1"/>
  <c r="M873" i="1"/>
  <c r="V873" i="1"/>
  <c r="N873" i="1"/>
  <c r="W873" i="1"/>
  <c r="D873" i="1"/>
  <c r="J872" i="1"/>
  <c r="L872" i="1"/>
  <c r="U872" i="1"/>
  <c r="M872" i="1"/>
  <c r="V872" i="1"/>
  <c r="N872" i="1"/>
  <c r="W872" i="1"/>
  <c r="D872" i="1"/>
  <c r="J871" i="1"/>
  <c r="L871" i="1"/>
  <c r="U871" i="1"/>
  <c r="M871" i="1"/>
  <c r="V871" i="1"/>
  <c r="N871" i="1"/>
  <c r="W871" i="1"/>
  <c r="D871" i="1"/>
  <c r="J870" i="1"/>
  <c r="L870" i="1"/>
  <c r="U870" i="1"/>
  <c r="M870" i="1"/>
  <c r="V870" i="1"/>
  <c r="N870" i="1"/>
  <c r="W870" i="1"/>
  <c r="D870" i="1"/>
  <c r="J869" i="1"/>
  <c r="L869" i="1"/>
  <c r="U869" i="1"/>
  <c r="M869" i="1"/>
  <c r="V869" i="1"/>
  <c r="N869" i="1"/>
  <c r="W869" i="1"/>
  <c r="D869" i="1"/>
  <c r="J868" i="1"/>
  <c r="L868" i="1"/>
  <c r="U868" i="1"/>
  <c r="M868" i="1"/>
  <c r="V868" i="1"/>
  <c r="N868" i="1"/>
  <c r="W868" i="1"/>
  <c r="D868" i="1"/>
  <c r="J867" i="1"/>
  <c r="L867" i="1"/>
  <c r="U867" i="1"/>
  <c r="M867" i="1"/>
  <c r="V867" i="1"/>
  <c r="N867" i="1"/>
  <c r="W867" i="1"/>
  <c r="D867" i="1"/>
  <c r="J866" i="1"/>
  <c r="L866" i="1"/>
  <c r="U866" i="1"/>
  <c r="M866" i="1"/>
  <c r="V866" i="1"/>
  <c r="N866" i="1"/>
  <c r="W866" i="1"/>
  <c r="D866" i="1"/>
  <c r="J865" i="1"/>
  <c r="L865" i="1"/>
  <c r="U865" i="1"/>
  <c r="M865" i="1"/>
  <c r="V865" i="1"/>
  <c r="N865" i="1"/>
  <c r="W865" i="1"/>
  <c r="D865" i="1"/>
  <c r="J864" i="1"/>
  <c r="L864" i="1"/>
  <c r="U864" i="1"/>
  <c r="M864" i="1"/>
  <c r="V864" i="1"/>
  <c r="N864" i="1"/>
  <c r="W864" i="1"/>
  <c r="D864" i="1"/>
  <c r="J863" i="1"/>
  <c r="L863" i="1"/>
  <c r="U863" i="1"/>
  <c r="M863" i="1"/>
  <c r="V863" i="1"/>
  <c r="N863" i="1"/>
  <c r="W863" i="1"/>
  <c r="D863" i="1"/>
  <c r="J862" i="1"/>
  <c r="L862" i="1"/>
  <c r="U862" i="1"/>
  <c r="M862" i="1"/>
  <c r="V862" i="1"/>
  <c r="N862" i="1"/>
  <c r="W862" i="1"/>
  <c r="D862" i="1"/>
  <c r="J861" i="1"/>
  <c r="L861" i="1"/>
  <c r="U861" i="1"/>
  <c r="M861" i="1"/>
  <c r="V861" i="1"/>
  <c r="N861" i="1"/>
  <c r="W861" i="1"/>
  <c r="D861" i="1"/>
  <c r="J860" i="1"/>
  <c r="L860" i="1"/>
  <c r="U860" i="1"/>
  <c r="M860" i="1"/>
  <c r="V860" i="1"/>
  <c r="N860" i="1"/>
  <c r="W860" i="1"/>
  <c r="D860" i="1"/>
  <c r="J859" i="1"/>
  <c r="L859" i="1"/>
  <c r="U859" i="1"/>
  <c r="M859" i="1"/>
  <c r="V859" i="1"/>
  <c r="N859" i="1"/>
  <c r="W859" i="1"/>
  <c r="D859" i="1"/>
  <c r="J858" i="1"/>
  <c r="L858" i="1"/>
  <c r="U858" i="1"/>
  <c r="M858" i="1"/>
  <c r="V858" i="1"/>
  <c r="N858" i="1"/>
  <c r="W858" i="1"/>
  <c r="D858" i="1"/>
  <c r="J857" i="1"/>
  <c r="L857" i="1"/>
  <c r="U857" i="1"/>
  <c r="M857" i="1"/>
  <c r="V857" i="1"/>
  <c r="N857" i="1"/>
  <c r="W857" i="1"/>
  <c r="D857" i="1"/>
  <c r="J856" i="1"/>
  <c r="L856" i="1"/>
  <c r="U856" i="1"/>
  <c r="M856" i="1"/>
  <c r="V856" i="1"/>
  <c r="N856" i="1"/>
  <c r="W856" i="1"/>
  <c r="D856" i="1"/>
  <c r="J855" i="1"/>
  <c r="L855" i="1"/>
  <c r="U855" i="1"/>
  <c r="M855" i="1"/>
  <c r="V855" i="1"/>
  <c r="N855" i="1"/>
  <c r="W855" i="1"/>
  <c r="D855" i="1"/>
  <c r="J854" i="1"/>
  <c r="L854" i="1"/>
  <c r="U854" i="1"/>
  <c r="M854" i="1"/>
  <c r="V854" i="1"/>
  <c r="N854" i="1"/>
  <c r="W854" i="1"/>
  <c r="D854" i="1"/>
  <c r="J853" i="1"/>
  <c r="L853" i="1"/>
  <c r="U853" i="1"/>
  <c r="M853" i="1"/>
  <c r="V853" i="1"/>
  <c r="N853" i="1"/>
  <c r="W853" i="1"/>
  <c r="D853" i="1"/>
  <c r="J852" i="1"/>
  <c r="L852" i="1"/>
  <c r="U852" i="1"/>
  <c r="M852" i="1"/>
  <c r="V852" i="1"/>
  <c r="N852" i="1"/>
  <c r="W852" i="1"/>
  <c r="D852" i="1"/>
  <c r="J851" i="1"/>
  <c r="L851" i="1"/>
  <c r="U851" i="1"/>
  <c r="M851" i="1"/>
  <c r="V851" i="1"/>
  <c r="N851" i="1"/>
  <c r="W851" i="1"/>
  <c r="D851" i="1"/>
  <c r="J850" i="1"/>
  <c r="L850" i="1"/>
  <c r="U850" i="1"/>
  <c r="M850" i="1"/>
  <c r="V850" i="1"/>
  <c r="N850" i="1"/>
  <c r="W850" i="1"/>
  <c r="D850" i="1"/>
  <c r="J849" i="1"/>
  <c r="L849" i="1"/>
  <c r="U849" i="1"/>
  <c r="M849" i="1"/>
  <c r="V849" i="1"/>
  <c r="N849" i="1"/>
  <c r="W849" i="1"/>
  <c r="D849" i="1"/>
  <c r="J848" i="1"/>
  <c r="L848" i="1"/>
  <c r="U848" i="1"/>
  <c r="M848" i="1"/>
  <c r="V848" i="1"/>
  <c r="N848" i="1"/>
  <c r="W848" i="1"/>
  <c r="D848" i="1"/>
  <c r="J847" i="1"/>
  <c r="L847" i="1"/>
  <c r="U847" i="1"/>
  <c r="M847" i="1"/>
  <c r="V847" i="1"/>
  <c r="N847" i="1"/>
  <c r="W847" i="1"/>
  <c r="D847" i="1"/>
  <c r="J846" i="1"/>
  <c r="L846" i="1"/>
  <c r="U846" i="1"/>
  <c r="M846" i="1"/>
  <c r="V846" i="1"/>
  <c r="N846" i="1"/>
  <c r="W846" i="1"/>
  <c r="D846" i="1"/>
  <c r="J845" i="1"/>
  <c r="L845" i="1"/>
  <c r="U845" i="1"/>
  <c r="M845" i="1"/>
  <c r="V845" i="1"/>
  <c r="N845" i="1"/>
  <c r="W845" i="1"/>
  <c r="D845" i="1"/>
  <c r="J844" i="1"/>
  <c r="L844" i="1"/>
  <c r="U844" i="1"/>
  <c r="M844" i="1"/>
  <c r="V844" i="1"/>
  <c r="N844" i="1"/>
  <c r="W844" i="1"/>
  <c r="D844" i="1"/>
  <c r="J843" i="1"/>
  <c r="L843" i="1"/>
  <c r="U843" i="1"/>
  <c r="M843" i="1"/>
  <c r="V843" i="1"/>
  <c r="N843" i="1"/>
  <c r="W843" i="1"/>
  <c r="D843" i="1"/>
  <c r="J842" i="1"/>
  <c r="L842" i="1"/>
  <c r="U842" i="1"/>
  <c r="M842" i="1"/>
  <c r="V842" i="1"/>
  <c r="N842" i="1"/>
  <c r="W842" i="1"/>
  <c r="D842" i="1"/>
  <c r="J841" i="1"/>
  <c r="L841" i="1"/>
  <c r="U841" i="1"/>
  <c r="M841" i="1"/>
  <c r="V841" i="1"/>
  <c r="N841" i="1"/>
  <c r="W841" i="1"/>
  <c r="D841" i="1"/>
  <c r="J840" i="1"/>
  <c r="L840" i="1"/>
  <c r="U840" i="1"/>
  <c r="M840" i="1"/>
  <c r="V840" i="1"/>
  <c r="N840" i="1"/>
  <c r="W840" i="1"/>
  <c r="D840" i="1"/>
  <c r="J839" i="1"/>
  <c r="L839" i="1"/>
  <c r="U839" i="1"/>
  <c r="M839" i="1"/>
  <c r="V839" i="1"/>
  <c r="N839" i="1"/>
  <c r="W839" i="1"/>
  <c r="D839" i="1"/>
  <c r="J838" i="1"/>
  <c r="L838" i="1"/>
  <c r="U838" i="1"/>
  <c r="M838" i="1"/>
  <c r="V838" i="1"/>
  <c r="N838" i="1"/>
  <c r="W838" i="1"/>
  <c r="D838" i="1"/>
  <c r="J837" i="1"/>
  <c r="L837" i="1"/>
  <c r="U837" i="1"/>
  <c r="M837" i="1"/>
  <c r="V837" i="1"/>
  <c r="N837" i="1"/>
  <c r="W837" i="1"/>
  <c r="D837" i="1"/>
  <c r="J836" i="1"/>
  <c r="L836" i="1"/>
  <c r="U836" i="1"/>
  <c r="M836" i="1"/>
  <c r="V836" i="1"/>
  <c r="N836" i="1"/>
  <c r="W836" i="1"/>
  <c r="D836" i="1"/>
  <c r="J835" i="1"/>
  <c r="L835" i="1"/>
  <c r="U835" i="1"/>
  <c r="M835" i="1"/>
  <c r="V835" i="1"/>
  <c r="N835" i="1"/>
  <c r="W835" i="1"/>
  <c r="D835" i="1"/>
  <c r="J834" i="1"/>
  <c r="L834" i="1"/>
  <c r="U834" i="1"/>
  <c r="M834" i="1"/>
  <c r="V834" i="1"/>
  <c r="N834" i="1"/>
  <c r="W834" i="1"/>
  <c r="D834" i="1"/>
  <c r="J833" i="1"/>
  <c r="L833" i="1"/>
  <c r="U833" i="1"/>
  <c r="M833" i="1"/>
  <c r="V833" i="1"/>
  <c r="N833" i="1"/>
  <c r="W833" i="1"/>
  <c r="D833" i="1"/>
  <c r="J832" i="1"/>
  <c r="L832" i="1"/>
  <c r="U832" i="1"/>
  <c r="M832" i="1"/>
  <c r="V832" i="1"/>
  <c r="N832" i="1"/>
  <c r="W832" i="1"/>
  <c r="D832" i="1"/>
  <c r="J831" i="1"/>
  <c r="L831" i="1"/>
  <c r="U831" i="1"/>
  <c r="M831" i="1"/>
  <c r="V831" i="1"/>
  <c r="N831" i="1"/>
  <c r="W831" i="1"/>
  <c r="D831" i="1"/>
  <c r="J830" i="1"/>
  <c r="L830" i="1"/>
  <c r="U830" i="1"/>
  <c r="M830" i="1"/>
  <c r="V830" i="1"/>
  <c r="N830" i="1"/>
  <c r="W830" i="1"/>
  <c r="D830" i="1"/>
  <c r="J829" i="1"/>
  <c r="L829" i="1"/>
  <c r="U829" i="1"/>
  <c r="M829" i="1"/>
  <c r="V829" i="1"/>
  <c r="N829" i="1"/>
  <c r="W829" i="1"/>
  <c r="D829" i="1"/>
  <c r="J828" i="1"/>
  <c r="L828" i="1"/>
  <c r="U828" i="1"/>
  <c r="M828" i="1"/>
  <c r="V828" i="1"/>
  <c r="N828" i="1"/>
  <c r="W828" i="1"/>
  <c r="D828" i="1"/>
  <c r="J827" i="1"/>
  <c r="L827" i="1"/>
  <c r="U827" i="1"/>
  <c r="M827" i="1"/>
  <c r="V827" i="1"/>
  <c r="N827" i="1"/>
  <c r="W827" i="1"/>
  <c r="D827" i="1"/>
  <c r="J826" i="1"/>
  <c r="L826" i="1"/>
  <c r="U826" i="1"/>
  <c r="M826" i="1"/>
  <c r="V826" i="1"/>
  <c r="N826" i="1"/>
  <c r="W826" i="1"/>
  <c r="D826" i="1"/>
  <c r="J825" i="1"/>
  <c r="L825" i="1"/>
  <c r="U825" i="1"/>
  <c r="M825" i="1"/>
  <c r="V825" i="1"/>
  <c r="N825" i="1"/>
  <c r="W825" i="1"/>
  <c r="D825" i="1"/>
  <c r="J824" i="1"/>
  <c r="L824" i="1"/>
  <c r="U824" i="1"/>
  <c r="M824" i="1"/>
  <c r="V824" i="1"/>
  <c r="N824" i="1"/>
  <c r="W824" i="1"/>
  <c r="D824" i="1"/>
  <c r="J823" i="1"/>
  <c r="L823" i="1"/>
  <c r="U823" i="1"/>
  <c r="M823" i="1"/>
  <c r="V823" i="1"/>
  <c r="N823" i="1"/>
  <c r="W823" i="1"/>
  <c r="D823" i="1"/>
  <c r="J822" i="1"/>
  <c r="L822" i="1"/>
  <c r="U822" i="1"/>
  <c r="M822" i="1"/>
  <c r="V822" i="1"/>
  <c r="N822" i="1"/>
  <c r="W822" i="1"/>
  <c r="D822" i="1"/>
  <c r="J821" i="1"/>
  <c r="L821" i="1"/>
  <c r="U821" i="1"/>
  <c r="M821" i="1"/>
  <c r="V821" i="1"/>
  <c r="N821" i="1"/>
  <c r="W821" i="1"/>
  <c r="D821" i="1"/>
  <c r="J820" i="1"/>
  <c r="L820" i="1"/>
  <c r="U820" i="1"/>
  <c r="M820" i="1"/>
  <c r="V820" i="1"/>
  <c r="N820" i="1"/>
  <c r="W820" i="1"/>
  <c r="D820" i="1"/>
  <c r="J819" i="1"/>
  <c r="L819" i="1"/>
  <c r="U819" i="1"/>
  <c r="M819" i="1"/>
  <c r="V819" i="1"/>
  <c r="N819" i="1"/>
  <c r="W819" i="1"/>
  <c r="D819" i="1"/>
  <c r="J818" i="1"/>
  <c r="L818" i="1"/>
  <c r="U818" i="1"/>
  <c r="M818" i="1"/>
  <c r="V818" i="1"/>
  <c r="N818" i="1"/>
  <c r="W818" i="1"/>
  <c r="D818" i="1"/>
  <c r="J817" i="1"/>
  <c r="L817" i="1"/>
  <c r="U817" i="1"/>
  <c r="M817" i="1"/>
  <c r="V817" i="1"/>
  <c r="N817" i="1"/>
  <c r="W817" i="1"/>
  <c r="D817" i="1"/>
  <c r="J816" i="1"/>
  <c r="L816" i="1"/>
  <c r="U816" i="1"/>
  <c r="M816" i="1"/>
  <c r="V816" i="1"/>
  <c r="N816" i="1"/>
  <c r="W816" i="1"/>
  <c r="D816" i="1"/>
  <c r="J815" i="1"/>
  <c r="L815" i="1"/>
  <c r="U815" i="1"/>
  <c r="M815" i="1"/>
  <c r="V815" i="1"/>
  <c r="N815" i="1"/>
  <c r="W815" i="1"/>
  <c r="D815" i="1"/>
  <c r="J814" i="1"/>
  <c r="L814" i="1"/>
  <c r="U814" i="1"/>
  <c r="M814" i="1"/>
  <c r="V814" i="1"/>
  <c r="N814" i="1"/>
  <c r="W814" i="1"/>
  <c r="D814" i="1"/>
  <c r="J813" i="1"/>
  <c r="L813" i="1"/>
  <c r="U813" i="1"/>
  <c r="M813" i="1"/>
  <c r="V813" i="1"/>
  <c r="N813" i="1"/>
  <c r="W813" i="1"/>
  <c r="D813" i="1"/>
  <c r="J812" i="1"/>
  <c r="L812" i="1"/>
  <c r="U812" i="1"/>
  <c r="M812" i="1"/>
  <c r="V812" i="1"/>
  <c r="N812" i="1"/>
  <c r="W812" i="1"/>
  <c r="D812" i="1"/>
  <c r="J811" i="1"/>
  <c r="L811" i="1"/>
  <c r="U811" i="1"/>
  <c r="M811" i="1"/>
  <c r="V811" i="1"/>
  <c r="N811" i="1"/>
  <c r="W811" i="1"/>
  <c r="D811" i="1"/>
  <c r="J810" i="1"/>
  <c r="L810" i="1"/>
  <c r="U810" i="1"/>
  <c r="M810" i="1"/>
  <c r="V810" i="1"/>
  <c r="N810" i="1"/>
  <c r="W810" i="1"/>
  <c r="D810" i="1"/>
  <c r="J809" i="1"/>
  <c r="L809" i="1"/>
  <c r="U809" i="1"/>
  <c r="M809" i="1"/>
  <c r="V809" i="1"/>
  <c r="N809" i="1"/>
  <c r="W809" i="1"/>
  <c r="D809" i="1"/>
  <c r="J808" i="1"/>
  <c r="L808" i="1"/>
  <c r="U808" i="1"/>
  <c r="M808" i="1"/>
  <c r="V808" i="1"/>
  <c r="N808" i="1"/>
  <c r="W808" i="1"/>
  <c r="D808" i="1"/>
  <c r="J807" i="1"/>
  <c r="L807" i="1"/>
  <c r="U807" i="1"/>
  <c r="M807" i="1"/>
  <c r="V807" i="1"/>
  <c r="N807" i="1"/>
  <c r="W807" i="1"/>
  <c r="D807" i="1"/>
  <c r="J806" i="1"/>
  <c r="L806" i="1"/>
  <c r="U806" i="1"/>
  <c r="M806" i="1"/>
  <c r="V806" i="1"/>
  <c r="N806" i="1"/>
  <c r="W806" i="1"/>
  <c r="D806" i="1"/>
  <c r="J805" i="1"/>
  <c r="L805" i="1"/>
  <c r="U805" i="1"/>
  <c r="M805" i="1"/>
  <c r="V805" i="1"/>
  <c r="N805" i="1"/>
  <c r="W805" i="1"/>
  <c r="D805" i="1"/>
  <c r="J804" i="1"/>
  <c r="L804" i="1"/>
  <c r="U804" i="1"/>
  <c r="M804" i="1"/>
  <c r="V804" i="1"/>
  <c r="N804" i="1"/>
  <c r="W804" i="1"/>
  <c r="D804" i="1"/>
  <c r="J803" i="1"/>
  <c r="L803" i="1"/>
  <c r="U803" i="1"/>
  <c r="M803" i="1"/>
  <c r="V803" i="1"/>
  <c r="N803" i="1"/>
  <c r="W803" i="1"/>
  <c r="D803" i="1"/>
  <c r="J802" i="1"/>
  <c r="L802" i="1"/>
  <c r="U802" i="1"/>
  <c r="M802" i="1"/>
  <c r="V802" i="1"/>
  <c r="N802" i="1"/>
  <c r="W802" i="1"/>
  <c r="D802" i="1"/>
  <c r="J801" i="1"/>
  <c r="L801" i="1"/>
  <c r="U801" i="1"/>
  <c r="M801" i="1"/>
  <c r="V801" i="1"/>
  <c r="N801" i="1"/>
  <c r="W801" i="1"/>
  <c r="D801" i="1"/>
  <c r="J800" i="1"/>
  <c r="L800" i="1"/>
  <c r="U800" i="1"/>
  <c r="M800" i="1"/>
  <c r="V800" i="1"/>
  <c r="N800" i="1"/>
  <c r="W800" i="1"/>
  <c r="D800" i="1"/>
  <c r="J799" i="1"/>
  <c r="L799" i="1"/>
  <c r="U799" i="1"/>
  <c r="M799" i="1"/>
  <c r="V799" i="1"/>
  <c r="N799" i="1"/>
  <c r="W799" i="1"/>
  <c r="D799" i="1"/>
  <c r="J798" i="1"/>
  <c r="L798" i="1"/>
  <c r="U798" i="1"/>
  <c r="M798" i="1"/>
  <c r="V798" i="1"/>
  <c r="N798" i="1"/>
  <c r="W798" i="1"/>
  <c r="D798" i="1"/>
  <c r="J797" i="1"/>
  <c r="L797" i="1"/>
  <c r="U797" i="1"/>
  <c r="M797" i="1"/>
  <c r="V797" i="1"/>
  <c r="N797" i="1"/>
  <c r="W797" i="1"/>
  <c r="D797" i="1"/>
  <c r="J796" i="1"/>
  <c r="L796" i="1"/>
  <c r="U796" i="1"/>
  <c r="M796" i="1"/>
  <c r="V796" i="1"/>
  <c r="N796" i="1"/>
  <c r="W796" i="1"/>
  <c r="D796" i="1"/>
  <c r="J795" i="1"/>
  <c r="L795" i="1"/>
  <c r="U795" i="1"/>
  <c r="M795" i="1"/>
  <c r="V795" i="1"/>
  <c r="N795" i="1"/>
  <c r="W795" i="1"/>
  <c r="D795" i="1"/>
  <c r="J794" i="1"/>
  <c r="L794" i="1"/>
  <c r="U794" i="1"/>
  <c r="M794" i="1"/>
  <c r="V794" i="1"/>
  <c r="N794" i="1"/>
  <c r="W794" i="1"/>
  <c r="D794" i="1"/>
  <c r="J793" i="1"/>
  <c r="L793" i="1"/>
  <c r="U793" i="1"/>
  <c r="M793" i="1"/>
  <c r="V793" i="1"/>
  <c r="N793" i="1"/>
  <c r="W793" i="1"/>
  <c r="D793" i="1"/>
  <c r="J792" i="1"/>
  <c r="L792" i="1"/>
  <c r="U792" i="1"/>
  <c r="M792" i="1"/>
  <c r="V792" i="1"/>
  <c r="N792" i="1"/>
  <c r="W792" i="1"/>
  <c r="D792" i="1"/>
  <c r="J791" i="1"/>
  <c r="L791" i="1"/>
  <c r="U791" i="1"/>
  <c r="M791" i="1"/>
  <c r="V791" i="1"/>
  <c r="N791" i="1"/>
  <c r="W791" i="1"/>
  <c r="D791" i="1"/>
  <c r="J790" i="1"/>
  <c r="L790" i="1"/>
  <c r="U790" i="1"/>
  <c r="M790" i="1"/>
  <c r="V790" i="1"/>
  <c r="N790" i="1"/>
  <c r="W790" i="1"/>
  <c r="D790" i="1"/>
  <c r="J789" i="1"/>
  <c r="L789" i="1"/>
  <c r="U789" i="1"/>
  <c r="M789" i="1"/>
  <c r="V789" i="1"/>
  <c r="N789" i="1"/>
  <c r="W789" i="1"/>
  <c r="D789" i="1"/>
  <c r="J788" i="1"/>
  <c r="L788" i="1"/>
  <c r="U788" i="1"/>
  <c r="M788" i="1"/>
  <c r="V788" i="1"/>
  <c r="N788" i="1"/>
  <c r="W788" i="1"/>
  <c r="D788" i="1"/>
  <c r="J787" i="1"/>
  <c r="L787" i="1"/>
  <c r="U787" i="1"/>
  <c r="M787" i="1"/>
  <c r="V787" i="1"/>
  <c r="N787" i="1"/>
  <c r="W787" i="1"/>
  <c r="D787" i="1"/>
  <c r="J786" i="1"/>
  <c r="L786" i="1"/>
  <c r="U786" i="1"/>
  <c r="M786" i="1"/>
  <c r="V786" i="1"/>
  <c r="N786" i="1"/>
  <c r="W786" i="1"/>
  <c r="D786" i="1"/>
  <c r="J785" i="1"/>
  <c r="L785" i="1"/>
  <c r="U785" i="1"/>
  <c r="M785" i="1"/>
  <c r="V785" i="1"/>
  <c r="N785" i="1"/>
  <c r="W785" i="1"/>
  <c r="D785" i="1"/>
  <c r="J784" i="1"/>
  <c r="L784" i="1"/>
  <c r="U784" i="1"/>
  <c r="M784" i="1"/>
  <c r="V784" i="1"/>
  <c r="N784" i="1"/>
  <c r="W784" i="1"/>
  <c r="D784" i="1"/>
  <c r="J783" i="1"/>
  <c r="L783" i="1"/>
  <c r="U783" i="1"/>
  <c r="M783" i="1"/>
  <c r="V783" i="1"/>
  <c r="N783" i="1"/>
  <c r="W783" i="1"/>
  <c r="D783" i="1"/>
  <c r="J782" i="1"/>
  <c r="L782" i="1"/>
  <c r="U782" i="1"/>
  <c r="M782" i="1"/>
  <c r="V782" i="1"/>
  <c r="N782" i="1"/>
  <c r="W782" i="1"/>
  <c r="D782" i="1"/>
  <c r="J781" i="1"/>
  <c r="L781" i="1"/>
  <c r="U781" i="1"/>
  <c r="M781" i="1"/>
  <c r="V781" i="1"/>
  <c r="N781" i="1"/>
  <c r="W781" i="1"/>
  <c r="D781" i="1"/>
  <c r="J780" i="1"/>
  <c r="L780" i="1"/>
  <c r="U780" i="1"/>
  <c r="M780" i="1"/>
  <c r="V780" i="1"/>
  <c r="N780" i="1"/>
  <c r="W780" i="1"/>
  <c r="D780" i="1"/>
  <c r="J779" i="1"/>
  <c r="L779" i="1"/>
  <c r="U779" i="1"/>
  <c r="M779" i="1"/>
  <c r="V779" i="1"/>
  <c r="N779" i="1"/>
  <c r="W779" i="1"/>
  <c r="D779" i="1"/>
  <c r="J778" i="1"/>
  <c r="L778" i="1"/>
  <c r="U778" i="1"/>
  <c r="M778" i="1"/>
  <c r="V778" i="1"/>
  <c r="N778" i="1"/>
  <c r="W778" i="1"/>
  <c r="D778" i="1"/>
  <c r="J777" i="1"/>
  <c r="L777" i="1"/>
  <c r="U777" i="1"/>
  <c r="M777" i="1"/>
  <c r="V777" i="1"/>
  <c r="N777" i="1"/>
  <c r="W777" i="1"/>
  <c r="D777" i="1"/>
  <c r="J776" i="1"/>
  <c r="L776" i="1"/>
  <c r="U776" i="1"/>
  <c r="M776" i="1"/>
  <c r="V776" i="1"/>
  <c r="N776" i="1"/>
  <c r="W776" i="1"/>
  <c r="D776" i="1"/>
  <c r="J775" i="1"/>
  <c r="L775" i="1"/>
  <c r="U775" i="1"/>
  <c r="M775" i="1"/>
  <c r="V775" i="1"/>
  <c r="N775" i="1"/>
  <c r="W775" i="1"/>
  <c r="D775" i="1"/>
  <c r="J774" i="1"/>
  <c r="L774" i="1"/>
  <c r="U774" i="1"/>
  <c r="M774" i="1"/>
  <c r="V774" i="1"/>
  <c r="N774" i="1"/>
  <c r="W774" i="1"/>
  <c r="D774" i="1"/>
  <c r="J773" i="1"/>
  <c r="L773" i="1"/>
  <c r="U773" i="1"/>
  <c r="M773" i="1"/>
  <c r="V773" i="1"/>
  <c r="N773" i="1"/>
  <c r="W773" i="1"/>
  <c r="D773" i="1"/>
  <c r="J772" i="1"/>
  <c r="L772" i="1"/>
  <c r="U772" i="1"/>
  <c r="M772" i="1"/>
  <c r="V772" i="1"/>
  <c r="N772" i="1"/>
  <c r="W772" i="1"/>
  <c r="D772" i="1"/>
  <c r="J771" i="1"/>
  <c r="L771" i="1"/>
  <c r="U771" i="1"/>
  <c r="M771" i="1"/>
  <c r="V771" i="1"/>
  <c r="N771" i="1"/>
  <c r="W771" i="1"/>
  <c r="D771" i="1"/>
  <c r="J770" i="1"/>
  <c r="L770" i="1"/>
  <c r="U770" i="1"/>
  <c r="M770" i="1"/>
  <c r="V770" i="1"/>
  <c r="N770" i="1"/>
  <c r="W770" i="1"/>
  <c r="D770" i="1"/>
  <c r="J769" i="1"/>
  <c r="L769" i="1"/>
  <c r="U769" i="1"/>
  <c r="M769" i="1"/>
  <c r="V769" i="1"/>
  <c r="N769" i="1"/>
  <c r="W769" i="1"/>
  <c r="D769" i="1"/>
  <c r="J768" i="1"/>
  <c r="L768" i="1"/>
  <c r="U768" i="1"/>
  <c r="M768" i="1"/>
  <c r="V768" i="1"/>
  <c r="N768" i="1"/>
  <c r="W768" i="1"/>
  <c r="D768" i="1"/>
  <c r="J767" i="1"/>
  <c r="L767" i="1"/>
  <c r="U767" i="1"/>
  <c r="M767" i="1"/>
  <c r="V767" i="1"/>
  <c r="N767" i="1"/>
  <c r="W767" i="1"/>
  <c r="D767" i="1"/>
  <c r="J766" i="1"/>
  <c r="L766" i="1"/>
  <c r="U766" i="1"/>
  <c r="M766" i="1"/>
  <c r="V766" i="1"/>
  <c r="N766" i="1"/>
  <c r="W766" i="1"/>
  <c r="D766" i="1"/>
  <c r="J765" i="1"/>
  <c r="L765" i="1"/>
  <c r="U765" i="1"/>
  <c r="M765" i="1"/>
  <c r="V765" i="1"/>
  <c r="N765" i="1"/>
  <c r="W765" i="1"/>
  <c r="D765" i="1"/>
  <c r="J764" i="1"/>
  <c r="L764" i="1"/>
  <c r="U764" i="1"/>
  <c r="M764" i="1"/>
  <c r="V764" i="1"/>
  <c r="N764" i="1"/>
  <c r="W764" i="1"/>
  <c r="D764" i="1"/>
  <c r="J763" i="1"/>
  <c r="L763" i="1"/>
  <c r="U763" i="1"/>
  <c r="M763" i="1"/>
  <c r="V763" i="1"/>
  <c r="N763" i="1"/>
  <c r="W763" i="1"/>
  <c r="D763" i="1"/>
  <c r="J762" i="1"/>
  <c r="L762" i="1"/>
  <c r="U762" i="1"/>
  <c r="M762" i="1"/>
  <c r="V762" i="1"/>
  <c r="N762" i="1"/>
  <c r="W762" i="1"/>
  <c r="D762" i="1"/>
  <c r="J761" i="1"/>
  <c r="L761" i="1"/>
  <c r="U761" i="1"/>
  <c r="M761" i="1"/>
  <c r="V761" i="1"/>
  <c r="N761" i="1"/>
  <c r="W761" i="1"/>
  <c r="D761" i="1"/>
  <c r="J760" i="1"/>
  <c r="L760" i="1"/>
  <c r="U760" i="1"/>
  <c r="M760" i="1"/>
  <c r="V760" i="1"/>
  <c r="N760" i="1"/>
  <c r="W760" i="1"/>
  <c r="D760" i="1"/>
  <c r="J759" i="1"/>
  <c r="L759" i="1"/>
  <c r="U759" i="1"/>
  <c r="M759" i="1"/>
  <c r="V759" i="1"/>
  <c r="N759" i="1"/>
  <c r="W759" i="1"/>
  <c r="D759" i="1"/>
  <c r="J758" i="1"/>
  <c r="L758" i="1"/>
  <c r="U758" i="1"/>
  <c r="M758" i="1"/>
  <c r="V758" i="1"/>
  <c r="N758" i="1"/>
  <c r="W758" i="1"/>
  <c r="D758" i="1"/>
  <c r="J757" i="1"/>
  <c r="L757" i="1"/>
  <c r="U757" i="1"/>
  <c r="M757" i="1"/>
  <c r="V757" i="1"/>
  <c r="N757" i="1"/>
  <c r="W757" i="1"/>
  <c r="D757" i="1"/>
  <c r="J756" i="1"/>
  <c r="L756" i="1"/>
  <c r="U756" i="1"/>
  <c r="M756" i="1"/>
  <c r="V756" i="1"/>
  <c r="N756" i="1"/>
  <c r="W756" i="1"/>
  <c r="D756" i="1"/>
  <c r="J755" i="1"/>
  <c r="L755" i="1"/>
  <c r="U755" i="1"/>
  <c r="M755" i="1"/>
  <c r="V755" i="1"/>
  <c r="N755" i="1"/>
  <c r="W755" i="1"/>
  <c r="D755" i="1"/>
  <c r="J754" i="1"/>
  <c r="L754" i="1"/>
  <c r="U754" i="1"/>
  <c r="M754" i="1"/>
  <c r="V754" i="1"/>
  <c r="N754" i="1"/>
  <c r="W754" i="1"/>
  <c r="D754" i="1"/>
  <c r="J753" i="1"/>
  <c r="L753" i="1"/>
  <c r="U753" i="1"/>
  <c r="M753" i="1"/>
  <c r="V753" i="1"/>
  <c r="N753" i="1"/>
  <c r="W753" i="1"/>
  <c r="D753" i="1"/>
  <c r="J752" i="1"/>
  <c r="L752" i="1"/>
  <c r="U752" i="1"/>
  <c r="M752" i="1"/>
  <c r="V752" i="1"/>
  <c r="N752" i="1"/>
  <c r="W752" i="1"/>
  <c r="D752" i="1"/>
  <c r="J751" i="1"/>
  <c r="L751" i="1"/>
  <c r="U751" i="1"/>
  <c r="M751" i="1"/>
  <c r="V751" i="1"/>
  <c r="N751" i="1"/>
  <c r="W751" i="1"/>
  <c r="D751" i="1"/>
  <c r="J750" i="1"/>
  <c r="L750" i="1"/>
  <c r="U750" i="1"/>
  <c r="M750" i="1"/>
  <c r="V750" i="1"/>
  <c r="N750" i="1"/>
  <c r="W750" i="1"/>
  <c r="D750" i="1"/>
  <c r="J749" i="1"/>
  <c r="L749" i="1"/>
  <c r="U749" i="1"/>
  <c r="M749" i="1"/>
  <c r="V749" i="1"/>
  <c r="N749" i="1"/>
  <c r="W749" i="1"/>
  <c r="D749" i="1"/>
  <c r="J748" i="1"/>
  <c r="L748" i="1"/>
  <c r="U748" i="1"/>
  <c r="M748" i="1"/>
  <c r="V748" i="1"/>
  <c r="N748" i="1"/>
  <c r="W748" i="1"/>
  <c r="D748" i="1"/>
  <c r="J747" i="1"/>
  <c r="L747" i="1"/>
  <c r="U747" i="1"/>
  <c r="M747" i="1"/>
  <c r="V747" i="1"/>
  <c r="N747" i="1"/>
  <c r="W747" i="1"/>
  <c r="D747" i="1"/>
  <c r="J746" i="1"/>
  <c r="L746" i="1"/>
  <c r="U746" i="1"/>
  <c r="M746" i="1"/>
  <c r="V746" i="1"/>
  <c r="N746" i="1"/>
  <c r="W746" i="1"/>
  <c r="D746" i="1"/>
  <c r="J745" i="1"/>
  <c r="L745" i="1"/>
  <c r="U745" i="1"/>
  <c r="M745" i="1"/>
  <c r="V745" i="1"/>
  <c r="N745" i="1"/>
  <c r="W745" i="1"/>
  <c r="D745" i="1"/>
  <c r="J744" i="1"/>
  <c r="L744" i="1"/>
  <c r="U744" i="1"/>
  <c r="M744" i="1"/>
  <c r="V744" i="1"/>
  <c r="N744" i="1"/>
  <c r="W744" i="1"/>
  <c r="D744" i="1"/>
  <c r="J743" i="1"/>
  <c r="L743" i="1"/>
  <c r="U743" i="1"/>
  <c r="M743" i="1"/>
  <c r="V743" i="1"/>
  <c r="N743" i="1"/>
  <c r="W743" i="1"/>
  <c r="D743" i="1"/>
  <c r="J742" i="1"/>
  <c r="L742" i="1"/>
  <c r="U742" i="1"/>
  <c r="M742" i="1"/>
  <c r="V742" i="1"/>
  <c r="N742" i="1"/>
  <c r="W742" i="1"/>
  <c r="D742" i="1"/>
  <c r="J741" i="1"/>
  <c r="L741" i="1"/>
  <c r="U741" i="1"/>
  <c r="M741" i="1"/>
  <c r="V741" i="1"/>
  <c r="N741" i="1"/>
  <c r="W741" i="1"/>
  <c r="D741" i="1"/>
  <c r="J740" i="1"/>
  <c r="L740" i="1"/>
  <c r="U740" i="1"/>
  <c r="M740" i="1"/>
  <c r="V740" i="1"/>
  <c r="N740" i="1"/>
  <c r="W740" i="1"/>
  <c r="D740" i="1"/>
  <c r="J739" i="1"/>
  <c r="L739" i="1"/>
  <c r="U739" i="1"/>
  <c r="M739" i="1"/>
  <c r="V739" i="1"/>
  <c r="N739" i="1"/>
  <c r="W739" i="1"/>
  <c r="D739" i="1"/>
  <c r="J738" i="1"/>
  <c r="L738" i="1"/>
  <c r="U738" i="1"/>
  <c r="M738" i="1"/>
  <c r="V738" i="1"/>
  <c r="N738" i="1"/>
  <c r="W738" i="1"/>
  <c r="D738" i="1"/>
  <c r="J737" i="1"/>
  <c r="L737" i="1"/>
  <c r="U737" i="1"/>
  <c r="M737" i="1"/>
  <c r="V737" i="1"/>
  <c r="N737" i="1"/>
  <c r="W737" i="1"/>
  <c r="D737" i="1"/>
  <c r="J736" i="1"/>
  <c r="L736" i="1"/>
  <c r="U736" i="1"/>
  <c r="M736" i="1"/>
  <c r="V736" i="1"/>
  <c r="N736" i="1"/>
  <c r="W736" i="1"/>
  <c r="D736" i="1"/>
  <c r="J735" i="1"/>
  <c r="L735" i="1"/>
  <c r="U735" i="1"/>
  <c r="M735" i="1"/>
  <c r="V735" i="1"/>
  <c r="N735" i="1"/>
  <c r="W735" i="1"/>
  <c r="D735" i="1"/>
  <c r="J734" i="1"/>
  <c r="L734" i="1"/>
  <c r="U734" i="1"/>
  <c r="M734" i="1"/>
  <c r="V734" i="1"/>
  <c r="N734" i="1"/>
  <c r="W734" i="1"/>
  <c r="D734" i="1"/>
  <c r="J733" i="1"/>
  <c r="L733" i="1"/>
  <c r="U733" i="1"/>
  <c r="M733" i="1"/>
  <c r="V733" i="1"/>
  <c r="N733" i="1"/>
  <c r="W733" i="1"/>
  <c r="D733" i="1"/>
  <c r="J732" i="1"/>
  <c r="L732" i="1"/>
  <c r="U732" i="1"/>
  <c r="M732" i="1"/>
  <c r="V732" i="1"/>
  <c r="N732" i="1"/>
  <c r="W732" i="1"/>
  <c r="D732" i="1"/>
  <c r="J731" i="1"/>
  <c r="L731" i="1"/>
  <c r="U731" i="1"/>
  <c r="M731" i="1"/>
  <c r="V731" i="1"/>
  <c r="N731" i="1"/>
  <c r="W731" i="1"/>
  <c r="D731" i="1"/>
  <c r="J730" i="1"/>
  <c r="L730" i="1"/>
  <c r="U730" i="1"/>
  <c r="M730" i="1"/>
  <c r="V730" i="1"/>
  <c r="N730" i="1"/>
  <c r="W730" i="1"/>
  <c r="D730" i="1"/>
  <c r="J729" i="1"/>
  <c r="L729" i="1"/>
  <c r="U729" i="1"/>
  <c r="M729" i="1"/>
  <c r="V729" i="1"/>
  <c r="N729" i="1"/>
  <c r="W729" i="1"/>
  <c r="D729" i="1"/>
  <c r="J728" i="1"/>
  <c r="L728" i="1"/>
  <c r="U728" i="1"/>
  <c r="M728" i="1"/>
  <c r="V728" i="1"/>
  <c r="N728" i="1"/>
  <c r="W728" i="1"/>
  <c r="D728" i="1"/>
  <c r="J727" i="1"/>
  <c r="L727" i="1"/>
  <c r="U727" i="1"/>
  <c r="M727" i="1"/>
  <c r="V727" i="1"/>
  <c r="N727" i="1"/>
  <c r="W727" i="1"/>
  <c r="D727" i="1"/>
  <c r="J726" i="1"/>
  <c r="L726" i="1"/>
  <c r="U726" i="1"/>
  <c r="M726" i="1"/>
  <c r="V726" i="1"/>
  <c r="N726" i="1"/>
  <c r="W726" i="1"/>
  <c r="D726" i="1"/>
  <c r="J725" i="1"/>
  <c r="L725" i="1"/>
  <c r="U725" i="1"/>
  <c r="M725" i="1"/>
  <c r="V725" i="1"/>
  <c r="N725" i="1"/>
  <c r="W725" i="1"/>
  <c r="D725" i="1"/>
  <c r="J724" i="1"/>
  <c r="L724" i="1"/>
  <c r="U724" i="1"/>
  <c r="M724" i="1"/>
  <c r="V724" i="1"/>
  <c r="N724" i="1"/>
  <c r="W724" i="1"/>
  <c r="D724" i="1"/>
  <c r="J723" i="1"/>
  <c r="L723" i="1"/>
  <c r="U723" i="1"/>
  <c r="M723" i="1"/>
  <c r="V723" i="1"/>
  <c r="N723" i="1"/>
  <c r="W723" i="1"/>
  <c r="D723" i="1"/>
  <c r="J722" i="1"/>
  <c r="L722" i="1"/>
  <c r="U722" i="1"/>
  <c r="M722" i="1"/>
  <c r="V722" i="1"/>
  <c r="N722" i="1"/>
  <c r="W722" i="1"/>
  <c r="D722" i="1"/>
  <c r="J721" i="1"/>
  <c r="L721" i="1"/>
  <c r="U721" i="1"/>
  <c r="M721" i="1"/>
  <c r="V721" i="1"/>
  <c r="N721" i="1"/>
  <c r="W721" i="1"/>
  <c r="D721" i="1"/>
  <c r="J720" i="1"/>
  <c r="L720" i="1"/>
  <c r="U720" i="1"/>
  <c r="M720" i="1"/>
  <c r="V720" i="1"/>
  <c r="N720" i="1"/>
  <c r="W720" i="1"/>
  <c r="D720" i="1"/>
  <c r="J719" i="1"/>
  <c r="L719" i="1"/>
  <c r="U719" i="1"/>
  <c r="M719" i="1"/>
  <c r="V719" i="1"/>
  <c r="N719" i="1"/>
  <c r="W719" i="1"/>
  <c r="D719" i="1"/>
  <c r="J718" i="1"/>
  <c r="L718" i="1"/>
  <c r="U718" i="1"/>
  <c r="M718" i="1"/>
  <c r="V718" i="1"/>
  <c r="N718" i="1"/>
  <c r="W718" i="1"/>
  <c r="D718" i="1"/>
  <c r="J717" i="1"/>
  <c r="L717" i="1"/>
  <c r="U717" i="1"/>
  <c r="M717" i="1"/>
  <c r="V717" i="1"/>
  <c r="N717" i="1"/>
  <c r="W717" i="1"/>
  <c r="D717" i="1"/>
  <c r="J716" i="1"/>
  <c r="L716" i="1"/>
  <c r="U716" i="1"/>
  <c r="M716" i="1"/>
  <c r="V716" i="1"/>
  <c r="N716" i="1"/>
  <c r="W716" i="1"/>
  <c r="D716" i="1"/>
  <c r="J715" i="1"/>
  <c r="L715" i="1"/>
  <c r="U715" i="1"/>
  <c r="M715" i="1"/>
  <c r="V715" i="1"/>
  <c r="N715" i="1"/>
  <c r="W715" i="1"/>
  <c r="D715" i="1"/>
  <c r="J714" i="1"/>
  <c r="L714" i="1"/>
  <c r="U714" i="1"/>
  <c r="M714" i="1"/>
  <c r="V714" i="1"/>
  <c r="N714" i="1"/>
  <c r="W714" i="1"/>
  <c r="D714" i="1"/>
  <c r="J713" i="1"/>
  <c r="L713" i="1"/>
  <c r="U713" i="1"/>
  <c r="M713" i="1"/>
  <c r="V713" i="1"/>
  <c r="N713" i="1"/>
  <c r="W713" i="1"/>
  <c r="D713" i="1"/>
  <c r="J712" i="1"/>
  <c r="L712" i="1"/>
  <c r="U712" i="1"/>
  <c r="M712" i="1"/>
  <c r="V712" i="1"/>
  <c r="N712" i="1"/>
  <c r="W712" i="1"/>
  <c r="D712" i="1"/>
  <c r="J711" i="1"/>
  <c r="L711" i="1"/>
  <c r="U711" i="1"/>
  <c r="M711" i="1"/>
  <c r="V711" i="1"/>
  <c r="N711" i="1"/>
  <c r="W711" i="1"/>
  <c r="D711" i="1"/>
  <c r="J710" i="1"/>
  <c r="L710" i="1"/>
  <c r="U710" i="1"/>
  <c r="M710" i="1"/>
  <c r="V710" i="1"/>
  <c r="N710" i="1"/>
  <c r="W710" i="1"/>
  <c r="D710" i="1"/>
  <c r="J709" i="1"/>
  <c r="L709" i="1"/>
  <c r="U709" i="1"/>
  <c r="M709" i="1"/>
  <c r="V709" i="1"/>
  <c r="N709" i="1"/>
  <c r="W709" i="1"/>
  <c r="D709" i="1"/>
  <c r="J708" i="1"/>
  <c r="L708" i="1"/>
  <c r="U708" i="1"/>
  <c r="M708" i="1"/>
  <c r="V708" i="1"/>
  <c r="N708" i="1"/>
  <c r="W708" i="1"/>
  <c r="D708" i="1"/>
  <c r="J707" i="1"/>
  <c r="L707" i="1"/>
  <c r="U707" i="1"/>
  <c r="M707" i="1"/>
  <c r="V707" i="1"/>
  <c r="N707" i="1"/>
  <c r="W707" i="1"/>
  <c r="D707" i="1"/>
  <c r="J706" i="1"/>
  <c r="L706" i="1"/>
  <c r="U706" i="1"/>
  <c r="M706" i="1"/>
  <c r="V706" i="1"/>
  <c r="N706" i="1"/>
  <c r="W706" i="1"/>
  <c r="D706" i="1"/>
  <c r="J705" i="1"/>
  <c r="L705" i="1"/>
  <c r="U705" i="1"/>
  <c r="M705" i="1"/>
  <c r="V705" i="1"/>
  <c r="N705" i="1"/>
  <c r="W705" i="1"/>
  <c r="D705" i="1"/>
  <c r="J704" i="1"/>
  <c r="L704" i="1"/>
  <c r="U704" i="1"/>
  <c r="M704" i="1"/>
  <c r="V704" i="1"/>
  <c r="N704" i="1"/>
  <c r="W704" i="1"/>
  <c r="D704" i="1"/>
  <c r="J703" i="1"/>
  <c r="L703" i="1"/>
  <c r="U703" i="1"/>
  <c r="M703" i="1"/>
  <c r="V703" i="1"/>
  <c r="N703" i="1"/>
  <c r="W703" i="1"/>
  <c r="D703" i="1"/>
  <c r="J702" i="1"/>
  <c r="L702" i="1"/>
  <c r="U702" i="1"/>
  <c r="M702" i="1"/>
  <c r="V702" i="1"/>
  <c r="N702" i="1"/>
  <c r="W702" i="1"/>
  <c r="D702" i="1"/>
  <c r="J701" i="1"/>
  <c r="L701" i="1"/>
  <c r="U701" i="1"/>
  <c r="M701" i="1"/>
  <c r="V701" i="1"/>
  <c r="N701" i="1"/>
  <c r="W701" i="1"/>
  <c r="D701" i="1"/>
  <c r="J700" i="1"/>
  <c r="L700" i="1"/>
  <c r="U700" i="1"/>
  <c r="M700" i="1"/>
  <c r="V700" i="1"/>
  <c r="N700" i="1"/>
  <c r="W700" i="1"/>
  <c r="D700" i="1"/>
  <c r="J699" i="1"/>
  <c r="L699" i="1"/>
  <c r="U699" i="1"/>
  <c r="M699" i="1"/>
  <c r="V699" i="1"/>
  <c r="N699" i="1"/>
  <c r="W699" i="1"/>
  <c r="D699" i="1"/>
  <c r="J698" i="1"/>
  <c r="L698" i="1"/>
  <c r="U698" i="1"/>
  <c r="M698" i="1"/>
  <c r="V698" i="1"/>
  <c r="N698" i="1"/>
  <c r="W698" i="1"/>
  <c r="D698" i="1"/>
  <c r="J697" i="1"/>
  <c r="L697" i="1"/>
  <c r="U697" i="1"/>
  <c r="M697" i="1"/>
  <c r="V697" i="1"/>
  <c r="N697" i="1"/>
  <c r="W697" i="1"/>
  <c r="D697" i="1"/>
  <c r="J696" i="1"/>
  <c r="L696" i="1"/>
  <c r="U696" i="1"/>
  <c r="M696" i="1"/>
  <c r="V696" i="1"/>
  <c r="N696" i="1"/>
  <c r="W696" i="1"/>
  <c r="D696" i="1"/>
  <c r="J695" i="1"/>
  <c r="L695" i="1"/>
  <c r="U695" i="1"/>
  <c r="M695" i="1"/>
  <c r="V695" i="1"/>
  <c r="N695" i="1"/>
  <c r="W695" i="1"/>
  <c r="D695" i="1"/>
  <c r="J694" i="1"/>
  <c r="L694" i="1"/>
  <c r="U694" i="1"/>
  <c r="M694" i="1"/>
  <c r="V694" i="1"/>
  <c r="N694" i="1"/>
  <c r="W694" i="1"/>
  <c r="D694" i="1"/>
  <c r="J693" i="1"/>
  <c r="L693" i="1"/>
  <c r="U693" i="1"/>
  <c r="M693" i="1"/>
  <c r="V693" i="1"/>
  <c r="N693" i="1"/>
  <c r="W693" i="1"/>
  <c r="D693" i="1"/>
  <c r="J692" i="1"/>
  <c r="L692" i="1"/>
  <c r="U692" i="1"/>
  <c r="M692" i="1"/>
  <c r="V692" i="1"/>
  <c r="N692" i="1"/>
  <c r="W692" i="1"/>
  <c r="D692" i="1"/>
  <c r="J691" i="1"/>
  <c r="L691" i="1"/>
  <c r="U691" i="1"/>
  <c r="M691" i="1"/>
  <c r="V691" i="1"/>
  <c r="N691" i="1"/>
  <c r="W691" i="1"/>
  <c r="D691" i="1"/>
  <c r="J690" i="1"/>
  <c r="L690" i="1"/>
  <c r="U690" i="1"/>
  <c r="M690" i="1"/>
  <c r="V690" i="1"/>
  <c r="N690" i="1"/>
  <c r="W690" i="1"/>
  <c r="D690" i="1"/>
  <c r="J689" i="1"/>
  <c r="L689" i="1"/>
  <c r="U689" i="1"/>
  <c r="M689" i="1"/>
  <c r="V689" i="1"/>
  <c r="N689" i="1"/>
  <c r="W689" i="1"/>
  <c r="D689" i="1"/>
  <c r="J688" i="1"/>
  <c r="L688" i="1"/>
  <c r="U688" i="1"/>
  <c r="M688" i="1"/>
  <c r="V688" i="1"/>
  <c r="N688" i="1"/>
  <c r="W688" i="1"/>
  <c r="D688" i="1"/>
  <c r="J687" i="1"/>
  <c r="L687" i="1"/>
  <c r="U687" i="1"/>
  <c r="M687" i="1"/>
  <c r="V687" i="1"/>
  <c r="N687" i="1"/>
  <c r="W687" i="1"/>
  <c r="D687" i="1"/>
  <c r="J686" i="1"/>
  <c r="L686" i="1"/>
  <c r="U686" i="1"/>
  <c r="M686" i="1"/>
  <c r="V686" i="1"/>
  <c r="N686" i="1"/>
  <c r="W686" i="1"/>
  <c r="D686" i="1"/>
  <c r="J685" i="1"/>
  <c r="L685" i="1"/>
  <c r="U685" i="1"/>
  <c r="M685" i="1"/>
  <c r="V685" i="1"/>
  <c r="N685" i="1"/>
  <c r="W685" i="1"/>
  <c r="D685" i="1"/>
  <c r="J684" i="1"/>
  <c r="L684" i="1"/>
  <c r="U684" i="1"/>
  <c r="M684" i="1"/>
  <c r="V684" i="1"/>
  <c r="N684" i="1"/>
  <c r="W684" i="1"/>
  <c r="D684" i="1"/>
  <c r="J683" i="1"/>
  <c r="L683" i="1"/>
  <c r="U683" i="1"/>
  <c r="M683" i="1"/>
  <c r="V683" i="1"/>
  <c r="N683" i="1"/>
  <c r="W683" i="1"/>
  <c r="D683" i="1"/>
  <c r="J682" i="1"/>
  <c r="L682" i="1"/>
  <c r="U682" i="1"/>
  <c r="M682" i="1"/>
  <c r="V682" i="1"/>
  <c r="N682" i="1"/>
  <c r="W682" i="1"/>
  <c r="D682" i="1"/>
  <c r="J681" i="1"/>
  <c r="L681" i="1"/>
  <c r="U681" i="1"/>
  <c r="M681" i="1"/>
  <c r="V681" i="1"/>
  <c r="N681" i="1"/>
  <c r="W681" i="1"/>
  <c r="D681" i="1"/>
  <c r="J680" i="1"/>
  <c r="L680" i="1"/>
  <c r="U680" i="1"/>
  <c r="M680" i="1"/>
  <c r="V680" i="1"/>
  <c r="N680" i="1"/>
  <c r="W680" i="1"/>
  <c r="D680" i="1"/>
  <c r="J679" i="1"/>
  <c r="L679" i="1"/>
  <c r="U679" i="1"/>
  <c r="M679" i="1"/>
  <c r="V679" i="1"/>
  <c r="N679" i="1"/>
  <c r="W679" i="1"/>
  <c r="D679" i="1"/>
  <c r="J678" i="1"/>
  <c r="L678" i="1"/>
  <c r="U678" i="1"/>
  <c r="M678" i="1"/>
  <c r="V678" i="1"/>
  <c r="N678" i="1"/>
  <c r="W678" i="1"/>
  <c r="D678" i="1"/>
  <c r="J677" i="1"/>
  <c r="L677" i="1"/>
  <c r="U677" i="1"/>
  <c r="M677" i="1"/>
  <c r="V677" i="1"/>
  <c r="N677" i="1"/>
  <c r="W677" i="1"/>
  <c r="D677" i="1"/>
  <c r="J676" i="1"/>
  <c r="L676" i="1"/>
  <c r="U676" i="1"/>
  <c r="M676" i="1"/>
  <c r="V676" i="1"/>
  <c r="N676" i="1"/>
  <c r="W676" i="1"/>
  <c r="D676" i="1"/>
  <c r="J675" i="1"/>
  <c r="L675" i="1"/>
  <c r="U675" i="1"/>
  <c r="M675" i="1"/>
  <c r="V675" i="1"/>
  <c r="N675" i="1"/>
  <c r="W675" i="1"/>
  <c r="D675" i="1"/>
  <c r="J674" i="1"/>
  <c r="L674" i="1"/>
  <c r="U674" i="1"/>
  <c r="M674" i="1"/>
  <c r="V674" i="1"/>
  <c r="N674" i="1"/>
  <c r="W674" i="1"/>
  <c r="D674" i="1"/>
  <c r="J673" i="1"/>
  <c r="L673" i="1"/>
  <c r="U673" i="1"/>
  <c r="M673" i="1"/>
  <c r="V673" i="1"/>
  <c r="N673" i="1"/>
  <c r="W673" i="1"/>
  <c r="D673" i="1"/>
  <c r="J672" i="1"/>
  <c r="L672" i="1"/>
  <c r="U672" i="1"/>
  <c r="M672" i="1"/>
  <c r="V672" i="1"/>
  <c r="N672" i="1"/>
  <c r="W672" i="1"/>
  <c r="D672" i="1"/>
  <c r="J671" i="1"/>
  <c r="L671" i="1"/>
  <c r="U671" i="1"/>
  <c r="M671" i="1"/>
  <c r="V671" i="1"/>
  <c r="N671" i="1"/>
  <c r="W671" i="1"/>
  <c r="D671" i="1"/>
  <c r="J670" i="1"/>
  <c r="L670" i="1"/>
  <c r="U670" i="1"/>
  <c r="M670" i="1"/>
  <c r="V670" i="1"/>
  <c r="N670" i="1"/>
  <c r="W670" i="1"/>
  <c r="D670" i="1"/>
  <c r="J669" i="1"/>
  <c r="L669" i="1"/>
  <c r="U669" i="1"/>
  <c r="M669" i="1"/>
  <c r="V669" i="1"/>
  <c r="N669" i="1"/>
  <c r="W669" i="1"/>
  <c r="D669" i="1"/>
  <c r="J668" i="1"/>
  <c r="L668" i="1"/>
  <c r="U668" i="1"/>
  <c r="M668" i="1"/>
  <c r="V668" i="1"/>
  <c r="N668" i="1"/>
  <c r="W668" i="1"/>
  <c r="D668" i="1"/>
  <c r="J667" i="1"/>
  <c r="L667" i="1"/>
  <c r="U667" i="1"/>
  <c r="M667" i="1"/>
  <c r="V667" i="1"/>
  <c r="N667" i="1"/>
  <c r="W667" i="1"/>
  <c r="D667" i="1"/>
  <c r="J666" i="1"/>
  <c r="L666" i="1"/>
  <c r="U666" i="1"/>
  <c r="M666" i="1"/>
  <c r="V666" i="1"/>
  <c r="N666" i="1"/>
  <c r="W666" i="1"/>
  <c r="D666" i="1"/>
  <c r="J665" i="1"/>
  <c r="L665" i="1"/>
  <c r="U665" i="1"/>
  <c r="M665" i="1"/>
  <c r="V665" i="1"/>
  <c r="N665" i="1"/>
  <c r="W665" i="1"/>
  <c r="D665" i="1"/>
  <c r="J664" i="1"/>
  <c r="L664" i="1"/>
  <c r="U664" i="1"/>
  <c r="M664" i="1"/>
  <c r="V664" i="1"/>
  <c r="N664" i="1"/>
  <c r="W664" i="1"/>
  <c r="D664" i="1"/>
  <c r="J663" i="1"/>
  <c r="L663" i="1"/>
  <c r="U663" i="1"/>
  <c r="M663" i="1"/>
  <c r="V663" i="1"/>
  <c r="N663" i="1"/>
  <c r="W663" i="1"/>
  <c r="D663" i="1"/>
  <c r="J662" i="1"/>
  <c r="L662" i="1"/>
  <c r="U662" i="1"/>
  <c r="M662" i="1"/>
  <c r="V662" i="1"/>
  <c r="N662" i="1"/>
  <c r="W662" i="1"/>
  <c r="D662" i="1"/>
  <c r="J661" i="1"/>
  <c r="L661" i="1"/>
  <c r="U661" i="1"/>
  <c r="M661" i="1"/>
  <c r="V661" i="1"/>
  <c r="N661" i="1"/>
  <c r="W661" i="1"/>
  <c r="D661" i="1"/>
  <c r="J660" i="1"/>
  <c r="L660" i="1"/>
  <c r="U660" i="1"/>
  <c r="M660" i="1"/>
  <c r="V660" i="1"/>
  <c r="N660" i="1"/>
  <c r="W660" i="1"/>
  <c r="D660" i="1"/>
  <c r="J659" i="1"/>
  <c r="L659" i="1"/>
  <c r="U659" i="1"/>
  <c r="M659" i="1"/>
  <c r="V659" i="1"/>
  <c r="N659" i="1"/>
  <c r="W659" i="1"/>
  <c r="D659" i="1"/>
  <c r="J658" i="1"/>
  <c r="L658" i="1"/>
  <c r="U658" i="1"/>
  <c r="M658" i="1"/>
  <c r="V658" i="1"/>
  <c r="N658" i="1"/>
  <c r="W658" i="1"/>
  <c r="D658" i="1"/>
  <c r="J657" i="1"/>
  <c r="L657" i="1"/>
  <c r="U657" i="1"/>
  <c r="M657" i="1"/>
  <c r="V657" i="1"/>
  <c r="N657" i="1"/>
  <c r="W657" i="1"/>
  <c r="D657" i="1"/>
  <c r="J656" i="1"/>
  <c r="L656" i="1"/>
  <c r="U656" i="1"/>
  <c r="M656" i="1"/>
  <c r="V656" i="1"/>
  <c r="N656" i="1"/>
  <c r="W656" i="1"/>
  <c r="D656" i="1"/>
  <c r="J655" i="1"/>
  <c r="L655" i="1"/>
  <c r="U655" i="1"/>
  <c r="M655" i="1"/>
  <c r="V655" i="1"/>
  <c r="N655" i="1"/>
  <c r="W655" i="1"/>
  <c r="D655" i="1"/>
  <c r="J654" i="1"/>
  <c r="L654" i="1"/>
  <c r="U654" i="1"/>
  <c r="M654" i="1"/>
  <c r="V654" i="1"/>
  <c r="N654" i="1"/>
  <c r="W654" i="1"/>
  <c r="D654" i="1"/>
  <c r="J653" i="1"/>
  <c r="L653" i="1"/>
  <c r="U653" i="1"/>
  <c r="M653" i="1"/>
  <c r="V653" i="1"/>
  <c r="N653" i="1"/>
  <c r="W653" i="1"/>
  <c r="D653" i="1"/>
  <c r="J652" i="1"/>
  <c r="L652" i="1"/>
  <c r="U652" i="1"/>
  <c r="M652" i="1"/>
  <c r="V652" i="1"/>
  <c r="N652" i="1"/>
  <c r="W652" i="1"/>
  <c r="D652" i="1"/>
  <c r="J651" i="1"/>
  <c r="L651" i="1"/>
  <c r="U651" i="1"/>
  <c r="M651" i="1"/>
  <c r="V651" i="1"/>
  <c r="N651" i="1"/>
  <c r="W651" i="1"/>
  <c r="D651" i="1"/>
  <c r="J650" i="1"/>
  <c r="L650" i="1"/>
  <c r="U650" i="1"/>
  <c r="M650" i="1"/>
  <c r="V650" i="1"/>
  <c r="N650" i="1"/>
  <c r="W650" i="1"/>
  <c r="D650" i="1"/>
  <c r="J649" i="1"/>
  <c r="L649" i="1"/>
  <c r="U649" i="1"/>
  <c r="M649" i="1"/>
  <c r="V649" i="1"/>
  <c r="N649" i="1"/>
  <c r="W649" i="1"/>
  <c r="D649" i="1"/>
  <c r="J648" i="1"/>
  <c r="L648" i="1"/>
  <c r="U648" i="1"/>
  <c r="M648" i="1"/>
  <c r="V648" i="1"/>
  <c r="N648" i="1"/>
  <c r="W648" i="1"/>
  <c r="D648" i="1"/>
  <c r="J647" i="1"/>
  <c r="L647" i="1"/>
  <c r="U647" i="1"/>
  <c r="M647" i="1"/>
  <c r="V647" i="1"/>
  <c r="N647" i="1"/>
  <c r="W647" i="1"/>
  <c r="D647" i="1"/>
  <c r="J646" i="1"/>
  <c r="L646" i="1"/>
  <c r="U646" i="1"/>
  <c r="M646" i="1"/>
  <c r="V646" i="1"/>
  <c r="N646" i="1"/>
  <c r="W646" i="1"/>
  <c r="D646" i="1"/>
  <c r="J645" i="1"/>
  <c r="L645" i="1"/>
  <c r="U645" i="1"/>
  <c r="M645" i="1"/>
  <c r="V645" i="1"/>
  <c r="N645" i="1"/>
  <c r="W645" i="1"/>
  <c r="D645" i="1"/>
  <c r="J644" i="1"/>
  <c r="L644" i="1"/>
  <c r="U644" i="1"/>
  <c r="M644" i="1"/>
  <c r="V644" i="1"/>
  <c r="N644" i="1"/>
  <c r="W644" i="1"/>
  <c r="D644" i="1"/>
  <c r="J643" i="1"/>
  <c r="L643" i="1"/>
  <c r="U643" i="1"/>
  <c r="M643" i="1"/>
  <c r="V643" i="1"/>
  <c r="N643" i="1"/>
  <c r="W643" i="1"/>
  <c r="D643" i="1"/>
  <c r="J642" i="1"/>
  <c r="L642" i="1"/>
  <c r="U642" i="1"/>
  <c r="M642" i="1"/>
  <c r="V642" i="1"/>
  <c r="N642" i="1"/>
  <c r="W642" i="1"/>
  <c r="D642" i="1"/>
  <c r="J641" i="1"/>
  <c r="L641" i="1"/>
  <c r="U641" i="1"/>
  <c r="M641" i="1"/>
  <c r="V641" i="1"/>
  <c r="N641" i="1"/>
  <c r="W641" i="1"/>
  <c r="D641" i="1"/>
  <c r="J640" i="1"/>
  <c r="L640" i="1"/>
  <c r="U640" i="1"/>
  <c r="M640" i="1"/>
  <c r="V640" i="1"/>
  <c r="N640" i="1"/>
  <c r="W640" i="1"/>
  <c r="D640" i="1"/>
  <c r="J639" i="1"/>
  <c r="L639" i="1"/>
  <c r="U639" i="1"/>
  <c r="M639" i="1"/>
  <c r="V639" i="1"/>
  <c r="N639" i="1"/>
  <c r="W639" i="1"/>
  <c r="D639" i="1"/>
  <c r="J638" i="1"/>
  <c r="L638" i="1"/>
  <c r="U638" i="1"/>
  <c r="M638" i="1"/>
  <c r="V638" i="1"/>
  <c r="N638" i="1"/>
  <c r="W638" i="1"/>
  <c r="D638" i="1"/>
  <c r="J637" i="1"/>
  <c r="L637" i="1"/>
  <c r="U637" i="1"/>
  <c r="M637" i="1"/>
  <c r="V637" i="1"/>
  <c r="N637" i="1"/>
  <c r="W637" i="1"/>
  <c r="D637" i="1"/>
  <c r="J636" i="1"/>
  <c r="L636" i="1"/>
  <c r="U636" i="1"/>
  <c r="M636" i="1"/>
  <c r="V636" i="1"/>
  <c r="N636" i="1"/>
  <c r="W636" i="1"/>
  <c r="D636" i="1"/>
  <c r="J635" i="1"/>
  <c r="L635" i="1"/>
  <c r="U635" i="1"/>
  <c r="M635" i="1"/>
  <c r="V635" i="1"/>
  <c r="N635" i="1"/>
  <c r="W635" i="1"/>
  <c r="D635" i="1"/>
  <c r="J634" i="1"/>
  <c r="L634" i="1"/>
  <c r="U634" i="1"/>
  <c r="M634" i="1"/>
  <c r="V634" i="1"/>
  <c r="N634" i="1"/>
  <c r="W634" i="1"/>
  <c r="D634" i="1"/>
  <c r="J633" i="1"/>
  <c r="L633" i="1"/>
  <c r="U633" i="1"/>
  <c r="M633" i="1"/>
  <c r="V633" i="1"/>
  <c r="N633" i="1"/>
  <c r="W633" i="1"/>
  <c r="D633" i="1"/>
  <c r="J632" i="1"/>
  <c r="L632" i="1"/>
  <c r="U632" i="1"/>
  <c r="M632" i="1"/>
  <c r="V632" i="1"/>
  <c r="N632" i="1"/>
  <c r="W632" i="1"/>
  <c r="D632" i="1"/>
  <c r="J631" i="1"/>
  <c r="L631" i="1"/>
  <c r="U631" i="1"/>
  <c r="M631" i="1"/>
  <c r="V631" i="1"/>
  <c r="N631" i="1"/>
  <c r="W631" i="1"/>
  <c r="D631" i="1"/>
  <c r="J630" i="1"/>
  <c r="L630" i="1"/>
  <c r="U630" i="1"/>
  <c r="M630" i="1"/>
  <c r="V630" i="1"/>
  <c r="N630" i="1"/>
  <c r="W630" i="1"/>
  <c r="D630" i="1"/>
  <c r="J629" i="1"/>
  <c r="L629" i="1"/>
  <c r="U629" i="1"/>
  <c r="M629" i="1"/>
  <c r="V629" i="1"/>
  <c r="N629" i="1"/>
  <c r="W629" i="1"/>
  <c r="D629" i="1"/>
  <c r="J628" i="1"/>
  <c r="L628" i="1"/>
  <c r="U628" i="1"/>
  <c r="M628" i="1"/>
  <c r="V628" i="1"/>
  <c r="N628" i="1"/>
  <c r="W628" i="1"/>
  <c r="D628" i="1"/>
  <c r="J627" i="1"/>
  <c r="L627" i="1"/>
  <c r="U627" i="1"/>
  <c r="M627" i="1"/>
  <c r="V627" i="1"/>
  <c r="N627" i="1"/>
  <c r="W627" i="1"/>
  <c r="D627" i="1"/>
  <c r="J626" i="1"/>
  <c r="L626" i="1"/>
  <c r="U626" i="1"/>
  <c r="M626" i="1"/>
  <c r="V626" i="1"/>
  <c r="N626" i="1"/>
  <c r="W626" i="1"/>
  <c r="D626" i="1"/>
  <c r="J625" i="1"/>
  <c r="L625" i="1"/>
  <c r="U625" i="1"/>
  <c r="M625" i="1"/>
  <c r="V625" i="1"/>
  <c r="N625" i="1"/>
  <c r="W625" i="1"/>
  <c r="D625" i="1"/>
  <c r="J624" i="1"/>
  <c r="L624" i="1"/>
  <c r="U624" i="1"/>
  <c r="M624" i="1"/>
  <c r="V624" i="1"/>
  <c r="N624" i="1"/>
  <c r="W624" i="1"/>
  <c r="D624" i="1"/>
  <c r="J623" i="1"/>
  <c r="L623" i="1"/>
  <c r="U623" i="1"/>
  <c r="M623" i="1"/>
  <c r="V623" i="1"/>
  <c r="N623" i="1"/>
  <c r="W623" i="1"/>
  <c r="D623" i="1"/>
  <c r="J622" i="1"/>
  <c r="L622" i="1"/>
  <c r="U622" i="1"/>
  <c r="M622" i="1"/>
  <c r="V622" i="1"/>
  <c r="N622" i="1"/>
  <c r="W622" i="1"/>
  <c r="D622" i="1"/>
  <c r="J621" i="1"/>
  <c r="L621" i="1"/>
  <c r="U621" i="1"/>
  <c r="M621" i="1"/>
  <c r="V621" i="1"/>
  <c r="N621" i="1"/>
  <c r="W621" i="1"/>
  <c r="D621" i="1"/>
  <c r="J620" i="1"/>
  <c r="L620" i="1"/>
  <c r="U620" i="1"/>
  <c r="M620" i="1"/>
  <c r="V620" i="1"/>
  <c r="N620" i="1"/>
  <c r="W620" i="1"/>
  <c r="D620" i="1"/>
  <c r="J619" i="1"/>
  <c r="L619" i="1"/>
  <c r="U619" i="1"/>
  <c r="M619" i="1"/>
  <c r="V619" i="1"/>
  <c r="N619" i="1"/>
  <c r="W619" i="1"/>
  <c r="D619" i="1"/>
  <c r="J618" i="1"/>
  <c r="L618" i="1"/>
  <c r="U618" i="1"/>
  <c r="M618" i="1"/>
  <c r="V618" i="1"/>
  <c r="N618" i="1"/>
  <c r="W618" i="1"/>
  <c r="D618" i="1"/>
  <c r="J617" i="1"/>
  <c r="L617" i="1"/>
  <c r="U617" i="1"/>
  <c r="M617" i="1"/>
  <c r="V617" i="1"/>
  <c r="N617" i="1"/>
  <c r="W617" i="1"/>
  <c r="D617" i="1"/>
  <c r="J616" i="1"/>
  <c r="L616" i="1"/>
  <c r="U616" i="1"/>
  <c r="M616" i="1"/>
  <c r="V616" i="1"/>
  <c r="N616" i="1"/>
  <c r="W616" i="1"/>
  <c r="D616" i="1"/>
  <c r="J615" i="1"/>
  <c r="L615" i="1"/>
  <c r="U615" i="1"/>
  <c r="M615" i="1"/>
  <c r="V615" i="1"/>
  <c r="N615" i="1"/>
  <c r="W615" i="1"/>
  <c r="D615" i="1"/>
  <c r="J614" i="1"/>
  <c r="L614" i="1"/>
  <c r="U614" i="1"/>
  <c r="M614" i="1"/>
  <c r="V614" i="1"/>
  <c r="N614" i="1"/>
  <c r="W614" i="1"/>
  <c r="D614" i="1"/>
  <c r="J613" i="1"/>
  <c r="L613" i="1"/>
  <c r="U613" i="1"/>
  <c r="M613" i="1"/>
  <c r="V613" i="1"/>
  <c r="N613" i="1"/>
  <c r="W613" i="1"/>
  <c r="D613" i="1"/>
  <c r="J612" i="1"/>
  <c r="L612" i="1"/>
  <c r="U612" i="1"/>
  <c r="M612" i="1"/>
  <c r="V612" i="1"/>
  <c r="N612" i="1"/>
  <c r="W612" i="1"/>
  <c r="D612" i="1"/>
  <c r="J611" i="1"/>
  <c r="L611" i="1"/>
  <c r="U611" i="1"/>
  <c r="M611" i="1"/>
  <c r="V611" i="1"/>
  <c r="N611" i="1"/>
  <c r="W611" i="1"/>
  <c r="D611" i="1"/>
  <c r="J610" i="1"/>
  <c r="L610" i="1"/>
  <c r="U610" i="1"/>
  <c r="M610" i="1"/>
  <c r="V610" i="1"/>
  <c r="N610" i="1"/>
  <c r="W610" i="1"/>
  <c r="D610" i="1"/>
  <c r="J609" i="1"/>
  <c r="L609" i="1"/>
  <c r="U609" i="1"/>
  <c r="M609" i="1"/>
  <c r="V609" i="1"/>
  <c r="N609" i="1"/>
  <c r="W609" i="1"/>
  <c r="D609" i="1"/>
  <c r="J608" i="1"/>
  <c r="L608" i="1"/>
  <c r="U608" i="1"/>
  <c r="M608" i="1"/>
  <c r="V608" i="1"/>
  <c r="N608" i="1"/>
  <c r="W608" i="1"/>
  <c r="D608" i="1"/>
  <c r="J607" i="1"/>
  <c r="L607" i="1"/>
  <c r="U607" i="1"/>
  <c r="M607" i="1"/>
  <c r="V607" i="1"/>
  <c r="N607" i="1"/>
  <c r="W607" i="1"/>
  <c r="D607" i="1"/>
  <c r="J606" i="1"/>
  <c r="L606" i="1"/>
  <c r="U606" i="1"/>
  <c r="M606" i="1"/>
  <c r="V606" i="1"/>
  <c r="N606" i="1"/>
  <c r="W606" i="1"/>
  <c r="D606" i="1"/>
  <c r="J605" i="1"/>
  <c r="L605" i="1"/>
  <c r="U605" i="1"/>
  <c r="M605" i="1"/>
  <c r="V605" i="1"/>
  <c r="N605" i="1"/>
  <c r="W605" i="1"/>
  <c r="D605" i="1"/>
  <c r="J604" i="1"/>
  <c r="L604" i="1"/>
  <c r="U604" i="1"/>
  <c r="M604" i="1"/>
  <c r="V604" i="1"/>
  <c r="N604" i="1"/>
  <c r="W604" i="1"/>
  <c r="D604" i="1"/>
  <c r="J603" i="1"/>
  <c r="L603" i="1"/>
  <c r="U603" i="1"/>
  <c r="M603" i="1"/>
  <c r="V603" i="1"/>
  <c r="N603" i="1"/>
  <c r="W603" i="1"/>
  <c r="D603" i="1"/>
  <c r="J602" i="1"/>
  <c r="L602" i="1"/>
  <c r="U602" i="1"/>
  <c r="M602" i="1"/>
  <c r="V602" i="1"/>
  <c r="N602" i="1"/>
  <c r="W602" i="1"/>
  <c r="D602" i="1"/>
  <c r="J601" i="1"/>
  <c r="L601" i="1"/>
  <c r="U601" i="1"/>
  <c r="M601" i="1"/>
  <c r="V601" i="1"/>
  <c r="N601" i="1"/>
  <c r="W601" i="1"/>
  <c r="D601" i="1"/>
  <c r="J600" i="1"/>
  <c r="L600" i="1"/>
  <c r="U600" i="1"/>
  <c r="M600" i="1"/>
  <c r="V600" i="1"/>
  <c r="N600" i="1"/>
  <c r="W600" i="1"/>
  <c r="D600" i="1"/>
  <c r="J599" i="1"/>
  <c r="L599" i="1"/>
  <c r="U599" i="1"/>
  <c r="M599" i="1"/>
  <c r="V599" i="1"/>
  <c r="N599" i="1"/>
  <c r="W599" i="1"/>
  <c r="D599" i="1"/>
  <c r="J598" i="1"/>
  <c r="L598" i="1"/>
  <c r="U598" i="1"/>
  <c r="M598" i="1"/>
  <c r="V598" i="1"/>
  <c r="N598" i="1"/>
  <c r="W598" i="1"/>
  <c r="D598" i="1"/>
  <c r="J597" i="1"/>
  <c r="L597" i="1"/>
  <c r="U597" i="1"/>
  <c r="M597" i="1"/>
  <c r="V597" i="1"/>
  <c r="N597" i="1"/>
  <c r="W597" i="1"/>
  <c r="D597" i="1"/>
  <c r="J596" i="1"/>
  <c r="L596" i="1"/>
  <c r="U596" i="1"/>
  <c r="M596" i="1"/>
  <c r="V596" i="1"/>
  <c r="N596" i="1"/>
  <c r="W596" i="1"/>
  <c r="D596" i="1"/>
  <c r="J595" i="1"/>
  <c r="L595" i="1"/>
  <c r="U595" i="1"/>
  <c r="M595" i="1"/>
  <c r="V595" i="1"/>
  <c r="N595" i="1"/>
  <c r="W595" i="1"/>
  <c r="D595" i="1"/>
  <c r="J594" i="1"/>
  <c r="L594" i="1"/>
  <c r="U594" i="1"/>
  <c r="M594" i="1"/>
  <c r="V594" i="1"/>
  <c r="N594" i="1"/>
  <c r="W594" i="1"/>
  <c r="D594" i="1"/>
  <c r="J593" i="1"/>
  <c r="L593" i="1"/>
  <c r="U593" i="1"/>
  <c r="M593" i="1"/>
  <c r="V593" i="1"/>
  <c r="N593" i="1"/>
  <c r="W593" i="1"/>
  <c r="D593" i="1"/>
  <c r="J592" i="1"/>
  <c r="L592" i="1"/>
  <c r="U592" i="1"/>
  <c r="M592" i="1"/>
  <c r="V592" i="1"/>
  <c r="N592" i="1"/>
  <c r="W592" i="1"/>
  <c r="D592" i="1"/>
  <c r="J591" i="1"/>
  <c r="L591" i="1"/>
  <c r="U591" i="1"/>
  <c r="M591" i="1"/>
  <c r="V591" i="1"/>
  <c r="N591" i="1"/>
  <c r="W591" i="1"/>
  <c r="D591" i="1"/>
  <c r="J590" i="1"/>
  <c r="L590" i="1"/>
  <c r="U590" i="1"/>
  <c r="M590" i="1"/>
  <c r="V590" i="1"/>
  <c r="N590" i="1"/>
  <c r="W590" i="1"/>
  <c r="D590" i="1"/>
  <c r="J589" i="1"/>
  <c r="L589" i="1"/>
  <c r="U589" i="1"/>
  <c r="M589" i="1"/>
  <c r="V589" i="1"/>
  <c r="N589" i="1"/>
  <c r="W589" i="1"/>
  <c r="D589" i="1"/>
  <c r="J588" i="1"/>
  <c r="L588" i="1"/>
  <c r="U588" i="1"/>
  <c r="M588" i="1"/>
  <c r="V588" i="1"/>
  <c r="N588" i="1"/>
  <c r="W588" i="1"/>
  <c r="D588" i="1"/>
  <c r="J587" i="1"/>
  <c r="L587" i="1"/>
  <c r="U587" i="1"/>
  <c r="M587" i="1"/>
  <c r="V587" i="1"/>
  <c r="N587" i="1"/>
  <c r="W587" i="1"/>
  <c r="D587" i="1"/>
  <c r="J586" i="1"/>
  <c r="L586" i="1"/>
  <c r="U586" i="1"/>
  <c r="M586" i="1"/>
  <c r="V586" i="1"/>
  <c r="N586" i="1"/>
  <c r="W586" i="1"/>
  <c r="D586" i="1"/>
  <c r="J585" i="1"/>
  <c r="L585" i="1"/>
  <c r="U585" i="1"/>
  <c r="M585" i="1"/>
  <c r="V585" i="1"/>
  <c r="N585" i="1"/>
  <c r="W585" i="1"/>
  <c r="D585" i="1"/>
  <c r="J584" i="1"/>
  <c r="L584" i="1"/>
  <c r="U584" i="1"/>
  <c r="M584" i="1"/>
  <c r="V584" i="1"/>
  <c r="N584" i="1"/>
  <c r="W584" i="1"/>
  <c r="D584" i="1"/>
  <c r="J583" i="1"/>
  <c r="L583" i="1"/>
  <c r="U583" i="1"/>
  <c r="M583" i="1"/>
  <c r="V583" i="1"/>
  <c r="N583" i="1"/>
  <c r="W583" i="1"/>
  <c r="D583" i="1"/>
  <c r="J582" i="1"/>
  <c r="L582" i="1"/>
  <c r="U582" i="1"/>
  <c r="M582" i="1"/>
  <c r="V582" i="1"/>
  <c r="N582" i="1"/>
  <c r="W582" i="1"/>
  <c r="D582" i="1"/>
  <c r="J581" i="1"/>
  <c r="L581" i="1"/>
  <c r="U581" i="1"/>
  <c r="M581" i="1"/>
  <c r="V581" i="1"/>
  <c r="N581" i="1"/>
  <c r="W581" i="1"/>
  <c r="D581" i="1"/>
  <c r="J580" i="1"/>
  <c r="L580" i="1"/>
  <c r="U580" i="1"/>
  <c r="M580" i="1"/>
  <c r="V580" i="1"/>
  <c r="N580" i="1"/>
  <c r="W580" i="1"/>
  <c r="D580" i="1"/>
  <c r="J579" i="1"/>
  <c r="L579" i="1"/>
  <c r="U579" i="1"/>
  <c r="M579" i="1"/>
  <c r="V579" i="1"/>
  <c r="N579" i="1"/>
  <c r="W579" i="1"/>
  <c r="D579" i="1"/>
  <c r="J578" i="1"/>
  <c r="L578" i="1"/>
  <c r="U578" i="1"/>
  <c r="M578" i="1"/>
  <c r="V578" i="1"/>
  <c r="N578" i="1"/>
  <c r="W578" i="1"/>
  <c r="D578" i="1"/>
  <c r="J577" i="1"/>
  <c r="L577" i="1"/>
  <c r="U577" i="1"/>
  <c r="M577" i="1"/>
  <c r="V577" i="1"/>
  <c r="N577" i="1"/>
  <c r="W577" i="1"/>
  <c r="D577" i="1"/>
  <c r="J576" i="1"/>
  <c r="L576" i="1"/>
  <c r="U576" i="1"/>
  <c r="M576" i="1"/>
  <c r="V576" i="1"/>
  <c r="N576" i="1"/>
  <c r="W576" i="1"/>
  <c r="D576" i="1"/>
  <c r="J575" i="1"/>
  <c r="L575" i="1"/>
  <c r="U575" i="1"/>
  <c r="M575" i="1"/>
  <c r="V575" i="1"/>
  <c r="N575" i="1"/>
  <c r="W575" i="1"/>
  <c r="D575" i="1"/>
  <c r="J574" i="1"/>
  <c r="L574" i="1"/>
  <c r="U574" i="1"/>
  <c r="M574" i="1"/>
  <c r="V574" i="1"/>
  <c r="N574" i="1"/>
  <c r="W574" i="1"/>
  <c r="D574" i="1"/>
  <c r="J573" i="1"/>
  <c r="L573" i="1"/>
  <c r="U573" i="1"/>
  <c r="M573" i="1"/>
  <c r="V573" i="1"/>
  <c r="N573" i="1"/>
  <c r="W573" i="1"/>
  <c r="D573" i="1"/>
  <c r="J572" i="1"/>
  <c r="L572" i="1"/>
  <c r="U572" i="1"/>
  <c r="M572" i="1"/>
  <c r="V572" i="1"/>
  <c r="N572" i="1"/>
  <c r="W572" i="1"/>
  <c r="D572" i="1"/>
  <c r="J571" i="1"/>
  <c r="L571" i="1"/>
  <c r="U571" i="1"/>
  <c r="M571" i="1"/>
  <c r="V571" i="1"/>
  <c r="N571" i="1"/>
  <c r="W571" i="1"/>
  <c r="D571" i="1"/>
  <c r="J570" i="1"/>
  <c r="L570" i="1"/>
  <c r="U570" i="1"/>
  <c r="M570" i="1"/>
  <c r="V570" i="1"/>
  <c r="N570" i="1"/>
  <c r="W570" i="1"/>
  <c r="D570" i="1"/>
  <c r="J569" i="1"/>
  <c r="L569" i="1"/>
  <c r="U569" i="1"/>
  <c r="M569" i="1"/>
  <c r="V569" i="1"/>
  <c r="N569" i="1"/>
  <c r="W569" i="1"/>
  <c r="D569" i="1"/>
  <c r="J568" i="1"/>
  <c r="L568" i="1"/>
  <c r="U568" i="1"/>
  <c r="M568" i="1"/>
  <c r="V568" i="1"/>
  <c r="N568" i="1"/>
  <c r="W568" i="1"/>
  <c r="D568" i="1"/>
  <c r="J567" i="1"/>
  <c r="L567" i="1"/>
  <c r="U567" i="1"/>
  <c r="M567" i="1"/>
  <c r="V567" i="1"/>
  <c r="N567" i="1"/>
  <c r="W567" i="1"/>
  <c r="D567" i="1"/>
  <c r="J566" i="1"/>
  <c r="L566" i="1"/>
  <c r="U566" i="1"/>
  <c r="M566" i="1"/>
  <c r="V566" i="1"/>
  <c r="N566" i="1"/>
  <c r="W566" i="1"/>
  <c r="D566" i="1"/>
  <c r="J565" i="1"/>
  <c r="L565" i="1"/>
  <c r="U565" i="1"/>
  <c r="M565" i="1"/>
  <c r="V565" i="1"/>
  <c r="N565" i="1"/>
  <c r="W565" i="1"/>
  <c r="D565" i="1"/>
  <c r="J564" i="1"/>
  <c r="L564" i="1"/>
  <c r="U564" i="1"/>
  <c r="M564" i="1"/>
  <c r="V564" i="1"/>
  <c r="N564" i="1"/>
  <c r="W564" i="1"/>
  <c r="D564" i="1"/>
  <c r="J563" i="1"/>
  <c r="L563" i="1"/>
  <c r="U563" i="1"/>
  <c r="M563" i="1"/>
  <c r="V563" i="1"/>
  <c r="N563" i="1"/>
  <c r="W563" i="1"/>
  <c r="D563" i="1"/>
  <c r="J562" i="1"/>
  <c r="L562" i="1"/>
  <c r="U562" i="1"/>
  <c r="M562" i="1"/>
  <c r="V562" i="1"/>
  <c r="N562" i="1"/>
  <c r="W562" i="1"/>
  <c r="D562" i="1"/>
  <c r="J561" i="1"/>
  <c r="L561" i="1"/>
  <c r="U561" i="1"/>
  <c r="M561" i="1"/>
  <c r="V561" i="1"/>
  <c r="N561" i="1"/>
  <c r="W561" i="1"/>
  <c r="D561" i="1"/>
  <c r="J560" i="1"/>
  <c r="L560" i="1"/>
  <c r="U560" i="1"/>
  <c r="M560" i="1"/>
  <c r="V560" i="1"/>
  <c r="N560" i="1"/>
  <c r="W560" i="1"/>
  <c r="D560" i="1"/>
  <c r="J559" i="1"/>
  <c r="L559" i="1"/>
  <c r="U559" i="1"/>
  <c r="M559" i="1"/>
  <c r="V559" i="1"/>
  <c r="N559" i="1"/>
  <c r="W559" i="1"/>
  <c r="D559" i="1"/>
  <c r="J558" i="1"/>
  <c r="L558" i="1"/>
  <c r="U558" i="1"/>
  <c r="M558" i="1"/>
  <c r="V558" i="1"/>
  <c r="N558" i="1"/>
  <c r="W558" i="1"/>
  <c r="D558" i="1"/>
  <c r="J557" i="1"/>
  <c r="L557" i="1"/>
  <c r="U557" i="1"/>
  <c r="M557" i="1"/>
  <c r="V557" i="1"/>
  <c r="N557" i="1"/>
  <c r="W557" i="1"/>
  <c r="D557" i="1"/>
  <c r="J556" i="1"/>
  <c r="L556" i="1"/>
  <c r="U556" i="1"/>
  <c r="M556" i="1"/>
  <c r="V556" i="1"/>
  <c r="N556" i="1"/>
  <c r="W556" i="1"/>
  <c r="D556" i="1"/>
  <c r="J555" i="1"/>
  <c r="L555" i="1"/>
  <c r="U555" i="1"/>
  <c r="M555" i="1"/>
  <c r="V555" i="1"/>
  <c r="N555" i="1"/>
  <c r="W555" i="1"/>
  <c r="D555" i="1"/>
  <c r="J554" i="1"/>
  <c r="L554" i="1"/>
  <c r="U554" i="1"/>
  <c r="M554" i="1"/>
  <c r="V554" i="1"/>
  <c r="N554" i="1"/>
  <c r="W554" i="1"/>
  <c r="D554" i="1"/>
  <c r="J553" i="1"/>
  <c r="L553" i="1"/>
  <c r="U553" i="1"/>
  <c r="M553" i="1"/>
  <c r="V553" i="1"/>
  <c r="N553" i="1"/>
  <c r="W553" i="1"/>
  <c r="D553" i="1"/>
  <c r="J552" i="1"/>
  <c r="L552" i="1"/>
  <c r="U552" i="1"/>
  <c r="M552" i="1"/>
  <c r="V552" i="1"/>
  <c r="N552" i="1"/>
  <c r="W552" i="1"/>
  <c r="D552" i="1"/>
  <c r="J551" i="1"/>
  <c r="L551" i="1"/>
  <c r="U551" i="1"/>
  <c r="M551" i="1"/>
  <c r="V551" i="1"/>
  <c r="N551" i="1"/>
  <c r="W551" i="1"/>
  <c r="D551" i="1"/>
  <c r="J550" i="1"/>
  <c r="L550" i="1"/>
  <c r="U550" i="1"/>
  <c r="M550" i="1"/>
  <c r="V550" i="1"/>
  <c r="N550" i="1"/>
  <c r="W550" i="1"/>
  <c r="D550" i="1"/>
  <c r="J549" i="1"/>
  <c r="L549" i="1"/>
  <c r="U549" i="1"/>
  <c r="M549" i="1"/>
  <c r="V549" i="1"/>
  <c r="N549" i="1"/>
  <c r="W549" i="1"/>
  <c r="D549" i="1"/>
  <c r="J548" i="1"/>
  <c r="L548" i="1"/>
  <c r="U548" i="1"/>
  <c r="M548" i="1"/>
  <c r="V548" i="1"/>
  <c r="N548" i="1"/>
  <c r="W548" i="1"/>
  <c r="D548" i="1"/>
  <c r="J547" i="1"/>
  <c r="L547" i="1"/>
  <c r="U547" i="1"/>
  <c r="M547" i="1"/>
  <c r="V547" i="1"/>
  <c r="N547" i="1"/>
  <c r="W547" i="1"/>
  <c r="D547" i="1"/>
  <c r="J546" i="1"/>
  <c r="L546" i="1"/>
  <c r="U546" i="1"/>
  <c r="M546" i="1"/>
  <c r="V546" i="1"/>
  <c r="N546" i="1"/>
  <c r="W546" i="1"/>
  <c r="D546" i="1"/>
  <c r="J545" i="1"/>
  <c r="L545" i="1"/>
  <c r="U545" i="1"/>
  <c r="M545" i="1"/>
  <c r="V545" i="1"/>
  <c r="N545" i="1"/>
  <c r="W545" i="1"/>
  <c r="D545" i="1"/>
  <c r="J544" i="1"/>
  <c r="L544" i="1"/>
  <c r="U544" i="1"/>
  <c r="M544" i="1"/>
  <c r="V544" i="1"/>
  <c r="N544" i="1"/>
  <c r="W544" i="1"/>
  <c r="D544" i="1"/>
  <c r="J543" i="1"/>
  <c r="L543" i="1"/>
  <c r="U543" i="1"/>
  <c r="M543" i="1"/>
  <c r="V543" i="1"/>
  <c r="N543" i="1"/>
  <c r="W543" i="1"/>
  <c r="D543" i="1"/>
  <c r="J542" i="1"/>
  <c r="L542" i="1"/>
  <c r="U542" i="1"/>
  <c r="M542" i="1"/>
  <c r="V542" i="1"/>
  <c r="N542" i="1"/>
  <c r="W542" i="1"/>
  <c r="D542" i="1"/>
  <c r="J541" i="1"/>
  <c r="L541" i="1"/>
  <c r="U541" i="1"/>
  <c r="M541" i="1"/>
  <c r="V541" i="1"/>
  <c r="N541" i="1"/>
  <c r="W541" i="1"/>
  <c r="D541" i="1"/>
  <c r="J540" i="1"/>
  <c r="L540" i="1"/>
  <c r="U540" i="1"/>
  <c r="M540" i="1"/>
  <c r="V540" i="1"/>
  <c r="N540" i="1"/>
  <c r="W540" i="1"/>
  <c r="D540" i="1"/>
  <c r="J539" i="1"/>
  <c r="L539" i="1"/>
  <c r="U539" i="1"/>
  <c r="M539" i="1"/>
  <c r="V539" i="1"/>
  <c r="N539" i="1"/>
  <c r="W539" i="1"/>
  <c r="D539" i="1"/>
  <c r="J538" i="1"/>
  <c r="L538" i="1"/>
  <c r="U538" i="1"/>
  <c r="M538" i="1"/>
  <c r="V538" i="1"/>
  <c r="N538" i="1"/>
  <c r="W538" i="1"/>
  <c r="D538" i="1"/>
  <c r="J537" i="1"/>
  <c r="L537" i="1"/>
  <c r="U537" i="1"/>
  <c r="M537" i="1"/>
  <c r="V537" i="1"/>
  <c r="N537" i="1"/>
  <c r="W537" i="1"/>
  <c r="D537" i="1"/>
  <c r="J536" i="1"/>
  <c r="L536" i="1"/>
  <c r="U536" i="1"/>
  <c r="M536" i="1"/>
  <c r="V536" i="1"/>
  <c r="N536" i="1"/>
  <c r="W536" i="1"/>
  <c r="D536" i="1"/>
  <c r="J535" i="1"/>
  <c r="L535" i="1"/>
  <c r="U535" i="1"/>
  <c r="M535" i="1"/>
  <c r="V535" i="1"/>
  <c r="N535" i="1"/>
  <c r="W535" i="1"/>
  <c r="D535" i="1"/>
  <c r="J534" i="1"/>
  <c r="L534" i="1"/>
  <c r="U534" i="1"/>
  <c r="M534" i="1"/>
  <c r="V534" i="1"/>
  <c r="N534" i="1"/>
  <c r="W534" i="1"/>
  <c r="D534" i="1"/>
  <c r="J533" i="1"/>
  <c r="L533" i="1"/>
  <c r="U533" i="1"/>
  <c r="M533" i="1"/>
  <c r="V533" i="1"/>
  <c r="N533" i="1"/>
  <c r="W533" i="1"/>
  <c r="D533" i="1"/>
  <c r="J532" i="1"/>
  <c r="L532" i="1"/>
  <c r="U532" i="1"/>
  <c r="M532" i="1"/>
  <c r="V532" i="1"/>
  <c r="N532" i="1"/>
  <c r="W532" i="1"/>
  <c r="D532" i="1"/>
  <c r="J531" i="1"/>
  <c r="L531" i="1"/>
  <c r="U531" i="1"/>
  <c r="M531" i="1"/>
  <c r="V531" i="1"/>
  <c r="N531" i="1"/>
  <c r="W531" i="1"/>
  <c r="D531" i="1"/>
  <c r="J530" i="1"/>
  <c r="L530" i="1"/>
  <c r="U530" i="1"/>
  <c r="M530" i="1"/>
  <c r="V530" i="1"/>
  <c r="N530" i="1"/>
  <c r="W530" i="1"/>
  <c r="D530" i="1"/>
  <c r="J529" i="1"/>
  <c r="L529" i="1"/>
  <c r="U529" i="1"/>
  <c r="M529" i="1"/>
  <c r="V529" i="1"/>
  <c r="N529" i="1"/>
  <c r="W529" i="1"/>
  <c r="D529" i="1"/>
  <c r="J528" i="1"/>
  <c r="L528" i="1"/>
  <c r="U528" i="1"/>
  <c r="M528" i="1"/>
  <c r="V528" i="1"/>
  <c r="N528" i="1"/>
  <c r="W528" i="1"/>
  <c r="D528" i="1"/>
  <c r="J527" i="1"/>
  <c r="L527" i="1"/>
  <c r="U527" i="1"/>
  <c r="M527" i="1"/>
  <c r="V527" i="1"/>
  <c r="N527" i="1"/>
  <c r="W527" i="1"/>
  <c r="D527" i="1"/>
  <c r="J526" i="1"/>
  <c r="L526" i="1"/>
  <c r="U526" i="1"/>
  <c r="M526" i="1"/>
  <c r="V526" i="1"/>
  <c r="N526" i="1"/>
  <c r="W526" i="1"/>
  <c r="D526" i="1"/>
  <c r="J525" i="1"/>
  <c r="L525" i="1"/>
  <c r="U525" i="1"/>
  <c r="M525" i="1"/>
  <c r="V525" i="1"/>
  <c r="N525" i="1"/>
  <c r="W525" i="1"/>
  <c r="D525" i="1"/>
  <c r="J524" i="1"/>
  <c r="L524" i="1"/>
  <c r="U524" i="1"/>
  <c r="M524" i="1"/>
  <c r="V524" i="1"/>
  <c r="N524" i="1"/>
  <c r="W524" i="1"/>
  <c r="D524" i="1"/>
  <c r="J523" i="1"/>
  <c r="L523" i="1"/>
  <c r="U523" i="1"/>
  <c r="M523" i="1"/>
  <c r="V523" i="1"/>
  <c r="N523" i="1"/>
  <c r="W523" i="1"/>
  <c r="D523" i="1"/>
  <c r="J522" i="1"/>
  <c r="L522" i="1"/>
  <c r="U522" i="1"/>
  <c r="M522" i="1"/>
  <c r="V522" i="1"/>
  <c r="N522" i="1"/>
  <c r="W522" i="1"/>
  <c r="D522" i="1"/>
  <c r="J521" i="1"/>
  <c r="L521" i="1"/>
  <c r="U521" i="1"/>
  <c r="M521" i="1"/>
  <c r="V521" i="1"/>
  <c r="N521" i="1"/>
  <c r="W521" i="1"/>
  <c r="D521" i="1"/>
  <c r="J520" i="1"/>
  <c r="L520" i="1"/>
  <c r="U520" i="1"/>
  <c r="M520" i="1"/>
  <c r="V520" i="1"/>
  <c r="N520" i="1"/>
  <c r="W520" i="1"/>
  <c r="D520" i="1"/>
  <c r="J519" i="1"/>
  <c r="L519" i="1"/>
  <c r="U519" i="1"/>
  <c r="M519" i="1"/>
  <c r="V519" i="1"/>
  <c r="N519" i="1"/>
  <c r="W519" i="1"/>
  <c r="D519" i="1"/>
  <c r="J518" i="1"/>
  <c r="L518" i="1"/>
  <c r="U518" i="1"/>
  <c r="M518" i="1"/>
  <c r="V518" i="1"/>
  <c r="N518" i="1"/>
  <c r="W518" i="1"/>
  <c r="D518" i="1"/>
  <c r="J517" i="1"/>
  <c r="L517" i="1"/>
  <c r="U517" i="1"/>
  <c r="M517" i="1"/>
  <c r="V517" i="1"/>
  <c r="N517" i="1"/>
  <c r="W517" i="1"/>
  <c r="D517" i="1"/>
  <c r="J516" i="1"/>
  <c r="L516" i="1"/>
  <c r="U516" i="1"/>
  <c r="M516" i="1"/>
  <c r="V516" i="1"/>
  <c r="N516" i="1"/>
  <c r="W516" i="1"/>
  <c r="D516" i="1"/>
  <c r="J515" i="1"/>
  <c r="L515" i="1"/>
  <c r="U515" i="1"/>
  <c r="M515" i="1"/>
  <c r="V515" i="1"/>
  <c r="N515" i="1"/>
  <c r="W515" i="1"/>
  <c r="D515" i="1"/>
  <c r="J514" i="1"/>
  <c r="L514" i="1"/>
  <c r="U514" i="1"/>
  <c r="M514" i="1"/>
  <c r="V514" i="1"/>
  <c r="N514" i="1"/>
  <c r="W514" i="1"/>
  <c r="D514" i="1"/>
  <c r="J513" i="1"/>
  <c r="L513" i="1"/>
  <c r="U513" i="1"/>
  <c r="M513" i="1"/>
  <c r="V513" i="1"/>
  <c r="N513" i="1"/>
  <c r="W513" i="1"/>
  <c r="D513" i="1"/>
  <c r="J512" i="1"/>
  <c r="L512" i="1"/>
  <c r="U512" i="1"/>
  <c r="M512" i="1"/>
  <c r="V512" i="1"/>
  <c r="N512" i="1"/>
  <c r="W512" i="1"/>
  <c r="D512" i="1"/>
  <c r="J511" i="1"/>
  <c r="L511" i="1"/>
  <c r="U511" i="1"/>
  <c r="M511" i="1"/>
  <c r="V511" i="1"/>
  <c r="N511" i="1"/>
  <c r="W511" i="1"/>
  <c r="D511" i="1"/>
  <c r="J510" i="1"/>
  <c r="L510" i="1"/>
  <c r="U510" i="1"/>
  <c r="M510" i="1"/>
  <c r="V510" i="1"/>
  <c r="N510" i="1"/>
  <c r="W510" i="1"/>
  <c r="D510" i="1"/>
  <c r="J509" i="1"/>
  <c r="L509" i="1"/>
  <c r="U509" i="1"/>
  <c r="M509" i="1"/>
  <c r="V509" i="1"/>
  <c r="N509" i="1"/>
  <c r="W509" i="1"/>
  <c r="D509" i="1"/>
  <c r="J508" i="1"/>
  <c r="L508" i="1"/>
  <c r="U508" i="1"/>
  <c r="M508" i="1"/>
  <c r="V508" i="1"/>
  <c r="N508" i="1"/>
  <c r="W508" i="1"/>
  <c r="D508" i="1"/>
  <c r="J507" i="1"/>
  <c r="L507" i="1"/>
  <c r="U507" i="1"/>
  <c r="M507" i="1"/>
  <c r="V507" i="1"/>
  <c r="N507" i="1"/>
  <c r="W507" i="1"/>
  <c r="D507" i="1"/>
  <c r="J506" i="1"/>
  <c r="L506" i="1"/>
  <c r="U506" i="1"/>
  <c r="M506" i="1"/>
  <c r="V506" i="1"/>
  <c r="N506" i="1"/>
  <c r="W506" i="1"/>
  <c r="D506" i="1"/>
  <c r="J505" i="1"/>
  <c r="L505" i="1"/>
  <c r="U505" i="1"/>
  <c r="M505" i="1"/>
  <c r="V505" i="1"/>
  <c r="N505" i="1"/>
  <c r="W505" i="1"/>
  <c r="D505" i="1"/>
  <c r="J504" i="1"/>
  <c r="L504" i="1"/>
  <c r="U504" i="1"/>
  <c r="M504" i="1"/>
  <c r="V504" i="1"/>
  <c r="N504" i="1"/>
  <c r="W504" i="1"/>
  <c r="D504" i="1"/>
  <c r="J503" i="1"/>
  <c r="L503" i="1"/>
  <c r="U503" i="1"/>
  <c r="M503" i="1"/>
  <c r="V503" i="1"/>
  <c r="N503" i="1"/>
  <c r="W503" i="1"/>
  <c r="D503" i="1"/>
  <c r="J502" i="1"/>
  <c r="L502" i="1"/>
  <c r="U502" i="1"/>
  <c r="M502" i="1"/>
  <c r="V502" i="1"/>
  <c r="N502" i="1"/>
  <c r="W502" i="1"/>
  <c r="D502" i="1"/>
  <c r="J501" i="1"/>
  <c r="L501" i="1"/>
  <c r="U501" i="1"/>
  <c r="M501" i="1"/>
  <c r="V501" i="1"/>
  <c r="N501" i="1"/>
  <c r="W501" i="1"/>
  <c r="D501" i="1"/>
  <c r="J500" i="1"/>
  <c r="L500" i="1"/>
  <c r="U500" i="1"/>
  <c r="M500" i="1"/>
  <c r="V500" i="1"/>
  <c r="N500" i="1"/>
  <c r="W500" i="1"/>
  <c r="D500" i="1"/>
  <c r="J499" i="1"/>
  <c r="L499" i="1"/>
  <c r="U499" i="1"/>
  <c r="M499" i="1"/>
  <c r="V499" i="1"/>
  <c r="N499" i="1"/>
  <c r="W499" i="1"/>
  <c r="D499" i="1"/>
  <c r="J498" i="1"/>
  <c r="L498" i="1"/>
  <c r="U498" i="1"/>
  <c r="M498" i="1"/>
  <c r="V498" i="1"/>
  <c r="N498" i="1"/>
  <c r="W498" i="1"/>
  <c r="D498" i="1"/>
  <c r="J497" i="1"/>
  <c r="L497" i="1"/>
  <c r="U497" i="1"/>
  <c r="M497" i="1"/>
  <c r="V497" i="1"/>
  <c r="N497" i="1"/>
  <c r="W497" i="1"/>
  <c r="D497" i="1"/>
  <c r="J496" i="1"/>
  <c r="L496" i="1"/>
  <c r="U496" i="1"/>
  <c r="M496" i="1"/>
  <c r="V496" i="1"/>
  <c r="N496" i="1"/>
  <c r="W496" i="1"/>
  <c r="D496" i="1"/>
  <c r="J495" i="1"/>
  <c r="L495" i="1"/>
  <c r="U495" i="1"/>
  <c r="M495" i="1"/>
  <c r="V495" i="1"/>
  <c r="N495" i="1"/>
  <c r="W495" i="1"/>
  <c r="D495" i="1"/>
  <c r="J494" i="1"/>
  <c r="L494" i="1"/>
  <c r="U494" i="1"/>
  <c r="M494" i="1"/>
  <c r="V494" i="1"/>
  <c r="N494" i="1"/>
  <c r="W494" i="1"/>
  <c r="D494" i="1"/>
  <c r="J493" i="1"/>
  <c r="L493" i="1"/>
  <c r="U493" i="1"/>
  <c r="M493" i="1"/>
  <c r="V493" i="1"/>
  <c r="N493" i="1"/>
  <c r="W493" i="1"/>
  <c r="D493" i="1"/>
  <c r="J492" i="1"/>
  <c r="L492" i="1"/>
  <c r="U492" i="1"/>
  <c r="M492" i="1"/>
  <c r="V492" i="1"/>
  <c r="N492" i="1"/>
  <c r="W492" i="1"/>
  <c r="D492" i="1"/>
  <c r="J491" i="1"/>
  <c r="L491" i="1"/>
  <c r="U491" i="1"/>
  <c r="M491" i="1"/>
  <c r="V491" i="1"/>
  <c r="N491" i="1"/>
  <c r="W491" i="1"/>
  <c r="D491" i="1"/>
  <c r="J490" i="1"/>
  <c r="L490" i="1"/>
  <c r="U490" i="1"/>
  <c r="M490" i="1"/>
  <c r="V490" i="1"/>
  <c r="N490" i="1"/>
  <c r="W490" i="1"/>
  <c r="D490" i="1"/>
  <c r="J489" i="1"/>
  <c r="L489" i="1"/>
  <c r="U489" i="1"/>
  <c r="M489" i="1"/>
  <c r="V489" i="1"/>
  <c r="N489" i="1"/>
  <c r="W489" i="1"/>
  <c r="D489" i="1"/>
  <c r="J488" i="1"/>
  <c r="L488" i="1"/>
  <c r="U488" i="1"/>
  <c r="M488" i="1"/>
  <c r="V488" i="1"/>
  <c r="N488" i="1"/>
  <c r="W488" i="1"/>
  <c r="D488" i="1"/>
  <c r="J487" i="1"/>
  <c r="L487" i="1"/>
  <c r="U487" i="1"/>
  <c r="M487" i="1"/>
  <c r="V487" i="1"/>
  <c r="N487" i="1"/>
  <c r="W487" i="1"/>
  <c r="D487" i="1"/>
  <c r="J486" i="1"/>
  <c r="L486" i="1"/>
  <c r="U486" i="1"/>
  <c r="M486" i="1"/>
  <c r="V486" i="1"/>
  <c r="N486" i="1"/>
  <c r="W486" i="1"/>
  <c r="D486" i="1"/>
  <c r="J485" i="1"/>
  <c r="L485" i="1"/>
  <c r="U485" i="1"/>
  <c r="M485" i="1"/>
  <c r="V485" i="1"/>
  <c r="N485" i="1"/>
  <c r="W485" i="1"/>
  <c r="D485" i="1"/>
  <c r="J484" i="1"/>
  <c r="L484" i="1"/>
  <c r="U484" i="1"/>
  <c r="M484" i="1"/>
  <c r="V484" i="1"/>
  <c r="N484" i="1"/>
  <c r="W484" i="1"/>
  <c r="D484" i="1"/>
  <c r="J483" i="1"/>
  <c r="L483" i="1"/>
  <c r="U483" i="1"/>
  <c r="M483" i="1"/>
  <c r="V483" i="1"/>
  <c r="N483" i="1"/>
  <c r="W483" i="1"/>
  <c r="D483" i="1"/>
  <c r="J482" i="1"/>
  <c r="L482" i="1"/>
  <c r="U482" i="1"/>
  <c r="M482" i="1"/>
  <c r="V482" i="1"/>
  <c r="N482" i="1"/>
  <c r="W482" i="1"/>
  <c r="D482" i="1"/>
  <c r="J481" i="1"/>
  <c r="L481" i="1"/>
  <c r="U481" i="1"/>
  <c r="M481" i="1"/>
  <c r="V481" i="1"/>
  <c r="N481" i="1"/>
  <c r="W481" i="1"/>
  <c r="D481" i="1"/>
  <c r="J480" i="1"/>
  <c r="L480" i="1"/>
  <c r="U480" i="1"/>
  <c r="M480" i="1"/>
  <c r="V480" i="1"/>
  <c r="N480" i="1"/>
  <c r="W480" i="1"/>
  <c r="D480" i="1"/>
  <c r="J479" i="1"/>
  <c r="L479" i="1"/>
  <c r="U479" i="1"/>
  <c r="M479" i="1"/>
  <c r="V479" i="1"/>
  <c r="N479" i="1"/>
  <c r="W479" i="1"/>
  <c r="D479" i="1"/>
  <c r="J478" i="1"/>
  <c r="L478" i="1"/>
  <c r="U478" i="1"/>
  <c r="M478" i="1"/>
  <c r="V478" i="1"/>
  <c r="N478" i="1"/>
  <c r="W478" i="1"/>
  <c r="D478" i="1"/>
  <c r="J477" i="1"/>
  <c r="L477" i="1"/>
  <c r="U477" i="1"/>
  <c r="M477" i="1"/>
  <c r="V477" i="1"/>
  <c r="N477" i="1"/>
  <c r="W477" i="1"/>
  <c r="D477" i="1"/>
  <c r="J476" i="1"/>
  <c r="L476" i="1"/>
  <c r="U476" i="1"/>
  <c r="M476" i="1"/>
  <c r="V476" i="1"/>
  <c r="N476" i="1"/>
  <c r="W476" i="1"/>
  <c r="D476" i="1"/>
  <c r="J475" i="1"/>
  <c r="L475" i="1"/>
  <c r="U475" i="1"/>
  <c r="M475" i="1"/>
  <c r="V475" i="1"/>
  <c r="N475" i="1"/>
  <c r="W475" i="1"/>
  <c r="D475" i="1"/>
  <c r="J474" i="1"/>
  <c r="L474" i="1"/>
  <c r="U474" i="1"/>
  <c r="M474" i="1"/>
  <c r="V474" i="1"/>
  <c r="N474" i="1"/>
  <c r="W474" i="1"/>
  <c r="D474" i="1"/>
  <c r="J473" i="1"/>
  <c r="L473" i="1"/>
  <c r="U473" i="1"/>
  <c r="M473" i="1"/>
  <c r="V473" i="1"/>
  <c r="N473" i="1"/>
  <c r="W473" i="1"/>
  <c r="D473" i="1"/>
  <c r="J472" i="1"/>
  <c r="L472" i="1"/>
  <c r="U472" i="1"/>
  <c r="M472" i="1"/>
  <c r="V472" i="1"/>
  <c r="N472" i="1"/>
  <c r="W472" i="1"/>
  <c r="D472" i="1"/>
  <c r="J471" i="1"/>
  <c r="L471" i="1"/>
  <c r="U471" i="1"/>
  <c r="M471" i="1"/>
  <c r="V471" i="1"/>
  <c r="N471" i="1"/>
  <c r="W471" i="1"/>
  <c r="D471" i="1"/>
  <c r="J470" i="1"/>
  <c r="L470" i="1"/>
  <c r="U470" i="1"/>
  <c r="M470" i="1"/>
  <c r="V470" i="1"/>
  <c r="N470" i="1"/>
  <c r="W470" i="1"/>
  <c r="D470" i="1"/>
  <c r="J469" i="1"/>
  <c r="L469" i="1"/>
  <c r="U469" i="1"/>
  <c r="M469" i="1"/>
  <c r="V469" i="1"/>
  <c r="N469" i="1"/>
  <c r="W469" i="1"/>
  <c r="D469" i="1"/>
  <c r="J468" i="1"/>
  <c r="L468" i="1"/>
  <c r="U468" i="1"/>
  <c r="M468" i="1"/>
  <c r="V468" i="1"/>
  <c r="N468" i="1"/>
  <c r="W468" i="1"/>
  <c r="D468" i="1"/>
  <c r="J467" i="1"/>
  <c r="L467" i="1"/>
  <c r="U467" i="1"/>
  <c r="M467" i="1"/>
  <c r="V467" i="1"/>
  <c r="N467" i="1"/>
  <c r="W467" i="1"/>
  <c r="D467" i="1"/>
  <c r="J466" i="1"/>
  <c r="L466" i="1"/>
  <c r="U466" i="1"/>
  <c r="M466" i="1"/>
  <c r="V466" i="1"/>
  <c r="N466" i="1"/>
  <c r="W466" i="1"/>
  <c r="D466" i="1"/>
  <c r="J465" i="1"/>
  <c r="L465" i="1"/>
  <c r="U465" i="1"/>
  <c r="M465" i="1"/>
  <c r="V465" i="1"/>
  <c r="N465" i="1"/>
  <c r="W465" i="1"/>
  <c r="D465" i="1"/>
  <c r="J464" i="1"/>
  <c r="L464" i="1"/>
  <c r="U464" i="1"/>
  <c r="M464" i="1"/>
  <c r="V464" i="1"/>
  <c r="N464" i="1"/>
  <c r="W464" i="1"/>
  <c r="D464" i="1"/>
  <c r="J463" i="1"/>
  <c r="L463" i="1"/>
  <c r="U463" i="1"/>
  <c r="M463" i="1"/>
  <c r="V463" i="1"/>
  <c r="N463" i="1"/>
  <c r="W463" i="1"/>
  <c r="D463" i="1"/>
  <c r="J462" i="1"/>
  <c r="L462" i="1"/>
  <c r="U462" i="1"/>
  <c r="M462" i="1"/>
  <c r="V462" i="1"/>
  <c r="N462" i="1"/>
  <c r="W462" i="1"/>
  <c r="D462" i="1"/>
  <c r="J461" i="1"/>
  <c r="L461" i="1"/>
  <c r="U461" i="1"/>
  <c r="M461" i="1"/>
  <c r="V461" i="1"/>
  <c r="N461" i="1"/>
  <c r="W461" i="1"/>
  <c r="D461" i="1"/>
  <c r="J460" i="1"/>
  <c r="L460" i="1"/>
  <c r="U460" i="1"/>
  <c r="M460" i="1"/>
  <c r="V460" i="1"/>
  <c r="N460" i="1"/>
  <c r="W460" i="1"/>
  <c r="D460" i="1"/>
  <c r="J459" i="1"/>
  <c r="L459" i="1"/>
  <c r="U459" i="1"/>
  <c r="M459" i="1"/>
  <c r="V459" i="1"/>
  <c r="N459" i="1"/>
  <c r="W459" i="1"/>
  <c r="D459" i="1"/>
  <c r="J458" i="1"/>
  <c r="L458" i="1"/>
  <c r="U458" i="1"/>
  <c r="M458" i="1"/>
  <c r="V458" i="1"/>
  <c r="N458" i="1"/>
  <c r="W458" i="1"/>
  <c r="D458" i="1"/>
  <c r="J457" i="1"/>
  <c r="L457" i="1"/>
  <c r="U457" i="1"/>
  <c r="M457" i="1"/>
  <c r="V457" i="1"/>
  <c r="N457" i="1"/>
  <c r="W457" i="1"/>
  <c r="D457" i="1"/>
  <c r="J456" i="1"/>
  <c r="L456" i="1"/>
  <c r="U456" i="1"/>
  <c r="M456" i="1"/>
  <c r="V456" i="1"/>
  <c r="N456" i="1"/>
  <c r="W456" i="1"/>
  <c r="D456" i="1"/>
  <c r="J455" i="1"/>
  <c r="L455" i="1"/>
  <c r="U455" i="1"/>
  <c r="M455" i="1"/>
  <c r="V455" i="1"/>
  <c r="N455" i="1"/>
  <c r="W455" i="1"/>
  <c r="D455" i="1"/>
  <c r="J454" i="1"/>
  <c r="L454" i="1"/>
  <c r="U454" i="1"/>
  <c r="M454" i="1"/>
  <c r="V454" i="1"/>
  <c r="N454" i="1"/>
  <c r="W454" i="1"/>
  <c r="D454" i="1"/>
  <c r="J453" i="1"/>
  <c r="L453" i="1"/>
  <c r="U453" i="1"/>
  <c r="M453" i="1"/>
  <c r="V453" i="1"/>
  <c r="N453" i="1"/>
  <c r="W453" i="1"/>
  <c r="D453" i="1"/>
  <c r="J452" i="1"/>
  <c r="L452" i="1"/>
  <c r="U452" i="1"/>
  <c r="M452" i="1"/>
  <c r="V452" i="1"/>
  <c r="N452" i="1"/>
  <c r="W452" i="1"/>
  <c r="D452" i="1"/>
  <c r="J451" i="1"/>
  <c r="L451" i="1"/>
  <c r="U451" i="1"/>
  <c r="M451" i="1"/>
  <c r="V451" i="1"/>
  <c r="N451" i="1"/>
  <c r="W451" i="1"/>
  <c r="D451" i="1"/>
  <c r="J450" i="1"/>
  <c r="L450" i="1"/>
  <c r="U450" i="1"/>
  <c r="M450" i="1"/>
  <c r="V450" i="1"/>
  <c r="N450" i="1"/>
  <c r="W450" i="1"/>
  <c r="D450" i="1"/>
  <c r="J449" i="1"/>
  <c r="L449" i="1"/>
  <c r="U449" i="1"/>
  <c r="M449" i="1"/>
  <c r="V449" i="1"/>
  <c r="N449" i="1"/>
  <c r="W449" i="1"/>
  <c r="D449" i="1"/>
  <c r="J448" i="1"/>
  <c r="L448" i="1"/>
  <c r="U448" i="1"/>
  <c r="M448" i="1"/>
  <c r="V448" i="1"/>
  <c r="N448" i="1"/>
  <c r="W448" i="1"/>
  <c r="D448" i="1"/>
  <c r="J447" i="1"/>
  <c r="L447" i="1"/>
  <c r="U447" i="1"/>
  <c r="M447" i="1"/>
  <c r="V447" i="1"/>
  <c r="N447" i="1"/>
  <c r="W447" i="1"/>
  <c r="D447" i="1"/>
  <c r="J446" i="1"/>
  <c r="L446" i="1"/>
  <c r="U446" i="1"/>
  <c r="M446" i="1"/>
  <c r="V446" i="1"/>
  <c r="N446" i="1"/>
  <c r="W446" i="1"/>
  <c r="D446" i="1"/>
  <c r="J445" i="1"/>
  <c r="L445" i="1"/>
  <c r="U445" i="1"/>
  <c r="M445" i="1"/>
  <c r="V445" i="1"/>
  <c r="N445" i="1"/>
  <c r="W445" i="1"/>
  <c r="D445" i="1"/>
  <c r="J444" i="1"/>
  <c r="L444" i="1"/>
  <c r="U444" i="1"/>
  <c r="M444" i="1"/>
  <c r="V444" i="1"/>
  <c r="N444" i="1"/>
  <c r="W444" i="1"/>
  <c r="D444" i="1"/>
  <c r="J443" i="1"/>
  <c r="L443" i="1"/>
  <c r="U443" i="1"/>
  <c r="M443" i="1"/>
  <c r="V443" i="1"/>
  <c r="N443" i="1"/>
  <c r="W443" i="1"/>
  <c r="D443" i="1"/>
  <c r="J442" i="1"/>
  <c r="L442" i="1"/>
  <c r="U442" i="1"/>
  <c r="M442" i="1"/>
  <c r="V442" i="1"/>
  <c r="N442" i="1"/>
  <c r="W442" i="1"/>
  <c r="D442" i="1"/>
  <c r="J441" i="1"/>
  <c r="L441" i="1"/>
  <c r="U441" i="1"/>
  <c r="M441" i="1"/>
  <c r="V441" i="1"/>
  <c r="N441" i="1"/>
  <c r="W441" i="1"/>
  <c r="D441" i="1"/>
  <c r="J440" i="1"/>
  <c r="L440" i="1"/>
  <c r="U440" i="1"/>
  <c r="M440" i="1"/>
  <c r="V440" i="1"/>
  <c r="N440" i="1"/>
  <c r="W440" i="1"/>
  <c r="D440" i="1"/>
  <c r="J439" i="1"/>
  <c r="L439" i="1"/>
  <c r="U439" i="1"/>
  <c r="M439" i="1"/>
  <c r="V439" i="1"/>
  <c r="N439" i="1"/>
  <c r="W439" i="1"/>
  <c r="D439" i="1"/>
  <c r="J438" i="1"/>
  <c r="L438" i="1"/>
  <c r="U438" i="1"/>
  <c r="M438" i="1"/>
  <c r="V438" i="1"/>
  <c r="N438" i="1"/>
  <c r="W438" i="1"/>
  <c r="D438" i="1"/>
  <c r="J437" i="1"/>
  <c r="L437" i="1"/>
  <c r="U437" i="1"/>
  <c r="M437" i="1"/>
  <c r="V437" i="1"/>
  <c r="N437" i="1"/>
  <c r="W437" i="1"/>
  <c r="D437" i="1"/>
  <c r="J436" i="1"/>
  <c r="L436" i="1"/>
  <c r="U436" i="1"/>
  <c r="M436" i="1"/>
  <c r="V436" i="1"/>
  <c r="N436" i="1"/>
  <c r="W436" i="1"/>
  <c r="D436" i="1"/>
  <c r="J435" i="1"/>
  <c r="L435" i="1"/>
  <c r="U435" i="1"/>
  <c r="M435" i="1"/>
  <c r="V435" i="1"/>
  <c r="N435" i="1"/>
  <c r="W435" i="1"/>
  <c r="D435" i="1"/>
  <c r="J434" i="1"/>
  <c r="L434" i="1"/>
  <c r="U434" i="1"/>
  <c r="M434" i="1"/>
  <c r="V434" i="1"/>
  <c r="N434" i="1"/>
  <c r="W434" i="1"/>
  <c r="D434" i="1"/>
  <c r="J433" i="1"/>
  <c r="L433" i="1"/>
  <c r="U433" i="1"/>
  <c r="M433" i="1"/>
  <c r="V433" i="1"/>
  <c r="N433" i="1"/>
  <c r="W433" i="1"/>
  <c r="D433" i="1"/>
  <c r="J432" i="1"/>
  <c r="L432" i="1"/>
  <c r="U432" i="1"/>
  <c r="M432" i="1"/>
  <c r="V432" i="1"/>
  <c r="N432" i="1"/>
  <c r="W432" i="1"/>
  <c r="D432" i="1"/>
  <c r="J431" i="1"/>
  <c r="L431" i="1"/>
  <c r="U431" i="1"/>
  <c r="M431" i="1"/>
  <c r="V431" i="1"/>
  <c r="N431" i="1"/>
  <c r="W431" i="1"/>
  <c r="D431" i="1"/>
  <c r="J430" i="1"/>
  <c r="L430" i="1"/>
  <c r="U430" i="1"/>
  <c r="M430" i="1"/>
  <c r="V430" i="1"/>
  <c r="N430" i="1"/>
  <c r="W430" i="1"/>
  <c r="D430" i="1"/>
  <c r="J429" i="1"/>
  <c r="L429" i="1"/>
  <c r="U429" i="1"/>
  <c r="M429" i="1"/>
  <c r="V429" i="1"/>
  <c r="N429" i="1"/>
  <c r="W429" i="1"/>
  <c r="D429" i="1"/>
  <c r="J428" i="1"/>
  <c r="L428" i="1"/>
  <c r="U428" i="1"/>
  <c r="M428" i="1"/>
  <c r="V428" i="1"/>
  <c r="N428" i="1"/>
  <c r="W428" i="1"/>
  <c r="D428" i="1"/>
  <c r="J427" i="1"/>
  <c r="L427" i="1"/>
  <c r="U427" i="1"/>
  <c r="M427" i="1"/>
  <c r="V427" i="1"/>
  <c r="N427" i="1"/>
  <c r="W427" i="1"/>
  <c r="D427" i="1"/>
  <c r="J426" i="1"/>
  <c r="L426" i="1"/>
  <c r="U426" i="1"/>
  <c r="M426" i="1"/>
  <c r="V426" i="1"/>
  <c r="N426" i="1"/>
  <c r="W426" i="1"/>
  <c r="D426" i="1"/>
  <c r="J425" i="1"/>
  <c r="L425" i="1"/>
  <c r="U425" i="1"/>
  <c r="M425" i="1"/>
  <c r="V425" i="1"/>
  <c r="N425" i="1"/>
  <c r="W425" i="1"/>
  <c r="D425" i="1"/>
  <c r="J424" i="1"/>
  <c r="L424" i="1"/>
  <c r="U424" i="1"/>
  <c r="M424" i="1"/>
  <c r="V424" i="1"/>
  <c r="N424" i="1"/>
  <c r="W424" i="1"/>
  <c r="D424" i="1"/>
  <c r="J423" i="1"/>
  <c r="L423" i="1"/>
  <c r="U423" i="1"/>
  <c r="M423" i="1"/>
  <c r="V423" i="1"/>
  <c r="N423" i="1"/>
  <c r="W423" i="1"/>
  <c r="D423" i="1"/>
  <c r="J422" i="1"/>
  <c r="L422" i="1"/>
  <c r="U422" i="1"/>
  <c r="M422" i="1"/>
  <c r="V422" i="1"/>
  <c r="N422" i="1"/>
  <c r="W422" i="1"/>
  <c r="D422" i="1"/>
  <c r="J421" i="1"/>
  <c r="L421" i="1"/>
  <c r="U421" i="1"/>
  <c r="M421" i="1"/>
  <c r="V421" i="1"/>
  <c r="N421" i="1"/>
  <c r="W421" i="1"/>
  <c r="D421" i="1"/>
  <c r="J420" i="1"/>
  <c r="L420" i="1"/>
  <c r="U420" i="1"/>
  <c r="M420" i="1"/>
  <c r="V420" i="1"/>
  <c r="N420" i="1"/>
  <c r="W420" i="1"/>
  <c r="D420" i="1"/>
  <c r="J419" i="1"/>
  <c r="L419" i="1"/>
  <c r="U419" i="1"/>
  <c r="M419" i="1"/>
  <c r="V419" i="1"/>
  <c r="N419" i="1"/>
  <c r="W419" i="1"/>
  <c r="D419" i="1"/>
  <c r="J418" i="1"/>
  <c r="L418" i="1"/>
  <c r="U418" i="1"/>
  <c r="M418" i="1"/>
  <c r="V418" i="1"/>
  <c r="N418" i="1"/>
  <c r="W418" i="1"/>
  <c r="D418" i="1"/>
  <c r="J417" i="1"/>
  <c r="L417" i="1"/>
  <c r="U417" i="1"/>
  <c r="M417" i="1"/>
  <c r="V417" i="1"/>
  <c r="N417" i="1"/>
  <c r="W417" i="1"/>
  <c r="D417" i="1"/>
  <c r="J416" i="1"/>
  <c r="L416" i="1"/>
  <c r="U416" i="1"/>
  <c r="M416" i="1"/>
  <c r="V416" i="1"/>
  <c r="N416" i="1"/>
  <c r="W416" i="1"/>
  <c r="D416" i="1"/>
  <c r="J415" i="1"/>
  <c r="L415" i="1"/>
  <c r="U415" i="1"/>
  <c r="M415" i="1"/>
  <c r="V415" i="1"/>
  <c r="N415" i="1"/>
  <c r="W415" i="1"/>
  <c r="D415" i="1"/>
  <c r="J414" i="1"/>
  <c r="L414" i="1"/>
  <c r="U414" i="1"/>
  <c r="M414" i="1"/>
  <c r="V414" i="1"/>
  <c r="N414" i="1"/>
  <c r="W414" i="1"/>
  <c r="D414" i="1"/>
  <c r="J413" i="1"/>
  <c r="L413" i="1"/>
  <c r="U413" i="1"/>
  <c r="M413" i="1"/>
  <c r="V413" i="1"/>
  <c r="N413" i="1"/>
  <c r="W413" i="1"/>
  <c r="D413" i="1"/>
  <c r="J412" i="1"/>
  <c r="L412" i="1"/>
  <c r="U412" i="1"/>
  <c r="M412" i="1"/>
  <c r="V412" i="1"/>
  <c r="N412" i="1"/>
  <c r="W412" i="1"/>
  <c r="D412" i="1"/>
  <c r="J411" i="1"/>
  <c r="L411" i="1"/>
  <c r="U411" i="1"/>
  <c r="M411" i="1"/>
  <c r="V411" i="1"/>
  <c r="N411" i="1"/>
  <c r="W411" i="1"/>
  <c r="D411" i="1"/>
  <c r="J410" i="1"/>
  <c r="L410" i="1"/>
  <c r="U410" i="1"/>
  <c r="M410" i="1"/>
  <c r="V410" i="1"/>
  <c r="N410" i="1"/>
  <c r="W410" i="1"/>
  <c r="D410" i="1"/>
  <c r="J409" i="1"/>
  <c r="L409" i="1"/>
  <c r="U409" i="1"/>
  <c r="M409" i="1"/>
  <c r="V409" i="1"/>
  <c r="N409" i="1"/>
  <c r="W409" i="1"/>
  <c r="D409" i="1"/>
  <c r="J408" i="1"/>
  <c r="L408" i="1"/>
  <c r="U408" i="1"/>
  <c r="M408" i="1"/>
  <c r="V408" i="1"/>
  <c r="N408" i="1"/>
  <c r="W408" i="1"/>
  <c r="D408" i="1"/>
  <c r="J407" i="1"/>
  <c r="L407" i="1"/>
  <c r="U407" i="1"/>
  <c r="M407" i="1"/>
  <c r="V407" i="1"/>
  <c r="N407" i="1"/>
  <c r="W407" i="1"/>
  <c r="D407" i="1"/>
  <c r="J406" i="1"/>
  <c r="L406" i="1"/>
  <c r="U406" i="1"/>
  <c r="M406" i="1"/>
  <c r="V406" i="1"/>
  <c r="N406" i="1"/>
  <c r="W406" i="1"/>
  <c r="D406" i="1"/>
  <c r="J405" i="1"/>
  <c r="L405" i="1"/>
  <c r="U405" i="1"/>
  <c r="M405" i="1"/>
  <c r="V405" i="1"/>
  <c r="N405" i="1"/>
  <c r="W405" i="1"/>
  <c r="D405" i="1"/>
  <c r="J404" i="1"/>
  <c r="L404" i="1"/>
  <c r="U404" i="1"/>
  <c r="M404" i="1"/>
  <c r="V404" i="1"/>
  <c r="N404" i="1"/>
  <c r="W404" i="1"/>
  <c r="D404" i="1"/>
  <c r="J403" i="1"/>
  <c r="L403" i="1"/>
  <c r="U403" i="1"/>
  <c r="M403" i="1"/>
  <c r="V403" i="1"/>
  <c r="N403" i="1"/>
  <c r="W403" i="1"/>
  <c r="D403" i="1"/>
  <c r="J402" i="1"/>
  <c r="L402" i="1"/>
  <c r="U402" i="1"/>
  <c r="M402" i="1"/>
  <c r="V402" i="1"/>
  <c r="N402" i="1"/>
  <c r="W402" i="1"/>
  <c r="D402" i="1"/>
  <c r="J401" i="1"/>
  <c r="L401" i="1"/>
  <c r="U401" i="1"/>
  <c r="M401" i="1"/>
  <c r="V401" i="1"/>
  <c r="N401" i="1"/>
  <c r="W401" i="1"/>
  <c r="D401" i="1"/>
  <c r="J400" i="1"/>
  <c r="L400" i="1"/>
  <c r="U400" i="1"/>
  <c r="M400" i="1"/>
  <c r="V400" i="1"/>
  <c r="N400" i="1"/>
  <c r="W400" i="1"/>
  <c r="D400" i="1"/>
  <c r="J399" i="1"/>
  <c r="L399" i="1"/>
  <c r="U399" i="1"/>
  <c r="M399" i="1"/>
  <c r="V399" i="1"/>
  <c r="N399" i="1"/>
  <c r="W399" i="1"/>
  <c r="D399" i="1"/>
  <c r="J398" i="1"/>
  <c r="L398" i="1"/>
  <c r="U398" i="1"/>
  <c r="M398" i="1"/>
  <c r="V398" i="1"/>
  <c r="N398" i="1"/>
  <c r="W398" i="1"/>
  <c r="D398" i="1"/>
  <c r="J397" i="1"/>
  <c r="L397" i="1"/>
  <c r="U397" i="1"/>
  <c r="M397" i="1"/>
  <c r="V397" i="1"/>
  <c r="N397" i="1"/>
  <c r="W397" i="1"/>
  <c r="D397" i="1"/>
  <c r="J396" i="1"/>
  <c r="L396" i="1"/>
  <c r="U396" i="1"/>
  <c r="M396" i="1"/>
  <c r="V396" i="1"/>
  <c r="N396" i="1"/>
  <c r="W396" i="1"/>
  <c r="D396" i="1"/>
  <c r="J395" i="1"/>
  <c r="L395" i="1"/>
  <c r="U395" i="1"/>
  <c r="M395" i="1"/>
  <c r="V395" i="1"/>
  <c r="N395" i="1"/>
  <c r="W395" i="1"/>
  <c r="D395" i="1"/>
  <c r="J394" i="1"/>
  <c r="L394" i="1"/>
  <c r="U394" i="1"/>
  <c r="M394" i="1"/>
  <c r="V394" i="1"/>
  <c r="N394" i="1"/>
  <c r="W394" i="1"/>
  <c r="D394" i="1"/>
  <c r="J393" i="1"/>
  <c r="L393" i="1"/>
  <c r="U393" i="1"/>
  <c r="M393" i="1"/>
  <c r="V393" i="1"/>
  <c r="N393" i="1"/>
  <c r="W393" i="1"/>
  <c r="D393" i="1"/>
  <c r="J392" i="1"/>
  <c r="L392" i="1"/>
  <c r="U392" i="1"/>
  <c r="M392" i="1"/>
  <c r="V392" i="1"/>
  <c r="N392" i="1"/>
  <c r="W392" i="1"/>
  <c r="D392" i="1"/>
  <c r="J391" i="1"/>
  <c r="L391" i="1"/>
  <c r="U391" i="1"/>
  <c r="M391" i="1"/>
  <c r="V391" i="1"/>
  <c r="N391" i="1"/>
  <c r="W391" i="1"/>
  <c r="D391" i="1"/>
  <c r="J390" i="1"/>
  <c r="L390" i="1"/>
  <c r="U390" i="1"/>
  <c r="M390" i="1"/>
  <c r="V390" i="1"/>
  <c r="N390" i="1"/>
  <c r="W390" i="1"/>
  <c r="D390" i="1"/>
  <c r="J389" i="1"/>
  <c r="L389" i="1"/>
  <c r="U389" i="1"/>
  <c r="M389" i="1"/>
  <c r="V389" i="1"/>
  <c r="N389" i="1"/>
  <c r="W389" i="1"/>
  <c r="D389" i="1"/>
  <c r="J388" i="1"/>
  <c r="L388" i="1"/>
  <c r="U388" i="1"/>
  <c r="M388" i="1"/>
  <c r="V388" i="1"/>
  <c r="N388" i="1"/>
  <c r="W388" i="1"/>
  <c r="D388" i="1"/>
  <c r="J387" i="1"/>
  <c r="L387" i="1"/>
  <c r="U387" i="1"/>
  <c r="M387" i="1"/>
  <c r="V387" i="1"/>
  <c r="N387" i="1"/>
  <c r="W387" i="1"/>
  <c r="D387" i="1"/>
  <c r="J386" i="1"/>
  <c r="L386" i="1"/>
  <c r="U386" i="1"/>
  <c r="M386" i="1"/>
  <c r="V386" i="1"/>
  <c r="N386" i="1"/>
  <c r="W386" i="1"/>
  <c r="D386" i="1"/>
  <c r="J385" i="1"/>
  <c r="L385" i="1"/>
  <c r="U385" i="1"/>
  <c r="M385" i="1"/>
  <c r="V385" i="1"/>
  <c r="N385" i="1"/>
  <c r="W385" i="1"/>
  <c r="D385" i="1"/>
  <c r="J384" i="1"/>
  <c r="L384" i="1"/>
  <c r="U384" i="1"/>
  <c r="M384" i="1"/>
  <c r="V384" i="1"/>
  <c r="N384" i="1"/>
  <c r="W384" i="1"/>
  <c r="D384" i="1"/>
  <c r="J383" i="1"/>
  <c r="L383" i="1"/>
  <c r="U383" i="1"/>
  <c r="M383" i="1"/>
  <c r="V383" i="1"/>
  <c r="N383" i="1"/>
  <c r="W383" i="1"/>
  <c r="D383" i="1"/>
  <c r="J382" i="1"/>
  <c r="L382" i="1"/>
  <c r="U382" i="1"/>
  <c r="M382" i="1"/>
  <c r="V382" i="1"/>
  <c r="N382" i="1"/>
  <c r="W382" i="1"/>
  <c r="D382" i="1"/>
  <c r="J381" i="1"/>
  <c r="L381" i="1"/>
  <c r="U381" i="1"/>
  <c r="M381" i="1"/>
  <c r="V381" i="1"/>
  <c r="N381" i="1"/>
  <c r="W381" i="1"/>
  <c r="D381" i="1"/>
  <c r="J380" i="1"/>
  <c r="L380" i="1"/>
  <c r="U380" i="1"/>
  <c r="M380" i="1"/>
  <c r="V380" i="1"/>
  <c r="N380" i="1"/>
  <c r="W380" i="1"/>
  <c r="D380" i="1"/>
  <c r="J379" i="1"/>
  <c r="L379" i="1"/>
  <c r="U379" i="1"/>
  <c r="M379" i="1"/>
  <c r="V379" i="1"/>
  <c r="N379" i="1"/>
  <c r="W379" i="1"/>
  <c r="D379" i="1"/>
  <c r="J378" i="1"/>
  <c r="L378" i="1"/>
  <c r="U378" i="1"/>
  <c r="M378" i="1"/>
  <c r="V378" i="1"/>
  <c r="N378" i="1"/>
  <c r="W378" i="1"/>
  <c r="D378" i="1"/>
  <c r="J377" i="1"/>
  <c r="L377" i="1"/>
  <c r="U377" i="1"/>
  <c r="M377" i="1"/>
  <c r="V377" i="1"/>
  <c r="N377" i="1"/>
  <c r="W377" i="1"/>
  <c r="D377" i="1"/>
  <c r="J376" i="1"/>
  <c r="L376" i="1"/>
  <c r="U376" i="1"/>
  <c r="M376" i="1"/>
  <c r="V376" i="1"/>
  <c r="N376" i="1"/>
  <c r="W376" i="1"/>
  <c r="D376" i="1"/>
  <c r="J375" i="1"/>
  <c r="L375" i="1"/>
  <c r="U375" i="1"/>
  <c r="M375" i="1"/>
  <c r="V375" i="1"/>
  <c r="N375" i="1"/>
  <c r="W375" i="1"/>
  <c r="D375" i="1"/>
  <c r="J374" i="1"/>
  <c r="L374" i="1"/>
  <c r="U374" i="1"/>
  <c r="M374" i="1"/>
  <c r="V374" i="1"/>
  <c r="N374" i="1"/>
  <c r="W374" i="1"/>
  <c r="D374" i="1"/>
  <c r="J373" i="1"/>
  <c r="L373" i="1"/>
  <c r="U373" i="1"/>
  <c r="M373" i="1"/>
  <c r="V373" i="1"/>
  <c r="N373" i="1"/>
  <c r="W373" i="1"/>
  <c r="D373" i="1"/>
  <c r="J372" i="1"/>
  <c r="L372" i="1"/>
  <c r="U372" i="1"/>
  <c r="M372" i="1"/>
  <c r="V372" i="1"/>
  <c r="N372" i="1"/>
  <c r="W372" i="1"/>
  <c r="D372" i="1"/>
  <c r="J371" i="1"/>
  <c r="L371" i="1"/>
  <c r="U371" i="1"/>
  <c r="M371" i="1"/>
  <c r="V371" i="1"/>
  <c r="N371" i="1"/>
  <c r="W371" i="1"/>
  <c r="D371" i="1"/>
  <c r="J370" i="1"/>
  <c r="L370" i="1"/>
  <c r="U370" i="1"/>
  <c r="M370" i="1"/>
  <c r="V370" i="1"/>
  <c r="N370" i="1"/>
  <c r="W370" i="1"/>
  <c r="D370" i="1"/>
  <c r="J369" i="1"/>
  <c r="L369" i="1"/>
  <c r="U369" i="1"/>
  <c r="M369" i="1"/>
  <c r="V369" i="1"/>
  <c r="N369" i="1"/>
  <c r="W369" i="1"/>
  <c r="D369" i="1"/>
  <c r="J368" i="1"/>
  <c r="L368" i="1"/>
  <c r="U368" i="1"/>
  <c r="M368" i="1"/>
  <c r="V368" i="1"/>
  <c r="N368" i="1"/>
  <c r="W368" i="1"/>
  <c r="D368" i="1"/>
  <c r="J367" i="1"/>
  <c r="L367" i="1"/>
  <c r="U367" i="1"/>
  <c r="M367" i="1"/>
  <c r="V367" i="1"/>
  <c r="N367" i="1"/>
  <c r="W367" i="1"/>
  <c r="D367" i="1"/>
  <c r="J366" i="1"/>
  <c r="L366" i="1"/>
  <c r="U366" i="1"/>
  <c r="M366" i="1"/>
  <c r="V366" i="1"/>
  <c r="N366" i="1"/>
  <c r="W366" i="1"/>
  <c r="D366" i="1"/>
  <c r="J365" i="1"/>
  <c r="L365" i="1"/>
  <c r="U365" i="1"/>
  <c r="M365" i="1"/>
  <c r="V365" i="1"/>
  <c r="N365" i="1"/>
  <c r="W365" i="1"/>
  <c r="D365" i="1"/>
  <c r="J364" i="1"/>
  <c r="L364" i="1"/>
  <c r="U364" i="1"/>
  <c r="M364" i="1"/>
  <c r="V364" i="1"/>
  <c r="N364" i="1"/>
  <c r="W364" i="1"/>
  <c r="D364" i="1"/>
  <c r="J363" i="1"/>
  <c r="L363" i="1"/>
  <c r="U363" i="1"/>
  <c r="M363" i="1"/>
  <c r="V363" i="1"/>
  <c r="N363" i="1"/>
  <c r="W363" i="1"/>
  <c r="D363" i="1"/>
  <c r="J362" i="1"/>
  <c r="L362" i="1"/>
  <c r="U362" i="1"/>
  <c r="M362" i="1"/>
  <c r="V362" i="1"/>
  <c r="N362" i="1"/>
  <c r="W362" i="1"/>
  <c r="D362" i="1"/>
  <c r="J361" i="1"/>
  <c r="L361" i="1"/>
  <c r="U361" i="1"/>
  <c r="M361" i="1"/>
  <c r="V361" i="1"/>
  <c r="N361" i="1"/>
  <c r="W361" i="1"/>
  <c r="D361" i="1"/>
  <c r="J360" i="1"/>
  <c r="L360" i="1"/>
  <c r="U360" i="1"/>
  <c r="M360" i="1"/>
  <c r="V360" i="1"/>
  <c r="N360" i="1"/>
  <c r="W360" i="1"/>
  <c r="D360" i="1"/>
  <c r="J359" i="1"/>
  <c r="L359" i="1"/>
  <c r="U359" i="1"/>
  <c r="M359" i="1"/>
  <c r="V359" i="1"/>
  <c r="N359" i="1"/>
  <c r="W359" i="1"/>
  <c r="D359" i="1"/>
  <c r="J358" i="1"/>
  <c r="L358" i="1"/>
  <c r="U358" i="1"/>
  <c r="M358" i="1"/>
  <c r="V358" i="1"/>
  <c r="N358" i="1"/>
  <c r="W358" i="1"/>
  <c r="D358" i="1"/>
  <c r="J357" i="1"/>
  <c r="L357" i="1"/>
  <c r="U357" i="1"/>
  <c r="M357" i="1"/>
  <c r="V357" i="1"/>
  <c r="N357" i="1"/>
  <c r="W357" i="1"/>
  <c r="D357" i="1"/>
  <c r="J356" i="1"/>
  <c r="L356" i="1"/>
  <c r="U356" i="1"/>
  <c r="M356" i="1"/>
  <c r="V356" i="1"/>
  <c r="N356" i="1"/>
  <c r="W356" i="1"/>
  <c r="D356" i="1"/>
  <c r="J355" i="1"/>
  <c r="L355" i="1"/>
  <c r="U355" i="1"/>
  <c r="M355" i="1"/>
  <c r="V355" i="1"/>
  <c r="N355" i="1"/>
  <c r="W355" i="1"/>
  <c r="D355" i="1"/>
  <c r="J354" i="1"/>
  <c r="L354" i="1"/>
  <c r="U354" i="1"/>
  <c r="M354" i="1"/>
  <c r="V354" i="1"/>
  <c r="N354" i="1"/>
  <c r="W354" i="1"/>
  <c r="D354" i="1"/>
  <c r="J353" i="1"/>
  <c r="L353" i="1"/>
  <c r="U353" i="1"/>
  <c r="M353" i="1"/>
  <c r="V353" i="1"/>
  <c r="N353" i="1"/>
  <c r="W353" i="1"/>
  <c r="D353" i="1"/>
  <c r="J352" i="1"/>
  <c r="L352" i="1"/>
  <c r="U352" i="1"/>
  <c r="M352" i="1"/>
  <c r="V352" i="1"/>
  <c r="N352" i="1"/>
  <c r="W352" i="1"/>
  <c r="D352" i="1"/>
  <c r="J351" i="1"/>
  <c r="L351" i="1"/>
  <c r="U351" i="1"/>
  <c r="M351" i="1"/>
  <c r="V351" i="1"/>
  <c r="N351" i="1"/>
  <c r="W351" i="1"/>
  <c r="D351" i="1"/>
  <c r="J350" i="1"/>
  <c r="L350" i="1"/>
  <c r="U350" i="1"/>
  <c r="M350" i="1"/>
  <c r="V350" i="1"/>
  <c r="N350" i="1"/>
  <c r="W350" i="1"/>
  <c r="D350" i="1"/>
  <c r="J349" i="1"/>
  <c r="L349" i="1"/>
  <c r="U349" i="1"/>
  <c r="M349" i="1"/>
  <c r="V349" i="1"/>
  <c r="N349" i="1"/>
  <c r="W349" i="1"/>
  <c r="D349" i="1"/>
  <c r="J348" i="1"/>
  <c r="L348" i="1"/>
  <c r="U348" i="1"/>
  <c r="M348" i="1"/>
  <c r="V348" i="1"/>
  <c r="N348" i="1"/>
  <c r="W348" i="1"/>
  <c r="D348" i="1"/>
  <c r="J347" i="1"/>
  <c r="L347" i="1"/>
  <c r="U347" i="1"/>
  <c r="M347" i="1"/>
  <c r="V347" i="1"/>
  <c r="N347" i="1"/>
  <c r="W347" i="1"/>
  <c r="D347" i="1"/>
  <c r="J346" i="1"/>
  <c r="L346" i="1"/>
  <c r="U346" i="1"/>
  <c r="M346" i="1"/>
  <c r="V346" i="1"/>
  <c r="N346" i="1"/>
  <c r="W346" i="1"/>
  <c r="D346" i="1"/>
  <c r="J345" i="1"/>
  <c r="L345" i="1"/>
  <c r="U345" i="1"/>
  <c r="M345" i="1"/>
  <c r="V345" i="1"/>
  <c r="N345" i="1"/>
  <c r="W345" i="1"/>
  <c r="D345" i="1"/>
  <c r="J344" i="1"/>
  <c r="L344" i="1"/>
  <c r="U344" i="1"/>
  <c r="M344" i="1"/>
  <c r="V344" i="1"/>
  <c r="N344" i="1"/>
  <c r="W344" i="1"/>
  <c r="D344" i="1"/>
  <c r="J343" i="1"/>
  <c r="L343" i="1"/>
  <c r="U343" i="1"/>
  <c r="M343" i="1"/>
  <c r="V343" i="1"/>
  <c r="N343" i="1"/>
  <c r="W343" i="1"/>
  <c r="D343" i="1"/>
  <c r="J342" i="1"/>
  <c r="L342" i="1"/>
  <c r="U342" i="1"/>
  <c r="M342" i="1"/>
  <c r="V342" i="1"/>
  <c r="N342" i="1"/>
  <c r="W342" i="1"/>
  <c r="D342" i="1"/>
  <c r="J341" i="1"/>
  <c r="L341" i="1"/>
  <c r="U341" i="1"/>
  <c r="M341" i="1"/>
  <c r="V341" i="1"/>
  <c r="N341" i="1"/>
  <c r="W341" i="1"/>
  <c r="D341" i="1"/>
  <c r="J340" i="1"/>
  <c r="L340" i="1"/>
  <c r="U340" i="1"/>
  <c r="M340" i="1"/>
  <c r="V340" i="1"/>
  <c r="N340" i="1"/>
  <c r="W340" i="1"/>
  <c r="D340" i="1"/>
  <c r="J339" i="1"/>
  <c r="L339" i="1"/>
  <c r="U339" i="1"/>
  <c r="M339" i="1"/>
  <c r="V339" i="1"/>
  <c r="N339" i="1"/>
  <c r="W339" i="1"/>
  <c r="D339" i="1"/>
  <c r="J338" i="1"/>
  <c r="L338" i="1"/>
  <c r="U338" i="1"/>
  <c r="M338" i="1"/>
  <c r="V338" i="1"/>
  <c r="N338" i="1"/>
  <c r="W338" i="1"/>
  <c r="D338" i="1"/>
  <c r="J337" i="1"/>
  <c r="L337" i="1"/>
  <c r="U337" i="1"/>
  <c r="M337" i="1"/>
  <c r="V337" i="1"/>
  <c r="N337" i="1"/>
  <c r="W337" i="1"/>
  <c r="D337" i="1"/>
  <c r="J336" i="1"/>
  <c r="L336" i="1"/>
  <c r="U336" i="1"/>
  <c r="M336" i="1"/>
  <c r="V336" i="1"/>
  <c r="N336" i="1"/>
  <c r="W336" i="1"/>
  <c r="D336" i="1"/>
  <c r="J335" i="1"/>
  <c r="L335" i="1"/>
  <c r="U335" i="1"/>
  <c r="M335" i="1"/>
  <c r="V335" i="1"/>
  <c r="N335" i="1"/>
  <c r="W335" i="1"/>
  <c r="D335" i="1"/>
  <c r="J334" i="1"/>
  <c r="L334" i="1"/>
  <c r="U334" i="1"/>
  <c r="M334" i="1"/>
  <c r="V334" i="1"/>
  <c r="N334" i="1"/>
  <c r="W334" i="1"/>
  <c r="D334" i="1"/>
  <c r="J333" i="1"/>
  <c r="L333" i="1"/>
  <c r="U333" i="1"/>
  <c r="M333" i="1"/>
  <c r="V333" i="1"/>
  <c r="N333" i="1"/>
  <c r="W333" i="1"/>
  <c r="D333" i="1"/>
  <c r="J332" i="1"/>
  <c r="L332" i="1"/>
  <c r="U332" i="1"/>
  <c r="M332" i="1"/>
  <c r="V332" i="1"/>
  <c r="N332" i="1"/>
  <c r="W332" i="1"/>
  <c r="D332" i="1"/>
  <c r="J331" i="1"/>
  <c r="L331" i="1"/>
  <c r="U331" i="1"/>
  <c r="M331" i="1"/>
  <c r="V331" i="1"/>
  <c r="N331" i="1"/>
  <c r="W331" i="1"/>
  <c r="D331" i="1"/>
  <c r="J330" i="1"/>
  <c r="L330" i="1"/>
  <c r="U330" i="1"/>
  <c r="M330" i="1"/>
  <c r="V330" i="1"/>
  <c r="N330" i="1"/>
  <c r="W330" i="1"/>
  <c r="D330" i="1"/>
  <c r="J329" i="1"/>
  <c r="L329" i="1"/>
  <c r="U329" i="1"/>
  <c r="M329" i="1"/>
  <c r="V329" i="1"/>
  <c r="N329" i="1"/>
  <c r="W329" i="1"/>
  <c r="D329" i="1"/>
  <c r="J328" i="1"/>
  <c r="L328" i="1"/>
  <c r="U328" i="1"/>
  <c r="M328" i="1"/>
  <c r="V328" i="1"/>
  <c r="N328" i="1"/>
  <c r="W328" i="1"/>
  <c r="D328" i="1"/>
  <c r="J327" i="1"/>
  <c r="L327" i="1"/>
  <c r="U327" i="1"/>
  <c r="M327" i="1"/>
  <c r="V327" i="1"/>
  <c r="N327" i="1"/>
  <c r="W327" i="1"/>
  <c r="D327" i="1"/>
  <c r="J326" i="1"/>
  <c r="L326" i="1"/>
  <c r="U326" i="1"/>
  <c r="M326" i="1"/>
  <c r="V326" i="1"/>
  <c r="N326" i="1"/>
  <c r="W326" i="1"/>
  <c r="D326" i="1"/>
  <c r="J325" i="1"/>
  <c r="L325" i="1"/>
  <c r="U325" i="1"/>
  <c r="M325" i="1"/>
  <c r="V325" i="1"/>
  <c r="N325" i="1"/>
  <c r="W325" i="1"/>
  <c r="D325" i="1"/>
  <c r="J324" i="1"/>
  <c r="L324" i="1"/>
  <c r="U324" i="1"/>
  <c r="M324" i="1"/>
  <c r="V324" i="1"/>
  <c r="N324" i="1"/>
  <c r="W324" i="1"/>
  <c r="D324" i="1"/>
  <c r="J323" i="1"/>
  <c r="L323" i="1"/>
  <c r="U323" i="1"/>
  <c r="M323" i="1"/>
  <c r="V323" i="1"/>
  <c r="N323" i="1"/>
  <c r="W323" i="1"/>
  <c r="D323" i="1"/>
  <c r="J322" i="1"/>
  <c r="L322" i="1"/>
  <c r="U322" i="1"/>
  <c r="M322" i="1"/>
  <c r="V322" i="1"/>
  <c r="N322" i="1"/>
  <c r="W322" i="1"/>
  <c r="D322" i="1"/>
  <c r="J321" i="1"/>
  <c r="L321" i="1"/>
  <c r="U321" i="1"/>
  <c r="M321" i="1"/>
  <c r="V321" i="1"/>
  <c r="N321" i="1"/>
  <c r="W321" i="1"/>
  <c r="D321" i="1"/>
  <c r="J320" i="1"/>
  <c r="L320" i="1"/>
  <c r="U320" i="1"/>
  <c r="M320" i="1"/>
  <c r="V320" i="1"/>
  <c r="N320" i="1"/>
  <c r="W320" i="1"/>
  <c r="D320" i="1"/>
  <c r="J319" i="1"/>
  <c r="L319" i="1"/>
  <c r="U319" i="1"/>
  <c r="M319" i="1"/>
  <c r="V319" i="1"/>
  <c r="N319" i="1"/>
  <c r="W319" i="1"/>
  <c r="D319" i="1"/>
  <c r="J318" i="1"/>
  <c r="L318" i="1"/>
  <c r="U318" i="1"/>
  <c r="M318" i="1"/>
  <c r="V318" i="1"/>
  <c r="N318" i="1"/>
  <c r="W318" i="1"/>
  <c r="D318" i="1"/>
  <c r="J317" i="1"/>
  <c r="L317" i="1"/>
  <c r="U317" i="1"/>
  <c r="M317" i="1"/>
  <c r="V317" i="1"/>
  <c r="N317" i="1"/>
  <c r="W317" i="1"/>
  <c r="D317" i="1"/>
  <c r="J316" i="1"/>
  <c r="L316" i="1"/>
  <c r="U316" i="1"/>
  <c r="M316" i="1"/>
  <c r="V316" i="1"/>
  <c r="N316" i="1"/>
  <c r="W316" i="1"/>
  <c r="D316" i="1"/>
  <c r="J315" i="1"/>
  <c r="L315" i="1"/>
  <c r="U315" i="1"/>
  <c r="M315" i="1"/>
  <c r="V315" i="1"/>
  <c r="N315" i="1"/>
  <c r="W315" i="1"/>
  <c r="D315" i="1"/>
  <c r="J314" i="1"/>
  <c r="L314" i="1"/>
  <c r="U314" i="1"/>
  <c r="M314" i="1"/>
  <c r="V314" i="1"/>
  <c r="N314" i="1"/>
  <c r="W314" i="1"/>
  <c r="D314" i="1"/>
  <c r="J313" i="1"/>
  <c r="L313" i="1"/>
  <c r="U313" i="1"/>
  <c r="M313" i="1"/>
  <c r="V313" i="1"/>
  <c r="N313" i="1"/>
  <c r="W313" i="1"/>
  <c r="D313" i="1"/>
  <c r="J312" i="1"/>
  <c r="L312" i="1"/>
  <c r="U312" i="1"/>
  <c r="M312" i="1"/>
  <c r="V312" i="1"/>
  <c r="N312" i="1"/>
  <c r="W312" i="1"/>
  <c r="D312" i="1"/>
  <c r="J311" i="1"/>
  <c r="L311" i="1"/>
  <c r="U311" i="1"/>
  <c r="M311" i="1"/>
  <c r="V311" i="1"/>
  <c r="N311" i="1"/>
  <c r="W311" i="1"/>
  <c r="D311" i="1"/>
  <c r="J310" i="1"/>
  <c r="L310" i="1"/>
  <c r="U310" i="1"/>
  <c r="M310" i="1"/>
  <c r="V310" i="1"/>
  <c r="N310" i="1"/>
  <c r="W310" i="1"/>
  <c r="D310" i="1"/>
  <c r="J309" i="1"/>
  <c r="L309" i="1"/>
  <c r="U309" i="1"/>
  <c r="M309" i="1"/>
  <c r="V309" i="1"/>
  <c r="N309" i="1"/>
  <c r="W309" i="1"/>
  <c r="D309" i="1"/>
  <c r="J308" i="1"/>
  <c r="L308" i="1"/>
  <c r="U308" i="1"/>
  <c r="M308" i="1"/>
  <c r="V308" i="1"/>
  <c r="N308" i="1"/>
  <c r="W308" i="1"/>
  <c r="D308" i="1"/>
  <c r="J307" i="1"/>
  <c r="L307" i="1"/>
  <c r="U307" i="1"/>
  <c r="M307" i="1"/>
  <c r="V307" i="1"/>
  <c r="N307" i="1"/>
  <c r="W307" i="1"/>
  <c r="D307" i="1"/>
  <c r="J306" i="1"/>
  <c r="L306" i="1"/>
  <c r="U306" i="1"/>
  <c r="M306" i="1"/>
  <c r="V306" i="1"/>
  <c r="N306" i="1"/>
  <c r="W306" i="1"/>
  <c r="D306" i="1"/>
  <c r="J305" i="1"/>
  <c r="L305" i="1"/>
  <c r="U305" i="1"/>
  <c r="M305" i="1"/>
  <c r="V305" i="1"/>
  <c r="N305" i="1"/>
  <c r="W305" i="1"/>
  <c r="D305" i="1"/>
  <c r="J304" i="1"/>
  <c r="L304" i="1"/>
  <c r="U304" i="1"/>
  <c r="M304" i="1"/>
  <c r="V304" i="1"/>
  <c r="N304" i="1"/>
  <c r="W304" i="1"/>
  <c r="D304" i="1"/>
  <c r="J303" i="1"/>
  <c r="L303" i="1"/>
  <c r="U303" i="1"/>
  <c r="M303" i="1"/>
  <c r="V303" i="1"/>
  <c r="N303" i="1"/>
  <c r="W303" i="1"/>
  <c r="D303" i="1"/>
  <c r="J302" i="1"/>
  <c r="L302" i="1"/>
  <c r="U302" i="1"/>
  <c r="M302" i="1"/>
  <c r="V302" i="1"/>
  <c r="N302" i="1"/>
  <c r="W302" i="1"/>
  <c r="D302" i="1"/>
  <c r="J301" i="1"/>
  <c r="L301" i="1"/>
  <c r="U301" i="1"/>
  <c r="M301" i="1"/>
  <c r="V301" i="1"/>
  <c r="N301" i="1"/>
  <c r="W301" i="1"/>
  <c r="D301" i="1"/>
  <c r="J300" i="1"/>
  <c r="L300" i="1"/>
  <c r="U300" i="1"/>
  <c r="M300" i="1"/>
  <c r="V300" i="1"/>
  <c r="N300" i="1"/>
  <c r="W300" i="1"/>
  <c r="D300" i="1"/>
  <c r="J299" i="1"/>
  <c r="L299" i="1"/>
  <c r="U299" i="1"/>
  <c r="M299" i="1"/>
  <c r="V299" i="1"/>
  <c r="N299" i="1"/>
  <c r="W299" i="1"/>
  <c r="D299" i="1"/>
  <c r="J298" i="1"/>
  <c r="L298" i="1"/>
  <c r="U298" i="1"/>
  <c r="M298" i="1"/>
  <c r="V298" i="1"/>
  <c r="N298" i="1"/>
  <c r="W298" i="1"/>
  <c r="D298" i="1"/>
  <c r="J297" i="1"/>
  <c r="L297" i="1"/>
  <c r="U297" i="1"/>
  <c r="M297" i="1"/>
  <c r="V297" i="1"/>
  <c r="N297" i="1"/>
  <c r="W297" i="1"/>
  <c r="D297" i="1"/>
  <c r="J296" i="1"/>
  <c r="L296" i="1"/>
  <c r="U296" i="1"/>
  <c r="M296" i="1"/>
  <c r="V296" i="1"/>
  <c r="N296" i="1"/>
  <c r="W296" i="1"/>
  <c r="D296" i="1"/>
  <c r="J295" i="1"/>
  <c r="L295" i="1"/>
  <c r="U295" i="1"/>
  <c r="M295" i="1"/>
  <c r="V295" i="1"/>
  <c r="N295" i="1"/>
  <c r="W295" i="1"/>
  <c r="D295" i="1"/>
  <c r="J294" i="1"/>
  <c r="L294" i="1"/>
  <c r="U294" i="1"/>
  <c r="M294" i="1"/>
  <c r="V294" i="1"/>
  <c r="N294" i="1"/>
  <c r="W294" i="1"/>
  <c r="D294" i="1"/>
  <c r="J293" i="1"/>
  <c r="L293" i="1"/>
  <c r="U293" i="1"/>
  <c r="M293" i="1"/>
  <c r="V293" i="1"/>
  <c r="N293" i="1"/>
  <c r="W293" i="1"/>
  <c r="D293" i="1"/>
  <c r="J292" i="1"/>
  <c r="L292" i="1"/>
  <c r="U292" i="1"/>
  <c r="M292" i="1"/>
  <c r="V292" i="1"/>
  <c r="N292" i="1"/>
  <c r="W292" i="1"/>
  <c r="D292" i="1"/>
  <c r="J291" i="1"/>
  <c r="L291" i="1"/>
  <c r="U291" i="1"/>
  <c r="M291" i="1"/>
  <c r="V291" i="1"/>
  <c r="N291" i="1"/>
  <c r="W291" i="1"/>
  <c r="D291" i="1"/>
  <c r="J290" i="1"/>
  <c r="L290" i="1"/>
  <c r="U290" i="1"/>
  <c r="M290" i="1"/>
  <c r="V290" i="1"/>
  <c r="N290" i="1"/>
  <c r="W290" i="1"/>
  <c r="D290" i="1"/>
  <c r="J289" i="1"/>
  <c r="L289" i="1"/>
  <c r="U289" i="1"/>
  <c r="M289" i="1"/>
  <c r="V289" i="1"/>
  <c r="N289" i="1"/>
  <c r="W289" i="1"/>
  <c r="D289" i="1"/>
  <c r="J288" i="1"/>
  <c r="L288" i="1"/>
  <c r="U288" i="1"/>
  <c r="M288" i="1"/>
  <c r="V288" i="1"/>
  <c r="N288" i="1"/>
  <c r="W288" i="1"/>
  <c r="D288" i="1"/>
  <c r="J287" i="1"/>
  <c r="L287" i="1"/>
  <c r="U287" i="1"/>
  <c r="M287" i="1"/>
  <c r="V287" i="1"/>
  <c r="N287" i="1"/>
  <c r="W287" i="1"/>
  <c r="D287" i="1"/>
  <c r="J286" i="1"/>
  <c r="L286" i="1"/>
  <c r="U286" i="1"/>
  <c r="M286" i="1"/>
  <c r="V286" i="1"/>
  <c r="N286" i="1"/>
  <c r="W286" i="1"/>
  <c r="D286" i="1"/>
  <c r="J285" i="1"/>
  <c r="L285" i="1"/>
  <c r="U285" i="1"/>
  <c r="M285" i="1"/>
  <c r="V285" i="1"/>
  <c r="N285" i="1"/>
  <c r="W285" i="1"/>
  <c r="D285" i="1"/>
  <c r="J284" i="1"/>
  <c r="L284" i="1"/>
  <c r="U284" i="1"/>
  <c r="M284" i="1"/>
  <c r="V284" i="1"/>
  <c r="N284" i="1"/>
  <c r="W284" i="1"/>
  <c r="D284" i="1"/>
  <c r="J283" i="1"/>
  <c r="L283" i="1"/>
  <c r="U283" i="1"/>
  <c r="M283" i="1"/>
  <c r="V283" i="1"/>
  <c r="N283" i="1"/>
  <c r="W283" i="1"/>
  <c r="D283" i="1"/>
  <c r="J282" i="1"/>
  <c r="L282" i="1"/>
  <c r="U282" i="1"/>
  <c r="M282" i="1"/>
  <c r="V282" i="1"/>
  <c r="N282" i="1"/>
  <c r="W282" i="1"/>
  <c r="D282" i="1"/>
  <c r="J281" i="1"/>
  <c r="L281" i="1"/>
  <c r="U281" i="1"/>
  <c r="M281" i="1"/>
  <c r="V281" i="1"/>
  <c r="N281" i="1"/>
  <c r="W281" i="1"/>
  <c r="D281" i="1"/>
  <c r="J280" i="1"/>
  <c r="L280" i="1"/>
  <c r="U280" i="1"/>
  <c r="M280" i="1"/>
  <c r="V280" i="1"/>
  <c r="N280" i="1"/>
  <c r="W280" i="1"/>
  <c r="D280" i="1"/>
  <c r="J279" i="1"/>
  <c r="L279" i="1"/>
  <c r="U279" i="1"/>
  <c r="M279" i="1"/>
  <c r="V279" i="1"/>
  <c r="N279" i="1"/>
  <c r="W279" i="1"/>
  <c r="D279" i="1"/>
  <c r="J278" i="1"/>
  <c r="L278" i="1"/>
  <c r="U278" i="1"/>
  <c r="M278" i="1"/>
  <c r="V278" i="1"/>
  <c r="N278" i="1"/>
  <c r="W278" i="1"/>
  <c r="D278" i="1"/>
  <c r="J277" i="1"/>
  <c r="L277" i="1"/>
  <c r="U277" i="1"/>
  <c r="M277" i="1"/>
  <c r="V277" i="1"/>
  <c r="N277" i="1"/>
  <c r="W277" i="1"/>
  <c r="D277" i="1"/>
  <c r="J276" i="1"/>
  <c r="L276" i="1"/>
  <c r="U276" i="1"/>
  <c r="M276" i="1"/>
  <c r="V276" i="1"/>
  <c r="N276" i="1"/>
  <c r="W276" i="1"/>
  <c r="D276" i="1"/>
  <c r="J275" i="1"/>
  <c r="L275" i="1"/>
  <c r="U275" i="1"/>
  <c r="M275" i="1"/>
  <c r="V275" i="1"/>
  <c r="N275" i="1"/>
  <c r="W275" i="1"/>
  <c r="D275" i="1"/>
  <c r="J274" i="1"/>
  <c r="L274" i="1"/>
  <c r="U274" i="1"/>
  <c r="M274" i="1"/>
  <c r="V274" i="1"/>
  <c r="N274" i="1"/>
  <c r="W274" i="1"/>
  <c r="D274" i="1"/>
  <c r="J273" i="1"/>
  <c r="L273" i="1"/>
  <c r="U273" i="1"/>
  <c r="M273" i="1"/>
  <c r="V273" i="1"/>
  <c r="N273" i="1"/>
  <c r="W273" i="1"/>
  <c r="D273" i="1"/>
  <c r="J272" i="1"/>
  <c r="L272" i="1"/>
  <c r="U272" i="1"/>
  <c r="M272" i="1"/>
  <c r="V272" i="1"/>
  <c r="N272" i="1"/>
  <c r="W272" i="1"/>
  <c r="D272" i="1"/>
  <c r="J271" i="1"/>
  <c r="L271" i="1"/>
  <c r="U271" i="1"/>
  <c r="M271" i="1"/>
  <c r="V271" i="1"/>
  <c r="N271" i="1"/>
  <c r="W271" i="1"/>
  <c r="D271" i="1"/>
  <c r="J270" i="1"/>
  <c r="L270" i="1"/>
  <c r="U270" i="1"/>
  <c r="M270" i="1"/>
  <c r="V270" i="1"/>
  <c r="N270" i="1"/>
  <c r="W270" i="1"/>
  <c r="D270" i="1"/>
  <c r="J269" i="1"/>
  <c r="L269" i="1"/>
  <c r="U269" i="1"/>
  <c r="M269" i="1"/>
  <c r="V269" i="1"/>
  <c r="N269" i="1"/>
  <c r="W269" i="1"/>
  <c r="D269" i="1"/>
  <c r="J268" i="1"/>
  <c r="L268" i="1"/>
  <c r="U268" i="1"/>
  <c r="M268" i="1"/>
  <c r="V268" i="1"/>
  <c r="N268" i="1"/>
  <c r="W268" i="1"/>
  <c r="D268" i="1"/>
  <c r="J267" i="1"/>
  <c r="L267" i="1"/>
  <c r="U267" i="1"/>
  <c r="M267" i="1"/>
  <c r="V267" i="1"/>
  <c r="N267" i="1"/>
  <c r="W267" i="1"/>
  <c r="D267" i="1"/>
  <c r="J266" i="1"/>
  <c r="L266" i="1"/>
  <c r="U266" i="1"/>
  <c r="M266" i="1"/>
  <c r="V266" i="1"/>
  <c r="N266" i="1"/>
  <c r="W266" i="1"/>
  <c r="D266" i="1"/>
  <c r="J265" i="1"/>
  <c r="L265" i="1"/>
  <c r="U265" i="1"/>
  <c r="M265" i="1"/>
  <c r="V265" i="1"/>
  <c r="N265" i="1"/>
  <c r="W265" i="1"/>
  <c r="D265" i="1"/>
  <c r="J264" i="1"/>
  <c r="L264" i="1"/>
  <c r="U264" i="1"/>
  <c r="M264" i="1"/>
  <c r="V264" i="1"/>
  <c r="N264" i="1"/>
  <c r="W264" i="1"/>
  <c r="D264" i="1"/>
  <c r="J263" i="1"/>
  <c r="L263" i="1"/>
  <c r="U263" i="1"/>
  <c r="M263" i="1"/>
  <c r="V263" i="1"/>
  <c r="N263" i="1"/>
  <c r="W263" i="1"/>
  <c r="D263" i="1"/>
  <c r="J262" i="1"/>
  <c r="L262" i="1"/>
  <c r="U262" i="1"/>
  <c r="M262" i="1"/>
  <c r="V262" i="1"/>
  <c r="N262" i="1"/>
  <c r="W262" i="1"/>
  <c r="D262" i="1"/>
  <c r="J261" i="1"/>
  <c r="L261" i="1"/>
  <c r="U261" i="1"/>
  <c r="M261" i="1"/>
  <c r="V261" i="1"/>
  <c r="N261" i="1"/>
  <c r="W261" i="1"/>
  <c r="D261" i="1"/>
  <c r="J260" i="1"/>
  <c r="L260" i="1"/>
  <c r="U260" i="1"/>
  <c r="M260" i="1"/>
  <c r="V260" i="1"/>
  <c r="N260" i="1"/>
  <c r="W260" i="1"/>
  <c r="D260" i="1"/>
  <c r="J259" i="1"/>
  <c r="L259" i="1"/>
  <c r="U259" i="1"/>
  <c r="M259" i="1"/>
  <c r="V259" i="1"/>
  <c r="N259" i="1"/>
  <c r="W259" i="1"/>
  <c r="D259" i="1"/>
  <c r="J258" i="1"/>
  <c r="L258" i="1"/>
  <c r="U258" i="1"/>
  <c r="M258" i="1"/>
  <c r="V258" i="1"/>
  <c r="N258" i="1"/>
  <c r="W258" i="1"/>
  <c r="D258" i="1"/>
  <c r="J257" i="1"/>
  <c r="L257" i="1"/>
  <c r="U257" i="1"/>
  <c r="M257" i="1"/>
  <c r="V257" i="1"/>
  <c r="N257" i="1"/>
  <c r="W257" i="1"/>
  <c r="D257" i="1"/>
  <c r="J256" i="1"/>
  <c r="L256" i="1"/>
  <c r="U256" i="1"/>
  <c r="M256" i="1"/>
  <c r="V256" i="1"/>
  <c r="N256" i="1"/>
  <c r="W256" i="1"/>
  <c r="D256" i="1"/>
  <c r="J255" i="1"/>
  <c r="L255" i="1"/>
  <c r="U255" i="1"/>
  <c r="M255" i="1"/>
  <c r="V255" i="1"/>
  <c r="N255" i="1"/>
  <c r="W255" i="1"/>
  <c r="D255" i="1"/>
  <c r="J254" i="1"/>
  <c r="L254" i="1"/>
  <c r="U254" i="1"/>
  <c r="M254" i="1"/>
  <c r="V254" i="1"/>
  <c r="N254" i="1"/>
  <c r="W254" i="1"/>
  <c r="D254" i="1"/>
  <c r="J253" i="1"/>
  <c r="L253" i="1"/>
  <c r="U253" i="1"/>
  <c r="M253" i="1"/>
  <c r="V253" i="1"/>
  <c r="N253" i="1"/>
  <c r="W253" i="1"/>
  <c r="D253" i="1"/>
  <c r="J252" i="1"/>
  <c r="L252" i="1"/>
  <c r="U252" i="1"/>
  <c r="M252" i="1"/>
  <c r="V252" i="1"/>
  <c r="N252" i="1"/>
  <c r="W252" i="1"/>
  <c r="D252" i="1"/>
  <c r="J251" i="1"/>
  <c r="L251" i="1"/>
  <c r="U251" i="1"/>
  <c r="M251" i="1"/>
  <c r="V251" i="1"/>
  <c r="N251" i="1"/>
  <c r="W251" i="1"/>
  <c r="D251" i="1"/>
  <c r="J250" i="1"/>
  <c r="L250" i="1"/>
  <c r="U250" i="1"/>
  <c r="M250" i="1"/>
  <c r="V250" i="1"/>
  <c r="N250" i="1"/>
  <c r="W250" i="1"/>
  <c r="D250" i="1"/>
  <c r="J249" i="1"/>
  <c r="L249" i="1"/>
  <c r="U249" i="1"/>
  <c r="M249" i="1"/>
  <c r="V249" i="1"/>
  <c r="N249" i="1"/>
  <c r="W249" i="1"/>
  <c r="D249" i="1"/>
  <c r="J248" i="1"/>
  <c r="L248" i="1"/>
  <c r="U248" i="1"/>
  <c r="M248" i="1"/>
  <c r="V248" i="1"/>
  <c r="N248" i="1"/>
  <c r="W248" i="1"/>
  <c r="D248" i="1"/>
  <c r="J247" i="1"/>
  <c r="L247" i="1"/>
  <c r="U247" i="1"/>
  <c r="M247" i="1"/>
  <c r="V247" i="1"/>
  <c r="N247" i="1"/>
  <c r="W247" i="1"/>
  <c r="D247" i="1"/>
  <c r="J246" i="1"/>
  <c r="L246" i="1"/>
  <c r="U246" i="1"/>
  <c r="M246" i="1"/>
  <c r="V246" i="1"/>
  <c r="N246" i="1"/>
  <c r="W246" i="1"/>
  <c r="D246" i="1"/>
  <c r="J245" i="1"/>
  <c r="L245" i="1"/>
  <c r="U245" i="1"/>
  <c r="M245" i="1"/>
  <c r="V245" i="1"/>
  <c r="N245" i="1"/>
  <c r="W245" i="1"/>
  <c r="D245" i="1"/>
  <c r="J244" i="1"/>
  <c r="L244" i="1"/>
  <c r="U244" i="1"/>
  <c r="M244" i="1"/>
  <c r="V244" i="1"/>
  <c r="N244" i="1"/>
  <c r="W244" i="1"/>
  <c r="D244" i="1"/>
  <c r="J243" i="1"/>
  <c r="L243" i="1"/>
  <c r="U243" i="1"/>
  <c r="M243" i="1"/>
  <c r="V243" i="1"/>
  <c r="N243" i="1"/>
  <c r="W243" i="1"/>
  <c r="D243" i="1"/>
  <c r="J242" i="1"/>
  <c r="L242" i="1"/>
  <c r="U242" i="1"/>
  <c r="M242" i="1"/>
  <c r="V242" i="1"/>
  <c r="N242" i="1"/>
  <c r="W242" i="1"/>
  <c r="D242" i="1"/>
  <c r="J241" i="1"/>
  <c r="L241" i="1"/>
  <c r="U241" i="1"/>
  <c r="M241" i="1"/>
  <c r="V241" i="1"/>
  <c r="N241" i="1"/>
  <c r="W241" i="1"/>
  <c r="D241" i="1"/>
  <c r="J240" i="1"/>
  <c r="L240" i="1"/>
  <c r="U240" i="1"/>
  <c r="M240" i="1"/>
  <c r="V240" i="1"/>
  <c r="N240" i="1"/>
  <c r="W240" i="1"/>
  <c r="D240" i="1"/>
  <c r="J239" i="1"/>
  <c r="L239" i="1"/>
  <c r="U239" i="1"/>
  <c r="M239" i="1"/>
  <c r="V239" i="1"/>
  <c r="N239" i="1"/>
  <c r="W239" i="1"/>
  <c r="D239" i="1"/>
  <c r="J238" i="1"/>
  <c r="L238" i="1"/>
  <c r="U238" i="1"/>
  <c r="M238" i="1"/>
  <c r="V238" i="1"/>
  <c r="N238" i="1"/>
  <c r="W238" i="1"/>
  <c r="D238" i="1"/>
  <c r="J237" i="1"/>
  <c r="L237" i="1"/>
  <c r="U237" i="1"/>
  <c r="M237" i="1"/>
  <c r="V237" i="1"/>
  <c r="N237" i="1"/>
  <c r="W237" i="1"/>
  <c r="D237" i="1"/>
  <c r="J236" i="1"/>
  <c r="L236" i="1"/>
  <c r="U236" i="1"/>
  <c r="M236" i="1"/>
  <c r="V236" i="1"/>
  <c r="N236" i="1"/>
  <c r="W236" i="1"/>
  <c r="D236" i="1"/>
  <c r="J235" i="1"/>
  <c r="L235" i="1"/>
  <c r="U235" i="1"/>
  <c r="M235" i="1"/>
  <c r="V235" i="1"/>
  <c r="N235" i="1"/>
  <c r="W235" i="1"/>
  <c r="D235" i="1"/>
  <c r="J234" i="1"/>
  <c r="L234" i="1"/>
  <c r="U234" i="1"/>
  <c r="M234" i="1"/>
  <c r="V234" i="1"/>
  <c r="N234" i="1"/>
  <c r="W234" i="1"/>
  <c r="D234" i="1"/>
  <c r="J233" i="1"/>
  <c r="L233" i="1"/>
  <c r="U233" i="1"/>
  <c r="M233" i="1"/>
  <c r="V233" i="1"/>
  <c r="N233" i="1"/>
  <c r="W233" i="1"/>
  <c r="D233" i="1"/>
  <c r="J232" i="1"/>
  <c r="L232" i="1"/>
  <c r="U232" i="1"/>
  <c r="M232" i="1"/>
  <c r="V232" i="1"/>
  <c r="N232" i="1"/>
  <c r="W232" i="1"/>
  <c r="D232" i="1"/>
  <c r="J231" i="1"/>
  <c r="L231" i="1"/>
  <c r="U231" i="1"/>
  <c r="M231" i="1"/>
  <c r="V231" i="1"/>
  <c r="N231" i="1"/>
  <c r="W231" i="1"/>
  <c r="D231" i="1"/>
  <c r="J230" i="1"/>
  <c r="L230" i="1"/>
  <c r="U230" i="1"/>
  <c r="M230" i="1"/>
  <c r="V230" i="1"/>
  <c r="N230" i="1"/>
  <c r="W230" i="1"/>
  <c r="D230" i="1"/>
  <c r="J229" i="1"/>
  <c r="L229" i="1"/>
  <c r="U229" i="1"/>
  <c r="M229" i="1"/>
  <c r="V229" i="1"/>
  <c r="N229" i="1"/>
  <c r="W229" i="1"/>
  <c r="D229" i="1"/>
  <c r="J228" i="1"/>
  <c r="L228" i="1"/>
  <c r="U228" i="1"/>
  <c r="M228" i="1"/>
  <c r="V228" i="1"/>
  <c r="N228" i="1"/>
  <c r="W228" i="1"/>
  <c r="D228" i="1"/>
  <c r="J227" i="1"/>
  <c r="L227" i="1"/>
  <c r="U227" i="1"/>
  <c r="M227" i="1"/>
  <c r="V227" i="1"/>
  <c r="N227" i="1"/>
  <c r="W227" i="1"/>
  <c r="D227" i="1"/>
  <c r="J226" i="1"/>
  <c r="L226" i="1"/>
  <c r="U226" i="1"/>
  <c r="M226" i="1"/>
  <c r="V226" i="1"/>
  <c r="N226" i="1"/>
  <c r="W226" i="1"/>
  <c r="D226" i="1"/>
  <c r="J225" i="1"/>
  <c r="L225" i="1"/>
  <c r="U225" i="1"/>
  <c r="M225" i="1"/>
  <c r="V225" i="1"/>
  <c r="N225" i="1"/>
  <c r="W225" i="1"/>
  <c r="D225" i="1"/>
  <c r="J224" i="1"/>
  <c r="L224" i="1"/>
  <c r="U224" i="1"/>
  <c r="M224" i="1"/>
  <c r="V224" i="1"/>
  <c r="N224" i="1"/>
  <c r="W224" i="1"/>
  <c r="D224" i="1"/>
  <c r="J223" i="1"/>
  <c r="L223" i="1"/>
  <c r="U223" i="1"/>
  <c r="M223" i="1"/>
  <c r="V223" i="1"/>
  <c r="N223" i="1"/>
  <c r="W223" i="1"/>
  <c r="D223" i="1"/>
  <c r="J222" i="1"/>
  <c r="L222" i="1"/>
  <c r="U222" i="1"/>
  <c r="M222" i="1"/>
  <c r="V222" i="1"/>
  <c r="N222" i="1"/>
  <c r="W222" i="1"/>
  <c r="D222" i="1"/>
  <c r="J221" i="1"/>
  <c r="L221" i="1"/>
  <c r="U221" i="1"/>
  <c r="M221" i="1"/>
  <c r="V221" i="1"/>
  <c r="N221" i="1"/>
  <c r="W221" i="1"/>
  <c r="D221" i="1"/>
  <c r="J220" i="1"/>
  <c r="L220" i="1"/>
  <c r="U220" i="1"/>
  <c r="M220" i="1"/>
  <c r="V220" i="1"/>
  <c r="N220" i="1"/>
  <c r="W220" i="1"/>
  <c r="D220" i="1"/>
  <c r="J219" i="1"/>
  <c r="L219" i="1"/>
  <c r="U219" i="1"/>
  <c r="M219" i="1"/>
  <c r="V219" i="1"/>
  <c r="N219" i="1"/>
  <c r="W219" i="1"/>
  <c r="D219" i="1"/>
  <c r="J218" i="1"/>
  <c r="L218" i="1"/>
  <c r="U218" i="1"/>
  <c r="M218" i="1"/>
  <c r="V218" i="1"/>
  <c r="N218" i="1"/>
  <c r="W218" i="1"/>
  <c r="D218" i="1"/>
  <c r="J217" i="1"/>
  <c r="L217" i="1"/>
  <c r="U217" i="1"/>
  <c r="M217" i="1"/>
  <c r="V217" i="1"/>
  <c r="N217" i="1"/>
  <c r="W217" i="1"/>
  <c r="D217" i="1"/>
  <c r="J216" i="1"/>
  <c r="L216" i="1"/>
  <c r="U216" i="1"/>
  <c r="M216" i="1"/>
  <c r="V216" i="1"/>
  <c r="N216" i="1"/>
  <c r="W216" i="1"/>
  <c r="D216" i="1"/>
  <c r="J215" i="1"/>
  <c r="L215" i="1"/>
  <c r="U215" i="1"/>
  <c r="M215" i="1"/>
  <c r="V215" i="1"/>
  <c r="N215" i="1"/>
  <c r="W215" i="1"/>
  <c r="D215" i="1"/>
  <c r="J214" i="1"/>
  <c r="L214" i="1"/>
  <c r="U214" i="1"/>
  <c r="M214" i="1"/>
  <c r="V214" i="1"/>
  <c r="N214" i="1"/>
  <c r="W214" i="1"/>
  <c r="D214" i="1"/>
  <c r="J213" i="1"/>
  <c r="L213" i="1"/>
  <c r="U213" i="1"/>
  <c r="M213" i="1"/>
  <c r="V213" i="1"/>
  <c r="N213" i="1"/>
  <c r="W213" i="1"/>
  <c r="D213" i="1"/>
  <c r="J212" i="1"/>
  <c r="L212" i="1"/>
  <c r="U212" i="1"/>
  <c r="M212" i="1"/>
  <c r="V212" i="1"/>
  <c r="N212" i="1"/>
  <c r="W212" i="1"/>
  <c r="D212" i="1"/>
  <c r="J211" i="1"/>
  <c r="L211" i="1"/>
  <c r="U211" i="1"/>
  <c r="M211" i="1"/>
  <c r="V211" i="1"/>
  <c r="N211" i="1"/>
  <c r="W211" i="1"/>
  <c r="D211" i="1"/>
  <c r="J210" i="1"/>
  <c r="L210" i="1"/>
  <c r="U210" i="1"/>
  <c r="M210" i="1"/>
  <c r="V210" i="1"/>
  <c r="N210" i="1"/>
  <c r="W210" i="1"/>
  <c r="D210" i="1"/>
  <c r="J209" i="1"/>
  <c r="L209" i="1"/>
  <c r="U209" i="1"/>
  <c r="M209" i="1"/>
  <c r="V209" i="1"/>
  <c r="N209" i="1"/>
  <c r="W209" i="1"/>
  <c r="D209" i="1"/>
  <c r="J208" i="1"/>
  <c r="L208" i="1"/>
  <c r="U208" i="1"/>
  <c r="M208" i="1"/>
  <c r="V208" i="1"/>
  <c r="N208" i="1"/>
  <c r="W208" i="1"/>
  <c r="D208" i="1"/>
  <c r="J207" i="1"/>
  <c r="L207" i="1"/>
  <c r="U207" i="1"/>
  <c r="M207" i="1"/>
  <c r="V207" i="1"/>
  <c r="N207" i="1"/>
  <c r="W207" i="1"/>
  <c r="D207" i="1"/>
  <c r="J206" i="1"/>
  <c r="L206" i="1"/>
  <c r="U206" i="1"/>
  <c r="M206" i="1"/>
  <c r="V206" i="1"/>
  <c r="N206" i="1"/>
  <c r="W206" i="1"/>
  <c r="D206" i="1"/>
  <c r="J205" i="1"/>
  <c r="L205" i="1"/>
  <c r="U205" i="1"/>
  <c r="M205" i="1"/>
  <c r="V205" i="1"/>
  <c r="N205" i="1"/>
  <c r="W205" i="1"/>
  <c r="D205" i="1"/>
  <c r="J204" i="1"/>
  <c r="L204" i="1"/>
  <c r="U204" i="1"/>
  <c r="M204" i="1"/>
  <c r="V204" i="1"/>
  <c r="N204" i="1"/>
  <c r="W204" i="1"/>
  <c r="D204" i="1"/>
  <c r="J203" i="1"/>
  <c r="L203" i="1"/>
  <c r="U203" i="1"/>
  <c r="M203" i="1"/>
  <c r="V203" i="1"/>
  <c r="N203" i="1"/>
  <c r="W203" i="1"/>
  <c r="D203" i="1"/>
  <c r="J202" i="1"/>
  <c r="L202" i="1"/>
  <c r="U202" i="1"/>
  <c r="M202" i="1"/>
  <c r="V202" i="1"/>
  <c r="N202" i="1"/>
  <c r="W202" i="1"/>
  <c r="D202" i="1"/>
  <c r="J201" i="1"/>
  <c r="L201" i="1"/>
  <c r="U201" i="1"/>
  <c r="M201" i="1"/>
  <c r="V201" i="1"/>
  <c r="N201" i="1"/>
  <c r="W201" i="1"/>
  <c r="D201" i="1"/>
  <c r="J200" i="1"/>
  <c r="L200" i="1"/>
  <c r="U200" i="1"/>
  <c r="M200" i="1"/>
  <c r="V200" i="1"/>
  <c r="N200" i="1"/>
  <c r="W200" i="1"/>
  <c r="D200" i="1"/>
  <c r="J199" i="1"/>
  <c r="L199" i="1"/>
  <c r="U199" i="1"/>
  <c r="M199" i="1"/>
  <c r="V199" i="1"/>
  <c r="N199" i="1"/>
  <c r="W199" i="1"/>
  <c r="D199" i="1"/>
  <c r="J198" i="1"/>
  <c r="L198" i="1"/>
  <c r="U198" i="1"/>
  <c r="M198" i="1"/>
  <c r="V198" i="1"/>
  <c r="N198" i="1"/>
  <c r="W198" i="1"/>
  <c r="D198" i="1"/>
  <c r="J197" i="1"/>
  <c r="L197" i="1"/>
  <c r="U197" i="1"/>
  <c r="M197" i="1"/>
  <c r="V197" i="1"/>
  <c r="N197" i="1"/>
  <c r="W197" i="1"/>
  <c r="D197" i="1"/>
  <c r="J196" i="1"/>
  <c r="L196" i="1"/>
  <c r="U196" i="1"/>
  <c r="M196" i="1"/>
  <c r="V196" i="1"/>
  <c r="N196" i="1"/>
  <c r="W196" i="1"/>
  <c r="D196" i="1"/>
  <c r="J195" i="1"/>
  <c r="L195" i="1"/>
  <c r="U195" i="1"/>
  <c r="M195" i="1"/>
  <c r="V195" i="1"/>
  <c r="N195" i="1"/>
  <c r="W195" i="1"/>
  <c r="D195" i="1"/>
  <c r="J194" i="1"/>
  <c r="L194" i="1"/>
  <c r="U194" i="1"/>
  <c r="M194" i="1"/>
  <c r="V194" i="1"/>
  <c r="N194" i="1"/>
  <c r="W194" i="1"/>
  <c r="D194" i="1"/>
  <c r="J193" i="1"/>
  <c r="L193" i="1"/>
  <c r="U193" i="1"/>
  <c r="M193" i="1"/>
  <c r="V193" i="1"/>
  <c r="N193" i="1"/>
  <c r="W193" i="1"/>
  <c r="D193" i="1"/>
  <c r="J192" i="1"/>
  <c r="L192" i="1"/>
  <c r="U192" i="1"/>
  <c r="M192" i="1"/>
  <c r="V192" i="1"/>
  <c r="N192" i="1"/>
  <c r="W192" i="1"/>
  <c r="D192" i="1"/>
  <c r="J191" i="1"/>
  <c r="L191" i="1"/>
  <c r="U191" i="1"/>
  <c r="M191" i="1"/>
  <c r="V191" i="1"/>
  <c r="N191" i="1"/>
  <c r="W191" i="1"/>
  <c r="D191" i="1"/>
  <c r="J190" i="1"/>
  <c r="L190" i="1"/>
  <c r="U190" i="1"/>
  <c r="M190" i="1"/>
  <c r="V190" i="1"/>
  <c r="N190" i="1"/>
  <c r="W190" i="1"/>
  <c r="D190" i="1"/>
  <c r="J189" i="1"/>
  <c r="L189" i="1"/>
  <c r="U189" i="1"/>
  <c r="M189" i="1"/>
  <c r="V189" i="1"/>
  <c r="N189" i="1"/>
  <c r="W189" i="1"/>
  <c r="D189" i="1"/>
  <c r="J188" i="1"/>
  <c r="L188" i="1"/>
  <c r="U188" i="1"/>
  <c r="M188" i="1"/>
  <c r="V188" i="1"/>
  <c r="N188" i="1"/>
  <c r="W188" i="1"/>
  <c r="D188" i="1"/>
  <c r="J187" i="1"/>
  <c r="L187" i="1"/>
  <c r="U187" i="1"/>
  <c r="M187" i="1"/>
  <c r="V187" i="1"/>
  <c r="N187" i="1"/>
  <c r="W187" i="1"/>
  <c r="D187" i="1"/>
  <c r="J186" i="1"/>
  <c r="L186" i="1"/>
  <c r="U186" i="1"/>
  <c r="M186" i="1"/>
  <c r="V186" i="1"/>
  <c r="N186" i="1"/>
  <c r="W186" i="1"/>
  <c r="D186" i="1"/>
  <c r="J185" i="1"/>
  <c r="L185" i="1"/>
  <c r="U185" i="1"/>
  <c r="M185" i="1"/>
  <c r="V185" i="1"/>
  <c r="N185" i="1"/>
  <c r="W185" i="1"/>
  <c r="D185" i="1"/>
  <c r="J184" i="1"/>
  <c r="L184" i="1"/>
  <c r="U184" i="1"/>
  <c r="M184" i="1"/>
  <c r="V184" i="1"/>
  <c r="N184" i="1"/>
  <c r="W184" i="1"/>
  <c r="D184" i="1"/>
  <c r="J183" i="1"/>
  <c r="L183" i="1"/>
  <c r="U183" i="1"/>
  <c r="M183" i="1"/>
  <c r="V183" i="1"/>
  <c r="N183" i="1"/>
  <c r="W183" i="1"/>
  <c r="D183" i="1"/>
  <c r="J182" i="1"/>
  <c r="L182" i="1"/>
  <c r="U182" i="1"/>
  <c r="M182" i="1"/>
  <c r="V182" i="1"/>
  <c r="N182" i="1"/>
  <c r="W182" i="1"/>
  <c r="D182" i="1"/>
  <c r="J181" i="1"/>
  <c r="L181" i="1"/>
  <c r="U181" i="1"/>
  <c r="M181" i="1"/>
  <c r="V181" i="1"/>
  <c r="N181" i="1"/>
  <c r="W181" i="1"/>
  <c r="D181" i="1"/>
  <c r="J180" i="1"/>
  <c r="L180" i="1"/>
  <c r="U180" i="1"/>
  <c r="M180" i="1"/>
  <c r="V180" i="1"/>
  <c r="N180" i="1"/>
  <c r="W180" i="1"/>
  <c r="D180" i="1"/>
  <c r="J179" i="1"/>
  <c r="L179" i="1"/>
  <c r="U179" i="1"/>
  <c r="M179" i="1"/>
  <c r="V179" i="1"/>
  <c r="N179" i="1"/>
  <c r="W179" i="1"/>
  <c r="D179" i="1"/>
  <c r="J178" i="1"/>
  <c r="L178" i="1"/>
  <c r="U178" i="1"/>
  <c r="M178" i="1"/>
  <c r="V178" i="1"/>
  <c r="N178" i="1"/>
  <c r="W178" i="1"/>
  <c r="D178" i="1"/>
  <c r="J177" i="1"/>
  <c r="L177" i="1"/>
  <c r="U177" i="1"/>
  <c r="M177" i="1"/>
  <c r="V177" i="1"/>
  <c r="N177" i="1"/>
  <c r="W177" i="1"/>
  <c r="D177" i="1"/>
  <c r="J176" i="1"/>
  <c r="L176" i="1"/>
  <c r="U176" i="1"/>
  <c r="M176" i="1"/>
  <c r="V176" i="1"/>
  <c r="N176" i="1"/>
  <c r="W176" i="1"/>
  <c r="D176" i="1"/>
  <c r="J175" i="1"/>
  <c r="L175" i="1"/>
  <c r="U175" i="1"/>
  <c r="M175" i="1"/>
  <c r="V175" i="1"/>
  <c r="N175" i="1"/>
  <c r="W175" i="1"/>
  <c r="D175" i="1"/>
  <c r="J174" i="1"/>
  <c r="L174" i="1"/>
  <c r="U174" i="1"/>
  <c r="M174" i="1"/>
  <c r="V174" i="1"/>
  <c r="N174" i="1"/>
  <c r="W174" i="1"/>
  <c r="D174" i="1"/>
  <c r="J173" i="1"/>
  <c r="L173" i="1"/>
  <c r="U173" i="1"/>
  <c r="M173" i="1"/>
  <c r="V173" i="1"/>
  <c r="N173" i="1"/>
  <c r="W173" i="1"/>
  <c r="D173" i="1"/>
  <c r="J172" i="1"/>
  <c r="L172" i="1"/>
  <c r="U172" i="1"/>
  <c r="M172" i="1"/>
  <c r="V172" i="1"/>
  <c r="N172" i="1"/>
  <c r="W172" i="1"/>
  <c r="D172" i="1"/>
  <c r="J171" i="1"/>
  <c r="L171" i="1"/>
  <c r="U171" i="1"/>
  <c r="M171" i="1"/>
  <c r="V171" i="1"/>
  <c r="N171" i="1"/>
  <c r="W171" i="1"/>
  <c r="D171" i="1"/>
  <c r="J170" i="1"/>
  <c r="L170" i="1"/>
  <c r="U170" i="1"/>
  <c r="M170" i="1"/>
  <c r="V170" i="1"/>
  <c r="N170" i="1"/>
  <c r="W170" i="1"/>
  <c r="D170" i="1"/>
  <c r="J169" i="1"/>
  <c r="L169" i="1"/>
  <c r="U169" i="1"/>
  <c r="M169" i="1"/>
  <c r="V169" i="1"/>
  <c r="N169" i="1"/>
  <c r="W169" i="1"/>
  <c r="D169" i="1"/>
  <c r="J168" i="1"/>
  <c r="L168" i="1"/>
  <c r="U168" i="1"/>
  <c r="M168" i="1"/>
  <c r="V168" i="1"/>
  <c r="N168" i="1"/>
  <c r="W168" i="1"/>
  <c r="D168" i="1"/>
  <c r="J167" i="1"/>
  <c r="L167" i="1"/>
  <c r="U167" i="1"/>
  <c r="M167" i="1"/>
  <c r="V167" i="1"/>
  <c r="N167" i="1"/>
  <c r="W167" i="1"/>
  <c r="D167" i="1"/>
  <c r="J166" i="1"/>
  <c r="L166" i="1"/>
  <c r="U166" i="1"/>
  <c r="M166" i="1"/>
  <c r="V166" i="1"/>
  <c r="N166" i="1"/>
  <c r="W166" i="1"/>
  <c r="D166" i="1"/>
  <c r="J165" i="1"/>
  <c r="L165" i="1"/>
  <c r="U165" i="1"/>
  <c r="M165" i="1"/>
  <c r="V165" i="1"/>
  <c r="N165" i="1"/>
  <c r="W165" i="1"/>
  <c r="D165" i="1"/>
  <c r="J164" i="1"/>
  <c r="L164" i="1"/>
  <c r="U164" i="1"/>
  <c r="M164" i="1"/>
  <c r="V164" i="1"/>
  <c r="N164" i="1"/>
  <c r="W164" i="1"/>
  <c r="D164" i="1"/>
  <c r="J163" i="1"/>
  <c r="L163" i="1"/>
  <c r="U163" i="1"/>
  <c r="M163" i="1"/>
  <c r="V163" i="1"/>
  <c r="N163" i="1"/>
  <c r="W163" i="1"/>
  <c r="D163" i="1"/>
  <c r="J162" i="1"/>
  <c r="L162" i="1"/>
  <c r="U162" i="1"/>
  <c r="M162" i="1"/>
  <c r="V162" i="1"/>
  <c r="N162" i="1"/>
  <c r="W162" i="1"/>
  <c r="D162" i="1"/>
  <c r="J161" i="1"/>
  <c r="L161" i="1"/>
  <c r="U161" i="1"/>
  <c r="M161" i="1"/>
  <c r="V161" i="1"/>
  <c r="N161" i="1"/>
  <c r="W161" i="1"/>
  <c r="D161" i="1"/>
  <c r="J160" i="1"/>
  <c r="L160" i="1"/>
  <c r="U160" i="1"/>
  <c r="M160" i="1"/>
  <c r="V160" i="1"/>
  <c r="N160" i="1"/>
  <c r="W160" i="1"/>
  <c r="D160" i="1"/>
  <c r="J159" i="1"/>
  <c r="L159" i="1"/>
  <c r="U159" i="1"/>
  <c r="M159" i="1"/>
  <c r="V159" i="1"/>
  <c r="N159" i="1"/>
  <c r="W159" i="1"/>
  <c r="D159" i="1"/>
  <c r="J158" i="1"/>
  <c r="L158" i="1"/>
  <c r="U158" i="1"/>
  <c r="M158" i="1"/>
  <c r="V158" i="1"/>
  <c r="N158" i="1"/>
  <c r="W158" i="1"/>
  <c r="D158" i="1"/>
  <c r="J157" i="1"/>
  <c r="L157" i="1"/>
  <c r="U157" i="1"/>
  <c r="M157" i="1"/>
  <c r="V157" i="1"/>
  <c r="N157" i="1"/>
  <c r="W157" i="1"/>
  <c r="D157" i="1"/>
  <c r="J156" i="1"/>
  <c r="L156" i="1"/>
  <c r="U156" i="1"/>
  <c r="M156" i="1"/>
  <c r="V156" i="1"/>
  <c r="N156" i="1"/>
  <c r="W156" i="1"/>
  <c r="D156" i="1"/>
  <c r="J155" i="1"/>
  <c r="L155" i="1"/>
  <c r="U155" i="1"/>
  <c r="M155" i="1"/>
  <c r="V155" i="1"/>
  <c r="N155" i="1"/>
  <c r="W155" i="1"/>
  <c r="D155" i="1"/>
  <c r="J154" i="1"/>
  <c r="L154" i="1"/>
  <c r="U154" i="1"/>
  <c r="M154" i="1"/>
  <c r="V154" i="1"/>
  <c r="N154" i="1"/>
  <c r="W154" i="1"/>
  <c r="D154" i="1"/>
  <c r="J153" i="1"/>
  <c r="L153" i="1"/>
  <c r="U153" i="1"/>
  <c r="M153" i="1"/>
  <c r="V153" i="1"/>
  <c r="N153" i="1"/>
  <c r="W153" i="1"/>
  <c r="D153" i="1"/>
  <c r="J152" i="1"/>
  <c r="L152" i="1"/>
  <c r="U152" i="1"/>
  <c r="M152" i="1"/>
  <c r="V152" i="1"/>
  <c r="N152" i="1"/>
  <c r="W152" i="1"/>
  <c r="D152" i="1"/>
  <c r="J151" i="1"/>
  <c r="L151" i="1"/>
  <c r="U151" i="1"/>
  <c r="M151" i="1"/>
  <c r="V151" i="1"/>
  <c r="N151" i="1"/>
  <c r="W151" i="1"/>
  <c r="D151" i="1"/>
  <c r="J150" i="1"/>
  <c r="L150" i="1"/>
  <c r="U150" i="1"/>
  <c r="M150" i="1"/>
  <c r="V150" i="1"/>
  <c r="N150" i="1"/>
  <c r="W150" i="1"/>
  <c r="D150" i="1"/>
  <c r="J149" i="1"/>
  <c r="L149" i="1"/>
  <c r="U149" i="1"/>
  <c r="M149" i="1"/>
  <c r="V149" i="1"/>
  <c r="N149" i="1"/>
  <c r="W149" i="1"/>
  <c r="D149" i="1"/>
  <c r="J148" i="1"/>
  <c r="L148" i="1"/>
  <c r="U148" i="1"/>
  <c r="M148" i="1"/>
  <c r="V148" i="1"/>
  <c r="N148" i="1"/>
  <c r="W148" i="1"/>
  <c r="D148" i="1"/>
  <c r="J147" i="1"/>
  <c r="L147" i="1"/>
  <c r="U147" i="1"/>
  <c r="M147" i="1"/>
  <c r="V147" i="1"/>
  <c r="N147" i="1"/>
  <c r="W147" i="1"/>
  <c r="D147" i="1"/>
  <c r="J146" i="1"/>
  <c r="L146" i="1"/>
  <c r="U146" i="1"/>
  <c r="M146" i="1"/>
  <c r="V146" i="1"/>
  <c r="N146" i="1"/>
  <c r="W146" i="1"/>
  <c r="D146" i="1"/>
  <c r="J145" i="1"/>
  <c r="L145" i="1"/>
  <c r="U145" i="1"/>
  <c r="M145" i="1"/>
  <c r="V145" i="1"/>
  <c r="N145" i="1"/>
  <c r="W145" i="1"/>
  <c r="D145" i="1"/>
  <c r="J144" i="1"/>
  <c r="L144" i="1"/>
  <c r="U144" i="1"/>
  <c r="M144" i="1"/>
  <c r="V144" i="1"/>
  <c r="N144" i="1"/>
  <c r="W144" i="1"/>
  <c r="D144" i="1"/>
  <c r="J143" i="1"/>
  <c r="L143" i="1"/>
  <c r="U143" i="1"/>
  <c r="M143" i="1"/>
  <c r="V143" i="1"/>
  <c r="N143" i="1"/>
  <c r="W143" i="1"/>
  <c r="D143" i="1"/>
  <c r="J142" i="1"/>
  <c r="L142" i="1"/>
  <c r="U142" i="1"/>
  <c r="M142" i="1"/>
  <c r="V142" i="1"/>
  <c r="N142" i="1"/>
  <c r="W142" i="1"/>
  <c r="D142" i="1"/>
  <c r="J141" i="1"/>
  <c r="L141" i="1"/>
  <c r="U141" i="1"/>
  <c r="M141" i="1"/>
  <c r="V141" i="1"/>
  <c r="N141" i="1"/>
  <c r="W141" i="1"/>
  <c r="D141" i="1"/>
  <c r="J140" i="1"/>
  <c r="L140" i="1"/>
  <c r="U140" i="1"/>
  <c r="M140" i="1"/>
  <c r="V140" i="1"/>
  <c r="N140" i="1"/>
  <c r="W140" i="1"/>
  <c r="D140" i="1"/>
  <c r="J139" i="1"/>
  <c r="L139" i="1"/>
  <c r="U139" i="1"/>
  <c r="M139" i="1"/>
  <c r="V139" i="1"/>
  <c r="N139" i="1"/>
  <c r="W139" i="1"/>
  <c r="D139" i="1"/>
  <c r="J138" i="1"/>
  <c r="L138" i="1"/>
  <c r="U138" i="1"/>
  <c r="M138" i="1"/>
  <c r="V138" i="1"/>
  <c r="N138" i="1"/>
  <c r="W138" i="1"/>
  <c r="D138" i="1"/>
  <c r="J137" i="1"/>
  <c r="L137" i="1"/>
  <c r="U137" i="1"/>
  <c r="M137" i="1"/>
  <c r="V137" i="1"/>
  <c r="N137" i="1"/>
  <c r="W137" i="1"/>
  <c r="D137" i="1"/>
  <c r="J136" i="1"/>
  <c r="L136" i="1"/>
  <c r="U136" i="1"/>
  <c r="M136" i="1"/>
  <c r="V136" i="1"/>
  <c r="N136" i="1"/>
  <c r="W136" i="1"/>
  <c r="D136" i="1"/>
  <c r="J135" i="1"/>
  <c r="L135" i="1"/>
  <c r="U135" i="1"/>
  <c r="M135" i="1"/>
  <c r="V135" i="1"/>
  <c r="N135" i="1"/>
  <c r="W135" i="1"/>
  <c r="D135" i="1"/>
  <c r="J134" i="1"/>
  <c r="L134" i="1"/>
  <c r="U134" i="1"/>
  <c r="M134" i="1"/>
  <c r="V134" i="1"/>
  <c r="N134" i="1"/>
  <c r="W134" i="1"/>
  <c r="D134" i="1"/>
  <c r="J133" i="1"/>
  <c r="L133" i="1"/>
  <c r="U133" i="1"/>
  <c r="M133" i="1"/>
  <c r="V133" i="1"/>
  <c r="N133" i="1"/>
  <c r="W133" i="1"/>
  <c r="D133" i="1"/>
  <c r="J132" i="1"/>
  <c r="L132" i="1"/>
  <c r="U132" i="1"/>
  <c r="M132" i="1"/>
  <c r="V132" i="1"/>
  <c r="N132" i="1"/>
  <c r="W132" i="1"/>
  <c r="D132" i="1"/>
  <c r="J131" i="1"/>
  <c r="L131" i="1"/>
  <c r="U131" i="1"/>
  <c r="M131" i="1"/>
  <c r="V131" i="1"/>
  <c r="N131" i="1"/>
  <c r="W131" i="1"/>
  <c r="D131" i="1"/>
  <c r="J130" i="1"/>
  <c r="L130" i="1"/>
  <c r="U130" i="1"/>
  <c r="M130" i="1"/>
  <c r="V130" i="1"/>
  <c r="N130" i="1"/>
  <c r="W130" i="1"/>
  <c r="D130" i="1"/>
  <c r="J129" i="1"/>
  <c r="L129" i="1"/>
  <c r="U129" i="1"/>
  <c r="M129" i="1"/>
  <c r="V129" i="1"/>
  <c r="N129" i="1"/>
  <c r="W129" i="1"/>
  <c r="D129" i="1"/>
  <c r="J128" i="1"/>
  <c r="L128" i="1"/>
  <c r="U128" i="1"/>
  <c r="M128" i="1"/>
  <c r="V128" i="1"/>
  <c r="N128" i="1"/>
  <c r="W128" i="1"/>
  <c r="D128" i="1"/>
  <c r="J127" i="1"/>
  <c r="L127" i="1"/>
  <c r="O127" i="1"/>
  <c r="R127" i="1"/>
  <c r="U127" i="1"/>
  <c r="M127" i="1"/>
  <c r="P127" i="1"/>
  <c r="S127" i="1"/>
  <c r="V127" i="1"/>
  <c r="N127" i="1"/>
  <c r="W127" i="1"/>
  <c r="D127" i="1"/>
  <c r="J126" i="1"/>
  <c r="L126" i="1"/>
  <c r="O126" i="1"/>
  <c r="R126" i="1"/>
  <c r="U126" i="1"/>
  <c r="M126" i="1"/>
  <c r="P126" i="1"/>
  <c r="S126" i="1"/>
  <c r="V126" i="1"/>
  <c r="N126" i="1"/>
  <c r="W126" i="1"/>
  <c r="D126" i="1"/>
  <c r="J125" i="1"/>
  <c r="L125" i="1"/>
  <c r="O125" i="1"/>
  <c r="R125" i="1"/>
  <c r="U125" i="1"/>
  <c r="M125" i="1"/>
  <c r="P125" i="1"/>
  <c r="S125" i="1"/>
  <c r="V125" i="1"/>
  <c r="N125" i="1"/>
  <c r="Q125" i="1"/>
  <c r="T125" i="1"/>
  <c r="W125" i="1"/>
  <c r="D125" i="1"/>
  <c r="J124" i="1"/>
  <c r="L124" i="1"/>
  <c r="O124" i="1"/>
  <c r="R124" i="1"/>
  <c r="U124" i="1"/>
  <c r="M124" i="1"/>
  <c r="P124" i="1"/>
  <c r="S124" i="1"/>
  <c r="V124" i="1"/>
  <c r="N124" i="1"/>
  <c r="Q124" i="1"/>
  <c r="T124" i="1"/>
  <c r="W124" i="1"/>
  <c r="D124" i="1"/>
  <c r="J123" i="1"/>
  <c r="L123" i="1"/>
  <c r="O123" i="1"/>
  <c r="R123" i="1"/>
  <c r="U123" i="1"/>
  <c r="M123" i="1"/>
  <c r="P123" i="1"/>
  <c r="S123" i="1"/>
  <c r="V123" i="1"/>
  <c r="N123" i="1"/>
  <c r="Q123" i="1"/>
  <c r="T123" i="1"/>
  <c r="W123" i="1"/>
  <c r="D123" i="1"/>
  <c r="J122" i="1"/>
  <c r="L122" i="1"/>
  <c r="O122" i="1"/>
  <c r="R122" i="1"/>
  <c r="U122" i="1"/>
  <c r="M122" i="1"/>
  <c r="P122" i="1"/>
  <c r="S122" i="1"/>
  <c r="V122" i="1"/>
  <c r="N122" i="1"/>
  <c r="Q122" i="1"/>
  <c r="T122" i="1"/>
  <c r="W122" i="1"/>
  <c r="D122" i="1"/>
  <c r="J121" i="1"/>
  <c r="L121" i="1"/>
  <c r="O121" i="1"/>
  <c r="R121" i="1"/>
  <c r="U121" i="1"/>
  <c r="M121" i="1"/>
  <c r="P121" i="1"/>
  <c r="S121" i="1"/>
  <c r="V121" i="1"/>
  <c r="N121" i="1"/>
  <c r="Q121" i="1"/>
  <c r="T121" i="1"/>
  <c r="W121" i="1"/>
  <c r="D121" i="1"/>
  <c r="J120" i="1"/>
  <c r="L120" i="1"/>
  <c r="O120" i="1"/>
  <c r="R120" i="1"/>
  <c r="U120" i="1"/>
  <c r="M120" i="1"/>
  <c r="P120" i="1"/>
  <c r="S120" i="1"/>
  <c r="V120" i="1"/>
  <c r="N120" i="1"/>
  <c r="Q120" i="1"/>
  <c r="T120" i="1"/>
  <c r="W120" i="1"/>
  <c r="D120" i="1"/>
  <c r="J119" i="1"/>
  <c r="L119" i="1"/>
  <c r="O119" i="1"/>
  <c r="R119" i="1"/>
  <c r="U119" i="1"/>
  <c r="M119" i="1"/>
  <c r="P119" i="1"/>
  <c r="S119" i="1"/>
  <c r="V119" i="1"/>
  <c r="N119" i="1"/>
  <c r="Q119" i="1"/>
  <c r="T119" i="1"/>
  <c r="W119" i="1"/>
  <c r="D119" i="1"/>
  <c r="J118" i="1"/>
  <c r="L118" i="1"/>
  <c r="O118" i="1"/>
  <c r="R118" i="1"/>
  <c r="U118" i="1"/>
  <c r="M118" i="1"/>
  <c r="P118" i="1"/>
  <c r="S118" i="1"/>
  <c r="V118" i="1"/>
  <c r="N118" i="1"/>
  <c r="Q118" i="1"/>
  <c r="T118" i="1"/>
  <c r="W118" i="1"/>
  <c r="D118" i="1"/>
  <c r="J117" i="1"/>
  <c r="L117" i="1"/>
  <c r="O117" i="1"/>
  <c r="R117" i="1"/>
  <c r="U117" i="1"/>
  <c r="M117" i="1"/>
  <c r="P117" i="1"/>
  <c r="S117" i="1"/>
  <c r="V117" i="1"/>
  <c r="N117" i="1"/>
  <c r="Q117" i="1"/>
  <c r="T117" i="1"/>
  <c r="W117" i="1"/>
  <c r="D117" i="1"/>
  <c r="J116" i="1"/>
  <c r="L116" i="1"/>
  <c r="O116" i="1"/>
  <c r="R116" i="1"/>
  <c r="U116" i="1"/>
  <c r="M116" i="1"/>
  <c r="P116" i="1"/>
  <c r="S116" i="1"/>
  <c r="V116" i="1"/>
  <c r="N116" i="1"/>
  <c r="Q116" i="1"/>
  <c r="T116" i="1"/>
  <c r="W116" i="1"/>
  <c r="D116" i="1"/>
  <c r="J115" i="1"/>
  <c r="L115" i="1"/>
  <c r="O115" i="1"/>
  <c r="R115" i="1"/>
  <c r="U115" i="1"/>
  <c r="M115" i="1"/>
  <c r="P115" i="1"/>
  <c r="S115" i="1"/>
  <c r="V115" i="1"/>
  <c r="N115" i="1"/>
  <c r="Q115" i="1"/>
  <c r="T115" i="1"/>
  <c r="W115" i="1"/>
  <c r="D115" i="1"/>
  <c r="J114" i="1"/>
  <c r="L114" i="1"/>
  <c r="O114" i="1"/>
  <c r="R114" i="1"/>
  <c r="U114" i="1"/>
  <c r="M114" i="1"/>
  <c r="P114" i="1"/>
  <c r="S114" i="1"/>
  <c r="V114" i="1"/>
  <c r="N114" i="1"/>
  <c r="W114" i="1"/>
  <c r="D114" i="1"/>
  <c r="J113" i="1"/>
  <c r="L113" i="1"/>
  <c r="O113" i="1"/>
  <c r="R113" i="1"/>
  <c r="U113" i="1"/>
  <c r="M113" i="1"/>
  <c r="P113" i="1"/>
  <c r="S113" i="1"/>
  <c r="V113" i="1"/>
  <c r="N113" i="1"/>
  <c r="Q113" i="1"/>
  <c r="T113" i="1"/>
  <c r="W113" i="1"/>
  <c r="D113" i="1"/>
  <c r="J112" i="1"/>
  <c r="L112" i="1"/>
  <c r="O112" i="1"/>
  <c r="R112" i="1"/>
  <c r="U112" i="1"/>
  <c r="M112" i="1"/>
  <c r="P112" i="1"/>
  <c r="S112" i="1"/>
  <c r="V112" i="1"/>
  <c r="N112" i="1"/>
  <c r="Q112" i="1"/>
  <c r="T112" i="1"/>
  <c r="W112" i="1"/>
  <c r="D112" i="1"/>
  <c r="J111" i="1"/>
  <c r="L111" i="1"/>
  <c r="O111" i="1"/>
  <c r="R111" i="1"/>
  <c r="U111" i="1"/>
  <c r="M111" i="1"/>
  <c r="P111" i="1"/>
  <c r="S111" i="1"/>
  <c r="V111" i="1"/>
  <c r="N111" i="1"/>
  <c r="Q111" i="1"/>
  <c r="T111" i="1"/>
  <c r="W111" i="1"/>
  <c r="D111" i="1"/>
  <c r="J110" i="1"/>
  <c r="L110" i="1"/>
  <c r="O110" i="1"/>
  <c r="R110" i="1"/>
  <c r="U110" i="1"/>
  <c r="M110" i="1"/>
  <c r="P110" i="1"/>
  <c r="S110" i="1"/>
  <c r="V110" i="1"/>
  <c r="N110" i="1"/>
  <c r="Q110" i="1"/>
  <c r="T110" i="1"/>
  <c r="W110" i="1"/>
  <c r="D110" i="1"/>
  <c r="J109" i="1"/>
  <c r="L109" i="1"/>
  <c r="O109" i="1"/>
  <c r="R109" i="1"/>
  <c r="U109" i="1"/>
  <c r="M109" i="1"/>
  <c r="P109" i="1"/>
  <c r="S109" i="1"/>
  <c r="V109" i="1"/>
  <c r="N109" i="1"/>
  <c r="Q109" i="1"/>
  <c r="T109" i="1"/>
  <c r="W109" i="1"/>
  <c r="D109" i="1"/>
  <c r="J108" i="1"/>
  <c r="L108" i="1"/>
  <c r="O108" i="1"/>
  <c r="R108" i="1"/>
  <c r="U108" i="1"/>
  <c r="M108" i="1"/>
  <c r="P108" i="1"/>
  <c r="S108" i="1"/>
  <c r="V108" i="1"/>
  <c r="N108" i="1"/>
  <c r="Q108" i="1"/>
  <c r="T108" i="1"/>
  <c r="W108" i="1"/>
  <c r="D108" i="1"/>
  <c r="J107" i="1"/>
  <c r="L107" i="1"/>
  <c r="O107" i="1"/>
  <c r="R107" i="1"/>
  <c r="U107" i="1"/>
  <c r="M107" i="1"/>
  <c r="P107" i="1"/>
  <c r="S107" i="1"/>
  <c r="V107" i="1"/>
  <c r="N107" i="1"/>
  <c r="Q107" i="1"/>
  <c r="T107" i="1"/>
  <c r="W107" i="1"/>
  <c r="D107" i="1"/>
  <c r="J106" i="1"/>
  <c r="L106" i="1"/>
  <c r="O106" i="1"/>
  <c r="R106" i="1"/>
  <c r="U106" i="1"/>
  <c r="M106" i="1"/>
  <c r="P106" i="1"/>
  <c r="S106" i="1"/>
  <c r="V106" i="1"/>
  <c r="N106" i="1"/>
  <c r="Q106" i="1"/>
  <c r="T106" i="1"/>
  <c r="W106" i="1"/>
  <c r="D106" i="1"/>
  <c r="J105" i="1"/>
  <c r="L105" i="1"/>
  <c r="O105" i="1"/>
  <c r="R105" i="1"/>
  <c r="U105" i="1"/>
  <c r="M105" i="1"/>
  <c r="P105" i="1"/>
  <c r="S105" i="1"/>
  <c r="V105" i="1"/>
  <c r="N105" i="1"/>
  <c r="Q105" i="1"/>
  <c r="T105" i="1"/>
  <c r="W105" i="1"/>
  <c r="D105" i="1"/>
  <c r="J104" i="1"/>
  <c r="L104" i="1"/>
  <c r="O104" i="1"/>
  <c r="R104" i="1"/>
  <c r="U104" i="1"/>
  <c r="M104" i="1"/>
  <c r="P104" i="1"/>
  <c r="S104" i="1"/>
  <c r="V104" i="1"/>
  <c r="N104" i="1"/>
  <c r="Q104" i="1"/>
  <c r="T104" i="1"/>
  <c r="W104" i="1"/>
  <c r="D104" i="1"/>
  <c r="J103" i="1"/>
  <c r="L103" i="1"/>
  <c r="O103" i="1"/>
  <c r="R103" i="1"/>
  <c r="U103" i="1"/>
  <c r="M103" i="1"/>
  <c r="P103" i="1"/>
  <c r="S103" i="1"/>
  <c r="V103" i="1"/>
  <c r="N103" i="1"/>
  <c r="W103" i="1"/>
  <c r="D103" i="1"/>
  <c r="J102" i="1"/>
  <c r="L102" i="1"/>
  <c r="O102" i="1"/>
  <c r="R102" i="1"/>
  <c r="U102" i="1"/>
  <c r="M102" i="1"/>
  <c r="P102" i="1"/>
  <c r="S102" i="1"/>
  <c r="V102" i="1"/>
  <c r="N102" i="1"/>
  <c r="W102" i="1"/>
  <c r="D102" i="1"/>
  <c r="J101" i="1"/>
  <c r="L101" i="1"/>
  <c r="O101" i="1"/>
  <c r="R101" i="1"/>
  <c r="U101" i="1"/>
  <c r="M101" i="1"/>
  <c r="P101" i="1"/>
  <c r="S101" i="1"/>
  <c r="V101" i="1"/>
  <c r="N101" i="1"/>
  <c r="Q101" i="1"/>
  <c r="T101" i="1"/>
  <c r="W101" i="1"/>
  <c r="D101" i="1"/>
  <c r="J100" i="1"/>
  <c r="L100" i="1"/>
  <c r="O100" i="1"/>
  <c r="R100" i="1"/>
  <c r="U100" i="1"/>
  <c r="M100" i="1"/>
  <c r="P100" i="1"/>
  <c r="S100" i="1"/>
  <c r="V100" i="1"/>
  <c r="N100" i="1"/>
  <c r="Q100" i="1"/>
  <c r="T100" i="1"/>
  <c r="W100" i="1"/>
  <c r="D100" i="1"/>
  <c r="J99" i="1"/>
  <c r="L99" i="1"/>
  <c r="O99" i="1"/>
  <c r="R99" i="1"/>
  <c r="U99" i="1"/>
  <c r="M99" i="1"/>
  <c r="P99" i="1"/>
  <c r="S99" i="1"/>
  <c r="V99" i="1"/>
  <c r="N99" i="1"/>
  <c r="Q99" i="1"/>
  <c r="T99" i="1"/>
  <c r="W99" i="1"/>
  <c r="D99" i="1"/>
  <c r="J98" i="1"/>
  <c r="L98" i="1"/>
  <c r="O98" i="1"/>
  <c r="R98" i="1"/>
  <c r="U98" i="1"/>
  <c r="M98" i="1"/>
  <c r="P98" i="1"/>
  <c r="S98" i="1"/>
  <c r="V98" i="1"/>
  <c r="N98" i="1"/>
  <c r="Q98" i="1"/>
  <c r="T98" i="1"/>
  <c r="W98" i="1"/>
  <c r="D98" i="1"/>
  <c r="J97" i="1"/>
  <c r="L97" i="1"/>
  <c r="O97" i="1"/>
  <c r="R97" i="1"/>
  <c r="U97" i="1"/>
  <c r="M97" i="1"/>
  <c r="P97" i="1"/>
  <c r="S97" i="1"/>
  <c r="V97" i="1"/>
  <c r="N97" i="1"/>
  <c r="Q97" i="1"/>
  <c r="T97" i="1"/>
  <c r="W97" i="1"/>
  <c r="D97" i="1"/>
  <c r="J96" i="1"/>
  <c r="L96" i="1"/>
  <c r="O96" i="1"/>
  <c r="R96" i="1"/>
  <c r="U96" i="1"/>
  <c r="M96" i="1"/>
  <c r="P96" i="1"/>
  <c r="S96" i="1"/>
  <c r="V96" i="1"/>
  <c r="N96" i="1"/>
  <c r="Q96" i="1"/>
  <c r="T96" i="1"/>
  <c r="W96" i="1"/>
  <c r="D96" i="1"/>
  <c r="J95" i="1"/>
  <c r="L95" i="1"/>
  <c r="O95" i="1"/>
  <c r="R95" i="1"/>
  <c r="U95" i="1"/>
  <c r="M95" i="1"/>
  <c r="P95" i="1"/>
  <c r="S95" i="1"/>
  <c r="V95" i="1"/>
  <c r="N95" i="1"/>
  <c r="Q95" i="1"/>
  <c r="T95" i="1"/>
  <c r="W95" i="1"/>
  <c r="D95" i="1"/>
  <c r="J94" i="1"/>
  <c r="L94" i="1"/>
  <c r="O94" i="1"/>
  <c r="R94" i="1"/>
  <c r="U94" i="1"/>
  <c r="M94" i="1"/>
  <c r="P94" i="1"/>
  <c r="S94" i="1"/>
  <c r="V94" i="1"/>
  <c r="N94" i="1"/>
  <c r="W94" i="1"/>
  <c r="D94" i="1"/>
  <c r="J93" i="1"/>
  <c r="L93" i="1"/>
  <c r="O93" i="1"/>
  <c r="R93" i="1"/>
  <c r="U93" i="1"/>
  <c r="M93" i="1"/>
  <c r="P93" i="1"/>
  <c r="S93" i="1"/>
  <c r="V93" i="1"/>
  <c r="N93" i="1"/>
  <c r="Q93" i="1"/>
  <c r="T93" i="1"/>
  <c r="W93" i="1"/>
  <c r="D93" i="1"/>
  <c r="J92" i="1"/>
  <c r="L92" i="1"/>
  <c r="O92" i="1"/>
  <c r="R92" i="1"/>
  <c r="U92" i="1"/>
  <c r="M92" i="1"/>
  <c r="V92" i="1"/>
  <c r="N92" i="1"/>
  <c r="W92" i="1"/>
  <c r="D92" i="1"/>
  <c r="J91" i="1"/>
  <c r="L91" i="1"/>
  <c r="O91" i="1"/>
  <c r="R91" i="1"/>
  <c r="U91" i="1"/>
  <c r="M91" i="1"/>
  <c r="P91" i="1"/>
  <c r="S91" i="1"/>
  <c r="V91" i="1"/>
  <c r="N91" i="1"/>
  <c r="W91" i="1"/>
  <c r="D91" i="1"/>
  <c r="J90" i="1"/>
  <c r="L90" i="1"/>
  <c r="O90" i="1"/>
  <c r="R90" i="1"/>
  <c r="U90" i="1"/>
  <c r="M90" i="1"/>
  <c r="V90" i="1"/>
  <c r="N90" i="1"/>
  <c r="W90" i="1"/>
  <c r="D90" i="1"/>
  <c r="J89" i="1"/>
  <c r="L89" i="1"/>
  <c r="O89" i="1"/>
  <c r="R89" i="1"/>
  <c r="U89" i="1"/>
  <c r="M89" i="1"/>
  <c r="P89" i="1"/>
  <c r="S89" i="1"/>
  <c r="V89" i="1"/>
  <c r="N89" i="1"/>
  <c r="Q89" i="1"/>
  <c r="T89" i="1"/>
  <c r="W89" i="1"/>
  <c r="D89" i="1"/>
  <c r="J88" i="1"/>
  <c r="L88" i="1"/>
  <c r="U88" i="1"/>
  <c r="M88" i="1"/>
  <c r="V88" i="1"/>
  <c r="N88" i="1"/>
  <c r="W88" i="1"/>
  <c r="D88" i="1"/>
  <c r="J87" i="1"/>
  <c r="L87" i="1"/>
  <c r="O87" i="1"/>
  <c r="R87" i="1"/>
  <c r="U87" i="1"/>
  <c r="M87" i="1"/>
  <c r="V87" i="1"/>
  <c r="N87" i="1"/>
  <c r="W87" i="1"/>
  <c r="D87" i="1"/>
  <c r="J86" i="1"/>
  <c r="L86" i="1"/>
  <c r="O86" i="1"/>
  <c r="R86" i="1"/>
  <c r="U86" i="1"/>
  <c r="M86" i="1"/>
  <c r="P86" i="1"/>
  <c r="S86" i="1"/>
  <c r="V86" i="1"/>
  <c r="N86" i="1"/>
  <c r="W86" i="1"/>
  <c r="D86" i="1"/>
  <c r="J85" i="1"/>
  <c r="L85" i="1"/>
  <c r="O85" i="1"/>
  <c r="R85" i="1"/>
  <c r="U85" i="1"/>
  <c r="M85" i="1"/>
  <c r="P85" i="1"/>
  <c r="S85" i="1"/>
  <c r="V85" i="1"/>
  <c r="N85" i="1"/>
  <c r="Q85" i="1"/>
  <c r="T85" i="1"/>
  <c r="W85" i="1"/>
  <c r="D85" i="1"/>
  <c r="J84" i="1"/>
  <c r="L84" i="1"/>
  <c r="O84" i="1"/>
  <c r="R84" i="1"/>
  <c r="U84" i="1"/>
  <c r="M84" i="1"/>
  <c r="V84" i="1"/>
  <c r="N84" i="1"/>
  <c r="W84" i="1"/>
  <c r="D84" i="1"/>
  <c r="J83" i="1"/>
  <c r="L83" i="1"/>
  <c r="O83" i="1"/>
  <c r="R83" i="1"/>
  <c r="U83" i="1"/>
  <c r="M83" i="1"/>
  <c r="P83" i="1"/>
  <c r="S83" i="1"/>
  <c r="V83" i="1"/>
  <c r="N83" i="1"/>
  <c r="W83" i="1"/>
  <c r="D83" i="1"/>
  <c r="J82" i="1"/>
  <c r="L82" i="1"/>
  <c r="O82" i="1"/>
  <c r="R82" i="1"/>
  <c r="U82" i="1"/>
  <c r="M82" i="1"/>
  <c r="V82" i="1"/>
  <c r="N82" i="1"/>
  <c r="W82" i="1"/>
  <c r="D82" i="1"/>
  <c r="J81" i="1"/>
  <c r="L81" i="1"/>
  <c r="O81" i="1"/>
  <c r="R81" i="1"/>
  <c r="U81" i="1"/>
  <c r="M81" i="1"/>
  <c r="P81" i="1"/>
  <c r="S81" i="1"/>
  <c r="V81" i="1"/>
  <c r="N81" i="1"/>
  <c r="Q81" i="1"/>
  <c r="T81" i="1"/>
  <c r="W81" i="1"/>
  <c r="D81" i="1"/>
  <c r="J80" i="1"/>
  <c r="L80" i="1"/>
  <c r="O80" i="1"/>
  <c r="R80" i="1"/>
  <c r="U80" i="1"/>
  <c r="M80" i="1"/>
  <c r="P80" i="1"/>
  <c r="S80" i="1"/>
  <c r="V80" i="1"/>
  <c r="N80" i="1"/>
  <c r="Q80" i="1"/>
  <c r="T80" i="1"/>
  <c r="W80" i="1"/>
  <c r="D80" i="1"/>
  <c r="J79" i="1"/>
  <c r="L79" i="1"/>
  <c r="O79" i="1"/>
  <c r="R79" i="1"/>
  <c r="U79" i="1"/>
  <c r="M79" i="1"/>
  <c r="P79" i="1"/>
  <c r="S79" i="1"/>
  <c r="V79" i="1"/>
  <c r="N79" i="1"/>
  <c r="Q79" i="1"/>
  <c r="T79" i="1"/>
  <c r="W79" i="1"/>
  <c r="D79" i="1"/>
  <c r="J78" i="1"/>
  <c r="L78" i="1"/>
  <c r="O78" i="1"/>
  <c r="R78" i="1"/>
  <c r="U78" i="1"/>
  <c r="M78" i="1"/>
  <c r="P78" i="1"/>
  <c r="S78" i="1"/>
  <c r="V78" i="1"/>
  <c r="N78" i="1"/>
  <c r="Q78" i="1"/>
  <c r="T78" i="1"/>
  <c r="W78" i="1"/>
  <c r="D78" i="1"/>
  <c r="J77" i="1"/>
  <c r="L77" i="1"/>
  <c r="O77" i="1"/>
  <c r="R77" i="1"/>
  <c r="U77" i="1"/>
  <c r="M77" i="1"/>
  <c r="V77" i="1"/>
  <c r="N77" i="1"/>
  <c r="W77" i="1"/>
  <c r="D77" i="1"/>
  <c r="J76" i="1"/>
  <c r="L76" i="1"/>
  <c r="O76" i="1"/>
  <c r="R76" i="1"/>
  <c r="U76" i="1"/>
  <c r="M76" i="1"/>
  <c r="P76" i="1"/>
  <c r="S76" i="1"/>
  <c r="V76" i="1"/>
  <c r="N76" i="1"/>
  <c r="W76" i="1"/>
  <c r="D76" i="1"/>
  <c r="J75" i="1"/>
  <c r="L75" i="1"/>
  <c r="O75" i="1"/>
  <c r="R75" i="1"/>
  <c r="U75" i="1"/>
  <c r="M75" i="1"/>
  <c r="V75" i="1"/>
  <c r="N75" i="1"/>
  <c r="W75" i="1"/>
  <c r="D75" i="1"/>
  <c r="J74" i="1"/>
  <c r="L74" i="1"/>
  <c r="O74" i="1"/>
  <c r="R74" i="1"/>
  <c r="U74" i="1"/>
  <c r="M74" i="1"/>
  <c r="P74" i="1"/>
  <c r="S74" i="1"/>
  <c r="V74" i="1"/>
  <c r="N74" i="1"/>
  <c r="Q74" i="1"/>
  <c r="T74" i="1"/>
  <c r="W74" i="1"/>
  <c r="D74" i="1"/>
  <c r="J73" i="1"/>
  <c r="L73" i="1"/>
  <c r="O73" i="1"/>
  <c r="R73" i="1"/>
  <c r="U73" i="1"/>
  <c r="M73" i="1"/>
  <c r="P73" i="1"/>
  <c r="S73" i="1"/>
  <c r="V73" i="1"/>
  <c r="N73" i="1"/>
  <c r="W73" i="1"/>
  <c r="D73" i="1"/>
  <c r="J72" i="1"/>
  <c r="L72" i="1"/>
  <c r="O72" i="1"/>
  <c r="R72" i="1"/>
  <c r="U72" i="1"/>
  <c r="M72" i="1"/>
  <c r="P72" i="1"/>
  <c r="S72" i="1"/>
  <c r="V72" i="1"/>
  <c r="N72" i="1"/>
  <c r="Q72" i="1"/>
  <c r="T72" i="1"/>
  <c r="W72" i="1"/>
  <c r="D72" i="1"/>
  <c r="J71" i="1"/>
  <c r="L71" i="1"/>
  <c r="O71" i="1"/>
  <c r="R71" i="1"/>
  <c r="U71" i="1"/>
  <c r="M71" i="1"/>
  <c r="P71" i="1"/>
  <c r="S71" i="1"/>
  <c r="V71" i="1"/>
  <c r="N71" i="1"/>
  <c r="Q71" i="1"/>
  <c r="T71" i="1"/>
  <c r="W71" i="1"/>
  <c r="D71" i="1"/>
  <c r="J70" i="1"/>
  <c r="L70" i="1"/>
  <c r="O70" i="1"/>
  <c r="R70" i="1"/>
  <c r="U70" i="1"/>
  <c r="M70" i="1"/>
  <c r="P70" i="1"/>
  <c r="S70" i="1"/>
  <c r="V70" i="1"/>
  <c r="N70" i="1"/>
  <c r="Q70" i="1"/>
  <c r="T70" i="1"/>
  <c r="W70" i="1"/>
  <c r="D70" i="1"/>
  <c r="J69" i="1"/>
  <c r="L69" i="1"/>
  <c r="O69" i="1"/>
  <c r="R69" i="1"/>
  <c r="U69" i="1"/>
  <c r="M69" i="1"/>
  <c r="P69" i="1"/>
  <c r="S69" i="1"/>
  <c r="V69" i="1"/>
  <c r="N69" i="1"/>
  <c r="Q69" i="1"/>
  <c r="T69" i="1"/>
  <c r="W69" i="1"/>
  <c r="D69" i="1"/>
  <c r="J68" i="1"/>
  <c r="L68" i="1"/>
  <c r="O68" i="1"/>
  <c r="R68" i="1"/>
  <c r="U68" i="1"/>
  <c r="M68" i="1"/>
  <c r="P68" i="1"/>
  <c r="S68" i="1"/>
  <c r="V68" i="1"/>
  <c r="N68" i="1"/>
  <c r="Q68" i="1"/>
  <c r="T68" i="1"/>
  <c r="W68" i="1"/>
  <c r="D68" i="1"/>
  <c r="J67" i="1"/>
  <c r="L67" i="1"/>
  <c r="O67" i="1"/>
  <c r="R67" i="1"/>
  <c r="U67" i="1"/>
  <c r="M67" i="1"/>
  <c r="V67" i="1"/>
  <c r="N67" i="1"/>
  <c r="W67" i="1"/>
  <c r="D67" i="1"/>
  <c r="J66" i="1"/>
  <c r="L66" i="1"/>
  <c r="U66" i="1"/>
  <c r="M66" i="1"/>
  <c r="V66" i="1"/>
  <c r="N66" i="1"/>
  <c r="W66" i="1"/>
  <c r="D66" i="1"/>
  <c r="J65" i="1"/>
  <c r="L65" i="1"/>
  <c r="U65" i="1"/>
  <c r="M65" i="1"/>
  <c r="V65" i="1"/>
  <c r="N65" i="1"/>
  <c r="W65" i="1"/>
  <c r="D65" i="1"/>
  <c r="J64" i="1"/>
  <c r="L64" i="1"/>
  <c r="U64" i="1"/>
  <c r="M64" i="1"/>
  <c r="V64" i="1"/>
  <c r="N64" i="1"/>
  <c r="W64" i="1"/>
  <c r="D64" i="1"/>
  <c r="J63" i="1"/>
  <c r="L63" i="1"/>
  <c r="U63" i="1"/>
  <c r="M63" i="1"/>
  <c r="V63" i="1"/>
  <c r="N63" i="1"/>
  <c r="W63" i="1"/>
  <c r="D63" i="1"/>
  <c r="J62" i="1"/>
  <c r="L62" i="1"/>
  <c r="U62" i="1"/>
  <c r="M62" i="1"/>
  <c r="V62" i="1"/>
  <c r="N62" i="1"/>
  <c r="W62" i="1"/>
  <c r="D62" i="1"/>
  <c r="J61" i="1"/>
  <c r="L61" i="1"/>
  <c r="O61" i="1"/>
  <c r="R61" i="1"/>
  <c r="U61" i="1"/>
  <c r="M61" i="1"/>
  <c r="V61" i="1"/>
  <c r="N61" i="1"/>
  <c r="W61" i="1"/>
  <c r="D61" i="1"/>
  <c r="J60" i="1"/>
  <c r="L60" i="1"/>
  <c r="O60" i="1"/>
  <c r="R60" i="1"/>
  <c r="U60" i="1"/>
  <c r="M60" i="1"/>
  <c r="P60" i="1"/>
  <c r="S60" i="1"/>
  <c r="V60" i="1"/>
  <c r="N60" i="1"/>
  <c r="Q60" i="1"/>
  <c r="T60" i="1"/>
  <c r="W60" i="1"/>
  <c r="D60" i="1"/>
  <c r="J59" i="1"/>
  <c r="L59" i="1"/>
  <c r="O59" i="1"/>
  <c r="R59" i="1"/>
  <c r="U59" i="1"/>
  <c r="M59" i="1"/>
  <c r="P59" i="1"/>
  <c r="S59" i="1"/>
  <c r="V59" i="1"/>
  <c r="N59" i="1"/>
  <c r="W59" i="1"/>
  <c r="D59" i="1"/>
  <c r="J58" i="1"/>
  <c r="L58" i="1"/>
  <c r="O58" i="1"/>
  <c r="R58" i="1"/>
  <c r="U58" i="1"/>
  <c r="M58" i="1"/>
  <c r="P58" i="1"/>
  <c r="S58" i="1"/>
  <c r="V58" i="1"/>
  <c r="N58" i="1"/>
  <c r="Q58" i="1"/>
  <c r="T58" i="1"/>
  <c r="W58" i="1"/>
  <c r="D58" i="1"/>
  <c r="J57" i="1"/>
  <c r="L57" i="1"/>
  <c r="O57" i="1"/>
  <c r="R57" i="1"/>
  <c r="U57" i="1"/>
  <c r="M57" i="1"/>
  <c r="P57" i="1"/>
  <c r="S57" i="1"/>
  <c r="V57" i="1"/>
  <c r="N57" i="1"/>
  <c r="Q57" i="1"/>
  <c r="T57" i="1"/>
  <c r="W57" i="1"/>
  <c r="D57" i="1"/>
  <c r="J56" i="1"/>
  <c r="L56" i="1"/>
  <c r="O56" i="1"/>
  <c r="R56" i="1"/>
  <c r="U56" i="1"/>
  <c r="M56" i="1"/>
  <c r="P56" i="1"/>
  <c r="S56" i="1"/>
  <c r="V56" i="1"/>
  <c r="N56" i="1"/>
  <c r="Q56" i="1"/>
  <c r="T56" i="1"/>
  <c r="W56" i="1"/>
  <c r="D56" i="1"/>
  <c r="J55" i="1"/>
  <c r="L55" i="1"/>
  <c r="O55" i="1"/>
  <c r="R55" i="1"/>
  <c r="U55" i="1"/>
  <c r="M55" i="1"/>
  <c r="P55" i="1"/>
  <c r="S55" i="1"/>
  <c r="V55" i="1"/>
  <c r="N55" i="1"/>
  <c r="Q55" i="1"/>
  <c r="T55" i="1"/>
  <c r="W55" i="1"/>
  <c r="D55" i="1"/>
  <c r="J54" i="1"/>
  <c r="L54" i="1"/>
  <c r="O54" i="1"/>
  <c r="R54" i="1"/>
  <c r="U54" i="1"/>
  <c r="M54" i="1"/>
  <c r="P54" i="1"/>
  <c r="S54" i="1"/>
  <c r="V54" i="1"/>
  <c r="N54" i="1"/>
  <c r="W54" i="1"/>
  <c r="D54" i="1"/>
  <c r="J53" i="1"/>
  <c r="L53" i="1"/>
  <c r="O53" i="1"/>
  <c r="R53" i="1"/>
  <c r="U53" i="1"/>
  <c r="M53" i="1"/>
  <c r="P53" i="1"/>
  <c r="S53" i="1"/>
  <c r="V53" i="1"/>
  <c r="N53" i="1"/>
  <c r="Q53" i="1"/>
  <c r="T53" i="1"/>
  <c r="W53" i="1"/>
  <c r="D53" i="1"/>
  <c r="J52" i="1"/>
  <c r="L52" i="1"/>
  <c r="O52" i="1"/>
  <c r="R52" i="1"/>
  <c r="U52" i="1"/>
  <c r="M52" i="1"/>
  <c r="P52" i="1"/>
  <c r="S52" i="1"/>
  <c r="V52" i="1"/>
  <c r="N52" i="1"/>
  <c r="Q52" i="1"/>
  <c r="T52" i="1"/>
  <c r="W52" i="1"/>
  <c r="D52" i="1"/>
  <c r="J51" i="1"/>
  <c r="L51" i="1"/>
  <c r="O51" i="1"/>
  <c r="R51" i="1"/>
  <c r="U51" i="1"/>
  <c r="M51" i="1"/>
  <c r="P51" i="1"/>
  <c r="S51" i="1"/>
  <c r="V51" i="1"/>
  <c r="N51" i="1"/>
  <c r="Q51" i="1"/>
  <c r="T51" i="1"/>
  <c r="W51" i="1"/>
  <c r="D51" i="1"/>
  <c r="J50" i="1"/>
  <c r="L50" i="1"/>
  <c r="O50" i="1"/>
  <c r="R50" i="1"/>
  <c r="U50" i="1"/>
  <c r="M50" i="1"/>
  <c r="P50" i="1"/>
  <c r="S50" i="1"/>
  <c r="V50" i="1"/>
  <c r="N50" i="1"/>
  <c r="Q50" i="1"/>
  <c r="T50" i="1"/>
  <c r="W50" i="1"/>
  <c r="D50" i="1"/>
  <c r="J49" i="1"/>
  <c r="L49" i="1"/>
  <c r="O49" i="1"/>
  <c r="R49" i="1"/>
  <c r="U49" i="1"/>
  <c r="M49" i="1"/>
  <c r="P49" i="1"/>
  <c r="S49" i="1"/>
  <c r="V49" i="1"/>
  <c r="N49" i="1"/>
  <c r="Q49" i="1"/>
  <c r="T49" i="1"/>
  <c r="W49" i="1"/>
  <c r="D49" i="1"/>
  <c r="J48" i="1"/>
  <c r="L48" i="1"/>
  <c r="O48" i="1"/>
  <c r="R48" i="1"/>
  <c r="U48" i="1"/>
  <c r="M48" i="1"/>
  <c r="P48" i="1"/>
  <c r="S48" i="1"/>
  <c r="V48" i="1"/>
  <c r="N48" i="1"/>
  <c r="Q48" i="1"/>
  <c r="T48" i="1"/>
  <c r="W48" i="1"/>
  <c r="D48" i="1"/>
  <c r="J47" i="1"/>
  <c r="L47" i="1"/>
  <c r="O47" i="1"/>
  <c r="R47" i="1"/>
  <c r="U47" i="1"/>
  <c r="M47" i="1"/>
  <c r="P47" i="1"/>
  <c r="S47" i="1"/>
  <c r="V47" i="1"/>
  <c r="N47" i="1"/>
  <c r="Q47" i="1"/>
  <c r="T47" i="1"/>
  <c r="W47" i="1"/>
  <c r="D47" i="1"/>
  <c r="J46" i="1"/>
  <c r="L46" i="1"/>
  <c r="O46" i="1"/>
  <c r="R46" i="1"/>
  <c r="U46" i="1"/>
  <c r="M46" i="1"/>
  <c r="P46" i="1"/>
  <c r="S46" i="1"/>
  <c r="V46" i="1"/>
  <c r="N46" i="1"/>
  <c r="Q46" i="1"/>
  <c r="T46" i="1"/>
  <c r="W46" i="1"/>
  <c r="D46" i="1"/>
  <c r="J45" i="1"/>
  <c r="L45" i="1"/>
  <c r="O45" i="1"/>
  <c r="R45" i="1"/>
  <c r="U45" i="1"/>
  <c r="M45" i="1"/>
  <c r="P45" i="1"/>
  <c r="S45" i="1"/>
  <c r="V45" i="1"/>
  <c r="N45" i="1"/>
  <c r="Q45" i="1"/>
  <c r="T45" i="1"/>
  <c r="W45" i="1"/>
  <c r="D45" i="1"/>
  <c r="J44" i="1"/>
  <c r="L44" i="1"/>
  <c r="O44" i="1"/>
  <c r="R44" i="1"/>
  <c r="U44" i="1"/>
  <c r="M44" i="1"/>
  <c r="P44" i="1"/>
  <c r="S44" i="1"/>
  <c r="V44" i="1"/>
  <c r="N44" i="1"/>
  <c r="Q44" i="1"/>
  <c r="T44" i="1"/>
  <c r="W44" i="1"/>
  <c r="D44" i="1"/>
  <c r="J43" i="1"/>
  <c r="L43" i="1"/>
  <c r="O43" i="1"/>
  <c r="R43" i="1"/>
  <c r="U43" i="1"/>
  <c r="M43" i="1"/>
  <c r="P43" i="1"/>
  <c r="S43" i="1"/>
  <c r="V43" i="1"/>
  <c r="N43" i="1"/>
  <c r="Q43" i="1"/>
  <c r="T43" i="1"/>
  <c r="W43" i="1"/>
  <c r="D43" i="1"/>
  <c r="J42" i="1"/>
  <c r="L42" i="1"/>
  <c r="O42" i="1"/>
  <c r="R42" i="1"/>
  <c r="U42" i="1"/>
  <c r="M42" i="1"/>
  <c r="P42" i="1"/>
  <c r="S42" i="1"/>
  <c r="V42" i="1"/>
  <c r="N42" i="1"/>
  <c r="W42" i="1"/>
  <c r="D42" i="1"/>
  <c r="J41" i="1"/>
  <c r="L41" i="1"/>
  <c r="O41" i="1"/>
  <c r="R41" i="1"/>
  <c r="U41" i="1"/>
  <c r="M41" i="1"/>
  <c r="P41" i="1"/>
  <c r="S41" i="1"/>
  <c r="V41" i="1"/>
  <c r="N41" i="1"/>
  <c r="Q41" i="1"/>
  <c r="T41" i="1"/>
  <c r="W41" i="1"/>
  <c r="D41" i="1"/>
  <c r="J40" i="1"/>
  <c r="L40" i="1"/>
  <c r="O40" i="1"/>
  <c r="R40" i="1"/>
  <c r="U40" i="1"/>
  <c r="M40" i="1"/>
  <c r="P40" i="1"/>
  <c r="S40" i="1"/>
  <c r="V40" i="1"/>
  <c r="N40" i="1"/>
  <c r="Q40" i="1"/>
  <c r="T40" i="1"/>
  <c r="W40" i="1"/>
  <c r="D40" i="1"/>
  <c r="J39" i="1"/>
  <c r="L39" i="1"/>
  <c r="O39" i="1"/>
  <c r="R39" i="1"/>
  <c r="U39" i="1"/>
  <c r="M39" i="1"/>
  <c r="P39" i="1"/>
  <c r="S39" i="1"/>
  <c r="V39" i="1"/>
  <c r="N39" i="1"/>
  <c r="Q39" i="1"/>
  <c r="T39" i="1"/>
  <c r="W39" i="1"/>
  <c r="D39" i="1"/>
  <c r="J38" i="1"/>
  <c r="L38" i="1"/>
  <c r="O38" i="1"/>
  <c r="R38" i="1"/>
  <c r="U38" i="1"/>
  <c r="M38" i="1"/>
  <c r="P38" i="1"/>
  <c r="S38" i="1"/>
  <c r="V38" i="1"/>
  <c r="N38" i="1"/>
  <c r="W38" i="1"/>
  <c r="D38" i="1"/>
  <c r="J37" i="1"/>
  <c r="L37" i="1"/>
  <c r="O37" i="1"/>
  <c r="R37" i="1"/>
  <c r="U37" i="1"/>
  <c r="M37" i="1"/>
  <c r="P37" i="1"/>
  <c r="S37" i="1"/>
  <c r="V37" i="1"/>
  <c r="N37" i="1"/>
  <c r="Q37" i="1"/>
  <c r="T37" i="1"/>
  <c r="W37" i="1"/>
  <c r="D37" i="1"/>
  <c r="J36" i="1"/>
  <c r="L36" i="1"/>
  <c r="O36" i="1"/>
  <c r="R36" i="1"/>
  <c r="U36" i="1"/>
  <c r="M36" i="1"/>
  <c r="P36" i="1"/>
  <c r="S36" i="1"/>
  <c r="V36" i="1"/>
  <c r="N36" i="1"/>
  <c r="Q36" i="1"/>
  <c r="T36" i="1"/>
  <c r="W36" i="1"/>
  <c r="D36" i="1"/>
  <c r="J35" i="1"/>
  <c r="L35" i="1"/>
  <c r="O35" i="1"/>
  <c r="R35" i="1"/>
  <c r="U35" i="1"/>
  <c r="M35" i="1"/>
  <c r="P35" i="1"/>
  <c r="S35" i="1"/>
  <c r="V35" i="1"/>
  <c r="N35" i="1"/>
  <c r="Q35" i="1"/>
  <c r="T35" i="1"/>
  <c r="W35" i="1"/>
  <c r="D35" i="1"/>
  <c r="J34" i="1"/>
  <c r="L34" i="1"/>
  <c r="O34" i="1"/>
  <c r="R34" i="1"/>
  <c r="U34" i="1"/>
  <c r="M34" i="1"/>
  <c r="P34" i="1"/>
  <c r="S34" i="1"/>
  <c r="V34" i="1"/>
  <c r="N34" i="1"/>
  <c r="W34" i="1"/>
  <c r="D34" i="1"/>
  <c r="J33" i="1"/>
  <c r="L33" i="1"/>
  <c r="O33" i="1"/>
  <c r="R33" i="1"/>
  <c r="U33" i="1"/>
  <c r="M33" i="1"/>
  <c r="P33" i="1"/>
  <c r="S33" i="1"/>
  <c r="V33" i="1"/>
  <c r="N33" i="1"/>
  <c r="Q33" i="1"/>
  <c r="T33" i="1"/>
  <c r="W33" i="1"/>
  <c r="D33" i="1"/>
  <c r="J32" i="1"/>
  <c r="L32" i="1"/>
  <c r="O32" i="1"/>
  <c r="R32" i="1"/>
  <c r="U32" i="1"/>
  <c r="M32" i="1"/>
  <c r="P32" i="1"/>
  <c r="S32" i="1"/>
  <c r="V32" i="1"/>
  <c r="N32" i="1"/>
  <c r="Q32" i="1"/>
  <c r="T32" i="1"/>
  <c r="W32" i="1"/>
  <c r="D32" i="1"/>
  <c r="J31" i="1"/>
  <c r="L31" i="1"/>
  <c r="O31" i="1"/>
  <c r="R31" i="1"/>
  <c r="U31" i="1"/>
  <c r="M31" i="1"/>
  <c r="P31" i="1"/>
  <c r="S31" i="1"/>
  <c r="V31" i="1"/>
  <c r="N31" i="1"/>
  <c r="Q31" i="1"/>
  <c r="T31" i="1"/>
  <c r="W31" i="1"/>
  <c r="D31" i="1"/>
  <c r="J30" i="1"/>
  <c r="L30" i="1"/>
  <c r="O30" i="1"/>
  <c r="R30" i="1"/>
  <c r="U30" i="1"/>
  <c r="M30" i="1"/>
  <c r="P30" i="1"/>
  <c r="S30" i="1"/>
  <c r="V30" i="1"/>
  <c r="N30" i="1"/>
  <c r="Q30" i="1"/>
  <c r="T30" i="1"/>
  <c r="W30" i="1"/>
  <c r="D30" i="1"/>
  <c r="J29" i="1"/>
  <c r="L29" i="1"/>
  <c r="O29" i="1"/>
  <c r="R29" i="1"/>
  <c r="U29" i="1"/>
  <c r="M29" i="1"/>
  <c r="P29" i="1"/>
  <c r="S29" i="1"/>
  <c r="V29" i="1"/>
  <c r="N29" i="1"/>
  <c r="Q29" i="1"/>
  <c r="T29" i="1"/>
  <c r="W29" i="1"/>
  <c r="D29" i="1"/>
  <c r="J28" i="1"/>
  <c r="L28" i="1"/>
  <c r="O28" i="1"/>
  <c r="R28" i="1"/>
  <c r="U28" i="1"/>
  <c r="M28" i="1"/>
  <c r="P28" i="1"/>
  <c r="S28" i="1"/>
  <c r="V28" i="1"/>
  <c r="N28" i="1"/>
  <c r="Q28" i="1"/>
  <c r="T28" i="1"/>
  <c r="W28" i="1"/>
  <c r="D28" i="1"/>
  <c r="J27" i="1"/>
  <c r="L27" i="1"/>
  <c r="O27" i="1"/>
  <c r="R27" i="1"/>
  <c r="U27" i="1"/>
  <c r="M27" i="1"/>
  <c r="P27" i="1"/>
  <c r="S27" i="1"/>
  <c r="V27" i="1"/>
  <c r="N27" i="1"/>
  <c r="W27" i="1"/>
  <c r="D27" i="1"/>
  <c r="J26" i="1"/>
  <c r="L26" i="1"/>
  <c r="O26" i="1"/>
  <c r="R26" i="1"/>
  <c r="U26" i="1"/>
  <c r="M26" i="1"/>
  <c r="P26" i="1"/>
  <c r="S26" i="1"/>
  <c r="V26" i="1"/>
  <c r="N26" i="1"/>
  <c r="Q26" i="1"/>
  <c r="T26" i="1"/>
  <c r="W26" i="1"/>
  <c r="D26" i="1"/>
  <c r="J25" i="1"/>
  <c r="L25" i="1"/>
  <c r="O25" i="1"/>
  <c r="R25" i="1"/>
  <c r="U25" i="1"/>
  <c r="M25" i="1"/>
  <c r="P25" i="1"/>
  <c r="S25" i="1"/>
  <c r="V25" i="1"/>
  <c r="N25" i="1"/>
  <c r="Q25" i="1"/>
  <c r="T25" i="1"/>
  <c r="W25" i="1"/>
  <c r="D25" i="1"/>
  <c r="J24" i="1"/>
  <c r="L24" i="1"/>
  <c r="O24" i="1"/>
  <c r="R24" i="1"/>
  <c r="U24" i="1"/>
  <c r="M24" i="1"/>
  <c r="P24" i="1"/>
  <c r="S24" i="1"/>
  <c r="V24" i="1"/>
  <c r="N24" i="1"/>
  <c r="W24" i="1"/>
  <c r="D24" i="1"/>
  <c r="J23" i="1"/>
  <c r="L23" i="1"/>
  <c r="O23" i="1"/>
  <c r="R23" i="1"/>
  <c r="U23" i="1"/>
  <c r="M23" i="1"/>
  <c r="P23" i="1"/>
  <c r="S23" i="1"/>
  <c r="V23" i="1"/>
  <c r="N23" i="1"/>
  <c r="Q23" i="1"/>
  <c r="T23" i="1"/>
  <c r="W23" i="1"/>
  <c r="D23" i="1"/>
  <c r="J22" i="1"/>
  <c r="L22" i="1"/>
  <c r="O22" i="1"/>
  <c r="R22" i="1"/>
  <c r="U22" i="1"/>
  <c r="M22" i="1"/>
  <c r="P22" i="1"/>
  <c r="S22" i="1"/>
  <c r="V22" i="1"/>
  <c r="N22" i="1"/>
  <c r="Q22" i="1"/>
  <c r="T22" i="1"/>
  <c r="W22" i="1"/>
  <c r="D22" i="1"/>
  <c r="J21" i="1"/>
  <c r="L21" i="1"/>
  <c r="O21" i="1"/>
  <c r="R21" i="1"/>
  <c r="U21" i="1"/>
  <c r="M21" i="1"/>
  <c r="P21" i="1"/>
  <c r="S21" i="1"/>
  <c r="V21" i="1"/>
  <c r="N21" i="1"/>
  <c r="Q21" i="1"/>
  <c r="T21" i="1"/>
  <c r="W21" i="1"/>
  <c r="D21" i="1"/>
  <c r="J20" i="1"/>
  <c r="L20" i="1"/>
  <c r="O20" i="1"/>
  <c r="R20" i="1"/>
  <c r="U20" i="1"/>
  <c r="M20" i="1"/>
  <c r="P20" i="1"/>
  <c r="S20" i="1"/>
  <c r="V20" i="1"/>
  <c r="N20" i="1"/>
  <c r="Q20" i="1"/>
  <c r="T20" i="1"/>
  <c r="W20" i="1"/>
  <c r="D20" i="1"/>
  <c r="J19" i="1"/>
  <c r="L19" i="1"/>
  <c r="O19" i="1"/>
  <c r="R19" i="1"/>
  <c r="U19" i="1"/>
  <c r="M19" i="1"/>
  <c r="P19" i="1"/>
  <c r="S19" i="1"/>
  <c r="V19" i="1"/>
  <c r="N19" i="1"/>
  <c r="Q19" i="1"/>
  <c r="T19" i="1"/>
  <c r="W19" i="1"/>
  <c r="D19" i="1"/>
  <c r="J18" i="1"/>
  <c r="L18" i="1"/>
  <c r="O18" i="1"/>
  <c r="R18" i="1"/>
  <c r="U18" i="1"/>
  <c r="M18" i="1"/>
  <c r="P18" i="1"/>
  <c r="S18" i="1"/>
  <c r="V18" i="1"/>
  <c r="N18" i="1"/>
  <c r="W18" i="1"/>
  <c r="D18" i="1"/>
  <c r="J17" i="1"/>
  <c r="L17" i="1"/>
  <c r="O17" i="1"/>
  <c r="R17" i="1"/>
  <c r="U17" i="1"/>
  <c r="M17" i="1"/>
  <c r="P17" i="1"/>
  <c r="S17" i="1"/>
  <c r="V17" i="1"/>
  <c r="N17" i="1"/>
  <c r="Q17" i="1"/>
  <c r="T17" i="1"/>
  <c r="W17" i="1"/>
  <c r="D17" i="1"/>
  <c r="J16" i="1"/>
  <c r="L16" i="1"/>
  <c r="O16" i="1"/>
  <c r="R16" i="1"/>
  <c r="U16" i="1"/>
  <c r="M16" i="1"/>
  <c r="P16" i="1"/>
  <c r="S16" i="1"/>
  <c r="V16" i="1"/>
  <c r="N16" i="1"/>
  <c r="Q16" i="1"/>
  <c r="T16" i="1"/>
  <c r="W16" i="1"/>
  <c r="D16" i="1"/>
  <c r="J15" i="1"/>
  <c r="L15" i="1"/>
  <c r="O15" i="1"/>
  <c r="R15" i="1"/>
  <c r="U15" i="1"/>
  <c r="M15" i="1"/>
  <c r="P15" i="1"/>
  <c r="S15" i="1"/>
  <c r="V15" i="1"/>
  <c r="N15" i="1"/>
  <c r="Q15" i="1"/>
  <c r="T15" i="1"/>
  <c r="W15" i="1"/>
  <c r="D15" i="1"/>
  <c r="J14" i="1"/>
  <c r="L14" i="1"/>
  <c r="O14" i="1"/>
  <c r="R14" i="1"/>
  <c r="U14" i="1"/>
  <c r="M14" i="1"/>
  <c r="P14" i="1"/>
  <c r="S14" i="1"/>
  <c r="V14" i="1"/>
  <c r="N14" i="1"/>
  <c r="Q14" i="1"/>
  <c r="T14" i="1"/>
  <c r="W14" i="1"/>
  <c r="D14" i="1"/>
  <c r="J13" i="1"/>
  <c r="L13" i="1"/>
  <c r="O13" i="1"/>
  <c r="R13" i="1"/>
  <c r="U13" i="1"/>
  <c r="M13" i="1"/>
  <c r="P13" i="1"/>
  <c r="S13" i="1"/>
  <c r="V13" i="1"/>
  <c r="N13" i="1"/>
  <c r="W13" i="1"/>
  <c r="D13" i="1"/>
  <c r="J12" i="1"/>
  <c r="L12" i="1"/>
  <c r="O12" i="1"/>
  <c r="R12" i="1"/>
  <c r="U12" i="1"/>
  <c r="M12" i="1"/>
  <c r="P12" i="1"/>
  <c r="S12" i="1"/>
  <c r="V12" i="1"/>
  <c r="N12" i="1"/>
  <c r="Q12" i="1"/>
  <c r="T12" i="1"/>
  <c r="W12" i="1"/>
  <c r="D12" i="1"/>
  <c r="J11" i="1"/>
  <c r="L11" i="1"/>
  <c r="O11" i="1"/>
  <c r="R11" i="1"/>
  <c r="U11" i="1"/>
  <c r="M11" i="1"/>
  <c r="P11" i="1"/>
  <c r="S11" i="1"/>
  <c r="V11" i="1"/>
  <c r="N11" i="1"/>
  <c r="W11" i="1"/>
  <c r="D11" i="1"/>
  <c r="J10" i="1"/>
  <c r="L10" i="1"/>
  <c r="O10" i="1"/>
  <c r="R10" i="1"/>
  <c r="U10" i="1"/>
  <c r="M10" i="1"/>
  <c r="P10" i="1"/>
  <c r="S10" i="1"/>
  <c r="V10" i="1"/>
  <c r="N10" i="1"/>
  <c r="Q10" i="1"/>
  <c r="T10" i="1"/>
  <c r="W10" i="1"/>
  <c r="D10" i="1"/>
  <c r="J9" i="1"/>
  <c r="L9" i="1"/>
  <c r="O9" i="1"/>
  <c r="R9" i="1"/>
  <c r="U9" i="1"/>
  <c r="M9" i="1"/>
  <c r="V9" i="1"/>
  <c r="N9" i="1"/>
  <c r="W9" i="1"/>
  <c r="D9" i="1"/>
  <c r="J8" i="1"/>
  <c r="L8" i="1"/>
  <c r="O8" i="1"/>
  <c r="R8" i="1"/>
  <c r="U8" i="1"/>
  <c r="M8" i="1"/>
  <c r="P8" i="1"/>
  <c r="S8" i="1"/>
  <c r="V8" i="1"/>
  <c r="N8" i="1"/>
  <c r="Q8" i="1"/>
  <c r="T8" i="1"/>
  <c r="W8" i="1"/>
  <c r="D8" i="1"/>
  <c r="J7" i="1"/>
  <c r="L7" i="1"/>
  <c r="O7" i="1"/>
  <c r="R7" i="1"/>
  <c r="U7" i="1"/>
  <c r="M7" i="1"/>
  <c r="P7" i="1"/>
  <c r="S7" i="1"/>
  <c r="V7" i="1"/>
  <c r="N7" i="1"/>
  <c r="W7" i="1"/>
  <c r="D7" i="1"/>
  <c r="J6" i="1"/>
  <c r="L6" i="1"/>
  <c r="O6" i="1"/>
  <c r="R6" i="1"/>
  <c r="U6" i="1"/>
  <c r="M6" i="1"/>
  <c r="P6" i="1"/>
  <c r="S6" i="1"/>
  <c r="V6" i="1"/>
  <c r="N6" i="1"/>
  <c r="Q6" i="1"/>
  <c r="T6" i="1"/>
  <c r="W6" i="1"/>
  <c r="D6" i="1"/>
  <c r="J5" i="1"/>
  <c r="L5" i="1"/>
  <c r="O5" i="1"/>
  <c r="R5" i="1"/>
  <c r="U5" i="1"/>
  <c r="M5" i="1"/>
  <c r="P5" i="1"/>
  <c r="S5" i="1"/>
  <c r="V5" i="1"/>
  <c r="N5" i="1"/>
  <c r="W5" i="1"/>
  <c r="D5" i="1"/>
  <c r="J4" i="1"/>
  <c r="L4" i="1"/>
  <c r="O4" i="1"/>
  <c r="R4" i="1"/>
  <c r="U4" i="1"/>
  <c r="M4" i="1"/>
  <c r="P4" i="1"/>
  <c r="S4" i="1"/>
  <c r="V4" i="1"/>
  <c r="N4" i="1"/>
  <c r="Q4" i="1"/>
  <c r="T4" i="1"/>
  <c r="W4" i="1"/>
  <c r="D4" i="1"/>
  <c r="J3" i="1"/>
  <c r="L3" i="1"/>
  <c r="O3" i="1"/>
  <c r="R3" i="1"/>
  <c r="U3" i="1"/>
  <c r="M3" i="1"/>
  <c r="V3" i="1"/>
  <c r="N3" i="1"/>
  <c r="W3" i="1"/>
  <c r="D3" i="1"/>
  <c r="L2" i="1"/>
  <c r="O2" i="1"/>
  <c r="R2" i="1"/>
  <c r="U2" i="1"/>
  <c r="M2" i="1"/>
  <c r="V2" i="1"/>
  <c r="N2" i="1"/>
  <c r="W2" i="1"/>
  <c r="D2" i="1"/>
  <c r="S2" i="1"/>
  <c r="P3" i="1"/>
  <c r="Q2" i="1"/>
  <c r="P2" i="1"/>
  <c r="T2" i="1"/>
  <c r="S3" i="1"/>
  <c r="Q3" i="1"/>
  <c r="T3" i="1"/>
  <c r="Q5" i="1"/>
  <c r="T5" i="1"/>
  <c r="Q7" i="1"/>
  <c r="T7" i="1"/>
  <c r="P9" i="1"/>
  <c r="S9" i="1"/>
  <c r="Q9" i="1"/>
  <c r="T9" i="1"/>
  <c r="Q11" i="1"/>
  <c r="T11" i="1"/>
  <c r="Q13" i="1"/>
  <c r="T13" i="1"/>
  <c r="Q18" i="1"/>
  <c r="T18" i="1"/>
  <c r="Q24" i="1"/>
  <c r="T24" i="1"/>
  <c r="Q27" i="1"/>
  <c r="T27" i="1"/>
  <c r="Q34" i="1"/>
  <c r="T34" i="1"/>
  <c r="Q38" i="1"/>
  <c r="T38" i="1"/>
  <c r="Q42" i="1"/>
  <c r="T42" i="1"/>
  <c r="Q54" i="1"/>
  <c r="T54" i="1"/>
  <c r="Q59" i="1"/>
  <c r="T59" i="1"/>
  <c r="P61" i="1"/>
  <c r="S61" i="1"/>
  <c r="Q61" i="1"/>
  <c r="T61" i="1"/>
  <c r="P62" i="1"/>
  <c r="S62" i="1"/>
  <c r="Q62" i="1"/>
  <c r="O62" i="1"/>
  <c r="T62" i="1"/>
  <c r="R62" i="1"/>
  <c r="P63" i="1"/>
  <c r="S63" i="1"/>
  <c r="O63" i="1"/>
  <c r="Q63" i="1"/>
  <c r="T63" i="1"/>
  <c r="R63" i="1"/>
  <c r="P64" i="1"/>
  <c r="S64" i="1"/>
  <c r="O64" i="1"/>
  <c r="Q64" i="1"/>
  <c r="R64" i="1"/>
  <c r="T64" i="1"/>
  <c r="P65" i="1"/>
  <c r="S65" i="1"/>
  <c r="Q65" i="1"/>
  <c r="O65" i="1"/>
  <c r="T65" i="1"/>
  <c r="R65" i="1"/>
  <c r="P66" i="1"/>
  <c r="S66" i="1"/>
  <c r="O66" i="1"/>
  <c r="Q66" i="1"/>
  <c r="T66" i="1"/>
  <c r="R66" i="1"/>
  <c r="P67" i="1"/>
  <c r="S67" i="1"/>
  <c r="Q67" i="1"/>
  <c r="T67" i="1"/>
  <c r="Q73" i="1"/>
  <c r="T73" i="1"/>
  <c r="P75" i="1"/>
  <c r="S75" i="1"/>
  <c r="Q75" i="1"/>
  <c r="T75" i="1"/>
  <c r="Q76" i="1"/>
  <c r="T76" i="1"/>
  <c r="P77" i="1"/>
  <c r="S77" i="1"/>
  <c r="Q77" i="1"/>
  <c r="T77" i="1"/>
  <c r="P82" i="1"/>
  <c r="S82" i="1"/>
  <c r="Q82" i="1"/>
  <c r="T82" i="1"/>
  <c r="Q83" i="1"/>
  <c r="T83" i="1"/>
  <c r="P84" i="1"/>
  <c r="S84" i="1"/>
  <c r="Q84" i="1"/>
  <c r="T84" i="1"/>
  <c r="Q86" i="1"/>
  <c r="T86" i="1"/>
  <c r="P87" i="1"/>
  <c r="S87" i="1"/>
  <c r="Q87" i="1"/>
  <c r="T87" i="1"/>
  <c r="P88" i="1"/>
  <c r="S88" i="1"/>
  <c r="Q88" i="1"/>
  <c r="O88" i="1"/>
  <c r="R88" i="1"/>
  <c r="T88" i="1"/>
  <c r="P90" i="1"/>
  <c r="S90" i="1"/>
  <c r="Q90" i="1"/>
  <c r="T90" i="1"/>
  <c r="Q91" i="1"/>
  <c r="T91" i="1"/>
  <c r="P92" i="1"/>
  <c r="S92" i="1"/>
  <c r="Q92" i="1"/>
  <c r="T92" i="1"/>
  <c r="Q94" i="1"/>
  <c r="T94" i="1"/>
  <c r="Q102" i="1"/>
  <c r="T102" i="1"/>
  <c r="Q103" i="1"/>
  <c r="T103" i="1"/>
  <c r="Q114" i="1"/>
  <c r="T114" i="1"/>
  <c r="Q126" i="1"/>
  <c r="T126" i="1"/>
  <c r="Q127" i="1"/>
  <c r="T127" i="1"/>
  <c r="P128" i="1"/>
  <c r="S128" i="1"/>
  <c r="Q128" i="1"/>
  <c r="O128" i="1"/>
  <c r="R128" i="1"/>
  <c r="T128" i="1"/>
  <c r="P129" i="1"/>
  <c r="S129" i="1"/>
  <c r="Q129" i="1"/>
  <c r="O129" i="1"/>
  <c r="R129" i="1"/>
  <c r="T129" i="1"/>
  <c r="P130" i="1"/>
  <c r="S130" i="1"/>
  <c r="Q130" i="1"/>
  <c r="O130" i="1"/>
  <c r="R130" i="1"/>
  <c r="T130" i="1"/>
  <c r="P131" i="1"/>
  <c r="S131" i="1"/>
  <c r="O131" i="1"/>
  <c r="Q131" i="1"/>
  <c r="R131" i="1"/>
  <c r="T131" i="1"/>
  <c r="P132" i="1"/>
  <c r="S132" i="1"/>
  <c r="Q132" i="1"/>
  <c r="O132" i="1"/>
  <c r="T132" i="1"/>
  <c r="R132" i="1"/>
  <c r="P133" i="1"/>
  <c r="S133" i="1"/>
  <c r="O133" i="1"/>
  <c r="Q133" i="1"/>
  <c r="R133" i="1"/>
  <c r="T133" i="1"/>
  <c r="P134" i="1"/>
  <c r="S134" i="1"/>
  <c r="Q134" i="1"/>
  <c r="O134" i="1"/>
  <c r="T134" i="1"/>
  <c r="R134" i="1"/>
  <c r="P135" i="1"/>
  <c r="S135" i="1"/>
  <c r="O135" i="1"/>
  <c r="Q135" i="1"/>
  <c r="R135" i="1"/>
  <c r="T135" i="1"/>
  <c r="P136" i="1"/>
  <c r="S136" i="1"/>
  <c r="Q136" i="1"/>
  <c r="O136" i="1"/>
  <c r="R136" i="1"/>
  <c r="T136" i="1"/>
  <c r="P137" i="1"/>
  <c r="S137" i="1"/>
  <c r="Q137" i="1"/>
  <c r="O137" i="1"/>
  <c r="T137" i="1"/>
  <c r="R137" i="1"/>
  <c r="P138" i="1"/>
  <c r="S138" i="1"/>
  <c r="O138" i="1"/>
  <c r="Q138" i="1"/>
  <c r="R138" i="1"/>
  <c r="T138" i="1"/>
  <c r="P139" i="1"/>
  <c r="S139" i="1"/>
  <c r="Q139" i="1"/>
  <c r="O139" i="1"/>
  <c r="R139" i="1"/>
  <c r="T139" i="1"/>
  <c r="P140" i="1"/>
  <c r="S140" i="1"/>
  <c r="O140" i="1"/>
  <c r="Q140" i="1"/>
  <c r="T140" i="1"/>
  <c r="R140" i="1"/>
  <c r="P141" i="1"/>
  <c r="S141" i="1"/>
  <c r="O141" i="1"/>
  <c r="Q141" i="1"/>
  <c r="R141" i="1"/>
  <c r="T141" i="1"/>
  <c r="P142" i="1"/>
  <c r="S142" i="1"/>
  <c r="O142" i="1"/>
  <c r="Q142" i="1"/>
  <c r="T142" i="1"/>
  <c r="R142" i="1"/>
  <c r="P143" i="1"/>
  <c r="S143" i="1"/>
  <c r="O143" i="1"/>
  <c r="Q143" i="1"/>
  <c r="R143" i="1"/>
  <c r="T143" i="1"/>
  <c r="P144" i="1"/>
  <c r="S144" i="1"/>
  <c r="O144" i="1"/>
  <c r="Q144" i="1"/>
  <c r="R144" i="1"/>
  <c r="T144" i="1"/>
  <c r="P145" i="1"/>
  <c r="S145" i="1"/>
  <c r="Q145" i="1"/>
  <c r="O145" i="1"/>
  <c r="T145" i="1"/>
  <c r="R145" i="1"/>
  <c r="P146" i="1"/>
  <c r="S146" i="1"/>
  <c r="O146" i="1"/>
  <c r="Q146" i="1"/>
  <c r="T146" i="1"/>
  <c r="R146" i="1"/>
  <c r="P147" i="1"/>
  <c r="S147" i="1"/>
  <c r="O147" i="1"/>
  <c r="Q147" i="1"/>
  <c r="T147" i="1"/>
  <c r="R147" i="1"/>
  <c r="P148" i="1"/>
  <c r="S148" i="1"/>
  <c r="O148" i="1"/>
  <c r="Q148" i="1"/>
  <c r="R148" i="1"/>
  <c r="T148" i="1"/>
  <c r="P149" i="1"/>
  <c r="S149" i="1"/>
  <c r="Q149" i="1"/>
  <c r="O149" i="1"/>
  <c r="T149" i="1"/>
  <c r="R149" i="1"/>
  <c r="P150" i="1"/>
  <c r="S150" i="1"/>
  <c r="O150" i="1"/>
  <c r="Q150" i="1"/>
  <c r="R150" i="1"/>
  <c r="T150" i="1"/>
  <c r="P151" i="1"/>
  <c r="S151" i="1"/>
  <c r="Q151" i="1"/>
  <c r="O151" i="1"/>
  <c r="T151" i="1"/>
  <c r="R151" i="1"/>
  <c r="P152" i="1"/>
  <c r="S152" i="1"/>
  <c r="Q152" i="1"/>
  <c r="O152" i="1"/>
  <c r="R152" i="1"/>
  <c r="T152" i="1"/>
  <c r="P153" i="1"/>
  <c r="S153" i="1"/>
  <c r="Q153" i="1"/>
  <c r="O153" i="1"/>
  <c r="T153" i="1"/>
  <c r="R153" i="1"/>
  <c r="P154" i="1"/>
  <c r="S154" i="1"/>
  <c r="O154" i="1"/>
  <c r="Q154" i="1"/>
  <c r="R154" i="1"/>
  <c r="T154" i="1"/>
  <c r="P155" i="1"/>
  <c r="S155" i="1"/>
  <c r="Q155" i="1"/>
  <c r="O155" i="1"/>
  <c r="T155" i="1"/>
  <c r="R155" i="1"/>
  <c r="P156" i="1"/>
  <c r="S156" i="1"/>
  <c r="O156" i="1"/>
  <c r="Q156" i="1"/>
  <c r="R156" i="1"/>
  <c r="T156" i="1"/>
  <c r="P157" i="1"/>
  <c r="S157" i="1"/>
  <c r="O157" i="1"/>
  <c r="Q157" i="1"/>
  <c r="T157" i="1"/>
  <c r="R157" i="1"/>
  <c r="P158" i="1"/>
  <c r="S158" i="1"/>
  <c r="O158" i="1"/>
  <c r="Q158" i="1"/>
  <c r="R158" i="1"/>
  <c r="T158" i="1"/>
  <c r="P159" i="1"/>
  <c r="S159" i="1"/>
  <c r="Q159" i="1"/>
  <c r="O159" i="1"/>
  <c r="R159" i="1"/>
  <c r="T159" i="1"/>
  <c r="P160" i="1"/>
  <c r="S160" i="1"/>
  <c r="O160" i="1"/>
  <c r="Q160" i="1"/>
  <c r="R160" i="1"/>
  <c r="T160" i="1"/>
  <c r="P161" i="1"/>
  <c r="S161" i="1"/>
  <c r="Q161" i="1"/>
  <c r="O161" i="1"/>
  <c r="T161" i="1"/>
  <c r="R161" i="1"/>
  <c r="P162" i="1"/>
  <c r="S162" i="1"/>
  <c r="O162" i="1"/>
  <c r="Q162" i="1"/>
  <c r="R162" i="1"/>
  <c r="T162" i="1"/>
  <c r="P163" i="1"/>
  <c r="S163" i="1"/>
  <c r="Q163" i="1"/>
  <c r="O163" i="1"/>
  <c r="T163" i="1"/>
  <c r="R163" i="1"/>
  <c r="P164" i="1"/>
  <c r="S164" i="1"/>
  <c r="O164" i="1"/>
  <c r="Q164" i="1"/>
  <c r="R164" i="1"/>
  <c r="T164" i="1"/>
  <c r="P165" i="1"/>
  <c r="S165" i="1"/>
  <c r="Q165" i="1"/>
  <c r="O165" i="1"/>
  <c r="T165" i="1"/>
  <c r="R165" i="1"/>
  <c r="P166" i="1"/>
  <c r="S166" i="1"/>
  <c r="O166" i="1"/>
  <c r="Q166" i="1"/>
  <c r="R166" i="1"/>
  <c r="T166" i="1"/>
  <c r="P167" i="1"/>
  <c r="S167" i="1"/>
  <c r="Q167" i="1"/>
  <c r="O167" i="1"/>
  <c r="T167" i="1"/>
  <c r="R167" i="1"/>
  <c r="P168" i="1"/>
  <c r="S168" i="1"/>
  <c r="O168" i="1"/>
  <c r="Q168" i="1"/>
  <c r="R168" i="1"/>
  <c r="T168" i="1"/>
  <c r="P169" i="1"/>
  <c r="S169" i="1"/>
  <c r="O169" i="1"/>
  <c r="Q169" i="1"/>
  <c r="R169" i="1"/>
  <c r="T169" i="1"/>
  <c r="P170" i="1"/>
  <c r="S170" i="1"/>
  <c r="Q170" i="1"/>
  <c r="O170" i="1"/>
  <c r="T170" i="1"/>
  <c r="R170" i="1"/>
  <c r="P171" i="1"/>
  <c r="S171" i="1"/>
  <c r="O171" i="1"/>
  <c r="Q171" i="1"/>
  <c r="R171" i="1"/>
  <c r="T171" i="1"/>
  <c r="P172" i="1"/>
  <c r="S172" i="1"/>
  <c r="Q172" i="1"/>
  <c r="O172" i="1"/>
  <c r="T172" i="1"/>
  <c r="R172" i="1"/>
  <c r="P173" i="1"/>
  <c r="S173" i="1"/>
  <c r="O173" i="1"/>
  <c r="Q173" i="1"/>
  <c r="R173" i="1"/>
  <c r="T173" i="1"/>
  <c r="P174" i="1"/>
  <c r="S174" i="1"/>
  <c r="Q174" i="1"/>
  <c r="O174" i="1"/>
  <c r="R174" i="1"/>
  <c r="T174" i="1"/>
  <c r="P175" i="1"/>
  <c r="S175" i="1"/>
  <c r="Q175" i="1"/>
  <c r="O175" i="1"/>
  <c r="T175" i="1"/>
  <c r="R175" i="1"/>
  <c r="P176" i="1"/>
  <c r="S176" i="1"/>
  <c r="Q176" i="1"/>
  <c r="O176" i="1"/>
  <c r="R176" i="1"/>
  <c r="T176" i="1"/>
  <c r="P177" i="1"/>
  <c r="S177" i="1"/>
  <c r="Q177" i="1"/>
  <c r="O177" i="1"/>
  <c r="T177" i="1"/>
  <c r="R177" i="1"/>
  <c r="P178" i="1"/>
  <c r="S178" i="1"/>
  <c r="O178" i="1"/>
  <c r="Q178" i="1"/>
  <c r="T178" i="1"/>
  <c r="R178" i="1"/>
  <c r="P179" i="1"/>
  <c r="S179" i="1"/>
  <c r="Q179" i="1"/>
  <c r="O179" i="1"/>
  <c r="T179" i="1"/>
  <c r="R179" i="1"/>
  <c r="P180" i="1"/>
  <c r="S180" i="1"/>
  <c r="Q180" i="1"/>
  <c r="O180" i="1"/>
  <c r="R180" i="1"/>
  <c r="T180" i="1"/>
  <c r="P181" i="1"/>
  <c r="S181" i="1"/>
  <c r="Q181" i="1"/>
  <c r="O181" i="1"/>
  <c r="T181" i="1"/>
  <c r="R181" i="1"/>
  <c r="P182" i="1"/>
  <c r="S182" i="1"/>
  <c r="Q182" i="1"/>
  <c r="O182" i="1"/>
  <c r="R182" i="1"/>
  <c r="T182" i="1"/>
  <c r="P183" i="1"/>
  <c r="S183" i="1"/>
  <c r="Q183" i="1"/>
  <c r="O183" i="1"/>
  <c r="T183" i="1"/>
  <c r="R183" i="1"/>
  <c r="P184" i="1"/>
  <c r="S184" i="1"/>
  <c r="Q184" i="1"/>
  <c r="O184" i="1"/>
  <c r="T184" i="1"/>
  <c r="R184" i="1"/>
  <c r="P185" i="1"/>
  <c r="S185" i="1"/>
  <c r="Q185" i="1"/>
  <c r="O185" i="1"/>
  <c r="T185" i="1"/>
  <c r="R185" i="1"/>
  <c r="P186" i="1"/>
  <c r="S186" i="1"/>
  <c r="Q186" i="1"/>
  <c r="O186" i="1"/>
  <c r="T186" i="1"/>
  <c r="R186" i="1"/>
  <c r="P187" i="1"/>
  <c r="S187" i="1"/>
  <c r="Q187" i="1"/>
  <c r="O187" i="1"/>
  <c r="T187" i="1"/>
  <c r="R187" i="1"/>
  <c r="P188" i="1"/>
  <c r="S188" i="1"/>
  <c r="O188" i="1"/>
  <c r="Q188" i="1"/>
  <c r="R188" i="1"/>
  <c r="T188" i="1"/>
  <c r="P189" i="1"/>
  <c r="S189" i="1"/>
  <c r="O189" i="1"/>
  <c r="Q189" i="1"/>
  <c r="T189" i="1"/>
  <c r="R189" i="1"/>
  <c r="P190" i="1"/>
  <c r="S190" i="1"/>
  <c r="Q190" i="1"/>
  <c r="O190" i="1"/>
  <c r="T190" i="1"/>
  <c r="R190" i="1"/>
  <c r="P191" i="1"/>
  <c r="S191" i="1"/>
  <c r="O191" i="1"/>
  <c r="Q191" i="1"/>
  <c r="R191" i="1"/>
  <c r="T191" i="1"/>
  <c r="P192" i="1"/>
  <c r="S192" i="1"/>
  <c r="O192" i="1"/>
  <c r="Q192" i="1"/>
  <c r="R192" i="1"/>
  <c r="T192" i="1"/>
  <c r="P193" i="1"/>
  <c r="S193" i="1"/>
  <c r="Q193" i="1"/>
  <c r="O193" i="1"/>
  <c r="T193" i="1"/>
  <c r="R193" i="1"/>
  <c r="P194" i="1"/>
  <c r="S194" i="1"/>
  <c r="O194" i="1"/>
  <c r="Q194" i="1"/>
  <c r="R194" i="1"/>
  <c r="T194" i="1"/>
  <c r="P195" i="1"/>
  <c r="S195" i="1"/>
  <c r="O195" i="1"/>
  <c r="Q195" i="1"/>
  <c r="T195" i="1"/>
  <c r="R195" i="1"/>
  <c r="P196" i="1"/>
  <c r="S196" i="1"/>
  <c r="Q196" i="1"/>
  <c r="O196" i="1"/>
  <c r="T196" i="1"/>
  <c r="R196" i="1"/>
  <c r="P197" i="1"/>
  <c r="S197" i="1"/>
  <c r="Q197" i="1"/>
  <c r="O197" i="1"/>
  <c r="T197" i="1"/>
  <c r="R197" i="1"/>
  <c r="P198" i="1"/>
  <c r="S198" i="1"/>
  <c r="Q198" i="1"/>
  <c r="O198" i="1"/>
  <c r="T198" i="1"/>
  <c r="R198" i="1"/>
  <c r="P199" i="1"/>
  <c r="S199" i="1"/>
  <c r="O199" i="1"/>
  <c r="Q199" i="1"/>
  <c r="T199" i="1"/>
  <c r="R199" i="1"/>
  <c r="P200" i="1"/>
  <c r="S200" i="1"/>
  <c r="Q200" i="1"/>
  <c r="O200" i="1"/>
  <c r="T200" i="1"/>
  <c r="R200" i="1"/>
  <c r="P201" i="1"/>
  <c r="S201" i="1"/>
  <c r="Q201" i="1"/>
  <c r="O201" i="1"/>
  <c r="T201" i="1"/>
  <c r="R201" i="1"/>
  <c r="P202" i="1"/>
  <c r="S202" i="1"/>
  <c r="Q202" i="1"/>
  <c r="O202" i="1"/>
  <c r="T202" i="1"/>
  <c r="R202" i="1"/>
  <c r="P203" i="1"/>
  <c r="S203" i="1"/>
  <c r="Q203" i="1"/>
  <c r="O203" i="1"/>
  <c r="T203" i="1"/>
  <c r="R203" i="1"/>
  <c r="P204" i="1"/>
  <c r="S204" i="1"/>
  <c r="O204" i="1"/>
  <c r="Q204" i="1"/>
  <c r="T204" i="1"/>
  <c r="R204" i="1"/>
  <c r="P205" i="1"/>
  <c r="S205" i="1"/>
  <c r="Q205" i="1"/>
  <c r="O205" i="1"/>
  <c r="T205" i="1"/>
  <c r="R205" i="1"/>
  <c r="P206" i="1"/>
  <c r="S206" i="1"/>
  <c r="Q206" i="1"/>
  <c r="O206" i="1"/>
  <c r="T206" i="1"/>
  <c r="R206" i="1"/>
  <c r="P207" i="1"/>
  <c r="S207" i="1"/>
  <c r="Q207" i="1"/>
  <c r="O207" i="1"/>
  <c r="T207" i="1"/>
  <c r="R207" i="1"/>
  <c r="P208" i="1"/>
  <c r="S208" i="1"/>
  <c r="O208" i="1"/>
  <c r="Q208" i="1"/>
  <c r="T208" i="1"/>
  <c r="R208" i="1"/>
  <c r="P209" i="1"/>
  <c r="S209" i="1"/>
  <c r="O209" i="1"/>
  <c r="Q209" i="1"/>
  <c r="T209" i="1"/>
  <c r="R209" i="1"/>
  <c r="P210" i="1"/>
  <c r="S210" i="1"/>
  <c r="Q210" i="1"/>
  <c r="O210" i="1"/>
  <c r="T210" i="1"/>
  <c r="R210" i="1"/>
  <c r="P211" i="1"/>
  <c r="S211" i="1"/>
  <c r="Q211" i="1"/>
  <c r="O211" i="1"/>
  <c r="R211" i="1"/>
  <c r="T211" i="1"/>
  <c r="P212" i="1"/>
  <c r="S212" i="1"/>
  <c r="O212" i="1"/>
  <c r="Q212" i="1"/>
  <c r="T212" i="1"/>
  <c r="R212" i="1"/>
  <c r="P213" i="1"/>
  <c r="S213" i="1"/>
  <c r="O213" i="1"/>
  <c r="Q213" i="1"/>
  <c r="R213" i="1"/>
  <c r="T213" i="1"/>
  <c r="P214" i="1"/>
  <c r="S214" i="1"/>
  <c r="O214" i="1"/>
  <c r="Q214" i="1"/>
  <c r="R214" i="1"/>
  <c r="T214" i="1"/>
  <c r="P215" i="1"/>
  <c r="S215" i="1"/>
  <c r="Q215" i="1"/>
  <c r="O215" i="1"/>
  <c r="T215" i="1"/>
  <c r="R215" i="1"/>
  <c r="P216" i="1"/>
  <c r="S216" i="1"/>
  <c r="Q216" i="1"/>
  <c r="O216" i="1"/>
  <c r="T216" i="1"/>
  <c r="R216" i="1"/>
  <c r="P217" i="1"/>
  <c r="S217" i="1"/>
  <c r="O217" i="1"/>
  <c r="Q217" i="1"/>
  <c r="T217" i="1"/>
  <c r="R217" i="1"/>
  <c r="P218" i="1"/>
  <c r="S218" i="1"/>
  <c r="Q218" i="1"/>
  <c r="O218" i="1"/>
  <c r="T218" i="1"/>
  <c r="R218" i="1"/>
  <c r="P219" i="1"/>
  <c r="S219" i="1"/>
  <c r="Q219" i="1"/>
  <c r="O219" i="1"/>
  <c r="R219" i="1"/>
  <c r="T219" i="1"/>
  <c r="P220" i="1"/>
  <c r="S220" i="1"/>
  <c r="O220" i="1"/>
  <c r="Q220" i="1"/>
  <c r="R220" i="1"/>
  <c r="T220" i="1"/>
  <c r="P221" i="1"/>
  <c r="S221" i="1"/>
  <c r="Q221" i="1"/>
  <c r="O221" i="1"/>
  <c r="T221" i="1"/>
  <c r="R221" i="1"/>
  <c r="P222" i="1"/>
  <c r="S222" i="1"/>
  <c r="O222" i="1"/>
  <c r="Q222" i="1"/>
  <c r="R222" i="1"/>
  <c r="T222" i="1"/>
  <c r="P223" i="1"/>
  <c r="S223" i="1"/>
  <c r="O223" i="1"/>
  <c r="Q223" i="1"/>
  <c r="T223" i="1"/>
  <c r="R223" i="1"/>
  <c r="P224" i="1"/>
  <c r="S224" i="1"/>
  <c r="O224" i="1"/>
  <c r="Q224" i="1"/>
  <c r="R224" i="1"/>
  <c r="T224" i="1"/>
  <c r="P225" i="1"/>
  <c r="S225" i="1"/>
  <c r="Q225" i="1"/>
  <c r="O225" i="1"/>
  <c r="T225" i="1"/>
  <c r="R225" i="1"/>
  <c r="P226" i="1"/>
  <c r="S226" i="1"/>
  <c r="Q226" i="1"/>
  <c r="O226" i="1"/>
  <c r="T226" i="1"/>
  <c r="R226" i="1"/>
  <c r="P227" i="1"/>
  <c r="S227" i="1"/>
  <c r="O227" i="1"/>
  <c r="Q227" i="1"/>
  <c r="R227" i="1"/>
  <c r="T227" i="1"/>
  <c r="P228" i="1"/>
  <c r="S228" i="1"/>
  <c r="O228" i="1"/>
  <c r="Q228" i="1"/>
  <c r="T228" i="1"/>
  <c r="R228" i="1"/>
  <c r="P229" i="1"/>
  <c r="S229" i="1"/>
  <c r="O229" i="1"/>
  <c r="Q229" i="1"/>
  <c r="T229" i="1"/>
  <c r="R229" i="1"/>
  <c r="P230" i="1"/>
  <c r="S230" i="1"/>
  <c r="Q230" i="1"/>
  <c r="O230" i="1"/>
  <c r="T230" i="1"/>
  <c r="R230" i="1"/>
  <c r="P231" i="1"/>
  <c r="S231" i="1"/>
  <c r="Q231" i="1"/>
  <c r="O231" i="1"/>
  <c r="T231" i="1"/>
  <c r="R231" i="1"/>
  <c r="P232" i="1"/>
  <c r="S232" i="1"/>
  <c r="Q232" i="1"/>
  <c r="O232" i="1"/>
  <c r="T232" i="1"/>
  <c r="R232" i="1"/>
  <c r="P233" i="1"/>
  <c r="S233" i="1"/>
  <c r="O233" i="1"/>
  <c r="Q233" i="1"/>
  <c r="R233" i="1"/>
  <c r="T233" i="1"/>
  <c r="P234" i="1"/>
  <c r="S234" i="1"/>
  <c r="Q234" i="1"/>
  <c r="O234" i="1"/>
  <c r="T234" i="1"/>
  <c r="R234" i="1"/>
  <c r="P235" i="1"/>
  <c r="S235" i="1"/>
  <c r="O235" i="1"/>
  <c r="Q235" i="1"/>
  <c r="T235" i="1"/>
  <c r="R235" i="1"/>
  <c r="P236" i="1"/>
  <c r="S236" i="1"/>
  <c r="O236" i="1"/>
  <c r="Q236" i="1"/>
  <c r="R236" i="1"/>
  <c r="T236" i="1"/>
  <c r="P237" i="1"/>
  <c r="S237" i="1"/>
  <c r="Q237" i="1"/>
  <c r="O237" i="1"/>
  <c r="T237" i="1"/>
  <c r="R237" i="1"/>
  <c r="P238" i="1"/>
  <c r="S238" i="1"/>
  <c r="Q238" i="1"/>
  <c r="O238" i="1"/>
  <c r="T238" i="1"/>
  <c r="R238" i="1"/>
  <c r="P239" i="1"/>
  <c r="S239" i="1"/>
  <c r="O239" i="1"/>
  <c r="Q239" i="1"/>
  <c r="T239" i="1"/>
  <c r="R239" i="1"/>
  <c r="P240" i="1"/>
  <c r="S240" i="1"/>
  <c r="Q240" i="1"/>
  <c r="O240" i="1"/>
  <c r="R240" i="1"/>
  <c r="T240" i="1"/>
  <c r="P241" i="1"/>
  <c r="S241" i="1"/>
  <c r="O241" i="1"/>
  <c r="Q241" i="1"/>
  <c r="R241" i="1"/>
  <c r="T241" i="1"/>
  <c r="P242" i="1"/>
  <c r="S242" i="1"/>
  <c r="Q242" i="1"/>
  <c r="O242" i="1"/>
  <c r="T242" i="1"/>
  <c r="R242" i="1"/>
  <c r="P243" i="1"/>
  <c r="S243" i="1"/>
  <c r="Q243" i="1"/>
  <c r="O243" i="1"/>
  <c r="T243" i="1"/>
  <c r="R243" i="1"/>
  <c r="P244" i="1"/>
  <c r="S244" i="1"/>
  <c r="O244" i="1"/>
  <c r="Q244" i="1"/>
  <c r="T244" i="1"/>
  <c r="R244" i="1"/>
  <c r="P245" i="1"/>
  <c r="S245" i="1"/>
  <c r="Q245" i="1"/>
  <c r="O245" i="1"/>
  <c r="T245" i="1"/>
  <c r="R245" i="1"/>
  <c r="P246" i="1"/>
  <c r="S246" i="1"/>
  <c r="Q246" i="1"/>
  <c r="O246" i="1"/>
  <c r="T246" i="1"/>
  <c r="R246" i="1"/>
  <c r="P247" i="1"/>
  <c r="S247" i="1"/>
  <c r="O247" i="1"/>
  <c r="Q247" i="1"/>
  <c r="T247" i="1"/>
  <c r="R247" i="1"/>
  <c r="P248" i="1"/>
  <c r="S248" i="1"/>
  <c r="O248" i="1"/>
  <c r="Q248" i="1"/>
  <c r="R248" i="1"/>
  <c r="T248" i="1"/>
  <c r="P249" i="1"/>
  <c r="S249" i="1"/>
  <c r="Q249" i="1"/>
  <c r="O249" i="1"/>
  <c r="T249" i="1"/>
  <c r="R249" i="1"/>
  <c r="P250" i="1"/>
  <c r="S250" i="1"/>
  <c r="O250" i="1"/>
  <c r="Q250" i="1"/>
  <c r="R250" i="1"/>
  <c r="T250" i="1"/>
  <c r="P251" i="1"/>
  <c r="S251" i="1"/>
  <c r="Q251" i="1"/>
  <c r="O251" i="1"/>
  <c r="T251" i="1"/>
  <c r="R251" i="1"/>
  <c r="P252" i="1"/>
  <c r="S252" i="1"/>
  <c r="O252" i="1"/>
  <c r="Q252" i="1"/>
  <c r="R252" i="1"/>
  <c r="T252" i="1"/>
  <c r="P253" i="1"/>
  <c r="S253" i="1"/>
  <c r="O253" i="1"/>
  <c r="Q253" i="1"/>
  <c r="R253" i="1"/>
  <c r="T253" i="1"/>
  <c r="P254" i="1"/>
  <c r="S254" i="1"/>
  <c r="Q254" i="1"/>
  <c r="O254" i="1"/>
  <c r="T254" i="1"/>
  <c r="R254" i="1"/>
  <c r="P255" i="1"/>
  <c r="S255" i="1"/>
  <c r="O255" i="1"/>
  <c r="Q255" i="1"/>
  <c r="R255" i="1"/>
  <c r="T255" i="1"/>
  <c r="P256" i="1"/>
  <c r="S256" i="1"/>
  <c r="Q256" i="1"/>
  <c r="O256" i="1"/>
  <c r="T256" i="1"/>
  <c r="R256" i="1"/>
  <c r="P257" i="1"/>
  <c r="S257" i="1"/>
  <c r="O257" i="1"/>
  <c r="Q257" i="1"/>
  <c r="R257" i="1"/>
  <c r="T257" i="1"/>
  <c r="P258" i="1"/>
  <c r="S258" i="1"/>
  <c r="O258" i="1"/>
  <c r="Q258" i="1"/>
  <c r="R258" i="1"/>
  <c r="T258" i="1"/>
  <c r="P259" i="1"/>
  <c r="S259" i="1"/>
  <c r="Q259" i="1"/>
  <c r="O259" i="1"/>
  <c r="T259" i="1"/>
  <c r="R259" i="1"/>
  <c r="P260" i="1"/>
  <c r="S260" i="1"/>
  <c r="Q260" i="1"/>
  <c r="O260" i="1"/>
  <c r="T260" i="1"/>
  <c r="R260" i="1"/>
  <c r="P261" i="1"/>
  <c r="S261" i="1"/>
  <c r="O261" i="1"/>
  <c r="Q261" i="1"/>
  <c r="R261" i="1"/>
  <c r="T261" i="1"/>
  <c r="P262" i="1"/>
  <c r="S262" i="1"/>
  <c r="O262" i="1"/>
  <c r="Q262" i="1"/>
  <c r="R262" i="1"/>
  <c r="T262" i="1"/>
  <c r="P263" i="1"/>
  <c r="S263" i="1"/>
  <c r="Q263" i="1"/>
  <c r="O263" i="1"/>
  <c r="T263" i="1"/>
  <c r="R263" i="1"/>
  <c r="P264" i="1"/>
  <c r="S264" i="1"/>
  <c r="Q264" i="1"/>
  <c r="O264" i="1"/>
  <c r="T264" i="1"/>
  <c r="R264" i="1"/>
  <c r="P265" i="1"/>
  <c r="S265" i="1"/>
  <c r="O265" i="1"/>
  <c r="Q265" i="1"/>
  <c r="R265" i="1"/>
  <c r="T265" i="1"/>
  <c r="P266" i="1"/>
  <c r="S266" i="1"/>
  <c r="Q266" i="1"/>
  <c r="O266" i="1"/>
  <c r="T266" i="1"/>
  <c r="R266" i="1"/>
  <c r="P267" i="1"/>
  <c r="S267" i="1"/>
  <c r="O267" i="1"/>
  <c r="Q267" i="1"/>
  <c r="R267" i="1"/>
  <c r="T267" i="1"/>
  <c r="P268" i="1"/>
  <c r="S268" i="1"/>
  <c r="O268" i="1"/>
  <c r="Q268" i="1"/>
  <c r="R268" i="1"/>
  <c r="T268" i="1"/>
  <c r="P269" i="1"/>
  <c r="S269" i="1"/>
  <c r="Q269" i="1"/>
  <c r="O269" i="1"/>
  <c r="T269" i="1"/>
  <c r="R269" i="1"/>
  <c r="P270" i="1"/>
  <c r="S270" i="1"/>
  <c r="O270" i="1"/>
  <c r="Q270" i="1"/>
  <c r="R270" i="1"/>
  <c r="T270" i="1"/>
  <c r="P271" i="1"/>
  <c r="S271" i="1"/>
  <c r="Q271" i="1"/>
  <c r="O271" i="1"/>
  <c r="T271" i="1"/>
  <c r="R271" i="1"/>
  <c r="P272" i="1"/>
  <c r="S272" i="1"/>
  <c r="O272" i="1"/>
  <c r="Q272" i="1"/>
  <c r="R272" i="1"/>
  <c r="T272" i="1"/>
  <c r="P273" i="1"/>
  <c r="S273" i="1"/>
  <c r="O273" i="1"/>
  <c r="Q273" i="1"/>
  <c r="R273" i="1"/>
  <c r="T273" i="1"/>
  <c r="P274" i="1"/>
  <c r="S274" i="1"/>
  <c r="Q274" i="1"/>
  <c r="O274" i="1"/>
  <c r="T274" i="1"/>
  <c r="R274" i="1"/>
  <c r="P275" i="1"/>
  <c r="S275" i="1"/>
  <c r="O275" i="1"/>
  <c r="Q275" i="1"/>
  <c r="T275" i="1"/>
  <c r="R275" i="1"/>
  <c r="P276" i="1"/>
  <c r="S276" i="1"/>
  <c r="Q276" i="1"/>
  <c r="O276" i="1"/>
  <c r="T276" i="1"/>
  <c r="R276" i="1"/>
  <c r="P277" i="1"/>
  <c r="S277" i="1"/>
  <c r="O277" i="1"/>
  <c r="Q277" i="1"/>
  <c r="R277" i="1"/>
  <c r="T277" i="1"/>
  <c r="P278" i="1"/>
  <c r="S278" i="1"/>
  <c r="O278" i="1"/>
  <c r="Q278" i="1"/>
  <c r="R278" i="1"/>
  <c r="T278" i="1"/>
  <c r="P279" i="1"/>
  <c r="S279" i="1"/>
  <c r="O279" i="1"/>
  <c r="Q279" i="1"/>
  <c r="R279" i="1"/>
  <c r="T279" i="1"/>
  <c r="P280" i="1"/>
  <c r="S280" i="1"/>
  <c r="O280" i="1"/>
  <c r="Q280" i="1"/>
  <c r="R280" i="1"/>
  <c r="T280" i="1"/>
  <c r="P281" i="1"/>
  <c r="S281" i="1"/>
  <c r="Q281" i="1"/>
  <c r="O281" i="1"/>
  <c r="T281" i="1"/>
  <c r="R281" i="1"/>
  <c r="P282" i="1"/>
  <c r="S282" i="1"/>
  <c r="Q282" i="1"/>
  <c r="O282" i="1"/>
  <c r="R282" i="1"/>
  <c r="T282" i="1"/>
  <c r="P283" i="1"/>
  <c r="S283" i="1"/>
  <c r="O283" i="1"/>
  <c r="Q283" i="1"/>
  <c r="T283" i="1"/>
  <c r="R283" i="1"/>
  <c r="P284" i="1"/>
  <c r="S284" i="1"/>
  <c r="Q284" i="1"/>
  <c r="O284" i="1"/>
  <c r="T284" i="1"/>
  <c r="R284" i="1"/>
  <c r="P285" i="1"/>
  <c r="S285" i="1"/>
  <c r="Q285" i="1"/>
  <c r="O285" i="1"/>
  <c r="T285" i="1"/>
  <c r="R285" i="1"/>
  <c r="P286" i="1"/>
  <c r="S286" i="1"/>
  <c r="Q286" i="1"/>
  <c r="O286" i="1"/>
  <c r="T286" i="1"/>
  <c r="R286" i="1"/>
  <c r="P287" i="1"/>
  <c r="S287" i="1"/>
  <c r="Q287" i="1"/>
  <c r="O287" i="1"/>
  <c r="T287" i="1"/>
  <c r="R287" i="1"/>
  <c r="P288" i="1"/>
  <c r="S288" i="1"/>
  <c r="Q288" i="1"/>
  <c r="O288" i="1"/>
  <c r="T288" i="1"/>
  <c r="R288" i="1"/>
  <c r="P289" i="1"/>
  <c r="S289" i="1"/>
  <c r="Q289" i="1"/>
  <c r="O289" i="1"/>
  <c r="T289" i="1"/>
  <c r="R289" i="1"/>
  <c r="P290" i="1"/>
  <c r="S290" i="1"/>
  <c r="O290" i="1"/>
  <c r="Q290" i="1"/>
  <c r="T290" i="1"/>
  <c r="R290" i="1"/>
  <c r="P291" i="1"/>
  <c r="S291" i="1"/>
  <c r="O291" i="1"/>
  <c r="Q291" i="1"/>
  <c r="R291" i="1"/>
  <c r="T291" i="1"/>
  <c r="P292" i="1"/>
  <c r="S292" i="1"/>
  <c r="O292" i="1"/>
  <c r="Q292" i="1"/>
  <c r="R292" i="1"/>
  <c r="T292" i="1"/>
  <c r="P293" i="1"/>
  <c r="S293" i="1"/>
  <c r="Q293" i="1"/>
  <c r="O293" i="1"/>
  <c r="T293" i="1"/>
  <c r="R293" i="1"/>
  <c r="P294" i="1"/>
  <c r="S294" i="1"/>
  <c r="Q294" i="1"/>
  <c r="O294" i="1"/>
  <c r="T294" i="1"/>
  <c r="R294" i="1"/>
  <c r="P295" i="1"/>
  <c r="S295" i="1"/>
  <c r="Q295" i="1"/>
  <c r="O295" i="1"/>
  <c r="T295" i="1"/>
  <c r="R295" i="1"/>
  <c r="P296" i="1"/>
  <c r="S296" i="1"/>
  <c r="O296" i="1"/>
  <c r="Q296" i="1"/>
  <c r="R296" i="1"/>
  <c r="T296" i="1"/>
  <c r="P297" i="1"/>
  <c r="S297" i="1"/>
  <c r="Q297" i="1"/>
  <c r="O297" i="1"/>
  <c r="T297" i="1"/>
  <c r="R297" i="1"/>
  <c r="P298" i="1"/>
  <c r="S298" i="1"/>
  <c r="Q298" i="1"/>
  <c r="O298" i="1"/>
  <c r="T298" i="1"/>
  <c r="R298" i="1"/>
  <c r="P299" i="1"/>
  <c r="S299" i="1"/>
  <c r="Q299" i="1"/>
  <c r="O299" i="1"/>
  <c r="R299" i="1"/>
  <c r="T299" i="1"/>
  <c r="P300" i="1"/>
  <c r="S300" i="1"/>
  <c r="O300" i="1"/>
  <c r="Q300" i="1"/>
  <c r="T300" i="1"/>
  <c r="R300" i="1"/>
  <c r="P301" i="1"/>
  <c r="S301" i="1"/>
  <c r="Q301" i="1"/>
  <c r="O301" i="1"/>
  <c r="T301" i="1"/>
  <c r="R301" i="1"/>
  <c r="P302" i="1"/>
  <c r="S302" i="1"/>
  <c r="Q302" i="1"/>
  <c r="O302" i="1"/>
  <c r="T302" i="1"/>
  <c r="R302" i="1"/>
  <c r="P303" i="1"/>
  <c r="S303" i="1"/>
  <c r="O303" i="1"/>
  <c r="Q303" i="1"/>
  <c r="R303" i="1"/>
  <c r="T303" i="1"/>
  <c r="P304" i="1"/>
  <c r="S304" i="1"/>
  <c r="O304" i="1"/>
  <c r="Q304" i="1"/>
  <c r="T304" i="1"/>
  <c r="R304" i="1"/>
  <c r="P305" i="1"/>
  <c r="S305" i="1"/>
  <c r="Q305" i="1"/>
  <c r="O305" i="1"/>
  <c r="T305" i="1"/>
  <c r="R305" i="1"/>
  <c r="P306" i="1"/>
  <c r="S306" i="1"/>
  <c r="O306" i="1"/>
  <c r="Q306" i="1"/>
  <c r="T306" i="1"/>
  <c r="R306" i="1"/>
  <c r="P307" i="1"/>
  <c r="S307" i="1"/>
  <c r="Q307" i="1"/>
  <c r="O307" i="1"/>
  <c r="T307" i="1"/>
  <c r="R307" i="1"/>
  <c r="P308" i="1"/>
  <c r="S308" i="1"/>
  <c r="O308" i="1"/>
  <c r="Q308" i="1"/>
  <c r="R308" i="1"/>
  <c r="T308" i="1"/>
  <c r="P309" i="1"/>
  <c r="S309" i="1"/>
  <c r="Q309" i="1"/>
  <c r="O309" i="1"/>
  <c r="T309" i="1"/>
  <c r="R309" i="1"/>
  <c r="P310" i="1"/>
  <c r="S310" i="1"/>
  <c r="Q310" i="1"/>
  <c r="O310" i="1"/>
  <c r="T310" i="1"/>
  <c r="R310" i="1"/>
  <c r="P311" i="1"/>
  <c r="S311" i="1"/>
  <c r="Q311" i="1"/>
  <c r="O311" i="1"/>
  <c r="T311" i="1"/>
  <c r="R311" i="1"/>
  <c r="P312" i="1"/>
  <c r="S312" i="1"/>
  <c r="Q312" i="1"/>
  <c r="O312" i="1"/>
  <c r="T312" i="1"/>
  <c r="R312" i="1"/>
  <c r="P313" i="1"/>
  <c r="S313" i="1"/>
  <c r="Q313" i="1"/>
  <c r="O313" i="1"/>
  <c r="R313" i="1"/>
  <c r="T313" i="1"/>
  <c r="P314" i="1"/>
  <c r="S314" i="1"/>
  <c r="Q314" i="1"/>
  <c r="O314" i="1"/>
  <c r="T314" i="1"/>
  <c r="R314" i="1"/>
  <c r="P315" i="1"/>
  <c r="S315" i="1"/>
  <c r="Q315" i="1"/>
  <c r="O315" i="1"/>
  <c r="T315" i="1"/>
  <c r="R315" i="1"/>
  <c r="P316" i="1"/>
  <c r="S316" i="1"/>
  <c r="Q316" i="1"/>
  <c r="O316" i="1"/>
  <c r="T316" i="1"/>
  <c r="R316" i="1"/>
  <c r="P317" i="1"/>
  <c r="S317" i="1"/>
  <c r="Q317" i="1"/>
  <c r="O317" i="1"/>
  <c r="T317" i="1"/>
  <c r="R317" i="1"/>
  <c r="P318" i="1"/>
  <c r="S318" i="1"/>
  <c r="Q318" i="1"/>
  <c r="O318" i="1"/>
  <c r="T318" i="1"/>
  <c r="R318" i="1"/>
  <c r="P319" i="1"/>
  <c r="S319" i="1"/>
  <c r="Q319" i="1"/>
  <c r="O319" i="1"/>
  <c r="R319" i="1"/>
  <c r="T319" i="1"/>
  <c r="P320" i="1"/>
  <c r="S320" i="1"/>
  <c r="Q320" i="1"/>
  <c r="O320" i="1"/>
  <c r="T320" i="1"/>
  <c r="R320" i="1"/>
  <c r="P321" i="1"/>
  <c r="S321" i="1"/>
  <c r="Q321" i="1"/>
  <c r="O321" i="1"/>
  <c r="T321" i="1"/>
  <c r="R321" i="1"/>
  <c r="P322" i="1"/>
  <c r="S322" i="1"/>
  <c r="Q322" i="1"/>
  <c r="O322" i="1"/>
  <c r="R322" i="1"/>
  <c r="T322" i="1"/>
  <c r="P323" i="1"/>
  <c r="S323" i="1"/>
  <c r="O323" i="1"/>
  <c r="Q323" i="1"/>
  <c r="T323" i="1"/>
  <c r="R323" i="1"/>
  <c r="P324" i="1"/>
  <c r="S324" i="1"/>
  <c r="Q324" i="1"/>
  <c r="O324" i="1"/>
  <c r="T324" i="1"/>
  <c r="R324" i="1"/>
  <c r="P325" i="1"/>
  <c r="S325" i="1"/>
  <c r="Q325" i="1"/>
  <c r="O325" i="1"/>
  <c r="T325" i="1"/>
  <c r="R325" i="1"/>
  <c r="P326" i="1"/>
  <c r="S326" i="1"/>
  <c r="O326" i="1"/>
  <c r="Q326" i="1"/>
  <c r="T326" i="1"/>
  <c r="R326" i="1"/>
  <c r="P327" i="1"/>
  <c r="S327" i="1"/>
  <c r="Q327" i="1"/>
  <c r="O327" i="1"/>
  <c r="T327" i="1"/>
  <c r="R327" i="1"/>
  <c r="P328" i="1"/>
  <c r="S328" i="1"/>
  <c r="Q328" i="1"/>
  <c r="O328" i="1"/>
  <c r="R328" i="1"/>
  <c r="T328" i="1"/>
  <c r="P329" i="1"/>
  <c r="S329" i="1"/>
  <c r="Q329" i="1"/>
  <c r="O329" i="1"/>
  <c r="T329" i="1"/>
  <c r="R329" i="1"/>
  <c r="P330" i="1"/>
  <c r="S330" i="1"/>
  <c r="Q330" i="1"/>
  <c r="O330" i="1"/>
  <c r="T330" i="1"/>
  <c r="R330" i="1"/>
  <c r="P331" i="1"/>
  <c r="S331" i="1"/>
  <c r="Q331" i="1"/>
  <c r="O331" i="1"/>
  <c r="T331" i="1"/>
  <c r="R331" i="1"/>
  <c r="P332" i="1"/>
  <c r="S332" i="1"/>
  <c r="O332" i="1"/>
  <c r="Q332" i="1"/>
  <c r="T332" i="1"/>
  <c r="R332" i="1"/>
  <c r="P333" i="1"/>
  <c r="S333" i="1"/>
  <c r="O333" i="1"/>
  <c r="Q333" i="1"/>
  <c r="R333" i="1"/>
  <c r="T333" i="1"/>
  <c r="P334" i="1"/>
  <c r="S334" i="1"/>
  <c r="O334" i="1"/>
  <c r="Q334" i="1"/>
  <c r="R334" i="1"/>
  <c r="T334" i="1"/>
  <c r="P335" i="1"/>
  <c r="S335" i="1"/>
  <c r="Q335" i="1"/>
  <c r="O335" i="1"/>
  <c r="R335" i="1"/>
  <c r="T335" i="1"/>
  <c r="P336" i="1"/>
  <c r="S336" i="1"/>
  <c r="Q336" i="1"/>
  <c r="O336" i="1"/>
  <c r="R336" i="1"/>
  <c r="T336" i="1"/>
  <c r="P337" i="1"/>
  <c r="S337" i="1"/>
  <c r="O337" i="1"/>
  <c r="Q337" i="1"/>
  <c r="R337" i="1"/>
  <c r="T337" i="1"/>
  <c r="P338" i="1"/>
  <c r="S338" i="1"/>
  <c r="O338" i="1"/>
  <c r="Q338" i="1"/>
  <c r="T338" i="1"/>
  <c r="R338" i="1"/>
  <c r="P339" i="1"/>
  <c r="S339" i="1"/>
  <c r="O339" i="1"/>
  <c r="Q339" i="1"/>
  <c r="T339" i="1"/>
  <c r="R339" i="1"/>
  <c r="P340" i="1"/>
  <c r="S340" i="1"/>
  <c r="O340" i="1"/>
  <c r="Q340" i="1"/>
  <c r="T340" i="1"/>
  <c r="R340" i="1"/>
  <c r="P341" i="1"/>
  <c r="S341" i="1"/>
  <c r="O341" i="1"/>
  <c r="Q341" i="1"/>
  <c r="T341" i="1"/>
  <c r="R341" i="1"/>
  <c r="P342" i="1"/>
  <c r="S342" i="1"/>
  <c r="O342" i="1"/>
  <c r="Q342" i="1"/>
  <c r="T342" i="1"/>
  <c r="R342" i="1"/>
  <c r="P343" i="1"/>
  <c r="S343" i="1"/>
  <c r="O343" i="1"/>
  <c r="Q343" i="1"/>
  <c r="T343" i="1"/>
  <c r="R343" i="1"/>
  <c r="P344" i="1"/>
  <c r="S344" i="1"/>
  <c r="O344" i="1"/>
  <c r="Q344" i="1"/>
  <c r="T344" i="1"/>
  <c r="R344" i="1"/>
  <c r="P345" i="1"/>
  <c r="S345" i="1"/>
  <c r="O345" i="1"/>
  <c r="Q345" i="1"/>
  <c r="T345" i="1"/>
  <c r="R345" i="1"/>
  <c r="P346" i="1"/>
  <c r="S346" i="1"/>
  <c r="Q346" i="1"/>
  <c r="O346" i="1"/>
  <c r="T346" i="1"/>
  <c r="R346" i="1"/>
  <c r="P347" i="1"/>
  <c r="S347" i="1"/>
  <c r="O347" i="1"/>
  <c r="Q347" i="1"/>
  <c r="T347" i="1"/>
  <c r="R347" i="1"/>
  <c r="P348" i="1"/>
  <c r="S348" i="1"/>
  <c r="O348" i="1"/>
  <c r="Q348" i="1"/>
  <c r="T348" i="1"/>
  <c r="R348" i="1"/>
  <c r="P349" i="1"/>
  <c r="S349" i="1"/>
  <c r="O349" i="1"/>
  <c r="Q349" i="1"/>
  <c r="T349" i="1"/>
  <c r="R349" i="1"/>
  <c r="P350" i="1"/>
  <c r="S350" i="1"/>
  <c r="O350" i="1"/>
  <c r="Q350" i="1"/>
  <c r="T350" i="1"/>
  <c r="R350" i="1"/>
  <c r="P351" i="1"/>
  <c r="S351" i="1"/>
  <c r="O351" i="1"/>
  <c r="Q351" i="1"/>
  <c r="T351" i="1"/>
  <c r="R351" i="1"/>
  <c r="P352" i="1"/>
  <c r="S352" i="1"/>
  <c r="O352" i="1"/>
  <c r="Q352" i="1"/>
  <c r="T352" i="1"/>
  <c r="R352" i="1"/>
  <c r="P353" i="1"/>
  <c r="S353" i="1"/>
  <c r="O353" i="1"/>
  <c r="Q353" i="1"/>
  <c r="R353" i="1"/>
  <c r="T353" i="1"/>
  <c r="P354" i="1"/>
  <c r="S354" i="1"/>
  <c r="O354" i="1"/>
  <c r="Q354" i="1"/>
  <c r="R354" i="1"/>
  <c r="T354" i="1"/>
  <c r="P355" i="1"/>
  <c r="S355" i="1"/>
  <c r="O355" i="1"/>
  <c r="Q355" i="1"/>
  <c r="R355" i="1"/>
  <c r="T355" i="1"/>
  <c r="P356" i="1"/>
  <c r="S356" i="1"/>
  <c r="O356" i="1"/>
  <c r="Q356" i="1"/>
  <c r="T356" i="1"/>
  <c r="R356" i="1"/>
  <c r="P357" i="1"/>
  <c r="S357" i="1"/>
  <c r="O357" i="1"/>
  <c r="Q357" i="1"/>
  <c r="R357" i="1"/>
  <c r="T357" i="1"/>
  <c r="P358" i="1"/>
  <c r="S358" i="1"/>
  <c r="O358" i="1"/>
  <c r="Q358" i="1"/>
  <c r="R358" i="1"/>
  <c r="T358" i="1"/>
  <c r="P359" i="1"/>
  <c r="S359" i="1"/>
  <c r="O359" i="1"/>
  <c r="Q359" i="1"/>
  <c r="R359" i="1"/>
  <c r="T359" i="1"/>
  <c r="P360" i="1"/>
  <c r="S360" i="1"/>
  <c r="O360" i="1"/>
  <c r="Q360" i="1"/>
  <c r="R360" i="1"/>
  <c r="T360" i="1"/>
  <c r="P361" i="1"/>
  <c r="S361" i="1"/>
  <c r="O361" i="1"/>
  <c r="Q361" i="1"/>
  <c r="R361" i="1"/>
  <c r="T361" i="1"/>
  <c r="P362" i="1"/>
  <c r="S362" i="1"/>
  <c r="O362" i="1"/>
  <c r="Q362" i="1"/>
  <c r="R362" i="1"/>
  <c r="T362" i="1"/>
  <c r="P363" i="1"/>
  <c r="S363" i="1"/>
  <c r="O363" i="1"/>
  <c r="Q363" i="1"/>
  <c r="R363" i="1"/>
  <c r="T363" i="1"/>
  <c r="P364" i="1"/>
  <c r="S364" i="1"/>
  <c r="O364" i="1"/>
  <c r="Q364" i="1"/>
  <c r="R364" i="1"/>
  <c r="T364" i="1"/>
  <c r="P365" i="1"/>
  <c r="S365" i="1"/>
  <c r="O365" i="1"/>
  <c r="Q365" i="1"/>
  <c r="R365" i="1"/>
  <c r="T365" i="1"/>
  <c r="P366" i="1"/>
  <c r="S366" i="1"/>
  <c r="O366" i="1"/>
  <c r="Q366" i="1"/>
  <c r="R366" i="1"/>
  <c r="T366" i="1"/>
  <c r="P367" i="1"/>
  <c r="S367" i="1"/>
  <c r="O367" i="1"/>
  <c r="Q367" i="1"/>
  <c r="R367" i="1"/>
  <c r="T367" i="1"/>
  <c r="P368" i="1"/>
  <c r="S368" i="1"/>
  <c r="O368" i="1"/>
  <c r="Q368" i="1"/>
  <c r="T368" i="1"/>
  <c r="R368" i="1"/>
  <c r="P369" i="1"/>
  <c r="S369" i="1"/>
  <c r="O369" i="1"/>
  <c r="Q369" i="1"/>
  <c r="R369" i="1"/>
  <c r="T369" i="1"/>
  <c r="P370" i="1"/>
  <c r="S370" i="1"/>
  <c r="O370" i="1"/>
  <c r="Q370" i="1"/>
  <c r="R370" i="1"/>
  <c r="T370" i="1"/>
  <c r="P371" i="1"/>
  <c r="S371" i="1"/>
  <c r="O371" i="1"/>
  <c r="Q371" i="1"/>
  <c r="R371" i="1"/>
  <c r="T371" i="1"/>
  <c r="P372" i="1"/>
  <c r="S372" i="1"/>
  <c r="O372" i="1"/>
  <c r="Q372" i="1"/>
  <c r="R372" i="1"/>
  <c r="T372" i="1"/>
  <c r="P373" i="1"/>
  <c r="S373" i="1"/>
  <c r="O373" i="1"/>
  <c r="Q373" i="1"/>
  <c r="R373" i="1"/>
  <c r="T373" i="1"/>
  <c r="P374" i="1"/>
  <c r="S374" i="1"/>
  <c r="O374" i="1"/>
  <c r="Q374" i="1"/>
  <c r="R374" i="1"/>
  <c r="T374" i="1"/>
  <c r="P375" i="1"/>
  <c r="S375" i="1"/>
  <c r="O375" i="1"/>
  <c r="Q375" i="1"/>
  <c r="R375" i="1"/>
  <c r="T375" i="1"/>
  <c r="P376" i="1"/>
  <c r="S376" i="1"/>
  <c r="O376" i="1"/>
  <c r="Q376" i="1"/>
  <c r="R376" i="1"/>
  <c r="T376" i="1"/>
  <c r="P377" i="1"/>
  <c r="S377" i="1"/>
  <c r="O377" i="1"/>
  <c r="Q377" i="1"/>
  <c r="R377" i="1"/>
  <c r="T377" i="1"/>
  <c r="P378" i="1"/>
  <c r="S378" i="1"/>
  <c r="O378" i="1"/>
  <c r="Q378" i="1"/>
  <c r="T378" i="1"/>
  <c r="R378" i="1"/>
  <c r="P379" i="1"/>
  <c r="S379" i="1"/>
  <c r="O379" i="1"/>
  <c r="Q379" i="1"/>
  <c r="R379" i="1"/>
  <c r="T379" i="1"/>
  <c r="P380" i="1"/>
  <c r="S380" i="1"/>
  <c r="O380" i="1"/>
  <c r="Q380" i="1"/>
  <c r="R380" i="1"/>
  <c r="T380" i="1"/>
  <c r="P381" i="1"/>
  <c r="S381" i="1"/>
  <c r="O381" i="1"/>
  <c r="Q381" i="1"/>
  <c r="R381" i="1"/>
  <c r="T381" i="1"/>
  <c r="P382" i="1"/>
  <c r="S382" i="1"/>
  <c r="O382" i="1"/>
  <c r="Q382" i="1"/>
  <c r="R382" i="1"/>
  <c r="T382" i="1"/>
  <c r="P383" i="1"/>
  <c r="S383" i="1"/>
  <c r="O383" i="1"/>
  <c r="Q383" i="1"/>
  <c r="R383" i="1"/>
  <c r="T383" i="1"/>
  <c r="P384" i="1"/>
  <c r="S384" i="1"/>
  <c r="O384" i="1"/>
  <c r="Q384" i="1"/>
  <c r="R384" i="1"/>
  <c r="T384" i="1"/>
  <c r="P385" i="1"/>
  <c r="S385" i="1"/>
  <c r="O385" i="1"/>
  <c r="Q385" i="1"/>
  <c r="R385" i="1"/>
  <c r="T385" i="1"/>
  <c r="P386" i="1"/>
  <c r="S386" i="1"/>
  <c r="O386" i="1"/>
  <c r="Q386" i="1"/>
  <c r="T386" i="1"/>
  <c r="R386" i="1"/>
  <c r="P387" i="1"/>
  <c r="S387" i="1"/>
  <c r="O387" i="1"/>
  <c r="Q387" i="1"/>
  <c r="R387" i="1"/>
  <c r="T387" i="1"/>
  <c r="P388" i="1"/>
  <c r="S388" i="1"/>
  <c r="O388" i="1"/>
  <c r="Q388" i="1"/>
  <c r="R388" i="1"/>
  <c r="T388" i="1"/>
  <c r="P389" i="1"/>
  <c r="S389" i="1"/>
  <c r="O389" i="1"/>
  <c r="Q389" i="1"/>
  <c r="R389" i="1"/>
  <c r="T389" i="1"/>
  <c r="P390" i="1"/>
  <c r="S390" i="1"/>
  <c r="O390" i="1"/>
  <c r="Q390" i="1"/>
  <c r="R390" i="1"/>
  <c r="T390" i="1"/>
  <c r="P391" i="1"/>
  <c r="S391" i="1"/>
  <c r="O391" i="1"/>
  <c r="Q391" i="1"/>
  <c r="R391" i="1"/>
  <c r="T391" i="1"/>
  <c r="P392" i="1"/>
  <c r="S392" i="1"/>
  <c r="O392" i="1"/>
  <c r="Q392" i="1"/>
  <c r="R392" i="1"/>
  <c r="T392" i="1"/>
  <c r="P393" i="1"/>
  <c r="S393" i="1"/>
  <c r="O393" i="1"/>
  <c r="Q393" i="1"/>
  <c r="T393" i="1"/>
  <c r="R393" i="1"/>
  <c r="P394" i="1"/>
  <c r="S394" i="1"/>
  <c r="O394" i="1"/>
  <c r="Q394" i="1"/>
  <c r="T394" i="1"/>
  <c r="R394" i="1"/>
  <c r="P395" i="1"/>
  <c r="S395" i="1"/>
  <c r="O395" i="1"/>
  <c r="Q395" i="1"/>
  <c r="T395" i="1"/>
  <c r="R395" i="1"/>
  <c r="P396" i="1"/>
  <c r="S396" i="1"/>
  <c r="O396" i="1"/>
  <c r="Q396" i="1"/>
  <c r="T396" i="1"/>
  <c r="R396" i="1"/>
  <c r="P397" i="1"/>
  <c r="S397" i="1"/>
  <c r="O397" i="1"/>
  <c r="Q397" i="1"/>
  <c r="R397" i="1"/>
  <c r="T397" i="1"/>
  <c r="P398" i="1"/>
  <c r="S398" i="1"/>
  <c r="O398" i="1"/>
  <c r="Q398" i="1"/>
  <c r="R398" i="1"/>
  <c r="T398" i="1"/>
  <c r="P399" i="1"/>
  <c r="S399" i="1"/>
  <c r="O399" i="1"/>
  <c r="Q399" i="1"/>
  <c r="R399" i="1"/>
  <c r="T399" i="1"/>
  <c r="P400" i="1"/>
  <c r="S400" i="1"/>
  <c r="O400" i="1"/>
  <c r="Q400" i="1"/>
  <c r="R400" i="1"/>
  <c r="T400" i="1"/>
  <c r="P401" i="1"/>
  <c r="S401" i="1"/>
  <c r="O401" i="1"/>
  <c r="Q401" i="1"/>
  <c r="R401" i="1"/>
  <c r="T401" i="1"/>
  <c r="P402" i="1"/>
  <c r="S402" i="1"/>
  <c r="Q402" i="1"/>
  <c r="O402" i="1"/>
  <c r="R402" i="1"/>
  <c r="T402" i="1"/>
  <c r="P403" i="1"/>
  <c r="S403" i="1"/>
  <c r="Q403" i="1"/>
  <c r="O403" i="1"/>
  <c r="R403" i="1"/>
  <c r="T403" i="1"/>
  <c r="P404" i="1"/>
  <c r="S404" i="1"/>
  <c r="Q404" i="1"/>
  <c r="O404" i="1"/>
  <c r="T404" i="1"/>
  <c r="R404" i="1"/>
  <c r="P405" i="1"/>
  <c r="S405" i="1"/>
  <c r="Q405" i="1"/>
  <c r="O405" i="1"/>
  <c r="R405" i="1"/>
  <c r="T405" i="1"/>
  <c r="P406" i="1"/>
  <c r="S406" i="1"/>
  <c r="O406" i="1"/>
  <c r="Q406" i="1"/>
  <c r="R406" i="1"/>
  <c r="T406" i="1"/>
  <c r="P407" i="1"/>
  <c r="S407" i="1"/>
  <c r="O407" i="1"/>
  <c r="Q407" i="1"/>
  <c r="R407" i="1"/>
  <c r="T407" i="1"/>
  <c r="P408" i="1"/>
  <c r="S408" i="1"/>
  <c r="O408" i="1"/>
  <c r="Q408" i="1"/>
  <c r="R408" i="1"/>
  <c r="T408" i="1"/>
  <c r="P409" i="1"/>
  <c r="S409" i="1"/>
  <c r="O409" i="1"/>
  <c r="Q409" i="1"/>
  <c r="T409" i="1"/>
  <c r="R409" i="1"/>
  <c r="P410" i="1"/>
  <c r="S410" i="1"/>
  <c r="O410" i="1"/>
  <c r="Q410" i="1"/>
  <c r="T410" i="1"/>
  <c r="R410" i="1"/>
  <c r="P411" i="1"/>
  <c r="S411" i="1"/>
  <c r="O411" i="1"/>
  <c r="Q411" i="1"/>
  <c r="R411" i="1"/>
  <c r="T411" i="1"/>
  <c r="P412" i="1"/>
  <c r="S412" i="1"/>
  <c r="O412" i="1"/>
  <c r="Q412" i="1"/>
  <c r="T412" i="1"/>
  <c r="R412" i="1"/>
  <c r="P413" i="1"/>
  <c r="S413" i="1"/>
  <c r="O413" i="1"/>
  <c r="Q413" i="1"/>
  <c r="R413" i="1"/>
  <c r="T413" i="1"/>
  <c r="P414" i="1"/>
  <c r="S414" i="1"/>
  <c r="O414" i="1"/>
  <c r="Q414" i="1"/>
  <c r="R414" i="1"/>
  <c r="T414" i="1"/>
  <c r="P415" i="1"/>
  <c r="S415" i="1"/>
  <c r="O415" i="1"/>
  <c r="Q415" i="1"/>
  <c r="R415" i="1"/>
  <c r="T415" i="1"/>
  <c r="P416" i="1"/>
  <c r="S416" i="1"/>
  <c r="O416" i="1"/>
  <c r="Q416" i="1"/>
  <c r="T416" i="1"/>
  <c r="R416" i="1"/>
  <c r="P417" i="1"/>
  <c r="S417" i="1"/>
  <c r="O417" i="1"/>
  <c r="Q417" i="1"/>
  <c r="R417" i="1"/>
  <c r="T417" i="1"/>
  <c r="P418" i="1"/>
  <c r="S418" i="1"/>
  <c r="O418" i="1"/>
  <c r="Q418" i="1"/>
  <c r="T418" i="1"/>
  <c r="R418" i="1"/>
  <c r="P419" i="1"/>
  <c r="S419" i="1"/>
  <c r="O419" i="1"/>
  <c r="Q419" i="1"/>
  <c r="T419" i="1"/>
  <c r="R419" i="1"/>
  <c r="P420" i="1"/>
  <c r="S420" i="1"/>
  <c r="O420" i="1"/>
  <c r="Q420" i="1"/>
  <c r="R420" i="1"/>
  <c r="T420" i="1"/>
  <c r="P421" i="1"/>
  <c r="S421" i="1"/>
  <c r="O421" i="1"/>
  <c r="Q421" i="1"/>
  <c r="R421" i="1"/>
  <c r="T421" i="1"/>
  <c r="P422" i="1"/>
  <c r="S422" i="1"/>
  <c r="O422" i="1"/>
  <c r="Q422" i="1"/>
  <c r="R422" i="1"/>
  <c r="T422" i="1"/>
  <c r="P423" i="1"/>
  <c r="S423" i="1"/>
  <c r="Q423" i="1"/>
  <c r="O423" i="1"/>
  <c r="T423" i="1"/>
  <c r="R423" i="1"/>
  <c r="P424" i="1"/>
  <c r="S424" i="1"/>
  <c r="O424" i="1"/>
  <c r="Q424" i="1"/>
  <c r="R424" i="1"/>
  <c r="T424" i="1"/>
  <c r="P425" i="1"/>
  <c r="S425" i="1"/>
  <c r="O425" i="1"/>
  <c r="Q425" i="1"/>
  <c r="R425" i="1"/>
  <c r="T425" i="1"/>
  <c r="P426" i="1"/>
  <c r="S426" i="1"/>
  <c r="O426" i="1"/>
  <c r="Q426" i="1"/>
  <c r="R426" i="1"/>
  <c r="T426" i="1"/>
  <c r="P427" i="1"/>
  <c r="S427" i="1"/>
  <c r="O427" i="1"/>
  <c r="Q427" i="1"/>
  <c r="R427" i="1"/>
  <c r="T427" i="1"/>
  <c r="P428" i="1"/>
  <c r="S428" i="1"/>
  <c r="O428" i="1"/>
  <c r="Q428" i="1"/>
  <c r="R428" i="1"/>
  <c r="T428" i="1"/>
  <c r="P429" i="1"/>
  <c r="S429" i="1"/>
  <c r="Q429" i="1"/>
  <c r="O429" i="1"/>
  <c r="T429" i="1"/>
  <c r="R429" i="1"/>
  <c r="P430" i="1"/>
  <c r="S430" i="1"/>
  <c r="O430" i="1"/>
  <c r="Q430" i="1"/>
  <c r="R430" i="1"/>
  <c r="T430" i="1"/>
  <c r="P431" i="1"/>
  <c r="S431" i="1"/>
  <c r="O431" i="1"/>
  <c r="Q431" i="1"/>
  <c r="T431" i="1"/>
  <c r="R431" i="1"/>
  <c r="P432" i="1"/>
  <c r="S432" i="1"/>
  <c r="O432" i="1"/>
  <c r="Q432" i="1"/>
  <c r="R432" i="1"/>
  <c r="T432" i="1"/>
  <c r="P433" i="1"/>
  <c r="S433" i="1"/>
  <c r="O433" i="1"/>
  <c r="Q433" i="1"/>
  <c r="R433" i="1"/>
  <c r="T433" i="1"/>
  <c r="P434" i="1"/>
  <c r="S434" i="1"/>
  <c r="O434" i="1"/>
  <c r="Q434" i="1"/>
  <c r="R434" i="1"/>
  <c r="T434" i="1"/>
  <c r="P435" i="1"/>
  <c r="S435" i="1"/>
  <c r="O435" i="1"/>
  <c r="Q435" i="1"/>
  <c r="R435" i="1"/>
  <c r="T435" i="1"/>
  <c r="P436" i="1"/>
  <c r="S436" i="1"/>
  <c r="O436" i="1"/>
  <c r="Q436" i="1"/>
  <c r="R436" i="1"/>
  <c r="T436" i="1"/>
  <c r="P437" i="1"/>
  <c r="S437" i="1"/>
  <c r="O437" i="1"/>
  <c r="Q437" i="1"/>
  <c r="R437" i="1"/>
  <c r="T437" i="1"/>
  <c r="P438" i="1"/>
  <c r="S438" i="1"/>
  <c r="O438" i="1"/>
  <c r="Q438" i="1"/>
  <c r="T438" i="1"/>
  <c r="R438" i="1"/>
  <c r="P439" i="1"/>
  <c r="S439" i="1"/>
  <c r="O439" i="1"/>
  <c r="Q439" i="1"/>
  <c r="R439" i="1"/>
  <c r="T439" i="1"/>
  <c r="P440" i="1"/>
  <c r="S440" i="1"/>
  <c r="O440" i="1"/>
  <c r="Q440" i="1"/>
  <c r="T440" i="1"/>
  <c r="R440" i="1"/>
  <c r="P441" i="1"/>
  <c r="S441" i="1"/>
  <c r="Q441" i="1"/>
  <c r="O441" i="1"/>
  <c r="R441" i="1"/>
  <c r="T441" i="1"/>
  <c r="P442" i="1"/>
  <c r="S442" i="1"/>
  <c r="Q442" i="1"/>
  <c r="O442" i="1"/>
  <c r="R442" i="1"/>
  <c r="T442" i="1"/>
  <c r="P443" i="1"/>
  <c r="S443" i="1"/>
  <c r="Q443" i="1"/>
  <c r="O443" i="1"/>
  <c r="T443" i="1"/>
  <c r="R443" i="1"/>
  <c r="P444" i="1"/>
  <c r="S444" i="1"/>
  <c r="Q444" i="1"/>
  <c r="O444" i="1"/>
  <c r="R444" i="1"/>
  <c r="T444" i="1"/>
  <c r="P445" i="1"/>
  <c r="S445" i="1"/>
  <c r="Q445" i="1"/>
  <c r="O445" i="1"/>
  <c r="T445" i="1"/>
  <c r="R445" i="1"/>
  <c r="P446" i="1"/>
  <c r="S446" i="1"/>
  <c r="Q446" i="1"/>
  <c r="O446" i="1"/>
  <c r="R446" i="1"/>
  <c r="T446" i="1"/>
  <c r="P447" i="1"/>
  <c r="S447" i="1"/>
  <c r="Q447" i="1"/>
  <c r="O447" i="1"/>
  <c r="T447" i="1"/>
  <c r="R447" i="1"/>
  <c r="P448" i="1"/>
  <c r="S448" i="1"/>
  <c r="Q448" i="1"/>
  <c r="O448" i="1"/>
  <c r="R448" i="1"/>
  <c r="T448" i="1"/>
  <c r="P449" i="1"/>
  <c r="S449" i="1"/>
  <c r="Q449" i="1"/>
  <c r="O449" i="1"/>
  <c r="T449" i="1"/>
  <c r="R449" i="1"/>
  <c r="P450" i="1"/>
  <c r="S450" i="1"/>
  <c r="O450" i="1"/>
  <c r="Q450" i="1"/>
  <c r="R450" i="1"/>
  <c r="T450" i="1"/>
  <c r="P451" i="1"/>
  <c r="S451" i="1"/>
  <c r="O451" i="1"/>
  <c r="Q451" i="1"/>
  <c r="R451" i="1"/>
  <c r="T451" i="1"/>
  <c r="P452" i="1"/>
  <c r="S452" i="1"/>
  <c r="O452" i="1"/>
  <c r="Q452" i="1"/>
  <c r="R452" i="1"/>
  <c r="T452" i="1"/>
  <c r="P453" i="1"/>
  <c r="S453" i="1"/>
  <c r="O453" i="1"/>
  <c r="Q453" i="1"/>
  <c r="R453" i="1"/>
  <c r="T453" i="1"/>
  <c r="P454" i="1"/>
  <c r="S454" i="1"/>
  <c r="O454" i="1"/>
  <c r="Q454" i="1"/>
  <c r="R454" i="1"/>
  <c r="T454" i="1"/>
  <c r="P455" i="1"/>
  <c r="S455" i="1"/>
  <c r="O455" i="1"/>
  <c r="Q455" i="1"/>
  <c r="T455" i="1"/>
  <c r="R455" i="1"/>
  <c r="P456" i="1"/>
  <c r="S456" i="1"/>
  <c r="O456" i="1"/>
  <c r="Q456" i="1"/>
  <c r="T456" i="1"/>
  <c r="R456" i="1"/>
  <c r="P457" i="1"/>
  <c r="S457" i="1"/>
  <c r="O457" i="1"/>
  <c r="Q457" i="1"/>
  <c r="R457" i="1"/>
  <c r="T457" i="1"/>
  <c r="P458" i="1"/>
  <c r="S458" i="1"/>
  <c r="O458" i="1"/>
  <c r="Q458" i="1"/>
  <c r="R458" i="1"/>
  <c r="T458" i="1"/>
  <c r="P459" i="1"/>
  <c r="S459" i="1"/>
  <c r="O459" i="1"/>
  <c r="Q459" i="1"/>
  <c r="R459" i="1"/>
  <c r="T459" i="1"/>
  <c r="P460" i="1"/>
  <c r="S460" i="1"/>
  <c r="O460" i="1"/>
  <c r="Q460" i="1"/>
  <c r="R460" i="1"/>
  <c r="T460" i="1"/>
  <c r="P461" i="1"/>
  <c r="S461" i="1"/>
  <c r="O461" i="1"/>
  <c r="Q461" i="1"/>
  <c r="R461" i="1"/>
  <c r="T461" i="1"/>
  <c r="P462" i="1"/>
  <c r="S462" i="1"/>
  <c r="O462" i="1"/>
  <c r="Q462" i="1"/>
  <c r="R462" i="1"/>
  <c r="T462" i="1"/>
  <c r="P463" i="1"/>
  <c r="S463" i="1"/>
  <c r="O463" i="1"/>
  <c r="Q463" i="1"/>
  <c r="R463" i="1"/>
  <c r="T463" i="1"/>
  <c r="P464" i="1"/>
  <c r="S464" i="1"/>
  <c r="O464" i="1"/>
  <c r="Q464" i="1"/>
  <c r="R464" i="1"/>
  <c r="T464" i="1"/>
  <c r="P465" i="1"/>
  <c r="S465" i="1"/>
  <c r="O465" i="1"/>
  <c r="Q465" i="1"/>
  <c r="T465" i="1"/>
  <c r="R465" i="1"/>
  <c r="P466" i="1"/>
  <c r="S466" i="1"/>
  <c r="O466" i="1"/>
  <c r="Q466" i="1"/>
  <c r="R466" i="1"/>
  <c r="T466" i="1"/>
  <c r="P467" i="1"/>
  <c r="S467" i="1"/>
  <c r="O467" i="1"/>
  <c r="Q467" i="1"/>
  <c r="R467" i="1"/>
  <c r="T467" i="1"/>
  <c r="P468" i="1"/>
  <c r="S468" i="1"/>
  <c r="O468" i="1"/>
  <c r="Q468" i="1"/>
  <c r="R468" i="1"/>
  <c r="T468" i="1"/>
  <c r="P469" i="1"/>
  <c r="S469" i="1"/>
  <c r="Q469" i="1"/>
  <c r="O469" i="1"/>
  <c r="R469" i="1"/>
  <c r="T469" i="1"/>
  <c r="P470" i="1"/>
  <c r="S470" i="1"/>
  <c r="O470" i="1"/>
  <c r="Q470" i="1"/>
  <c r="R470" i="1"/>
  <c r="T470" i="1"/>
  <c r="P471" i="1"/>
  <c r="S471" i="1"/>
  <c r="O471" i="1"/>
  <c r="Q471" i="1"/>
  <c r="R471" i="1"/>
  <c r="T471" i="1"/>
  <c r="P472" i="1"/>
  <c r="S472" i="1"/>
  <c r="O472" i="1"/>
  <c r="Q472" i="1"/>
  <c r="T472" i="1"/>
  <c r="R472" i="1"/>
  <c r="P473" i="1"/>
  <c r="S473" i="1"/>
  <c r="O473" i="1"/>
  <c r="Q473" i="1"/>
  <c r="T473" i="1"/>
  <c r="R473" i="1"/>
  <c r="P474" i="1"/>
  <c r="S474" i="1"/>
  <c r="O474" i="1"/>
  <c r="Q474" i="1"/>
  <c r="R474" i="1"/>
  <c r="T474" i="1"/>
  <c r="P475" i="1"/>
  <c r="S475" i="1"/>
  <c r="O475" i="1"/>
  <c r="Q475" i="1"/>
  <c r="R475" i="1"/>
  <c r="T475" i="1"/>
  <c r="P476" i="1"/>
  <c r="S476" i="1"/>
  <c r="O476" i="1"/>
  <c r="Q476" i="1"/>
  <c r="T476" i="1"/>
  <c r="R476" i="1"/>
  <c r="P477" i="1"/>
  <c r="S477" i="1"/>
  <c r="O477" i="1"/>
  <c r="Q477" i="1"/>
  <c r="R477" i="1"/>
  <c r="T477" i="1"/>
  <c r="P478" i="1"/>
  <c r="S478" i="1"/>
  <c r="O478" i="1"/>
  <c r="Q478" i="1"/>
  <c r="R478" i="1"/>
  <c r="T478" i="1"/>
  <c r="P479" i="1"/>
  <c r="S479" i="1"/>
  <c r="O479" i="1"/>
  <c r="Q479" i="1"/>
  <c r="R479" i="1"/>
  <c r="T479" i="1"/>
  <c r="P480" i="1"/>
  <c r="S480" i="1"/>
  <c r="O480" i="1"/>
  <c r="Q480" i="1"/>
  <c r="R480" i="1"/>
  <c r="T480" i="1"/>
  <c r="P481" i="1"/>
  <c r="S481" i="1"/>
  <c r="O481" i="1"/>
  <c r="Q481" i="1"/>
  <c r="T481" i="1"/>
  <c r="R481" i="1"/>
  <c r="P482" i="1"/>
  <c r="S482" i="1"/>
  <c r="O482" i="1"/>
  <c r="Q482" i="1"/>
  <c r="R482" i="1"/>
  <c r="T482" i="1"/>
  <c r="P483" i="1"/>
  <c r="S483" i="1"/>
  <c r="O483" i="1"/>
  <c r="Q483" i="1"/>
  <c r="R483" i="1"/>
  <c r="T483" i="1"/>
  <c r="P484" i="1"/>
  <c r="S484" i="1"/>
  <c r="O484" i="1"/>
  <c r="Q484" i="1"/>
  <c r="T484" i="1"/>
  <c r="R484" i="1"/>
  <c r="P485" i="1"/>
  <c r="S485" i="1"/>
  <c r="O485" i="1"/>
  <c r="Q485" i="1"/>
  <c r="T485" i="1"/>
  <c r="R485" i="1"/>
  <c r="P486" i="1"/>
  <c r="S486" i="1"/>
  <c r="O486" i="1"/>
  <c r="Q486" i="1"/>
  <c r="T486" i="1"/>
  <c r="R486" i="1"/>
  <c r="P487" i="1"/>
  <c r="S487" i="1"/>
  <c r="O487" i="1"/>
  <c r="Q487" i="1"/>
  <c r="T487" i="1"/>
  <c r="R487" i="1"/>
  <c r="P488" i="1"/>
  <c r="S488" i="1"/>
  <c r="O488" i="1"/>
  <c r="Q488" i="1"/>
  <c r="T488" i="1"/>
  <c r="R488" i="1"/>
  <c r="P489" i="1"/>
  <c r="S489" i="1"/>
  <c r="O489" i="1"/>
  <c r="Q489" i="1"/>
  <c r="T489" i="1"/>
  <c r="R489" i="1"/>
  <c r="P490" i="1"/>
  <c r="S490" i="1"/>
  <c r="O490" i="1"/>
  <c r="Q490" i="1"/>
  <c r="T490" i="1"/>
  <c r="R490" i="1"/>
  <c r="P491" i="1"/>
  <c r="S491" i="1"/>
  <c r="O491" i="1"/>
  <c r="Q491" i="1"/>
  <c r="T491" i="1"/>
  <c r="R491" i="1"/>
  <c r="P492" i="1"/>
  <c r="S492" i="1"/>
  <c r="O492" i="1"/>
  <c r="Q492" i="1"/>
  <c r="T492" i="1"/>
  <c r="R492" i="1"/>
  <c r="P493" i="1"/>
  <c r="S493" i="1"/>
  <c r="O493" i="1"/>
  <c r="Q493" i="1"/>
  <c r="T493" i="1"/>
  <c r="R493" i="1"/>
  <c r="P494" i="1"/>
  <c r="S494" i="1"/>
  <c r="O494" i="1"/>
  <c r="Q494" i="1"/>
  <c r="T494" i="1"/>
  <c r="R494" i="1"/>
  <c r="P495" i="1"/>
  <c r="S495" i="1"/>
  <c r="O495" i="1"/>
  <c r="Q495" i="1"/>
  <c r="T495" i="1"/>
  <c r="R495" i="1"/>
  <c r="P496" i="1"/>
  <c r="S496" i="1"/>
  <c r="O496" i="1"/>
  <c r="Q496" i="1"/>
  <c r="T496" i="1"/>
  <c r="R496" i="1"/>
  <c r="P497" i="1"/>
  <c r="S497" i="1"/>
  <c r="O497" i="1"/>
  <c r="Q497" i="1"/>
  <c r="R497" i="1"/>
  <c r="T497" i="1"/>
  <c r="P498" i="1"/>
  <c r="S498" i="1"/>
  <c r="O498" i="1"/>
  <c r="Q498" i="1"/>
  <c r="T498" i="1"/>
  <c r="R498" i="1"/>
  <c r="P499" i="1"/>
  <c r="S499" i="1"/>
  <c r="O499" i="1"/>
  <c r="Q499" i="1"/>
  <c r="R499" i="1"/>
  <c r="T499" i="1"/>
  <c r="P500" i="1"/>
  <c r="S500" i="1"/>
  <c r="O500" i="1"/>
  <c r="Q500" i="1"/>
  <c r="T500" i="1"/>
  <c r="R500" i="1"/>
  <c r="P501" i="1"/>
  <c r="S501" i="1"/>
  <c r="O501" i="1"/>
  <c r="Q501" i="1"/>
  <c r="R501" i="1"/>
  <c r="T501" i="1"/>
  <c r="P502" i="1"/>
  <c r="S502" i="1"/>
  <c r="O502" i="1"/>
  <c r="Q502" i="1"/>
  <c r="R502" i="1"/>
  <c r="T502" i="1"/>
  <c r="P503" i="1"/>
  <c r="S503" i="1"/>
  <c r="O503" i="1"/>
  <c r="Q503" i="1"/>
  <c r="T503" i="1"/>
  <c r="R503" i="1"/>
  <c r="P504" i="1"/>
  <c r="S504" i="1"/>
  <c r="O504" i="1"/>
  <c r="Q504" i="1"/>
  <c r="R504" i="1"/>
  <c r="T504" i="1"/>
  <c r="P505" i="1"/>
  <c r="S505" i="1"/>
  <c r="O505" i="1"/>
  <c r="Q505" i="1"/>
  <c r="R505" i="1"/>
  <c r="T505" i="1"/>
  <c r="P506" i="1"/>
  <c r="S506" i="1"/>
  <c r="O506" i="1"/>
  <c r="Q506" i="1"/>
  <c r="T506" i="1"/>
  <c r="R506" i="1"/>
  <c r="P507" i="1"/>
  <c r="S507" i="1"/>
  <c r="O507" i="1"/>
  <c r="Q507" i="1"/>
  <c r="R507" i="1"/>
  <c r="T507" i="1"/>
  <c r="P508" i="1"/>
  <c r="S508" i="1"/>
  <c r="O508" i="1"/>
  <c r="Q508" i="1"/>
  <c r="R508" i="1"/>
  <c r="T508" i="1"/>
  <c r="P509" i="1"/>
  <c r="S509" i="1"/>
  <c r="O509" i="1"/>
  <c r="Q509" i="1"/>
  <c r="R509" i="1"/>
  <c r="T509" i="1"/>
  <c r="P510" i="1"/>
  <c r="S510" i="1"/>
  <c r="O510" i="1"/>
  <c r="Q510" i="1"/>
  <c r="R510" i="1"/>
  <c r="T510" i="1"/>
  <c r="P511" i="1"/>
  <c r="S511" i="1"/>
  <c r="O511" i="1"/>
  <c r="Q511" i="1"/>
  <c r="R511" i="1"/>
  <c r="T511" i="1"/>
  <c r="P512" i="1"/>
  <c r="S512" i="1"/>
  <c r="Q512" i="1"/>
  <c r="O512" i="1"/>
  <c r="R512" i="1"/>
  <c r="T512" i="1"/>
  <c r="P513" i="1"/>
  <c r="S513" i="1"/>
  <c r="O513" i="1"/>
  <c r="Q513" i="1"/>
  <c r="R513" i="1"/>
  <c r="T513" i="1"/>
  <c r="P514" i="1"/>
  <c r="S514" i="1"/>
  <c r="O514" i="1"/>
  <c r="Q514" i="1"/>
  <c r="R514" i="1"/>
  <c r="T514" i="1"/>
  <c r="P515" i="1"/>
  <c r="S515" i="1"/>
  <c r="O515" i="1"/>
  <c r="Q515" i="1"/>
  <c r="R515" i="1"/>
  <c r="T515" i="1"/>
  <c r="P516" i="1"/>
  <c r="S516" i="1"/>
  <c r="O516" i="1"/>
  <c r="Q516" i="1"/>
  <c r="T516" i="1"/>
  <c r="R516" i="1"/>
  <c r="P517" i="1"/>
  <c r="S517" i="1"/>
  <c r="O517" i="1"/>
  <c r="Q517" i="1"/>
  <c r="T517" i="1"/>
  <c r="R517" i="1"/>
  <c r="P518" i="1"/>
  <c r="S518" i="1"/>
  <c r="O518" i="1"/>
  <c r="Q518" i="1"/>
  <c r="T518" i="1"/>
  <c r="R518" i="1"/>
  <c r="P519" i="1"/>
  <c r="S519" i="1"/>
  <c r="O519" i="1"/>
  <c r="Q519" i="1"/>
  <c r="R519" i="1"/>
  <c r="T519" i="1"/>
  <c r="P520" i="1"/>
  <c r="S520" i="1"/>
  <c r="O520" i="1"/>
  <c r="Q520" i="1"/>
  <c r="T520" i="1"/>
  <c r="R520" i="1"/>
  <c r="P521" i="1"/>
  <c r="S521" i="1"/>
  <c r="O521" i="1"/>
  <c r="Q521" i="1"/>
  <c r="T521" i="1"/>
  <c r="R521" i="1"/>
  <c r="P522" i="1"/>
  <c r="S522" i="1"/>
  <c r="O522" i="1"/>
  <c r="Q522" i="1"/>
  <c r="T522" i="1"/>
  <c r="R522" i="1"/>
  <c r="P523" i="1"/>
  <c r="S523" i="1"/>
  <c r="O523" i="1"/>
  <c r="Q523" i="1"/>
  <c r="R523" i="1"/>
  <c r="T523" i="1"/>
  <c r="P524" i="1"/>
  <c r="S524" i="1"/>
  <c r="O524" i="1"/>
  <c r="Q524" i="1"/>
  <c r="T524" i="1"/>
  <c r="R524" i="1"/>
  <c r="P525" i="1"/>
  <c r="S525" i="1"/>
  <c r="O525" i="1"/>
  <c r="Q525" i="1"/>
  <c r="T525" i="1"/>
  <c r="R525" i="1"/>
  <c r="P526" i="1"/>
  <c r="S526" i="1"/>
  <c r="O526" i="1"/>
  <c r="Q526" i="1"/>
  <c r="R526" i="1"/>
  <c r="T526" i="1"/>
  <c r="P527" i="1"/>
  <c r="S527" i="1"/>
  <c r="O527" i="1"/>
  <c r="Q527" i="1"/>
  <c r="T527" i="1"/>
  <c r="R527" i="1"/>
  <c r="P528" i="1"/>
  <c r="S528" i="1"/>
  <c r="Q528" i="1"/>
  <c r="O528" i="1"/>
  <c r="T528" i="1"/>
  <c r="R528" i="1"/>
  <c r="P529" i="1"/>
  <c r="S529" i="1"/>
  <c r="Q529" i="1"/>
  <c r="O529" i="1"/>
  <c r="R529" i="1"/>
  <c r="T529" i="1"/>
  <c r="P530" i="1"/>
  <c r="S530" i="1"/>
  <c r="Q530" i="1"/>
  <c r="O530" i="1"/>
  <c r="R530" i="1"/>
  <c r="T530" i="1"/>
  <c r="P531" i="1"/>
  <c r="S531" i="1"/>
  <c r="O531" i="1"/>
  <c r="Q531" i="1"/>
  <c r="R531" i="1"/>
  <c r="T531" i="1"/>
  <c r="P532" i="1"/>
  <c r="S532" i="1"/>
  <c r="Q532" i="1"/>
  <c r="O532" i="1"/>
  <c r="R532" i="1"/>
  <c r="T532" i="1"/>
  <c r="P533" i="1"/>
  <c r="S533" i="1"/>
  <c r="Q533" i="1"/>
  <c r="O533" i="1"/>
  <c r="T533" i="1"/>
  <c r="R533" i="1"/>
  <c r="P534" i="1"/>
  <c r="S534" i="1"/>
  <c r="Q534" i="1"/>
  <c r="O534" i="1"/>
  <c r="R534" i="1"/>
  <c r="T534" i="1"/>
  <c r="P535" i="1"/>
  <c r="S535" i="1"/>
  <c r="Q535" i="1"/>
  <c r="O535" i="1"/>
  <c r="T535" i="1"/>
  <c r="R535" i="1"/>
  <c r="P536" i="1"/>
  <c r="S536" i="1"/>
  <c r="Q536" i="1"/>
  <c r="O536" i="1"/>
  <c r="R536" i="1"/>
  <c r="T536" i="1"/>
  <c r="P537" i="1"/>
  <c r="S537" i="1"/>
  <c r="Q537" i="1"/>
  <c r="O537" i="1"/>
  <c r="R537" i="1"/>
  <c r="T537" i="1"/>
  <c r="P538" i="1"/>
  <c r="S538" i="1"/>
  <c r="Q538" i="1"/>
  <c r="O538" i="1"/>
  <c r="R538" i="1"/>
  <c r="T538" i="1"/>
  <c r="P539" i="1"/>
  <c r="S539" i="1"/>
  <c r="Q539" i="1"/>
  <c r="O539" i="1"/>
  <c r="R539" i="1"/>
  <c r="T539" i="1"/>
  <c r="P540" i="1"/>
  <c r="S540" i="1"/>
  <c r="Q540" i="1"/>
  <c r="O540" i="1"/>
  <c r="T540" i="1"/>
  <c r="R540" i="1"/>
  <c r="P541" i="1"/>
  <c r="S541" i="1"/>
  <c r="Q541" i="1"/>
  <c r="O541" i="1"/>
  <c r="R541" i="1"/>
  <c r="T541" i="1"/>
  <c r="P542" i="1"/>
  <c r="S542" i="1"/>
  <c r="Q542" i="1"/>
  <c r="O542" i="1"/>
  <c r="T542" i="1"/>
  <c r="R542" i="1"/>
  <c r="P543" i="1"/>
  <c r="S543" i="1"/>
  <c r="Q543" i="1"/>
  <c r="O543" i="1"/>
  <c r="T543" i="1"/>
  <c r="R543" i="1"/>
  <c r="P544" i="1"/>
  <c r="S544" i="1"/>
  <c r="Q544" i="1"/>
  <c r="O544" i="1"/>
  <c r="R544" i="1"/>
  <c r="T544" i="1"/>
  <c r="P545" i="1"/>
  <c r="S545" i="1"/>
  <c r="Q545" i="1"/>
  <c r="O545" i="1"/>
  <c r="R545" i="1"/>
  <c r="T545" i="1"/>
  <c r="P546" i="1"/>
  <c r="S546" i="1"/>
  <c r="Q546" i="1"/>
  <c r="O546" i="1"/>
  <c r="T546" i="1"/>
  <c r="R546" i="1"/>
  <c r="P547" i="1"/>
  <c r="S547" i="1"/>
  <c r="Q547" i="1"/>
  <c r="O547" i="1"/>
  <c r="R547" i="1"/>
  <c r="T547" i="1"/>
  <c r="P548" i="1"/>
  <c r="S548" i="1"/>
  <c r="Q548" i="1"/>
  <c r="O548" i="1"/>
  <c r="R548" i="1"/>
  <c r="T548" i="1"/>
  <c r="P549" i="1"/>
  <c r="S549" i="1"/>
  <c r="Q549" i="1"/>
  <c r="O549" i="1"/>
  <c r="T549" i="1"/>
  <c r="R549" i="1"/>
  <c r="P550" i="1"/>
  <c r="S550" i="1"/>
  <c r="Q550" i="1"/>
  <c r="O550" i="1"/>
  <c r="T550" i="1"/>
  <c r="R550" i="1"/>
  <c r="P551" i="1"/>
  <c r="S551" i="1"/>
  <c r="Q551" i="1"/>
  <c r="O551" i="1"/>
  <c r="R551" i="1"/>
  <c r="T551" i="1"/>
  <c r="P552" i="1"/>
  <c r="S552" i="1"/>
  <c r="Q552" i="1"/>
  <c r="O552" i="1"/>
  <c r="T552" i="1"/>
  <c r="R552" i="1"/>
  <c r="P553" i="1"/>
  <c r="S553" i="1"/>
  <c r="Q553" i="1"/>
  <c r="O553" i="1"/>
  <c r="R553" i="1"/>
  <c r="T553" i="1"/>
  <c r="P554" i="1"/>
  <c r="S554" i="1"/>
  <c r="O554" i="1"/>
  <c r="Q554" i="1"/>
  <c r="R554" i="1"/>
  <c r="T554" i="1"/>
  <c r="P555" i="1"/>
  <c r="S555" i="1"/>
  <c r="Q555" i="1"/>
  <c r="O555" i="1"/>
  <c r="R555" i="1"/>
  <c r="T555" i="1"/>
  <c r="P556" i="1"/>
  <c r="S556" i="1"/>
  <c r="Q556" i="1"/>
  <c r="O556" i="1"/>
  <c r="R556" i="1"/>
  <c r="T556" i="1"/>
  <c r="P557" i="1"/>
  <c r="S557" i="1"/>
  <c r="Q557" i="1"/>
  <c r="O557" i="1"/>
  <c r="T557" i="1"/>
  <c r="R557" i="1"/>
  <c r="P558" i="1"/>
  <c r="S558" i="1"/>
  <c r="Q558" i="1"/>
  <c r="O558" i="1"/>
  <c r="R558" i="1"/>
  <c r="T558" i="1"/>
  <c r="P559" i="1"/>
  <c r="S559" i="1"/>
  <c r="Q559" i="1"/>
  <c r="O559" i="1"/>
  <c r="R559" i="1"/>
  <c r="T559" i="1"/>
  <c r="P560" i="1"/>
  <c r="S560" i="1"/>
  <c r="Q560" i="1"/>
  <c r="O560" i="1"/>
  <c r="R560" i="1"/>
  <c r="T560" i="1"/>
  <c r="P561" i="1"/>
  <c r="S561" i="1"/>
  <c r="Q561" i="1"/>
  <c r="O561" i="1"/>
  <c r="R561" i="1"/>
  <c r="T561" i="1"/>
  <c r="P562" i="1"/>
  <c r="S562" i="1"/>
  <c r="Q562" i="1"/>
  <c r="O562" i="1"/>
  <c r="R562" i="1"/>
  <c r="T562" i="1"/>
  <c r="P563" i="1"/>
  <c r="S563" i="1"/>
  <c r="Q563" i="1"/>
  <c r="O563" i="1"/>
  <c r="R563" i="1"/>
  <c r="T563" i="1"/>
  <c r="P564" i="1"/>
  <c r="S564" i="1"/>
  <c r="Q564" i="1"/>
  <c r="O564" i="1"/>
  <c r="T564" i="1"/>
  <c r="R564" i="1"/>
  <c r="P565" i="1"/>
  <c r="S565" i="1"/>
  <c r="Q565" i="1"/>
  <c r="O565" i="1"/>
  <c r="T565" i="1"/>
  <c r="R565" i="1"/>
  <c r="P566" i="1"/>
  <c r="S566" i="1"/>
  <c r="Q566" i="1"/>
  <c r="O566" i="1"/>
  <c r="R566" i="1"/>
  <c r="T566" i="1"/>
  <c r="P567" i="1"/>
  <c r="S567" i="1"/>
  <c r="Q567" i="1"/>
  <c r="O567" i="1"/>
  <c r="T567" i="1"/>
  <c r="R567" i="1"/>
  <c r="P568" i="1"/>
  <c r="S568" i="1"/>
  <c r="Q568" i="1"/>
  <c r="O568" i="1"/>
  <c r="T568" i="1"/>
  <c r="R568" i="1"/>
  <c r="P569" i="1"/>
  <c r="S569" i="1"/>
  <c r="Q569" i="1"/>
  <c r="O569" i="1"/>
  <c r="R569" i="1"/>
  <c r="T569" i="1"/>
  <c r="P570" i="1"/>
  <c r="S570" i="1"/>
  <c r="Q570" i="1"/>
  <c r="O570" i="1"/>
  <c r="T570" i="1"/>
  <c r="R570" i="1"/>
  <c r="P571" i="1"/>
  <c r="S571" i="1"/>
  <c r="Q571" i="1"/>
  <c r="O571" i="1"/>
  <c r="R571" i="1"/>
  <c r="T571" i="1"/>
  <c r="P572" i="1"/>
  <c r="S572" i="1"/>
  <c r="Q572" i="1"/>
  <c r="O572" i="1"/>
  <c r="T572" i="1"/>
  <c r="R572" i="1"/>
  <c r="P573" i="1"/>
  <c r="S573" i="1"/>
  <c r="Q573" i="1"/>
  <c r="O573" i="1"/>
  <c r="R573" i="1"/>
  <c r="T573" i="1"/>
  <c r="P574" i="1"/>
  <c r="S574" i="1"/>
  <c r="Q574" i="1"/>
  <c r="O574" i="1"/>
  <c r="R574" i="1"/>
  <c r="T574" i="1"/>
  <c r="P575" i="1"/>
  <c r="S575" i="1"/>
  <c r="Q575" i="1"/>
  <c r="O575" i="1"/>
  <c r="T575" i="1"/>
  <c r="R575" i="1"/>
  <c r="P576" i="1"/>
  <c r="S576" i="1"/>
  <c r="Q576" i="1"/>
  <c r="O576" i="1"/>
  <c r="T576" i="1"/>
  <c r="R576" i="1"/>
  <c r="P577" i="1"/>
  <c r="S577" i="1"/>
  <c r="Q577" i="1"/>
  <c r="O577" i="1"/>
  <c r="R577" i="1"/>
  <c r="T577" i="1"/>
  <c r="P578" i="1"/>
  <c r="S578" i="1"/>
  <c r="O578" i="1"/>
  <c r="Q578" i="1"/>
  <c r="T578" i="1"/>
  <c r="R578" i="1"/>
  <c r="P579" i="1"/>
  <c r="S579" i="1"/>
  <c r="Q579" i="1"/>
  <c r="O579" i="1"/>
  <c r="T579" i="1"/>
  <c r="R579" i="1"/>
  <c r="P580" i="1"/>
  <c r="S580" i="1"/>
  <c r="Q580" i="1"/>
  <c r="O580" i="1"/>
  <c r="T580" i="1"/>
  <c r="R580" i="1"/>
  <c r="P581" i="1"/>
  <c r="S581" i="1"/>
  <c r="Q581" i="1"/>
  <c r="O581" i="1"/>
  <c r="T581" i="1"/>
  <c r="R581" i="1"/>
  <c r="P582" i="1"/>
  <c r="S582" i="1"/>
  <c r="Q582" i="1"/>
  <c r="O582" i="1"/>
  <c r="T582" i="1"/>
  <c r="R582" i="1"/>
  <c r="P583" i="1"/>
  <c r="S583" i="1"/>
  <c r="Q583" i="1"/>
  <c r="O583" i="1"/>
  <c r="T583" i="1"/>
  <c r="R583" i="1"/>
  <c r="P584" i="1"/>
  <c r="S584" i="1"/>
  <c r="Q584" i="1"/>
  <c r="O584" i="1"/>
  <c r="R584" i="1"/>
  <c r="T584" i="1"/>
  <c r="P585" i="1"/>
  <c r="S585" i="1"/>
  <c r="Q585" i="1"/>
  <c r="O585" i="1"/>
  <c r="R585" i="1"/>
  <c r="T585" i="1"/>
  <c r="P586" i="1"/>
  <c r="S586" i="1"/>
  <c r="Q586" i="1"/>
  <c r="O586" i="1"/>
  <c r="T586" i="1"/>
  <c r="R586" i="1"/>
  <c r="P587" i="1"/>
  <c r="S587" i="1"/>
  <c r="Q587" i="1"/>
  <c r="O587" i="1"/>
  <c r="R587" i="1"/>
  <c r="T587" i="1"/>
  <c r="P588" i="1"/>
  <c r="S588" i="1"/>
  <c r="Q588" i="1"/>
  <c r="O588" i="1"/>
  <c r="T588" i="1"/>
  <c r="R588" i="1"/>
  <c r="P589" i="1"/>
  <c r="S589" i="1"/>
  <c r="O589" i="1"/>
  <c r="Q589" i="1"/>
  <c r="T589" i="1"/>
  <c r="R589" i="1"/>
  <c r="P590" i="1"/>
  <c r="S590" i="1"/>
  <c r="Q590" i="1"/>
  <c r="O590" i="1"/>
  <c r="T590" i="1"/>
  <c r="R590" i="1"/>
  <c r="P591" i="1"/>
  <c r="S591" i="1"/>
  <c r="Q591" i="1"/>
  <c r="O591" i="1"/>
  <c r="R591" i="1"/>
  <c r="T591" i="1"/>
  <c r="P592" i="1"/>
  <c r="S592" i="1"/>
  <c r="Q592" i="1"/>
  <c r="O592" i="1"/>
  <c r="R592" i="1"/>
  <c r="T592" i="1"/>
  <c r="P593" i="1"/>
  <c r="S593" i="1"/>
  <c r="O593" i="1"/>
  <c r="Q593" i="1"/>
  <c r="R593" i="1"/>
  <c r="T593" i="1"/>
  <c r="P594" i="1"/>
  <c r="S594" i="1"/>
  <c r="O594" i="1"/>
  <c r="Q594" i="1"/>
  <c r="T594" i="1"/>
  <c r="R594" i="1"/>
  <c r="P595" i="1"/>
  <c r="S595" i="1"/>
  <c r="O595" i="1"/>
  <c r="Q595" i="1"/>
  <c r="T595" i="1"/>
  <c r="R595" i="1"/>
  <c r="P596" i="1"/>
  <c r="S596" i="1"/>
  <c r="O596" i="1"/>
  <c r="Q596" i="1"/>
  <c r="T596" i="1"/>
  <c r="R596" i="1"/>
  <c r="P597" i="1"/>
  <c r="S597" i="1"/>
  <c r="O597" i="1"/>
  <c r="Q597" i="1"/>
  <c r="T597" i="1"/>
  <c r="R597" i="1"/>
  <c r="P598" i="1"/>
  <c r="S598" i="1"/>
  <c r="O598" i="1"/>
  <c r="Q598" i="1"/>
  <c r="T598" i="1"/>
  <c r="R598" i="1"/>
  <c r="P599" i="1"/>
  <c r="S599" i="1"/>
  <c r="O599" i="1"/>
  <c r="Q599" i="1"/>
  <c r="T599" i="1"/>
  <c r="R599" i="1"/>
  <c r="P600" i="1"/>
  <c r="S600" i="1"/>
  <c r="O600" i="1"/>
  <c r="Q600" i="1"/>
  <c r="T600" i="1"/>
  <c r="R600" i="1"/>
  <c r="P601" i="1"/>
  <c r="S601" i="1"/>
  <c r="O601" i="1"/>
  <c r="Q601" i="1"/>
  <c r="T601" i="1"/>
  <c r="R601" i="1"/>
  <c r="P602" i="1"/>
  <c r="S602" i="1"/>
  <c r="Q602" i="1"/>
  <c r="O602" i="1"/>
  <c r="R602" i="1"/>
  <c r="T602" i="1"/>
  <c r="P603" i="1"/>
  <c r="S603" i="1"/>
  <c r="O603" i="1"/>
  <c r="Q603" i="1"/>
  <c r="R603" i="1"/>
  <c r="T603" i="1"/>
  <c r="P604" i="1"/>
  <c r="S604" i="1"/>
  <c r="Q604" i="1"/>
  <c r="O604" i="1"/>
  <c r="R604" i="1"/>
  <c r="T604" i="1"/>
  <c r="P605" i="1"/>
  <c r="S605" i="1"/>
  <c r="O605" i="1"/>
  <c r="Q605" i="1"/>
  <c r="T605" i="1"/>
  <c r="R605" i="1"/>
  <c r="P606" i="1"/>
  <c r="S606" i="1"/>
  <c r="Q606" i="1"/>
  <c r="O606" i="1"/>
  <c r="T606" i="1"/>
  <c r="R606" i="1"/>
  <c r="P607" i="1"/>
  <c r="S607" i="1"/>
  <c r="Q607" i="1"/>
  <c r="O607" i="1"/>
  <c r="T607" i="1"/>
  <c r="R607" i="1"/>
  <c r="P608" i="1"/>
  <c r="S608" i="1"/>
  <c r="Q608" i="1"/>
  <c r="O608" i="1"/>
  <c r="R608" i="1"/>
  <c r="T608" i="1"/>
  <c r="P609" i="1"/>
  <c r="S609" i="1"/>
  <c r="Q609" i="1"/>
  <c r="O609" i="1"/>
  <c r="T609" i="1"/>
  <c r="R609" i="1"/>
  <c r="P610" i="1"/>
  <c r="S610" i="1"/>
  <c r="Q610" i="1"/>
  <c r="O610" i="1"/>
  <c r="T610" i="1"/>
  <c r="R610" i="1"/>
  <c r="P611" i="1"/>
  <c r="S611" i="1"/>
  <c r="Q611" i="1"/>
  <c r="O611" i="1"/>
  <c r="R611" i="1"/>
  <c r="T611" i="1"/>
  <c r="P612" i="1"/>
  <c r="S612" i="1"/>
  <c r="Q612" i="1"/>
  <c r="O612" i="1"/>
  <c r="T612" i="1"/>
  <c r="R612" i="1"/>
  <c r="P613" i="1"/>
  <c r="S613" i="1"/>
  <c r="Q613" i="1"/>
  <c r="O613" i="1"/>
  <c r="R613" i="1"/>
  <c r="T613" i="1"/>
  <c r="P614" i="1"/>
  <c r="S614" i="1"/>
  <c r="Q614" i="1"/>
  <c r="O614" i="1"/>
  <c r="T614" i="1"/>
  <c r="R614" i="1"/>
  <c r="P615" i="1"/>
  <c r="S615" i="1"/>
  <c r="Q615" i="1"/>
  <c r="O615" i="1"/>
  <c r="R615" i="1"/>
  <c r="T615" i="1"/>
  <c r="P616" i="1"/>
  <c r="S616" i="1"/>
  <c r="Q616" i="1"/>
  <c r="O616" i="1"/>
  <c r="T616" i="1"/>
  <c r="R616" i="1"/>
  <c r="P617" i="1"/>
  <c r="S617" i="1"/>
  <c r="Q617" i="1"/>
  <c r="O617" i="1"/>
  <c r="T617" i="1"/>
  <c r="R617" i="1"/>
  <c r="P618" i="1"/>
  <c r="S618" i="1"/>
  <c r="Q618" i="1"/>
  <c r="O618" i="1"/>
  <c r="T618" i="1"/>
  <c r="R618" i="1"/>
  <c r="P619" i="1"/>
  <c r="S619" i="1"/>
  <c r="Q619" i="1"/>
  <c r="O619" i="1"/>
  <c r="T619" i="1"/>
  <c r="R619" i="1"/>
  <c r="P620" i="1"/>
  <c r="S620" i="1"/>
  <c r="Q620" i="1"/>
  <c r="O620" i="1"/>
  <c r="T620" i="1"/>
  <c r="R620" i="1"/>
  <c r="P621" i="1"/>
  <c r="S621" i="1"/>
  <c r="Q621" i="1"/>
  <c r="O621" i="1"/>
  <c r="T621" i="1"/>
  <c r="R621" i="1"/>
  <c r="P622" i="1"/>
  <c r="S622" i="1"/>
  <c r="Q622" i="1"/>
  <c r="O622" i="1"/>
  <c r="R622" i="1"/>
  <c r="T622" i="1"/>
  <c r="P623" i="1"/>
  <c r="S623" i="1"/>
  <c r="Q623" i="1"/>
  <c r="O623" i="1"/>
  <c r="T623" i="1"/>
  <c r="R623" i="1"/>
  <c r="P624" i="1"/>
  <c r="S624" i="1"/>
  <c r="Q624" i="1"/>
  <c r="O624" i="1"/>
  <c r="T624" i="1"/>
  <c r="R624" i="1"/>
  <c r="P625" i="1"/>
  <c r="S625" i="1"/>
  <c r="Q625" i="1"/>
  <c r="O625" i="1"/>
  <c r="T625" i="1"/>
  <c r="R625" i="1"/>
  <c r="P626" i="1"/>
  <c r="S626" i="1"/>
  <c r="Q626" i="1"/>
  <c r="O626" i="1"/>
  <c r="T626" i="1"/>
  <c r="R626" i="1"/>
  <c r="P627" i="1"/>
  <c r="S627" i="1"/>
  <c r="Q627" i="1"/>
  <c r="O627" i="1"/>
  <c r="T627" i="1"/>
  <c r="R627" i="1"/>
  <c r="P628" i="1"/>
  <c r="S628" i="1"/>
  <c r="Q628" i="1"/>
  <c r="O628" i="1"/>
  <c r="T628" i="1"/>
  <c r="R628" i="1"/>
  <c r="P629" i="1"/>
  <c r="S629" i="1"/>
  <c r="Q629" i="1"/>
  <c r="O629" i="1"/>
  <c r="T629" i="1"/>
  <c r="R629" i="1"/>
  <c r="P630" i="1"/>
  <c r="S630" i="1"/>
  <c r="Q630" i="1"/>
  <c r="O630" i="1"/>
  <c r="T630" i="1"/>
  <c r="R630" i="1"/>
  <c r="P631" i="1"/>
  <c r="S631" i="1"/>
  <c r="Q631" i="1"/>
  <c r="O631" i="1"/>
  <c r="R631" i="1"/>
  <c r="T631" i="1"/>
  <c r="P632" i="1"/>
  <c r="S632" i="1"/>
  <c r="Q632" i="1"/>
  <c r="O632" i="1"/>
  <c r="R632" i="1"/>
  <c r="T632" i="1"/>
  <c r="P633" i="1"/>
  <c r="S633" i="1"/>
  <c r="Q633" i="1"/>
  <c r="O633" i="1"/>
  <c r="T633" i="1"/>
  <c r="R633" i="1"/>
  <c r="P634" i="1"/>
  <c r="S634" i="1"/>
  <c r="Q634" i="1"/>
  <c r="O634" i="1"/>
  <c r="T634" i="1"/>
  <c r="R634" i="1"/>
  <c r="P635" i="1"/>
  <c r="S635" i="1"/>
  <c r="Q635" i="1"/>
  <c r="O635" i="1"/>
  <c r="T635" i="1"/>
  <c r="R635" i="1"/>
  <c r="P636" i="1"/>
  <c r="S636" i="1"/>
  <c r="Q636" i="1"/>
  <c r="O636" i="1"/>
  <c r="T636" i="1"/>
  <c r="R636" i="1"/>
  <c r="P637" i="1"/>
  <c r="S637" i="1"/>
  <c r="Q637" i="1"/>
  <c r="O637" i="1"/>
  <c r="T637" i="1"/>
  <c r="R637" i="1"/>
  <c r="P638" i="1"/>
  <c r="S638" i="1"/>
  <c r="Q638" i="1"/>
  <c r="O638" i="1"/>
  <c r="T638" i="1"/>
  <c r="R638" i="1"/>
  <c r="P639" i="1"/>
  <c r="S639" i="1"/>
  <c r="Q639" i="1"/>
  <c r="O639" i="1"/>
  <c r="T639" i="1"/>
  <c r="R639" i="1"/>
  <c r="P640" i="1"/>
  <c r="S640" i="1"/>
  <c r="Q640" i="1"/>
  <c r="O640" i="1"/>
  <c r="R640" i="1"/>
  <c r="T640" i="1"/>
  <c r="P641" i="1"/>
  <c r="S641" i="1"/>
  <c r="Q641" i="1"/>
  <c r="O641" i="1"/>
  <c r="R641" i="1"/>
  <c r="T641" i="1"/>
  <c r="P642" i="1"/>
  <c r="S642" i="1"/>
  <c r="Q642" i="1"/>
  <c r="O642" i="1"/>
  <c r="R642" i="1"/>
  <c r="T642" i="1"/>
  <c r="P643" i="1"/>
  <c r="S643" i="1"/>
  <c r="O643" i="1"/>
  <c r="Q643" i="1"/>
  <c r="R643" i="1"/>
  <c r="T643" i="1"/>
  <c r="P644" i="1"/>
  <c r="S644" i="1"/>
  <c r="Q644" i="1"/>
  <c r="O644" i="1"/>
  <c r="R644" i="1"/>
  <c r="T644" i="1"/>
  <c r="P645" i="1"/>
  <c r="S645" i="1"/>
  <c r="Q645" i="1"/>
  <c r="O645" i="1"/>
  <c r="T645" i="1"/>
  <c r="R645" i="1"/>
  <c r="P646" i="1"/>
  <c r="S646" i="1"/>
  <c r="Q646" i="1"/>
  <c r="O646" i="1"/>
  <c r="R646" i="1"/>
  <c r="T646" i="1"/>
  <c r="P647" i="1"/>
  <c r="S647" i="1"/>
  <c r="Q647" i="1"/>
  <c r="O647" i="1"/>
  <c r="T647" i="1"/>
  <c r="R647" i="1"/>
  <c r="P648" i="1"/>
  <c r="S648" i="1"/>
  <c r="Q648" i="1"/>
  <c r="O648" i="1"/>
  <c r="T648" i="1"/>
  <c r="R648" i="1"/>
  <c r="P649" i="1"/>
  <c r="S649" i="1"/>
  <c r="Q649" i="1"/>
  <c r="O649" i="1"/>
  <c r="T649" i="1"/>
  <c r="R649" i="1"/>
  <c r="P650" i="1"/>
  <c r="S650" i="1"/>
  <c r="Q650" i="1"/>
  <c r="O650" i="1"/>
  <c r="T650" i="1"/>
  <c r="R650" i="1"/>
  <c r="P651" i="1"/>
  <c r="S651" i="1"/>
  <c r="Q651" i="1"/>
  <c r="O651" i="1"/>
  <c r="R651" i="1"/>
  <c r="T651" i="1"/>
  <c r="P652" i="1"/>
  <c r="S652" i="1"/>
  <c r="Q652" i="1"/>
  <c r="O652" i="1"/>
  <c r="T652" i="1"/>
  <c r="R652" i="1"/>
  <c r="P653" i="1"/>
  <c r="S653" i="1"/>
  <c r="Q653" i="1"/>
  <c r="O653" i="1"/>
  <c r="T653" i="1"/>
  <c r="R653" i="1"/>
  <c r="P654" i="1"/>
  <c r="S654" i="1"/>
  <c r="Q654" i="1"/>
  <c r="O654" i="1"/>
  <c r="T654" i="1"/>
  <c r="R654" i="1"/>
  <c r="P655" i="1"/>
  <c r="S655" i="1"/>
  <c r="Q655" i="1"/>
  <c r="O655" i="1"/>
  <c r="T655" i="1"/>
  <c r="R655" i="1"/>
  <c r="P656" i="1"/>
  <c r="S656" i="1"/>
  <c r="Q656" i="1"/>
  <c r="O656" i="1"/>
  <c r="T656" i="1"/>
  <c r="R656" i="1"/>
  <c r="P657" i="1"/>
  <c r="S657" i="1"/>
  <c r="Q657" i="1"/>
  <c r="O657" i="1"/>
  <c r="T657" i="1"/>
  <c r="R657" i="1"/>
  <c r="P658" i="1"/>
  <c r="S658" i="1"/>
  <c r="O658" i="1"/>
  <c r="Q658" i="1"/>
  <c r="T658" i="1"/>
  <c r="R658" i="1"/>
  <c r="P659" i="1"/>
  <c r="S659" i="1"/>
  <c r="Q659" i="1"/>
  <c r="O659" i="1"/>
  <c r="T659" i="1"/>
  <c r="R659" i="1"/>
  <c r="P660" i="1"/>
  <c r="S660" i="1"/>
  <c r="O660" i="1"/>
  <c r="Q660" i="1"/>
  <c r="T660" i="1"/>
  <c r="R660" i="1"/>
  <c r="P661" i="1"/>
  <c r="S661" i="1"/>
  <c r="O661" i="1"/>
  <c r="Q661" i="1"/>
  <c r="T661" i="1"/>
  <c r="R661" i="1"/>
  <c r="P662" i="1"/>
  <c r="S662" i="1"/>
  <c r="O662" i="1"/>
  <c r="Q662" i="1"/>
  <c r="T662" i="1"/>
  <c r="R662" i="1"/>
  <c r="P663" i="1"/>
  <c r="S663" i="1"/>
  <c r="O663" i="1"/>
  <c r="Q663" i="1"/>
  <c r="T663" i="1"/>
  <c r="R663" i="1"/>
  <c r="P664" i="1"/>
  <c r="S664" i="1"/>
  <c r="Q664" i="1"/>
  <c r="O664" i="1"/>
  <c r="R664" i="1"/>
  <c r="T664" i="1"/>
  <c r="P665" i="1"/>
  <c r="S665" i="1"/>
  <c r="Q665" i="1"/>
  <c r="O665" i="1"/>
  <c r="T665" i="1"/>
  <c r="R665" i="1"/>
  <c r="P666" i="1"/>
  <c r="S666" i="1"/>
  <c r="Q666" i="1"/>
  <c r="O666" i="1"/>
  <c r="R666" i="1"/>
  <c r="T666" i="1"/>
  <c r="P667" i="1"/>
  <c r="S667" i="1"/>
  <c r="Q667" i="1"/>
  <c r="O667" i="1"/>
  <c r="R667" i="1"/>
  <c r="T667" i="1"/>
  <c r="P668" i="1"/>
  <c r="S668" i="1"/>
  <c r="Q668" i="1"/>
  <c r="O668" i="1"/>
  <c r="R668" i="1"/>
  <c r="T668" i="1"/>
  <c r="P669" i="1"/>
  <c r="S669" i="1"/>
  <c r="Q669" i="1"/>
  <c r="O669" i="1"/>
  <c r="T669" i="1"/>
  <c r="R669" i="1"/>
  <c r="P670" i="1"/>
  <c r="S670" i="1"/>
  <c r="Q670" i="1"/>
  <c r="O670" i="1"/>
  <c r="T670" i="1"/>
  <c r="R670" i="1"/>
  <c r="P671" i="1"/>
  <c r="S671" i="1"/>
  <c r="Q671" i="1"/>
  <c r="O671" i="1"/>
  <c r="T671" i="1"/>
  <c r="R671" i="1"/>
  <c r="P672" i="1"/>
  <c r="S672" i="1"/>
  <c r="Q672" i="1"/>
  <c r="O672" i="1"/>
  <c r="T672" i="1"/>
  <c r="R672" i="1"/>
  <c r="P673" i="1"/>
  <c r="S673" i="1"/>
  <c r="Q673" i="1"/>
  <c r="O673" i="1"/>
  <c r="R673" i="1"/>
  <c r="T673" i="1"/>
  <c r="P674" i="1"/>
  <c r="S674" i="1"/>
  <c r="O674" i="1"/>
  <c r="Q674" i="1"/>
  <c r="R674" i="1"/>
  <c r="T674" i="1"/>
  <c r="P675" i="1"/>
  <c r="S675" i="1"/>
  <c r="Q675" i="1"/>
  <c r="O675" i="1"/>
  <c r="T675" i="1"/>
  <c r="R675" i="1"/>
  <c r="P676" i="1"/>
  <c r="S676" i="1"/>
  <c r="Q676" i="1"/>
  <c r="O676" i="1"/>
  <c r="T676" i="1"/>
  <c r="R676" i="1"/>
  <c r="P677" i="1"/>
  <c r="S677" i="1"/>
  <c r="Q677" i="1"/>
  <c r="O677" i="1"/>
  <c r="T677" i="1"/>
  <c r="R677" i="1"/>
  <c r="P678" i="1"/>
  <c r="S678" i="1"/>
  <c r="Q678" i="1"/>
  <c r="O678" i="1"/>
  <c r="T678" i="1"/>
  <c r="R678" i="1"/>
  <c r="P679" i="1"/>
  <c r="S679" i="1"/>
  <c r="Q679" i="1"/>
  <c r="O679" i="1"/>
  <c r="T679" i="1"/>
  <c r="R679" i="1"/>
  <c r="P680" i="1"/>
  <c r="S680" i="1"/>
  <c r="Q680" i="1"/>
  <c r="O680" i="1"/>
  <c r="T680" i="1"/>
  <c r="R680" i="1"/>
  <c r="P681" i="1"/>
  <c r="S681" i="1"/>
  <c r="Q681" i="1"/>
  <c r="O681" i="1"/>
  <c r="R681" i="1"/>
  <c r="T681" i="1"/>
  <c r="P682" i="1"/>
  <c r="S682" i="1"/>
  <c r="Q682" i="1"/>
  <c r="O682" i="1"/>
  <c r="R682" i="1"/>
  <c r="T682" i="1"/>
  <c r="P683" i="1"/>
  <c r="S683" i="1"/>
  <c r="Q683" i="1"/>
  <c r="O683" i="1"/>
  <c r="T683" i="1"/>
  <c r="R683" i="1"/>
  <c r="P684" i="1"/>
  <c r="S684" i="1"/>
  <c r="Q684" i="1"/>
  <c r="O684" i="1"/>
  <c r="R684" i="1"/>
  <c r="T684" i="1"/>
  <c r="P685" i="1"/>
  <c r="S685" i="1"/>
  <c r="Q685" i="1"/>
  <c r="O685" i="1"/>
  <c r="T685" i="1"/>
  <c r="R685" i="1"/>
  <c r="P686" i="1"/>
  <c r="S686" i="1"/>
  <c r="Q686" i="1"/>
  <c r="O686" i="1"/>
  <c r="T686" i="1"/>
  <c r="R686" i="1"/>
  <c r="P687" i="1"/>
  <c r="S687" i="1"/>
  <c r="Q687" i="1"/>
  <c r="O687" i="1"/>
  <c r="T687" i="1"/>
  <c r="R687" i="1"/>
  <c r="P688" i="1"/>
  <c r="S688" i="1"/>
  <c r="Q688" i="1"/>
  <c r="O688" i="1"/>
  <c r="T688" i="1"/>
  <c r="R688" i="1"/>
  <c r="P689" i="1"/>
  <c r="S689" i="1"/>
  <c r="Q689" i="1"/>
  <c r="O689" i="1"/>
  <c r="R689" i="1"/>
  <c r="T689" i="1"/>
  <c r="P690" i="1"/>
  <c r="S690" i="1"/>
  <c r="Q690" i="1"/>
  <c r="O690" i="1"/>
  <c r="T690" i="1"/>
  <c r="R690" i="1"/>
  <c r="P691" i="1"/>
  <c r="S691" i="1"/>
  <c r="Q691" i="1"/>
  <c r="O691" i="1"/>
  <c r="T691" i="1"/>
  <c r="R691" i="1"/>
  <c r="P692" i="1"/>
  <c r="S692" i="1"/>
  <c r="Q692" i="1"/>
  <c r="O692" i="1"/>
  <c r="T692" i="1"/>
  <c r="R692" i="1"/>
  <c r="P693" i="1"/>
  <c r="S693" i="1"/>
  <c r="Q693" i="1"/>
  <c r="O693" i="1"/>
  <c r="T693" i="1"/>
  <c r="R693" i="1"/>
  <c r="P694" i="1"/>
  <c r="S694" i="1"/>
  <c r="Q694" i="1"/>
  <c r="O694" i="1"/>
  <c r="T694" i="1"/>
  <c r="R694" i="1"/>
  <c r="P695" i="1"/>
  <c r="S695" i="1"/>
  <c r="Q695" i="1"/>
  <c r="O695" i="1"/>
  <c r="T695" i="1"/>
  <c r="R695" i="1"/>
  <c r="P696" i="1"/>
  <c r="S696" i="1"/>
  <c r="Q696" i="1"/>
  <c r="O696" i="1"/>
  <c r="T696" i="1"/>
  <c r="R696" i="1"/>
  <c r="P697" i="1"/>
  <c r="S697" i="1"/>
  <c r="Q697" i="1"/>
  <c r="O697" i="1"/>
  <c r="R697" i="1"/>
  <c r="T697" i="1"/>
  <c r="P698" i="1"/>
  <c r="S698" i="1"/>
  <c r="Q698" i="1"/>
  <c r="O698" i="1"/>
  <c r="T698" i="1"/>
  <c r="R698" i="1"/>
  <c r="P699" i="1"/>
  <c r="S699" i="1"/>
  <c r="Q699" i="1"/>
  <c r="O699" i="1"/>
  <c r="T699" i="1"/>
  <c r="R699" i="1"/>
  <c r="P700" i="1"/>
  <c r="S700" i="1"/>
  <c r="Q700" i="1"/>
  <c r="O700" i="1"/>
  <c r="T700" i="1"/>
  <c r="R700" i="1"/>
  <c r="P701" i="1"/>
  <c r="S701" i="1"/>
  <c r="Q701" i="1"/>
  <c r="O701" i="1"/>
  <c r="R701" i="1"/>
  <c r="T701" i="1"/>
  <c r="P702" i="1"/>
  <c r="S702" i="1"/>
  <c r="Q702" i="1"/>
  <c r="O702" i="1"/>
  <c r="T702" i="1"/>
  <c r="R702" i="1"/>
  <c r="P703" i="1"/>
  <c r="S703" i="1"/>
  <c r="Q703" i="1"/>
  <c r="O703" i="1"/>
  <c r="R703" i="1"/>
  <c r="T703" i="1"/>
  <c r="P704" i="1"/>
  <c r="S704" i="1"/>
  <c r="Q704" i="1"/>
  <c r="O704" i="1"/>
  <c r="R704" i="1"/>
  <c r="T704" i="1"/>
  <c r="P705" i="1"/>
  <c r="S705" i="1"/>
  <c r="Q705" i="1"/>
  <c r="O705" i="1"/>
  <c r="T705" i="1"/>
  <c r="R705" i="1"/>
  <c r="P706" i="1"/>
  <c r="S706" i="1"/>
  <c r="Q706" i="1"/>
  <c r="O706" i="1"/>
  <c r="T706" i="1"/>
  <c r="R706" i="1"/>
  <c r="P707" i="1"/>
  <c r="S707" i="1"/>
  <c r="Q707" i="1"/>
  <c r="O707" i="1"/>
  <c r="T707" i="1"/>
  <c r="R707" i="1"/>
  <c r="P708" i="1"/>
  <c r="S708" i="1"/>
  <c r="Q708" i="1"/>
  <c r="O708" i="1"/>
  <c r="R708" i="1"/>
  <c r="T708" i="1"/>
  <c r="P709" i="1"/>
  <c r="S709" i="1"/>
  <c r="Q709" i="1"/>
  <c r="O709" i="1"/>
  <c r="R709" i="1"/>
  <c r="T709" i="1"/>
  <c r="P710" i="1"/>
  <c r="S710" i="1"/>
  <c r="Q710" i="1"/>
  <c r="O710" i="1"/>
  <c r="T710" i="1"/>
  <c r="R710" i="1"/>
  <c r="P711" i="1"/>
  <c r="S711" i="1"/>
  <c r="Q711" i="1"/>
  <c r="O711" i="1"/>
  <c r="R711" i="1"/>
  <c r="T711" i="1"/>
  <c r="P712" i="1"/>
  <c r="S712" i="1"/>
  <c r="Q712" i="1"/>
  <c r="O712" i="1"/>
  <c r="T712" i="1"/>
  <c r="R712" i="1"/>
  <c r="P713" i="1"/>
  <c r="S713" i="1"/>
  <c r="Q713" i="1"/>
  <c r="O713" i="1"/>
  <c r="T713" i="1"/>
  <c r="R713" i="1"/>
  <c r="P714" i="1"/>
  <c r="S714" i="1"/>
  <c r="Q714" i="1"/>
  <c r="O714" i="1"/>
  <c r="T714" i="1"/>
  <c r="R714" i="1"/>
  <c r="P715" i="1"/>
  <c r="S715" i="1"/>
  <c r="O715" i="1"/>
  <c r="Q715" i="1"/>
  <c r="T715" i="1"/>
  <c r="R715" i="1"/>
  <c r="P716" i="1"/>
  <c r="S716" i="1"/>
  <c r="Q716" i="1"/>
  <c r="O716" i="1"/>
  <c r="R716" i="1"/>
  <c r="T716" i="1"/>
  <c r="P717" i="1"/>
  <c r="S717" i="1"/>
  <c r="Q717" i="1"/>
  <c r="O717" i="1"/>
  <c r="T717" i="1"/>
  <c r="R717" i="1"/>
  <c r="P718" i="1"/>
  <c r="S718" i="1"/>
  <c r="Q718" i="1"/>
  <c r="O718" i="1"/>
  <c r="T718" i="1"/>
  <c r="R718" i="1"/>
  <c r="P719" i="1"/>
  <c r="S719" i="1"/>
  <c r="Q719" i="1"/>
  <c r="O719" i="1"/>
  <c r="T719" i="1"/>
  <c r="R719" i="1"/>
  <c r="P720" i="1"/>
  <c r="S720" i="1"/>
  <c r="Q720" i="1"/>
  <c r="O720" i="1"/>
  <c r="T720" i="1"/>
  <c r="R720" i="1"/>
  <c r="P721" i="1"/>
  <c r="S721" i="1"/>
  <c r="Q721" i="1"/>
  <c r="O721" i="1"/>
  <c r="T721" i="1"/>
  <c r="R721" i="1"/>
  <c r="P722" i="1"/>
  <c r="S722" i="1"/>
  <c r="Q722" i="1"/>
  <c r="O722" i="1"/>
  <c r="T722" i="1"/>
  <c r="R722" i="1"/>
  <c r="P723" i="1"/>
  <c r="S723" i="1"/>
  <c r="Q723" i="1"/>
  <c r="O723" i="1"/>
  <c r="T723" i="1"/>
  <c r="R723" i="1"/>
  <c r="P724" i="1"/>
  <c r="S724" i="1"/>
  <c r="Q724" i="1"/>
  <c r="O724" i="1"/>
  <c r="T724" i="1"/>
  <c r="R724" i="1"/>
  <c r="P725" i="1"/>
  <c r="S725" i="1"/>
  <c r="Q725" i="1"/>
  <c r="O725" i="1"/>
  <c r="T725" i="1"/>
  <c r="R725" i="1"/>
  <c r="P726" i="1"/>
  <c r="S726" i="1"/>
  <c r="Q726" i="1"/>
  <c r="O726" i="1"/>
  <c r="T726" i="1"/>
  <c r="R726" i="1"/>
  <c r="P727" i="1"/>
  <c r="S727" i="1"/>
  <c r="Q727" i="1"/>
  <c r="O727" i="1"/>
  <c r="T727" i="1"/>
  <c r="R727" i="1"/>
  <c r="P728" i="1"/>
  <c r="S728" i="1"/>
  <c r="Q728" i="1"/>
  <c r="O728" i="1"/>
  <c r="T728" i="1"/>
  <c r="R728" i="1"/>
  <c r="P729" i="1"/>
  <c r="S729" i="1"/>
  <c r="Q729" i="1"/>
  <c r="O729" i="1"/>
  <c r="T729" i="1"/>
  <c r="R729" i="1"/>
  <c r="P730" i="1"/>
  <c r="S730" i="1"/>
  <c r="Q730" i="1"/>
  <c r="O730" i="1"/>
  <c r="R730" i="1"/>
  <c r="T730" i="1"/>
  <c r="P731" i="1"/>
  <c r="S731" i="1"/>
  <c r="Q731" i="1"/>
  <c r="O731" i="1"/>
  <c r="T731" i="1"/>
  <c r="R731" i="1"/>
  <c r="P732" i="1"/>
  <c r="S732" i="1"/>
  <c r="Q732" i="1"/>
  <c r="O732" i="1"/>
  <c r="T732" i="1"/>
  <c r="R732" i="1"/>
  <c r="P733" i="1"/>
  <c r="S733" i="1"/>
  <c r="Q733" i="1"/>
  <c r="O733" i="1"/>
  <c r="T733" i="1"/>
  <c r="R733" i="1"/>
  <c r="P734" i="1"/>
  <c r="S734" i="1"/>
  <c r="Q734" i="1"/>
  <c r="O734" i="1"/>
  <c r="R734" i="1"/>
  <c r="T734" i="1"/>
  <c r="P735" i="1"/>
  <c r="S735" i="1"/>
  <c r="Q735" i="1"/>
  <c r="O735" i="1"/>
  <c r="T735" i="1"/>
  <c r="R735" i="1"/>
  <c r="P736" i="1"/>
  <c r="S736" i="1"/>
  <c r="Q736" i="1"/>
  <c r="O736" i="1"/>
  <c r="R736" i="1"/>
  <c r="T736" i="1"/>
  <c r="P737" i="1"/>
  <c r="S737" i="1"/>
  <c r="Q737" i="1"/>
  <c r="O737" i="1"/>
  <c r="T737" i="1"/>
  <c r="R737" i="1"/>
  <c r="P738" i="1"/>
  <c r="S738" i="1"/>
  <c r="Q738" i="1"/>
  <c r="O738" i="1"/>
  <c r="R738" i="1"/>
  <c r="T738" i="1"/>
  <c r="P739" i="1"/>
  <c r="S739" i="1"/>
  <c r="Q739" i="1"/>
  <c r="O739" i="1"/>
  <c r="R739" i="1"/>
  <c r="T739" i="1"/>
  <c r="P740" i="1"/>
  <c r="S740" i="1"/>
  <c r="Q740" i="1"/>
  <c r="O740" i="1"/>
  <c r="T740" i="1"/>
  <c r="R740" i="1"/>
  <c r="P741" i="1"/>
  <c r="S741" i="1"/>
  <c r="Q741" i="1"/>
  <c r="O741" i="1"/>
  <c r="T741" i="1"/>
  <c r="R741" i="1"/>
  <c r="P742" i="1"/>
  <c r="S742" i="1"/>
  <c r="Q742" i="1"/>
  <c r="O742" i="1"/>
  <c r="R742" i="1"/>
  <c r="T742" i="1"/>
  <c r="P743" i="1"/>
  <c r="S743" i="1"/>
  <c r="Q743" i="1"/>
  <c r="O743" i="1"/>
  <c r="R743" i="1"/>
  <c r="T743" i="1"/>
  <c r="P744" i="1"/>
  <c r="S744" i="1"/>
  <c r="Q744" i="1"/>
  <c r="O744" i="1"/>
  <c r="R744" i="1"/>
  <c r="T744" i="1"/>
  <c r="P745" i="1"/>
  <c r="S745" i="1"/>
  <c r="O745" i="1"/>
  <c r="Q745" i="1"/>
  <c r="T745" i="1"/>
  <c r="R745" i="1"/>
  <c r="P746" i="1"/>
  <c r="S746" i="1"/>
  <c r="O746" i="1"/>
  <c r="Q746" i="1"/>
  <c r="T746" i="1"/>
  <c r="R746" i="1"/>
  <c r="P747" i="1"/>
  <c r="S747" i="1"/>
  <c r="O747" i="1"/>
  <c r="Q747" i="1"/>
  <c r="T747" i="1"/>
  <c r="R747" i="1"/>
  <c r="P748" i="1"/>
  <c r="S748" i="1"/>
  <c r="O748" i="1"/>
  <c r="Q748" i="1"/>
  <c r="T748" i="1"/>
  <c r="R748" i="1"/>
  <c r="P749" i="1"/>
  <c r="S749" i="1"/>
  <c r="Q749" i="1"/>
  <c r="O749" i="1"/>
  <c r="T749" i="1"/>
  <c r="R749" i="1"/>
  <c r="P750" i="1"/>
  <c r="S750" i="1"/>
  <c r="O750" i="1"/>
  <c r="Q750" i="1"/>
  <c r="R750" i="1"/>
  <c r="T750" i="1"/>
  <c r="P751" i="1"/>
  <c r="S751" i="1"/>
  <c r="O751" i="1"/>
  <c r="Q751" i="1"/>
  <c r="T751" i="1"/>
  <c r="R751" i="1"/>
  <c r="P752" i="1"/>
  <c r="S752" i="1"/>
  <c r="O752" i="1"/>
  <c r="Q752" i="1"/>
  <c r="R752" i="1"/>
  <c r="T752" i="1"/>
  <c r="P753" i="1"/>
  <c r="S753" i="1"/>
  <c r="O753" i="1"/>
  <c r="Q753" i="1"/>
  <c r="T753" i="1"/>
  <c r="R753" i="1"/>
  <c r="P754" i="1"/>
  <c r="S754" i="1"/>
  <c r="O754" i="1"/>
  <c r="Q754" i="1"/>
  <c r="T754" i="1"/>
  <c r="R754" i="1"/>
  <c r="P755" i="1"/>
  <c r="S755" i="1"/>
  <c r="O755" i="1"/>
  <c r="Q755" i="1"/>
  <c r="T755" i="1"/>
  <c r="R755" i="1"/>
  <c r="P756" i="1"/>
  <c r="S756" i="1"/>
  <c r="O756" i="1"/>
  <c r="Q756" i="1"/>
  <c r="R756" i="1"/>
  <c r="T756" i="1"/>
  <c r="P757" i="1"/>
  <c r="S757" i="1"/>
  <c r="O757" i="1"/>
  <c r="Q757" i="1"/>
  <c r="R757" i="1"/>
  <c r="T757" i="1"/>
  <c r="P758" i="1"/>
  <c r="S758" i="1"/>
  <c r="Q758" i="1"/>
  <c r="O758" i="1"/>
  <c r="R758" i="1"/>
  <c r="T758" i="1"/>
  <c r="P759" i="1"/>
  <c r="S759" i="1"/>
  <c r="Q759" i="1"/>
  <c r="O759" i="1"/>
  <c r="T759" i="1"/>
  <c r="R759" i="1"/>
  <c r="P760" i="1"/>
  <c r="S760" i="1"/>
  <c r="Q760" i="1"/>
  <c r="O760" i="1"/>
  <c r="R760" i="1"/>
  <c r="T760" i="1"/>
  <c r="P761" i="1"/>
  <c r="S761" i="1"/>
  <c r="Q761" i="1"/>
  <c r="O761" i="1"/>
  <c r="T761" i="1"/>
  <c r="R761" i="1"/>
  <c r="P762" i="1"/>
  <c r="S762" i="1"/>
  <c r="Q762" i="1"/>
  <c r="O762" i="1"/>
  <c r="T762" i="1"/>
  <c r="R762" i="1"/>
  <c r="P763" i="1"/>
  <c r="S763" i="1"/>
  <c r="Q763" i="1"/>
  <c r="O763" i="1"/>
  <c r="T763" i="1"/>
  <c r="R763" i="1"/>
  <c r="P764" i="1"/>
  <c r="S764" i="1"/>
  <c r="Q764" i="1"/>
  <c r="O764" i="1"/>
  <c r="T764" i="1"/>
  <c r="R764" i="1"/>
  <c r="P765" i="1"/>
  <c r="S765" i="1"/>
  <c r="Q765" i="1"/>
  <c r="O765" i="1"/>
  <c r="T765" i="1"/>
  <c r="R765" i="1"/>
  <c r="P766" i="1"/>
  <c r="S766" i="1"/>
  <c r="Q766" i="1"/>
  <c r="O766" i="1"/>
  <c r="R766" i="1"/>
  <c r="T766" i="1"/>
  <c r="P767" i="1"/>
  <c r="S767" i="1"/>
  <c r="Q767" i="1"/>
  <c r="O767" i="1"/>
  <c r="R767" i="1"/>
  <c r="T767" i="1"/>
  <c r="P768" i="1"/>
  <c r="S768" i="1"/>
  <c r="Q768" i="1"/>
  <c r="O768" i="1"/>
  <c r="T768" i="1"/>
  <c r="R768" i="1"/>
  <c r="P769" i="1"/>
  <c r="S769" i="1"/>
  <c r="Q769" i="1"/>
  <c r="O769" i="1"/>
  <c r="R769" i="1"/>
  <c r="T769" i="1"/>
  <c r="P770" i="1"/>
  <c r="S770" i="1"/>
  <c r="Q770" i="1"/>
  <c r="O770" i="1"/>
  <c r="T770" i="1"/>
  <c r="R770" i="1"/>
  <c r="P771" i="1"/>
  <c r="S771" i="1"/>
  <c r="Q771" i="1"/>
  <c r="O771" i="1"/>
  <c r="T771" i="1"/>
  <c r="R771" i="1"/>
  <c r="P772" i="1"/>
  <c r="S772" i="1"/>
  <c r="Q772" i="1"/>
  <c r="O772" i="1"/>
  <c r="R772" i="1"/>
  <c r="T772" i="1"/>
  <c r="P773" i="1"/>
  <c r="S773" i="1"/>
  <c r="Q773" i="1"/>
  <c r="O773" i="1"/>
  <c r="R773" i="1"/>
  <c r="T773" i="1"/>
  <c r="P774" i="1"/>
  <c r="S774" i="1"/>
  <c r="O774" i="1"/>
  <c r="Q774" i="1"/>
  <c r="R774" i="1"/>
  <c r="T774" i="1"/>
  <c r="P775" i="1"/>
  <c r="S775" i="1"/>
  <c r="Q775" i="1"/>
  <c r="O775" i="1"/>
  <c r="R775" i="1"/>
  <c r="T775" i="1"/>
  <c r="P776" i="1"/>
  <c r="S776" i="1"/>
  <c r="O776" i="1"/>
  <c r="Q776" i="1"/>
  <c r="T776" i="1"/>
  <c r="R776" i="1"/>
  <c r="P777" i="1"/>
  <c r="S777" i="1"/>
  <c r="Q777" i="1"/>
  <c r="O777" i="1"/>
  <c r="T777" i="1"/>
  <c r="R777" i="1"/>
  <c r="P778" i="1"/>
  <c r="S778" i="1"/>
  <c r="Q778" i="1"/>
  <c r="O778" i="1"/>
  <c r="T778" i="1"/>
  <c r="R778" i="1"/>
  <c r="P779" i="1"/>
  <c r="S779" i="1"/>
  <c r="Q779" i="1"/>
  <c r="O779" i="1"/>
  <c r="T779" i="1"/>
  <c r="R779" i="1"/>
  <c r="P780" i="1"/>
  <c r="S780" i="1"/>
  <c r="Q780" i="1"/>
  <c r="O780" i="1"/>
  <c r="T780" i="1"/>
  <c r="R780" i="1"/>
  <c r="P781" i="1"/>
  <c r="S781" i="1"/>
  <c r="Q781" i="1"/>
  <c r="O781" i="1"/>
  <c r="R781" i="1"/>
  <c r="T781" i="1"/>
  <c r="P782" i="1"/>
  <c r="S782" i="1"/>
  <c r="Q782" i="1"/>
  <c r="O782" i="1"/>
  <c r="R782" i="1"/>
  <c r="T782" i="1"/>
  <c r="P783" i="1"/>
  <c r="S783" i="1"/>
  <c r="Q783" i="1"/>
  <c r="O783" i="1"/>
  <c r="T783" i="1"/>
  <c r="R783" i="1"/>
  <c r="P784" i="1"/>
  <c r="S784" i="1"/>
  <c r="Q784" i="1"/>
  <c r="O784" i="1"/>
  <c r="R784" i="1"/>
  <c r="T784" i="1"/>
  <c r="P785" i="1"/>
  <c r="S785" i="1"/>
  <c r="Q785" i="1"/>
  <c r="O785" i="1"/>
  <c r="T785" i="1"/>
  <c r="R785" i="1"/>
  <c r="P786" i="1"/>
  <c r="S786" i="1"/>
  <c r="Q786" i="1"/>
  <c r="O786" i="1"/>
  <c r="T786" i="1"/>
  <c r="R786" i="1"/>
  <c r="P787" i="1"/>
  <c r="S787" i="1"/>
  <c r="Q787" i="1"/>
  <c r="O787" i="1"/>
  <c r="T787" i="1"/>
  <c r="R787" i="1"/>
  <c r="P788" i="1"/>
  <c r="S788" i="1"/>
  <c r="Q788" i="1"/>
  <c r="O788" i="1"/>
  <c r="T788" i="1"/>
  <c r="R788" i="1"/>
  <c r="P789" i="1"/>
  <c r="S789" i="1"/>
  <c r="Q789" i="1"/>
  <c r="O789" i="1"/>
  <c r="T789" i="1"/>
  <c r="R789" i="1"/>
  <c r="P790" i="1"/>
  <c r="S790" i="1"/>
  <c r="Q790" i="1"/>
  <c r="O790" i="1"/>
  <c r="T790" i="1"/>
  <c r="R790" i="1"/>
  <c r="P791" i="1"/>
  <c r="S791" i="1"/>
  <c r="Q791" i="1"/>
  <c r="O791" i="1"/>
  <c r="R791" i="1"/>
  <c r="T791" i="1"/>
  <c r="P792" i="1"/>
  <c r="S792" i="1"/>
  <c r="Q792" i="1"/>
  <c r="O792" i="1"/>
  <c r="T792" i="1"/>
  <c r="R792" i="1"/>
  <c r="P793" i="1"/>
  <c r="S793" i="1"/>
  <c r="Q793" i="1"/>
  <c r="O793" i="1"/>
  <c r="R793" i="1"/>
  <c r="T793" i="1"/>
  <c r="P794" i="1"/>
  <c r="S794" i="1"/>
  <c r="Q794" i="1"/>
  <c r="O794" i="1"/>
  <c r="R794" i="1"/>
  <c r="T794" i="1"/>
  <c r="P795" i="1"/>
  <c r="S795" i="1"/>
  <c r="Q795" i="1"/>
  <c r="O795" i="1"/>
  <c r="R795" i="1"/>
  <c r="T795" i="1"/>
  <c r="P796" i="1"/>
  <c r="S796" i="1"/>
  <c r="Q796" i="1"/>
  <c r="O796" i="1"/>
  <c r="R796" i="1"/>
  <c r="T796" i="1"/>
  <c r="P797" i="1"/>
  <c r="S797" i="1"/>
  <c r="Q797" i="1"/>
  <c r="O797" i="1"/>
  <c r="R797" i="1"/>
  <c r="T797" i="1"/>
  <c r="P798" i="1"/>
  <c r="S798" i="1"/>
  <c r="Q798" i="1"/>
  <c r="O798" i="1"/>
  <c r="R798" i="1"/>
  <c r="T798" i="1"/>
  <c r="P799" i="1"/>
  <c r="S799" i="1"/>
  <c r="Q799" i="1"/>
  <c r="O799" i="1"/>
  <c r="T799" i="1"/>
  <c r="R799" i="1"/>
  <c r="P800" i="1"/>
  <c r="S800" i="1"/>
  <c r="Q800" i="1"/>
  <c r="O800" i="1"/>
  <c r="T800" i="1"/>
  <c r="R800" i="1"/>
  <c r="P801" i="1"/>
  <c r="S801" i="1"/>
  <c r="Q801" i="1"/>
  <c r="O801" i="1"/>
  <c r="R801" i="1"/>
  <c r="T801" i="1"/>
  <c r="P802" i="1"/>
  <c r="S802" i="1"/>
  <c r="Q802" i="1"/>
  <c r="O802" i="1"/>
  <c r="T802" i="1"/>
  <c r="R802" i="1"/>
  <c r="P803" i="1"/>
  <c r="S803" i="1"/>
  <c r="Q803" i="1"/>
  <c r="O803" i="1"/>
  <c r="T803" i="1"/>
  <c r="R803" i="1"/>
  <c r="P804" i="1"/>
  <c r="S804" i="1"/>
  <c r="Q804" i="1"/>
  <c r="O804" i="1"/>
  <c r="R804" i="1"/>
  <c r="T804" i="1"/>
  <c r="P805" i="1"/>
  <c r="S805" i="1"/>
  <c r="Q805" i="1"/>
  <c r="O805" i="1"/>
  <c r="T805" i="1"/>
  <c r="R805" i="1"/>
  <c r="P806" i="1"/>
  <c r="S806" i="1"/>
  <c r="Q806" i="1"/>
  <c r="O806" i="1"/>
  <c r="T806" i="1"/>
  <c r="R806" i="1"/>
  <c r="P807" i="1"/>
  <c r="S807" i="1"/>
  <c r="Q807" i="1"/>
  <c r="O807" i="1"/>
  <c r="T807" i="1"/>
  <c r="R807" i="1"/>
  <c r="P808" i="1"/>
  <c r="S808" i="1"/>
  <c r="Q808" i="1"/>
  <c r="O808" i="1"/>
  <c r="T808" i="1"/>
  <c r="R808" i="1"/>
  <c r="P809" i="1"/>
  <c r="S809" i="1"/>
  <c r="Q809" i="1"/>
  <c r="O809" i="1"/>
  <c r="T809" i="1"/>
  <c r="R809" i="1"/>
  <c r="P810" i="1"/>
  <c r="S810" i="1"/>
  <c r="Q810" i="1"/>
  <c r="O810" i="1"/>
  <c r="T810" i="1"/>
  <c r="R810" i="1"/>
  <c r="P811" i="1"/>
  <c r="S811" i="1"/>
  <c r="Q811" i="1"/>
  <c r="O811" i="1"/>
  <c r="T811" i="1"/>
  <c r="R811" i="1"/>
  <c r="P812" i="1"/>
  <c r="S812" i="1"/>
  <c r="Q812" i="1"/>
  <c r="O812" i="1"/>
  <c r="T812" i="1"/>
  <c r="R812" i="1"/>
  <c r="P813" i="1"/>
  <c r="S813" i="1"/>
  <c r="Q813" i="1"/>
  <c r="O813" i="1"/>
  <c r="T813" i="1"/>
  <c r="R813" i="1"/>
  <c r="P814" i="1"/>
  <c r="S814" i="1"/>
  <c r="Q814" i="1"/>
  <c r="O814" i="1"/>
  <c r="R814" i="1"/>
  <c r="T814" i="1"/>
  <c r="P815" i="1"/>
  <c r="S815" i="1"/>
  <c r="Q815" i="1"/>
  <c r="O815" i="1"/>
  <c r="T815" i="1"/>
  <c r="R815" i="1"/>
  <c r="P816" i="1"/>
  <c r="S816" i="1"/>
  <c r="Q816" i="1"/>
  <c r="O816" i="1"/>
  <c r="T816" i="1"/>
  <c r="R816" i="1"/>
  <c r="P817" i="1"/>
  <c r="S817" i="1"/>
  <c r="Q817" i="1"/>
  <c r="O817" i="1"/>
  <c r="T817" i="1"/>
  <c r="R817" i="1"/>
  <c r="P818" i="1"/>
  <c r="S818" i="1"/>
  <c r="Q818" i="1"/>
  <c r="O818" i="1"/>
  <c r="R818" i="1"/>
  <c r="T818" i="1"/>
  <c r="P819" i="1"/>
  <c r="S819" i="1"/>
  <c r="Q819" i="1"/>
  <c r="O819" i="1"/>
  <c r="T819" i="1"/>
  <c r="R819" i="1"/>
  <c r="P820" i="1"/>
  <c r="S820" i="1"/>
  <c r="Q820" i="1"/>
  <c r="O820" i="1"/>
  <c r="R820" i="1"/>
  <c r="T820" i="1"/>
  <c r="P821" i="1"/>
  <c r="S821" i="1"/>
  <c r="O821" i="1"/>
  <c r="Q821" i="1"/>
  <c r="R821" i="1"/>
  <c r="T821" i="1"/>
  <c r="P822" i="1"/>
  <c r="S822" i="1"/>
  <c r="O822" i="1"/>
  <c r="Q822" i="1"/>
  <c r="T822" i="1"/>
  <c r="R822" i="1"/>
  <c r="P823" i="1"/>
  <c r="S823" i="1"/>
  <c r="Q823" i="1"/>
  <c r="O823" i="1"/>
  <c r="T823" i="1"/>
  <c r="R823" i="1"/>
  <c r="P824" i="1"/>
  <c r="S824" i="1"/>
  <c r="Q824" i="1"/>
  <c r="O824" i="1"/>
  <c r="R824" i="1"/>
  <c r="T824" i="1"/>
  <c r="P825" i="1"/>
  <c r="S825" i="1"/>
  <c r="Q825" i="1"/>
  <c r="O825" i="1"/>
  <c r="T825" i="1"/>
  <c r="R825" i="1"/>
  <c r="P826" i="1"/>
  <c r="S826" i="1"/>
  <c r="Q826" i="1"/>
  <c r="O826" i="1"/>
  <c r="T826" i="1"/>
  <c r="R826" i="1"/>
  <c r="P827" i="1"/>
  <c r="S827" i="1"/>
  <c r="Q827" i="1"/>
  <c r="O827" i="1"/>
  <c r="R827" i="1"/>
  <c r="T827" i="1"/>
  <c r="P828" i="1"/>
  <c r="S828" i="1"/>
  <c r="Q828" i="1"/>
  <c r="O828" i="1"/>
  <c r="T828" i="1"/>
  <c r="R828" i="1"/>
  <c r="P829" i="1"/>
  <c r="S829" i="1"/>
  <c r="Q829" i="1"/>
  <c r="O829" i="1"/>
  <c r="R829" i="1"/>
  <c r="T829" i="1"/>
  <c r="P830" i="1"/>
  <c r="S830" i="1"/>
  <c r="Q830" i="1"/>
  <c r="O830" i="1"/>
  <c r="T830" i="1"/>
  <c r="R830" i="1"/>
  <c r="P831" i="1"/>
  <c r="S831" i="1"/>
  <c r="Q831" i="1"/>
  <c r="O831" i="1"/>
  <c r="R831" i="1"/>
  <c r="T831" i="1"/>
  <c r="P832" i="1"/>
  <c r="S832" i="1"/>
  <c r="Q832" i="1"/>
  <c r="O832" i="1"/>
  <c r="R832" i="1"/>
  <c r="T832" i="1"/>
  <c r="P833" i="1"/>
  <c r="S833" i="1"/>
  <c r="Q833" i="1"/>
  <c r="O833" i="1"/>
  <c r="R833" i="1"/>
  <c r="T833" i="1"/>
  <c r="P834" i="1"/>
  <c r="S834" i="1"/>
  <c r="Q834" i="1"/>
  <c r="O834" i="1"/>
  <c r="T834" i="1"/>
  <c r="R834" i="1"/>
  <c r="P835" i="1"/>
  <c r="S835" i="1"/>
  <c r="O835" i="1"/>
  <c r="Q835" i="1"/>
  <c r="T835" i="1"/>
  <c r="R835" i="1"/>
  <c r="P836" i="1"/>
  <c r="S836" i="1"/>
  <c r="Q836" i="1"/>
  <c r="O836" i="1"/>
  <c r="T836" i="1"/>
  <c r="R836" i="1"/>
  <c r="P837" i="1"/>
  <c r="S837" i="1"/>
  <c r="Q837" i="1"/>
  <c r="O837" i="1"/>
  <c r="T837" i="1"/>
  <c r="R837" i="1"/>
  <c r="P838" i="1"/>
  <c r="S838" i="1"/>
  <c r="Q838" i="1"/>
  <c r="O838" i="1"/>
  <c r="T838" i="1"/>
  <c r="R838" i="1"/>
  <c r="P839" i="1"/>
  <c r="S839" i="1"/>
  <c r="Q839" i="1"/>
  <c r="O839" i="1"/>
  <c r="T839" i="1"/>
  <c r="R839" i="1"/>
  <c r="P840" i="1"/>
  <c r="S840" i="1"/>
  <c r="Q840" i="1"/>
  <c r="O840" i="1"/>
  <c r="R840" i="1"/>
  <c r="T840" i="1"/>
  <c r="P841" i="1"/>
  <c r="S841" i="1"/>
  <c r="Q841" i="1"/>
  <c r="O841" i="1"/>
  <c r="R841" i="1"/>
  <c r="T841" i="1"/>
  <c r="P842" i="1"/>
  <c r="S842" i="1"/>
  <c r="O842" i="1"/>
  <c r="Q842" i="1"/>
  <c r="T842" i="1"/>
  <c r="R842" i="1"/>
  <c r="P843" i="1"/>
  <c r="S843" i="1"/>
  <c r="Q843" i="1"/>
  <c r="O843" i="1"/>
  <c r="T843" i="1"/>
  <c r="R843" i="1"/>
  <c r="P844" i="1"/>
  <c r="S844" i="1"/>
  <c r="Q844" i="1"/>
  <c r="O844" i="1"/>
  <c r="R844" i="1"/>
  <c r="T844" i="1"/>
  <c r="P845" i="1"/>
  <c r="S845" i="1"/>
  <c r="Q845" i="1"/>
  <c r="O845" i="1"/>
  <c r="T845" i="1"/>
  <c r="R845" i="1"/>
  <c r="P846" i="1"/>
  <c r="S846" i="1"/>
  <c r="Q846" i="1"/>
  <c r="O846" i="1"/>
  <c r="T846" i="1"/>
  <c r="R846" i="1"/>
  <c r="P847" i="1"/>
  <c r="S847" i="1"/>
  <c r="Q847" i="1"/>
  <c r="O847" i="1"/>
  <c r="T847" i="1"/>
  <c r="R847" i="1"/>
  <c r="P848" i="1"/>
  <c r="S848" i="1"/>
  <c r="Q848" i="1"/>
  <c r="O848" i="1"/>
  <c r="T848" i="1"/>
  <c r="R848" i="1"/>
  <c r="P849" i="1"/>
  <c r="S849" i="1"/>
  <c r="Q849" i="1"/>
  <c r="O849" i="1"/>
  <c r="T849" i="1"/>
  <c r="R849" i="1"/>
  <c r="P850" i="1"/>
  <c r="S850" i="1"/>
  <c r="O850" i="1"/>
  <c r="Q850" i="1"/>
  <c r="R850" i="1"/>
  <c r="T850" i="1"/>
  <c r="P851" i="1"/>
  <c r="S851" i="1"/>
  <c r="Q851" i="1"/>
  <c r="O851" i="1"/>
  <c r="R851" i="1"/>
  <c r="T851" i="1"/>
  <c r="P852" i="1"/>
  <c r="S852" i="1"/>
  <c r="Q852" i="1"/>
  <c r="O852" i="1"/>
  <c r="T852" i="1"/>
  <c r="R852" i="1"/>
  <c r="P853" i="1"/>
  <c r="S853" i="1"/>
  <c r="Q853" i="1"/>
  <c r="O853" i="1"/>
  <c r="T853" i="1"/>
  <c r="R853" i="1"/>
  <c r="P854" i="1"/>
  <c r="S854" i="1"/>
  <c r="Q854" i="1"/>
  <c r="O854" i="1"/>
  <c r="R854" i="1"/>
  <c r="T854" i="1"/>
  <c r="P855" i="1"/>
  <c r="S855" i="1"/>
  <c r="Q855" i="1"/>
  <c r="O855" i="1"/>
  <c r="T855" i="1"/>
  <c r="R855" i="1"/>
  <c r="P856" i="1"/>
  <c r="S856" i="1"/>
  <c r="Q856" i="1"/>
  <c r="O856" i="1"/>
  <c r="R856" i="1"/>
  <c r="T856" i="1"/>
  <c r="P857" i="1"/>
  <c r="S857" i="1"/>
  <c r="Q857" i="1"/>
  <c r="O857" i="1"/>
  <c r="R857" i="1"/>
  <c r="T857" i="1"/>
  <c r="P858" i="1"/>
  <c r="S858" i="1"/>
  <c r="Q858" i="1"/>
  <c r="O858" i="1"/>
  <c r="T858" i="1"/>
  <c r="R858" i="1"/>
  <c r="P859" i="1"/>
  <c r="S859" i="1"/>
  <c r="Q859" i="1"/>
  <c r="O859" i="1"/>
  <c r="T859" i="1"/>
  <c r="R859" i="1"/>
  <c r="P860" i="1"/>
  <c r="S860" i="1"/>
  <c r="Q860" i="1"/>
  <c r="O860" i="1"/>
  <c r="R860" i="1"/>
  <c r="T860" i="1"/>
  <c r="P861" i="1"/>
  <c r="S861" i="1"/>
  <c r="O861" i="1"/>
  <c r="Q861" i="1"/>
  <c r="R861" i="1"/>
  <c r="T861" i="1"/>
  <c r="P862" i="1"/>
  <c r="S862" i="1"/>
  <c r="Q862" i="1"/>
  <c r="O862" i="1"/>
  <c r="R862" i="1"/>
  <c r="T862" i="1"/>
  <c r="P863" i="1"/>
  <c r="S863" i="1"/>
  <c r="Q863" i="1"/>
  <c r="O863" i="1"/>
  <c r="T863" i="1"/>
  <c r="R863" i="1"/>
  <c r="P864" i="1"/>
  <c r="S864" i="1"/>
  <c r="Q864" i="1"/>
  <c r="O864" i="1"/>
  <c r="T864" i="1"/>
  <c r="R864" i="1"/>
  <c r="P865" i="1"/>
  <c r="S865" i="1"/>
  <c r="Q865" i="1"/>
  <c r="O865" i="1"/>
  <c r="T865" i="1"/>
  <c r="R865" i="1"/>
  <c r="P866" i="1"/>
  <c r="S866" i="1"/>
  <c r="Q866" i="1"/>
  <c r="O866" i="1"/>
  <c r="R866" i="1"/>
  <c r="T866" i="1"/>
  <c r="P867" i="1"/>
  <c r="S867" i="1"/>
  <c r="Q867" i="1"/>
  <c r="O867" i="1"/>
  <c r="R867" i="1"/>
  <c r="T867" i="1"/>
  <c r="P868" i="1"/>
  <c r="S868" i="1"/>
  <c r="Q868" i="1"/>
  <c r="O868" i="1"/>
  <c r="T868" i="1"/>
  <c r="R868" i="1"/>
  <c r="P869" i="1"/>
  <c r="S869" i="1"/>
  <c r="Q869" i="1"/>
  <c r="O869" i="1"/>
  <c r="R869" i="1"/>
  <c r="T869" i="1"/>
  <c r="P870" i="1"/>
  <c r="S870" i="1"/>
  <c r="Q870" i="1"/>
  <c r="O870" i="1"/>
  <c r="T870" i="1"/>
  <c r="R870" i="1"/>
  <c r="P871" i="1"/>
  <c r="S871" i="1"/>
  <c r="Q871" i="1"/>
  <c r="O871" i="1"/>
  <c r="R871" i="1"/>
  <c r="T871" i="1"/>
  <c r="P872" i="1"/>
  <c r="S872" i="1"/>
  <c r="Q872" i="1"/>
  <c r="O872" i="1"/>
  <c r="T872" i="1"/>
  <c r="R872" i="1"/>
  <c r="P873" i="1"/>
  <c r="S873" i="1"/>
  <c r="Q873" i="1"/>
  <c r="O873" i="1"/>
  <c r="R873" i="1"/>
  <c r="T873" i="1"/>
  <c r="P874" i="1"/>
  <c r="S874" i="1"/>
  <c r="Q874" i="1"/>
  <c r="O874" i="1"/>
  <c r="T874" i="1"/>
  <c r="R874" i="1"/>
  <c r="P875" i="1"/>
  <c r="S875" i="1"/>
  <c r="Q875" i="1"/>
  <c r="O875" i="1"/>
  <c r="R875" i="1"/>
  <c r="T875" i="1"/>
  <c r="P876" i="1"/>
  <c r="S876" i="1"/>
  <c r="Q876" i="1"/>
  <c r="O876" i="1"/>
  <c r="T876" i="1"/>
  <c r="R876" i="1"/>
  <c r="P877" i="1"/>
  <c r="S877" i="1"/>
  <c r="Q877" i="1"/>
  <c r="O877" i="1"/>
  <c r="T877" i="1"/>
  <c r="R877" i="1"/>
  <c r="P878" i="1"/>
  <c r="S878" i="1"/>
  <c r="Q878" i="1"/>
  <c r="O878" i="1"/>
  <c r="T878" i="1"/>
  <c r="R878" i="1"/>
  <c r="P879" i="1"/>
  <c r="S879" i="1"/>
  <c r="Q879" i="1"/>
  <c r="O879" i="1"/>
  <c r="T879" i="1"/>
  <c r="R879" i="1"/>
  <c r="P880" i="1"/>
  <c r="S880" i="1"/>
  <c r="Q880" i="1"/>
  <c r="O880" i="1"/>
  <c r="R880" i="1"/>
  <c r="T880" i="1"/>
  <c r="P881" i="1"/>
  <c r="S881" i="1"/>
  <c r="Q881" i="1"/>
  <c r="O881" i="1"/>
  <c r="T881" i="1"/>
  <c r="R881" i="1"/>
  <c r="P882" i="1"/>
  <c r="S882" i="1"/>
  <c r="Q882" i="1"/>
  <c r="O882" i="1"/>
  <c r="R882" i="1"/>
  <c r="T882" i="1"/>
  <c r="P883" i="1"/>
  <c r="S883" i="1"/>
  <c r="Q883" i="1"/>
  <c r="O883" i="1"/>
  <c r="T883" i="1"/>
  <c r="R883" i="1"/>
  <c r="P884" i="1"/>
  <c r="S884" i="1"/>
  <c r="O884" i="1"/>
  <c r="Q884" i="1"/>
  <c r="T884" i="1"/>
  <c r="R884" i="1"/>
  <c r="P885" i="1"/>
  <c r="S885" i="1"/>
  <c r="O885" i="1"/>
  <c r="Q885" i="1"/>
  <c r="T885" i="1"/>
  <c r="R885" i="1"/>
  <c r="P886" i="1"/>
  <c r="S886" i="1"/>
  <c r="Q886" i="1"/>
  <c r="O886" i="1"/>
  <c r="R886" i="1"/>
  <c r="T886" i="1"/>
  <c r="P887" i="1"/>
  <c r="S887" i="1"/>
  <c r="Q887" i="1"/>
  <c r="O887" i="1"/>
  <c r="R887" i="1"/>
  <c r="T887" i="1"/>
  <c r="P888" i="1"/>
  <c r="S888" i="1"/>
  <c r="Q888" i="1"/>
  <c r="O888" i="1"/>
  <c r="R888" i="1"/>
  <c r="T888" i="1"/>
  <c r="P889" i="1"/>
  <c r="S889" i="1"/>
  <c r="Q889" i="1"/>
  <c r="O889" i="1"/>
  <c r="T889" i="1"/>
  <c r="R889" i="1"/>
  <c r="P890" i="1"/>
  <c r="S890" i="1"/>
  <c r="Q890" i="1"/>
  <c r="O890" i="1"/>
  <c r="T890" i="1"/>
  <c r="R890" i="1"/>
  <c r="P891" i="1"/>
  <c r="S891" i="1"/>
  <c r="Q891" i="1"/>
  <c r="O891" i="1"/>
  <c r="T891" i="1"/>
  <c r="R891" i="1"/>
  <c r="P892" i="1"/>
  <c r="S892" i="1"/>
  <c r="Q892" i="1"/>
  <c r="O892" i="1"/>
  <c r="T892" i="1"/>
  <c r="R892" i="1"/>
  <c r="P893" i="1"/>
  <c r="S893" i="1"/>
  <c r="Q893" i="1"/>
  <c r="O893" i="1"/>
  <c r="R893" i="1"/>
  <c r="T893" i="1"/>
  <c r="P894" i="1"/>
  <c r="S894" i="1"/>
  <c r="Q894" i="1"/>
  <c r="O894" i="1"/>
  <c r="R894" i="1"/>
  <c r="T894" i="1"/>
  <c r="P895" i="1"/>
  <c r="S895" i="1"/>
  <c r="O895" i="1"/>
  <c r="Q895" i="1"/>
  <c r="R895" i="1"/>
  <c r="T895" i="1"/>
  <c r="P896" i="1"/>
  <c r="S896" i="1"/>
  <c r="Q896" i="1"/>
  <c r="O896" i="1"/>
  <c r="R896" i="1"/>
  <c r="T896" i="1"/>
  <c r="P897" i="1"/>
  <c r="S897" i="1"/>
  <c r="Q897" i="1"/>
  <c r="O897" i="1"/>
  <c r="R897" i="1"/>
  <c r="T897" i="1"/>
  <c r="P898" i="1"/>
  <c r="S898" i="1"/>
  <c r="O898" i="1"/>
  <c r="Q898" i="1"/>
  <c r="R898" i="1"/>
  <c r="T898" i="1"/>
  <c r="P899" i="1"/>
  <c r="S899" i="1"/>
  <c r="O899" i="1"/>
  <c r="Q899" i="1"/>
  <c r="T899" i="1"/>
  <c r="R899" i="1"/>
  <c r="P900" i="1"/>
  <c r="S900" i="1"/>
  <c r="O900" i="1"/>
  <c r="Q900" i="1"/>
  <c r="T900" i="1"/>
  <c r="R900" i="1"/>
  <c r="P901" i="1"/>
  <c r="S901" i="1"/>
  <c r="O901" i="1"/>
  <c r="Q901" i="1"/>
  <c r="T901" i="1"/>
  <c r="R901" i="1"/>
  <c r="P902" i="1"/>
  <c r="S902" i="1"/>
  <c r="O902" i="1"/>
  <c r="Q902" i="1"/>
  <c r="T902" i="1"/>
  <c r="R902" i="1"/>
  <c r="P903" i="1"/>
  <c r="S903" i="1"/>
  <c r="O903" i="1"/>
  <c r="Q903" i="1"/>
  <c r="T903" i="1"/>
  <c r="R903" i="1"/>
  <c r="P904" i="1"/>
  <c r="S904" i="1"/>
  <c r="O904" i="1"/>
  <c r="Q904" i="1"/>
  <c r="T904" i="1"/>
  <c r="R904" i="1"/>
  <c r="P905" i="1"/>
  <c r="S905" i="1"/>
  <c r="O905" i="1"/>
  <c r="Q905" i="1"/>
  <c r="R905" i="1"/>
  <c r="T905" i="1"/>
  <c r="P906" i="1"/>
  <c r="S906" i="1"/>
  <c r="O906" i="1"/>
  <c r="Q906" i="1"/>
  <c r="T906" i="1"/>
  <c r="R906" i="1"/>
  <c r="P907" i="1"/>
  <c r="S907" i="1"/>
  <c r="Q907" i="1"/>
  <c r="O907" i="1"/>
  <c r="T907" i="1"/>
  <c r="R907" i="1"/>
  <c r="P908" i="1"/>
  <c r="S908" i="1"/>
  <c r="Q908" i="1"/>
  <c r="O908" i="1"/>
  <c r="R908" i="1"/>
  <c r="T908" i="1"/>
  <c r="P909" i="1"/>
  <c r="S909" i="1"/>
  <c r="Q909" i="1"/>
  <c r="O909" i="1"/>
  <c r="T909" i="1"/>
  <c r="R909" i="1"/>
  <c r="P910" i="1"/>
  <c r="S910" i="1"/>
  <c r="Q910" i="1"/>
  <c r="O910" i="1"/>
  <c r="R910" i="1"/>
  <c r="T910" i="1"/>
  <c r="P911" i="1"/>
  <c r="S911" i="1"/>
  <c r="Q911" i="1"/>
  <c r="O911" i="1"/>
  <c r="T911" i="1"/>
  <c r="R911" i="1"/>
  <c r="P912" i="1"/>
  <c r="S912" i="1"/>
  <c r="O912" i="1"/>
  <c r="Q912" i="1"/>
  <c r="R912" i="1"/>
  <c r="T912" i="1"/>
  <c r="P913" i="1"/>
  <c r="S913" i="1"/>
  <c r="O913" i="1"/>
  <c r="Q913" i="1"/>
  <c r="T913" i="1"/>
  <c r="R913" i="1"/>
  <c r="P914" i="1"/>
  <c r="S914" i="1"/>
  <c r="O914" i="1"/>
  <c r="Q914" i="1"/>
  <c r="T914" i="1"/>
  <c r="R914" i="1"/>
  <c r="P915" i="1"/>
  <c r="S915" i="1"/>
  <c r="O915" i="1"/>
  <c r="Q915" i="1"/>
  <c r="T915" i="1"/>
  <c r="R915" i="1"/>
  <c r="P916" i="1"/>
  <c r="S916" i="1"/>
  <c r="Q916" i="1"/>
  <c r="O916" i="1"/>
  <c r="T916" i="1"/>
  <c r="R916" i="1"/>
  <c r="P917" i="1"/>
  <c r="S917" i="1"/>
  <c r="Q917" i="1"/>
  <c r="O917" i="1"/>
  <c r="R917" i="1"/>
  <c r="T917" i="1"/>
  <c r="P918" i="1"/>
  <c r="S918" i="1"/>
  <c r="Q918" i="1"/>
  <c r="O918" i="1"/>
  <c r="T918" i="1"/>
  <c r="R918" i="1"/>
  <c r="P919" i="1"/>
  <c r="S919" i="1"/>
  <c r="Q919" i="1"/>
  <c r="O919" i="1"/>
  <c r="T919" i="1"/>
  <c r="R919" i="1"/>
  <c r="P920" i="1"/>
  <c r="S920" i="1"/>
  <c r="Q920" i="1"/>
  <c r="O920" i="1"/>
  <c r="R920" i="1"/>
  <c r="T920" i="1"/>
  <c r="P921" i="1"/>
  <c r="S921" i="1"/>
  <c r="Q921" i="1"/>
  <c r="O921" i="1"/>
  <c r="T921" i="1"/>
  <c r="R921" i="1"/>
  <c r="P922" i="1"/>
  <c r="S922" i="1"/>
  <c r="Q922" i="1"/>
  <c r="O922" i="1"/>
  <c r="T922" i="1"/>
  <c r="R922" i="1"/>
  <c r="P923" i="1"/>
  <c r="S923" i="1"/>
  <c r="Q923" i="1"/>
  <c r="O923" i="1"/>
  <c r="T923" i="1"/>
  <c r="R923" i="1"/>
  <c r="P924" i="1"/>
  <c r="S924" i="1"/>
  <c r="Q924" i="1"/>
  <c r="O924" i="1"/>
  <c r="T924" i="1"/>
  <c r="R924" i="1"/>
  <c r="P925" i="1"/>
  <c r="S925" i="1"/>
  <c r="Q925" i="1"/>
  <c r="O925" i="1"/>
  <c r="R925" i="1"/>
  <c r="T925" i="1"/>
  <c r="P926" i="1"/>
  <c r="S926" i="1"/>
  <c r="Q926" i="1"/>
  <c r="O926" i="1"/>
  <c r="T926" i="1"/>
  <c r="R926" i="1"/>
  <c r="P927" i="1"/>
  <c r="S927" i="1"/>
  <c r="Q927" i="1"/>
  <c r="O927" i="1"/>
  <c r="T927" i="1"/>
  <c r="R927" i="1"/>
  <c r="P928" i="1"/>
  <c r="S928" i="1"/>
  <c r="Q928" i="1"/>
  <c r="O928" i="1"/>
  <c r="R928" i="1"/>
  <c r="T928" i="1"/>
  <c r="P929" i="1"/>
  <c r="S929" i="1"/>
  <c r="O929" i="1"/>
  <c r="Q929" i="1"/>
  <c r="T929" i="1"/>
  <c r="R929" i="1"/>
  <c r="P930" i="1"/>
  <c r="S930" i="1"/>
  <c r="Q930" i="1"/>
  <c r="O930" i="1"/>
  <c r="R930" i="1"/>
  <c r="T930" i="1"/>
  <c r="P931" i="1"/>
  <c r="S931" i="1"/>
  <c r="Q931" i="1"/>
  <c r="O931" i="1"/>
  <c r="R931" i="1"/>
  <c r="T931" i="1"/>
  <c r="P932" i="1"/>
  <c r="S932" i="1"/>
  <c r="Q932" i="1"/>
  <c r="O932" i="1"/>
  <c r="R932" i="1"/>
  <c r="T932" i="1"/>
  <c r="P933" i="1"/>
  <c r="S933" i="1"/>
  <c r="Q933" i="1"/>
  <c r="O933" i="1"/>
  <c r="R933" i="1"/>
  <c r="T933" i="1"/>
  <c r="P934" i="1"/>
  <c r="S934" i="1"/>
  <c r="Q934" i="1"/>
  <c r="O934" i="1"/>
  <c r="R934" i="1"/>
  <c r="T934" i="1"/>
  <c r="P935" i="1"/>
  <c r="S935" i="1"/>
  <c r="Q935" i="1"/>
  <c r="O935" i="1"/>
  <c r="R935" i="1"/>
  <c r="T935" i="1"/>
  <c r="P936" i="1"/>
  <c r="S936" i="1"/>
  <c r="Q936" i="1"/>
  <c r="O936" i="1"/>
  <c r="R936" i="1"/>
  <c r="T936" i="1"/>
  <c r="P937" i="1"/>
  <c r="S937" i="1"/>
  <c r="Q937" i="1"/>
  <c r="O937" i="1"/>
  <c r="R937" i="1"/>
  <c r="T937" i="1"/>
  <c r="P938" i="1"/>
  <c r="S938" i="1"/>
  <c r="Q938" i="1"/>
  <c r="O938" i="1"/>
  <c r="R938" i="1"/>
  <c r="T938" i="1"/>
  <c r="P939" i="1"/>
  <c r="S939" i="1"/>
  <c r="O939" i="1"/>
  <c r="Q939" i="1"/>
  <c r="R939" i="1"/>
  <c r="T939" i="1"/>
  <c r="P940" i="1"/>
  <c r="S940" i="1"/>
  <c r="Q940" i="1"/>
  <c r="O940" i="1"/>
  <c r="R940" i="1"/>
  <c r="T940" i="1"/>
  <c r="P941" i="1"/>
  <c r="S941" i="1"/>
  <c r="Q941" i="1"/>
  <c r="O941" i="1"/>
  <c r="R941" i="1"/>
  <c r="T941" i="1"/>
  <c r="P942" i="1"/>
  <c r="S942" i="1"/>
  <c r="Q942" i="1"/>
  <c r="O942" i="1"/>
  <c r="R942" i="1"/>
  <c r="T942" i="1"/>
  <c r="P943" i="1"/>
  <c r="S943" i="1"/>
  <c r="Q943" i="1"/>
  <c r="O943" i="1"/>
  <c r="R943" i="1"/>
  <c r="T943" i="1"/>
  <c r="P944" i="1"/>
  <c r="S944" i="1"/>
  <c r="Q944" i="1"/>
  <c r="O944" i="1"/>
  <c r="R944" i="1"/>
  <c r="T944" i="1"/>
  <c r="P945" i="1"/>
  <c r="S945" i="1"/>
  <c r="Q945" i="1"/>
  <c r="O945" i="1"/>
  <c r="R945" i="1"/>
  <c r="T945" i="1"/>
  <c r="P946" i="1"/>
  <c r="S946" i="1"/>
  <c r="Q946" i="1"/>
  <c r="O946" i="1"/>
  <c r="T946" i="1"/>
  <c r="R946" i="1"/>
  <c r="P947" i="1"/>
  <c r="S947" i="1"/>
  <c r="Q947" i="1"/>
  <c r="O947" i="1"/>
  <c r="T947" i="1"/>
  <c r="R947" i="1"/>
  <c r="P948" i="1"/>
  <c r="S948" i="1"/>
  <c r="Q948" i="1"/>
  <c r="O948" i="1"/>
  <c r="T948" i="1"/>
  <c r="R948" i="1"/>
  <c r="P949" i="1"/>
  <c r="S949" i="1"/>
  <c r="Q949" i="1"/>
  <c r="O949" i="1"/>
  <c r="T949" i="1"/>
  <c r="R949" i="1"/>
  <c r="P950" i="1"/>
  <c r="S950" i="1"/>
  <c r="Q950" i="1"/>
  <c r="O950" i="1"/>
  <c r="R950" i="1"/>
  <c r="T950" i="1"/>
  <c r="P951" i="1"/>
  <c r="S951" i="1"/>
  <c r="Q951" i="1"/>
  <c r="O951" i="1"/>
  <c r="T951" i="1"/>
  <c r="R951" i="1"/>
  <c r="P952" i="1"/>
  <c r="S952" i="1"/>
  <c r="Q952" i="1"/>
  <c r="O952" i="1"/>
  <c r="T952" i="1"/>
  <c r="R952" i="1"/>
  <c r="P953" i="1"/>
  <c r="S953" i="1"/>
  <c r="Q953" i="1"/>
  <c r="O953" i="1"/>
  <c r="T953" i="1"/>
  <c r="R953" i="1"/>
  <c r="P954" i="1"/>
  <c r="S954" i="1"/>
  <c r="Q954" i="1"/>
  <c r="O954" i="1"/>
  <c r="T954" i="1"/>
  <c r="R954" i="1"/>
  <c r="P955" i="1"/>
  <c r="S955" i="1"/>
  <c r="Q955" i="1"/>
  <c r="O955" i="1"/>
  <c r="R955" i="1"/>
  <c r="T955" i="1"/>
  <c r="P956" i="1"/>
  <c r="S956" i="1"/>
  <c r="Q956" i="1"/>
  <c r="O956" i="1"/>
  <c r="R956" i="1"/>
  <c r="T956" i="1"/>
  <c r="P957" i="1"/>
  <c r="S957" i="1"/>
  <c r="Q957" i="1"/>
  <c r="O957" i="1"/>
  <c r="T957" i="1"/>
  <c r="R957" i="1"/>
  <c r="P958" i="1"/>
  <c r="S958" i="1"/>
  <c r="Q958" i="1"/>
  <c r="O958" i="1"/>
  <c r="T958" i="1"/>
  <c r="R958" i="1"/>
  <c r="P959" i="1"/>
  <c r="S959" i="1"/>
  <c r="O959" i="1"/>
  <c r="Q959" i="1"/>
  <c r="T959" i="1"/>
  <c r="R959" i="1"/>
  <c r="P960" i="1"/>
  <c r="S960" i="1"/>
  <c r="Q960" i="1"/>
  <c r="O960" i="1"/>
  <c r="R960" i="1"/>
  <c r="T960" i="1"/>
  <c r="P961" i="1"/>
  <c r="S961" i="1"/>
  <c r="Q961" i="1"/>
  <c r="O961" i="1"/>
  <c r="R961" i="1"/>
  <c r="T961" i="1"/>
  <c r="P962" i="1"/>
  <c r="S962" i="1"/>
  <c r="Q962" i="1"/>
  <c r="O962" i="1"/>
  <c r="T962" i="1"/>
  <c r="R962" i="1"/>
  <c r="P963" i="1"/>
  <c r="S963" i="1"/>
  <c r="Q963" i="1"/>
  <c r="O963" i="1"/>
  <c r="T963" i="1"/>
  <c r="R963" i="1"/>
  <c r="P964" i="1"/>
  <c r="S964" i="1"/>
  <c r="Q964" i="1"/>
  <c r="O964" i="1"/>
  <c r="T964" i="1"/>
  <c r="R964" i="1"/>
  <c r="P965" i="1"/>
  <c r="S965" i="1"/>
  <c r="Q965" i="1"/>
  <c r="O965" i="1"/>
  <c r="T965" i="1"/>
  <c r="R965" i="1"/>
  <c r="P966" i="1"/>
  <c r="S966" i="1"/>
  <c r="Q966" i="1"/>
  <c r="O966" i="1"/>
  <c r="R966" i="1"/>
  <c r="T966" i="1"/>
  <c r="P967" i="1"/>
  <c r="S967" i="1"/>
  <c r="Q967" i="1"/>
  <c r="O967" i="1"/>
  <c r="R967" i="1"/>
  <c r="T967" i="1"/>
  <c r="P968" i="1"/>
  <c r="S968" i="1"/>
  <c r="Q968" i="1"/>
  <c r="O968" i="1"/>
  <c r="T968" i="1"/>
  <c r="R968" i="1"/>
  <c r="P969" i="1"/>
  <c r="S969" i="1"/>
  <c r="Q969" i="1"/>
  <c r="O969" i="1"/>
  <c r="R969" i="1"/>
  <c r="T969" i="1"/>
  <c r="P970" i="1"/>
  <c r="S970" i="1"/>
  <c r="Q970" i="1"/>
  <c r="O970" i="1"/>
  <c r="R970" i="1"/>
  <c r="T970" i="1"/>
  <c r="P971" i="1"/>
  <c r="S971" i="1"/>
  <c r="Q971" i="1"/>
  <c r="O971" i="1"/>
  <c r="R971" i="1"/>
  <c r="T971" i="1"/>
  <c r="P972" i="1"/>
  <c r="S972" i="1"/>
  <c r="Q972" i="1"/>
  <c r="O972" i="1"/>
  <c r="R972" i="1"/>
  <c r="T972" i="1"/>
  <c r="P973" i="1"/>
  <c r="S973" i="1"/>
  <c r="Q973" i="1"/>
  <c r="O973" i="1"/>
  <c r="T973" i="1"/>
  <c r="R973" i="1"/>
  <c r="P974" i="1"/>
  <c r="S974" i="1"/>
  <c r="Q974" i="1"/>
  <c r="O974" i="1"/>
  <c r="R974" i="1"/>
  <c r="T974" i="1"/>
  <c r="P975" i="1"/>
  <c r="S975" i="1"/>
  <c r="Q975" i="1"/>
  <c r="O975" i="1"/>
  <c r="T975" i="1"/>
  <c r="R975" i="1"/>
  <c r="P976" i="1"/>
  <c r="S976" i="1"/>
  <c r="Q976" i="1"/>
  <c r="O976" i="1"/>
  <c r="T976" i="1"/>
  <c r="R976" i="1"/>
  <c r="P977" i="1"/>
  <c r="S977" i="1"/>
  <c r="Q977" i="1"/>
  <c r="O977" i="1"/>
  <c r="T977" i="1"/>
  <c r="R977" i="1"/>
  <c r="P978" i="1"/>
  <c r="S978" i="1"/>
  <c r="Q978" i="1"/>
  <c r="O978" i="1"/>
  <c r="R978" i="1"/>
  <c r="T978" i="1"/>
  <c r="P979" i="1"/>
  <c r="S979" i="1"/>
  <c r="Q979" i="1"/>
  <c r="O979" i="1"/>
  <c r="T979" i="1"/>
  <c r="R979" i="1"/>
  <c r="P980" i="1"/>
  <c r="S980" i="1"/>
  <c r="Q980" i="1"/>
  <c r="O980" i="1"/>
  <c r="T980" i="1"/>
  <c r="R980" i="1"/>
  <c r="P981" i="1"/>
  <c r="S981" i="1"/>
  <c r="Q981" i="1"/>
  <c r="O981" i="1"/>
  <c r="T981" i="1"/>
  <c r="R981" i="1"/>
  <c r="P982" i="1"/>
  <c r="S982" i="1"/>
  <c r="Q982" i="1"/>
  <c r="O982" i="1"/>
  <c r="T982" i="1"/>
  <c r="R982" i="1"/>
  <c r="P983" i="1"/>
  <c r="S983" i="1"/>
  <c r="Q983" i="1"/>
  <c r="O983" i="1"/>
  <c r="T983" i="1"/>
  <c r="R983" i="1"/>
  <c r="P984" i="1"/>
  <c r="S984" i="1"/>
  <c r="Q984" i="1"/>
  <c r="O984" i="1"/>
  <c r="R984" i="1"/>
  <c r="T984" i="1"/>
  <c r="P985" i="1"/>
  <c r="S985" i="1"/>
  <c r="Q985" i="1"/>
  <c r="O985" i="1"/>
  <c r="T985" i="1"/>
  <c r="R985" i="1"/>
  <c r="P986" i="1"/>
  <c r="S986" i="1"/>
  <c r="Q986" i="1"/>
  <c r="O986" i="1"/>
  <c r="R986" i="1"/>
  <c r="T986" i="1"/>
  <c r="P987" i="1"/>
  <c r="S987" i="1"/>
  <c r="Q987" i="1"/>
  <c r="O987" i="1"/>
  <c r="T987" i="1"/>
  <c r="R987" i="1"/>
  <c r="P988" i="1"/>
  <c r="S988" i="1"/>
  <c r="Q988" i="1"/>
  <c r="O988" i="1"/>
  <c r="T988" i="1"/>
  <c r="R988" i="1"/>
  <c r="P989" i="1"/>
  <c r="S989" i="1"/>
  <c r="Q989" i="1"/>
  <c r="O989" i="1"/>
  <c r="T989" i="1"/>
  <c r="R989" i="1"/>
  <c r="P990" i="1"/>
  <c r="S990" i="1"/>
  <c r="Q990" i="1"/>
  <c r="O990" i="1"/>
  <c r="R990" i="1"/>
  <c r="T990" i="1"/>
  <c r="P991" i="1"/>
  <c r="S991" i="1"/>
  <c r="Q991" i="1"/>
  <c r="O991" i="1"/>
  <c r="T991" i="1"/>
  <c r="R991" i="1"/>
  <c r="P992" i="1"/>
  <c r="S992" i="1"/>
  <c r="Q992" i="1"/>
  <c r="O992" i="1"/>
  <c r="R992" i="1"/>
  <c r="T992" i="1"/>
  <c r="P993" i="1"/>
  <c r="S993" i="1"/>
  <c r="Q993" i="1"/>
  <c r="O993" i="1"/>
  <c r="R993" i="1"/>
  <c r="T993" i="1"/>
  <c r="P994" i="1"/>
  <c r="S994" i="1"/>
  <c r="Q994" i="1"/>
  <c r="O994" i="1"/>
  <c r="R994" i="1"/>
  <c r="T994" i="1"/>
  <c r="P995" i="1"/>
  <c r="S995" i="1"/>
  <c r="O995" i="1"/>
  <c r="Q995" i="1"/>
  <c r="R995" i="1"/>
  <c r="T995" i="1"/>
  <c r="P996" i="1"/>
  <c r="S996" i="1"/>
  <c r="Q996" i="1"/>
  <c r="O996" i="1"/>
  <c r="T996" i="1"/>
  <c r="R996" i="1"/>
  <c r="P997" i="1"/>
  <c r="S997" i="1"/>
  <c r="Q997" i="1"/>
  <c r="O997" i="1"/>
  <c r="T997" i="1"/>
  <c r="R997" i="1"/>
  <c r="P998" i="1"/>
  <c r="S998" i="1"/>
  <c r="Q998" i="1"/>
  <c r="O998" i="1"/>
  <c r="T998" i="1"/>
  <c r="R998" i="1"/>
  <c r="P999" i="1"/>
  <c r="S999" i="1"/>
  <c r="Q999" i="1"/>
  <c r="O999" i="1"/>
  <c r="T999" i="1"/>
  <c r="R999" i="1"/>
  <c r="P1000" i="1"/>
  <c r="S1000" i="1"/>
  <c r="Q1000" i="1"/>
  <c r="O1000" i="1"/>
  <c r="R1000" i="1"/>
  <c r="T1000" i="1"/>
</calcChain>
</file>

<file path=xl/sharedStrings.xml><?xml version="1.0" encoding="utf-8"?>
<sst xmlns="http://schemas.openxmlformats.org/spreadsheetml/2006/main" count="115" uniqueCount="94">
  <si>
    <t>Addr</t>
  </si>
  <si>
    <t>Ref</t>
  </si>
  <si>
    <t>active_sym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</si>
  <si>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</si>
  <si>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</si>
  <si>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</si>
  <si>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</si>
  <si>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</si>
  <si>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</si>
  <si>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</si>
  <si>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</si>
  <si>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</si>
  <si>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</si>
  <si>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</si>
  <si>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</si>
  <si>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</si>
  <si>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</si>
  <si>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</si>
  <si>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</si>
  <si>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</si>
  <si>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D</t>
  </si>
  <si>
    <t>C</t>
  </si>
  <si>
    <t>A1</t>
  </si>
  <si>
    <t>A2</t>
  </si>
  <si>
    <t>A3</t>
  </si>
  <si>
    <t>stack</t>
  </si>
  <si>
    <t>Auto flags</t>
  </si>
  <si>
    <t>}</t>
  </si>
  <si>
    <t>if(a&gt;=0) {</t>
  </si>
  <si>
    <t>} return a</t>
  </si>
  <si>
    <t>out(0)</t>
  </si>
  <si>
    <t>exit</t>
  </si>
  <si>
    <t>assert_nonneg</t>
  </si>
  <si>
    <t>assert_nonneg(a) { var tmp</t>
  </si>
  <si>
    <t>abs</t>
  </si>
  <si>
    <t>call</t>
  </si>
  <si>
    <t>return fnc(v1, v2, v3) /* a2 overwritten */</t>
  </si>
  <si>
    <t>sign = (a &gt; 0 ? 1 : -1)</t>
  </si>
  <si>
    <t>call(fnc, v1, v2, v3) { /* Keeps stack for v1-v3 */</t>
  </si>
  <si>
    <t>/* call(fnc, a, b, c) keeps stack for a, b, c */</t>
  </si>
  <si>
    <t>abs(a) { var sign</t>
  </si>
  <si>
    <t>return a * sign</t>
  </si>
  <si>
    <t>/* a &lt;= b &lt;= c */</t>
  </si>
  <si>
    <t>/* sort arguments */</t>
  </si>
  <si>
    <t>*(start+130.a2) *= -1</t>
  </si>
  <si>
    <t>exit()</t>
  </si>
  <si>
    <t>tmp_func</t>
  </si>
  <si>
    <t>coord_x</t>
  </si>
  <si>
    <t>coord_x = abs(assert_nonneg(in()))</t>
  </si>
  <si>
    <t>enc_y</t>
  </si>
  <si>
    <t>enc_x</t>
  </si>
  <si>
    <t>/* v1 = call(call, call, abs, enc_y) */</t>
  </si>
  <si>
    <t>tmp = abs(enc_y)</t>
  </si>
  <si>
    <t>enc_x = abs(tmp)</t>
  </si>
  <si>
    <t>coord_y = abs(assert_nonneg(in())</t>
  </si>
  <si>
    <t>/* call(tmp_func, 18, enc_y, coord_x) */</t>
  </si>
  <si>
    <t>if(b &lt; a) {</t>
  </si>
  <si>
    <t>if(c &lt; b) {</t>
  </si>
  <si>
    <t>/*return b*b*c-b*c*(b-a)*/</t>
  </si>
  <si>
    <t>return a*b*c</t>
  </si>
  <si>
    <t>enc_y = mult3(1, 1, coord_y)</t>
  </si>
  <si>
    <t>/* enc_x = mult3(call(abs, var1, var1), 89, var1) */</t>
  </si>
  <si>
    <t>enc_x = mult3(abs(coord_x), 89, coord_x)</t>
  </si>
  <si>
    <t>/* mult3 updates later */</t>
  </si>
  <si>
    <t>tmp = enc_x - mult3(tmp, 136, enc_y)</t>
  </si>
  <si>
    <t>tmp_func = mult3 - 2</t>
  </si>
  <si>
    <t>tmp_func *= 2 /* tmp_func = 2*(mult3 - 2) = 2*mult3 - 4*/</t>
  </si>
  <si>
    <t>tmp_func += 3 /* tmp_func = -1+2*mult3 */</t>
  </si>
  <si>
    <t>tmp_func += *(start+130.a2) tmp_func = -1+mult3 */</t>
  </si>
  <si>
    <t>s1 = tmp_func + 1 = mult3</t>
  </si>
  <si>
    <t>tmp = mult3(18, enc_y, coord_x) &lt; enc_x</t>
  </si>
  <si>
    <t>out(1+mult3(1, tmp ,-1))</t>
  </si>
  <si>
    <t>mult3(a, b, c) { var tmp</t>
  </si>
  <si>
    <t>mult3</t>
  </si>
  <si>
    <t>return mult3(b, a, c)</t>
  </si>
  <si>
    <t>return mult3(a, c, b)</t>
  </si>
  <si>
    <t>Result part1:</t>
  </si>
  <si>
    <t>Part 1:
The function can be simplified to the criteria:
parW*y*x &gt;= abs(parX*x^2 - parY*y^2)
Where parW = 18, parX = 89, parY = 136
Plotted and calculated in a sheet "beam"</t>
  </si>
  <si>
    <t>parW</t>
  </si>
  <si>
    <t>parX</t>
  </si>
  <si>
    <t>parY</t>
  </si>
  <si>
    <t>Ship height</t>
  </si>
  <si>
    <t>Y Top</t>
  </si>
  <si>
    <t>Y Bottom</t>
  </si>
  <si>
    <t>X Left</t>
  </si>
  <si>
    <t>X Right</t>
  </si>
  <si>
    <t>Ship Size</t>
  </si>
  <si>
    <t>Ship fits</t>
  </si>
  <si>
    <t>First fit</t>
  </si>
  <si>
    <t>Guess X:</t>
  </si>
  <si>
    <t>Santa X</t>
  </si>
  <si>
    <t>Santa Y</t>
  </si>
  <si>
    <t>Code:</t>
  </si>
  <si>
    <t>Part 2:
The upper and lower limits can be found by solving the inequality
Upper: (ParY*sqrt((x^2*(4*ParX*ParY + ParW^2))/ParY^2) + ParW*x)/(2*ParY)
Lower: (ParY*sqrt((x^2*(4*ParX*ParY + ParW^2))/ParY^2) - ParW*x)/(2*ParY)
If the upper value is shifted the ship size in X, the difference between upper and lower Y coordinate sould be greater than or equal to ship size
Due to quantization error (coordinates are integers) a guess needs to be provided, to provide a range for testing. So the guess doesn't need to be exact. The guess can be either too high or too low, which makes binary search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</si>
</sst>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0"/>
      <color theme="1"/>
      <name val="Courier New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/>
    <xf numFmtId="0" fontId="3" fillId="0" borderId="0" xfId="0" applyFont="1" applyBorder="1"/>
    <xf numFmtId="0" fontId="3" fillId="6" borderId="0" xfId="0" applyFont="1" applyFill="1" applyBorder="1"/>
    <xf numFmtId="0" fontId="3" fillId="8" borderId="0" xfId="0" applyFont="1" applyFill="1" applyBorder="1"/>
    <xf numFmtId="0" fontId="3" fillId="0" borderId="0" xfId="0" applyFont="1" applyFill="1" applyBorder="1"/>
    <xf numFmtId="0" fontId="3" fillId="4" borderId="0" xfId="0" applyFont="1" applyFill="1" applyBorder="1"/>
    <xf numFmtId="0" fontId="0" fillId="0" borderId="0" xfId="0" applyFont="1" applyBorder="1"/>
    <xf numFmtId="0" fontId="7" fillId="0" borderId="0" xfId="0" applyFont="1"/>
    <xf numFmtId="0" fontId="0" fillId="10" borderId="0" xfId="0" applyFill="1"/>
    <xf numFmtId="0" fontId="0" fillId="0" borderId="0" xfId="0" quotePrefix="1"/>
    <xf numFmtId="0" fontId="0" fillId="0" borderId="0" xfId="0" applyAlignment="1">
      <alignment horizontal="left" vertical="top" wrapText="1"/>
    </xf>
    <xf numFmtId="0" fontId="0" fillId="11" borderId="0" xfId="0" applyFill="1"/>
    <xf numFmtId="0" fontId="0" fillId="12" borderId="0" xfId="0" applyFill="1"/>
    <xf numFmtId="1" fontId="0" fillId="0" borderId="0" xfId="0" applyNumberFormat="1"/>
    <xf numFmtId="0" fontId="0" fillId="0" borderId="0" xfId="0" applyAlignment="1">
      <alignment horizontal="left" vertical="top"/>
    </xf>
    <xf numFmtId="1" fontId="0" fillId="11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18" sqref="A18:J28"/>
    </sheetView>
  </sheetViews>
  <sheetFormatPr baseColWidth="10" defaultRowHeight="15" x14ac:dyDescent="0.2"/>
  <sheetData>
    <row r="1" spans="1:10" ht="15" customHeight="1" x14ac:dyDescent="0.2">
      <c r="A1" s="22" t="s">
        <v>77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x14ac:dyDescent="0.2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10" x14ac:dyDescent="0.2">
      <c r="A5" s="22"/>
      <c r="B5" s="22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0" x14ac:dyDescent="0.2">
      <c r="A7" s="22"/>
      <c r="B7" s="22"/>
      <c r="C7" s="22"/>
      <c r="D7" s="22"/>
      <c r="E7" s="22"/>
      <c r="F7" s="22"/>
      <c r="G7" s="22"/>
      <c r="H7" s="22"/>
      <c r="I7" s="22"/>
      <c r="J7" s="22"/>
    </row>
    <row r="8" spans="1:10" x14ac:dyDescent="0.2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0" x14ac:dyDescent="0.2">
      <c r="A9" s="22"/>
      <c r="B9" s="22"/>
      <c r="C9" s="22"/>
      <c r="D9" s="22"/>
      <c r="E9" s="22"/>
      <c r="F9" s="22"/>
      <c r="G9" s="22"/>
      <c r="H9" s="22"/>
      <c r="I9" s="22"/>
      <c r="J9" s="22"/>
    </row>
    <row r="10" spans="1:10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</row>
    <row r="12" spans="1:10" x14ac:dyDescent="0.2">
      <c r="A12" t="s">
        <v>78</v>
      </c>
      <c r="B12" s="23">
        <v>18</v>
      </c>
    </row>
    <row r="13" spans="1:10" x14ac:dyDescent="0.2">
      <c r="A13" t="s">
        <v>79</v>
      </c>
      <c r="B13" s="23">
        <v>89</v>
      </c>
    </row>
    <row r="14" spans="1:10" x14ac:dyDescent="0.2">
      <c r="A14" t="s">
        <v>80</v>
      </c>
      <c r="B14" s="23">
        <v>136</v>
      </c>
    </row>
    <row r="16" spans="1:10" x14ac:dyDescent="0.2">
      <c r="A16" t="s">
        <v>76</v>
      </c>
      <c r="B16" s="24">
        <f>SUM(beam!B2:AY51)</f>
        <v>164</v>
      </c>
    </row>
    <row r="18" spans="1:10" x14ac:dyDescent="0.2">
      <c r="A18" s="22" t="s">
        <v>93</v>
      </c>
      <c r="B18" s="26"/>
      <c r="C18" s="26"/>
      <c r="D18" s="26"/>
      <c r="E18" s="26"/>
      <c r="F18" s="26"/>
      <c r="G18" s="26"/>
      <c r="H18" s="26"/>
      <c r="I18" s="26"/>
      <c r="J18" s="26"/>
    </row>
    <row r="19" spans="1:10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</row>
    <row r="20" spans="1:10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</row>
    <row r="21" spans="1:10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30" spans="1:10" x14ac:dyDescent="0.2">
      <c r="A30" t="s">
        <v>86</v>
      </c>
      <c r="B30" s="27">
        <v>100</v>
      </c>
    </row>
    <row r="32" spans="1:10" x14ac:dyDescent="0.2">
      <c r="A32" t="s">
        <v>89</v>
      </c>
      <c r="B32" s="23">
        <v>1300</v>
      </c>
      <c r="C32" t="str">
        <f>CHOOSE(2+SIGN(beam_boundaries!E27-B30),"Too low","Correct","Too high")</f>
        <v>Too low</v>
      </c>
    </row>
    <row r="34" spans="1:2" x14ac:dyDescent="0.2">
      <c r="A34" t="s">
        <v>90</v>
      </c>
      <c r="B34" s="24">
        <f>INDEX(beam_boundaries!$A$2:$A$51,MATCH(TRUE,beam_boundaries!$G$2:$G$51,0))</f>
        <v>1308</v>
      </c>
    </row>
    <row r="35" spans="1:2" x14ac:dyDescent="0.2">
      <c r="A35" t="s">
        <v>91</v>
      </c>
      <c r="B35" s="24">
        <f>INDEX(beam_boundaries!$D$2:$D$51,MATCH(TRUE,beam_boundaries!$G$2:$G$51,0))</f>
        <v>1049</v>
      </c>
    </row>
    <row r="36" spans="1:2" x14ac:dyDescent="0.2">
      <c r="A36" t="s">
        <v>92</v>
      </c>
      <c r="B36" s="24">
        <f>10000*B34+B35</f>
        <v>13081049</v>
      </c>
    </row>
  </sheetData>
  <mergeCells count="2">
    <mergeCell ref="A1:J10"/>
    <mergeCell ref="A18:J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H1"/>
  <sheetViews>
    <sheetView workbookViewId="0"/>
  </sheetViews>
  <sheetFormatPr baseColWidth="10" defaultRowHeight="15" x14ac:dyDescent="0.2"/>
  <sheetData>
    <row r="1" spans="1:424" ht="16" x14ac:dyDescent="0.25">
      <c r="A1" s="12">
        <v>109</v>
      </c>
      <c r="B1">
        <v>424</v>
      </c>
      <c r="C1">
        <v>203</v>
      </c>
      <c r="D1">
        <v>1</v>
      </c>
      <c r="E1">
        <v>21102</v>
      </c>
      <c r="F1">
        <v>11</v>
      </c>
      <c r="G1">
        <v>1</v>
      </c>
      <c r="H1">
        <v>0</v>
      </c>
      <c r="I1">
        <v>1105</v>
      </c>
      <c r="J1">
        <v>1</v>
      </c>
      <c r="K1">
        <v>282</v>
      </c>
      <c r="L1">
        <v>21102</v>
      </c>
      <c r="M1">
        <v>1</v>
      </c>
      <c r="N1">
        <v>18</v>
      </c>
      <c r="O1">
        <v>0</v>
      </c>
      <c r="P1">
        <v>1106</v>
      </c>
      <c r="Q1">
        <v>0</v>
      </c>
      <c r="R1">
        <v>259</v>
      </c>
      <c r="S1">
        <v>2101</v>
      </c>
      <c r="T1">
        <v>0</v>
      </c>
      <c r="U1">
        <v>1</v>
      </c>
      <c r="V1">
        <v>221</v>
      </c>
      <c r="W1">
        <v>203</v>
      </c>
      <c r="X1">
        <v>1</v>
      </c>
      <c r="Y1">
        <v>21102</v>
      </c>
      <c r="Z1">
        <v>1</v>
      </c>
      <c r="AA1">
        <v>31</v>
      </c>
      <c r="AB1">
        <v>0</v>
      </c>
      <c r="AC1">
        <v>1106</v>
      </c>
      <c r="AD1">
        <v>0</v>
      </c>
      <c r="AE1">
        <v>282</v>
      </c>
      <c r="AF1">
        <v>21102</v>
      </c>
      <c r="AG1">
        <v>38</v>
      </c>
      <c r="AH1">
        <v>1</v>
      </c>
      <c r="AI1">
        <v>0</v>
      </c>
      <c r="AJ1">
        <v>1105</v>
      </c>
      <c r="AK1">
        <v>1</v>
      </c>
      <c r="AL1">
        <v>259</v>
      </c>
      <c r="AM1">
        <v>20101</v>
      </c>
      <c r="AN1">
        <v>0</v>
      </c>
      <c r="AO1">
        <v>23</v>
      </c>
      <c r="AP1">
        <v>2</v>
      </c>
      <c r="AQ1">
        <v>22101</v>
      </c>
      <c r="AR1">
        <v>0</v>
      </c>
      <c r="AS1">
        <v>1</v>
      </c>
      <c r="AT1">
        <v>3</v>
      </c>
      <c r="AU1">
        <v>21101</v>
      </c>
      <c r="AV1">
        <v>1</v>
      </c>
      <c r="AW1">
        <v>0</v>
      </c>
      <c r="AX1">
        <v>1</v>
      </c>
      <c r="AY1">
        <v>21101</v>
      </c>
      <c r="AZ1">
        <v>57</v>
      </c>
      <c r="BA1">
        <v>0</v>
      </c>
      <c r="BB1">
        <v>0</v>
      </c>
      <c r="BC1">
        <v>1105</v>
      </c>
      <c r="BD1">
        <v>1</v>
      </c>
      <c r="BE1">
        <v>303</v>
      </c>
      <c r="BF1">
        <v>2101</v>
      </c>
      <c r="BG1">
        <v>0</v>
      </c>
      <c r="BH1">
        <v>1</v>
      </c>
      <c r="BI1">
        <v>222</v>
      </c>
      <c r="BJ1">
        <v>21001</v>
      </c>
      <c r="BK1">
        <v>221</v>
      </c>
      <c r="BL1">
        <v>0</v>
      </c>
      <c r="BM1">
        <v>3</v>
      </c>
      <c r="BN1">
        <v>21002</v>
      </c>
      <c r="BO1">
        <v>221</v>
      </c>
      <c r="BP1">
        <v>1</v>
      </c>
      <c r="BQ1">
        <v>2</v>
      </c>
      <c r="BR1">
        <v>21101</v>
      </c>
      <c r="BS1">
        <v>0</v>
      </c>
      <c r="BT1">
        <v>259</v>
      </c>
      <c r="BU1">
        <v>1</v>
      </c>
      <c r="BV1">
        <v>21102</v>
      </c>
      <c r="BW1">
        <v>80</v>
      </c>
      <c r="BX1">
        <v>1</v>
      </c>
      <c r="BY1">
        <v>0</v>
      </c>
      <c r="BZ1">
        <v>1106</v>
      </c>
      <c r="CA1">
        <v>0</v>
      </c>
      <c r="CB1">
        <v>225</v>
      </c>
      <c r="CC1">
        <v>21102</v>
      </c>
      <c r="CD1">
        <v>89</v>
      </c>
      <c r="CE1">
        <v>1</v>
      </c>
      <c r="CF1">
        <v>2</v>
      </c>
      <c r="CG1">
        <v>21102</v>
      </c>
      <c r="CH1">
        <v>91</v>
      </c>
      <c r="CI1">
        <v>1</v>
      </c>
      <c r="CJ1">
        <v>0</v>
      </c>
      <c r="CK1">
        <v>1105</v>
      </c>
      <c r="CL1">
        <v>1</v>
      </c>
      <c r="CM1">
        <v>303</v>
      </c>
      <c r="CN1">
        <v>2101</v>
      </c>
      <c r="CO1">
        <v>0</v>
      </c>
      <c r="CP1">
        <v>1</v>
      </c>
      <c r="CQ1">
        <v>223</v>
      </c>
      <c r="CR1">
        <v>20101</v>
      </c>
      <c r="CS1">
        <v>0</v>
      </c>
      <c r="CT1">
        <v>222</v>
      </c>
      <c r="CU1">
        <v>4</v>
      </c>
      <c r="CV1">
        <v>21101</v>
      </c>
      <c r="CW1">
        <v>0</v>
      </c>
      <c r="CX1">
        <v>259</v>
      </c>
      <c r="CY1">
        <v>3</v>
      </c>
      <c r="CZ1">
        <v>21102</v>
      </c>
      <c r="DA1">
        <v>1</v>
      </c>
      <c r="DB1">
        <v>225</v>
      </c>
      <c r="DC1">
        <v>2</v>
      </c>
      <c r="DD1">
        <v>21102</v>
      </c>
      <c r="DE1">
        <v>225</v>
      </c>
      <c r="DF1">
        <v>1</v>
      </c>
      <c r="DG1">
        <v>1</v>
      </c>
      <c r="DH1">
        <v>21102</v>
      </c>
      <c r="DI1">
        <v>118</v>
      </c>
      <c r="DJ1">
        <v>1</v>
      </c>
      <c r="DK1">
        <v>0</v>
      </c>
      <c r="DL1">
        <v>1106</v>
      </c>
      <c r="DM1">
        <v>0</v>
      </c>
      <c r="DN1">
        <v>225</v>
      </c>
      <c r="DO1">
        <v>20101</v>
      </c>
      <c r="DP1">
        <v>0</v>
      </c>
      <c r="DQ1">
        <v>222</v>
      </c>
      <c r="DR1">
        <v>3</v>
      </c>
      <c r="DS1">
        <v>21101</v>
      </c>
      <c r="DT1">
        <v>136</v>
      </c>
      <c r="DU1">
        <v>0</v>
      </c>
      <c r="DV1">
        <v>2</v>
      </c>
      <c r="DW1">
        <v>21101</v>
      </c>
      <c r="DX1">
        <v>133</v>
      </c>
      <c r="DY1">
        <v>0</v>
      </c>
      <c r="DZ1">
        <v>0</v>
      </c>
      <c r="EA1">
        <v>1106</v>
      </c>
      <c r="EB1">
        <v>0</v>
      </c>
      <c r="EC1">
        <v>303</v>
      </c>
      <c r="ED1">
        <v>21202</v>
      </c>
      <c r="EE1">
        <v>1</v>
      </c>
      <c r="EF1">
        <v>-1</v>
      </c>
      <c r="EG1">
        <v>1</v>
      </c>
      <c r="EH1">
        <v>22001</v>
      </c>
      <c r="EI1">
        <v>223</v>
      </c>
      <c r="EJ1">
        <v>1</v>
      </c>
      <c r="EK1">
        <v>1</v>
      </c>
      <c r="EL1">
        <v>21101</v>
      </c>
      <c r="EM1">
        <v>148</v>
      </c>
      <c r="EN1">
        <v>0</v>
      </c>
      <c r="EO1">
        <v>0</v>
      </c>
      <c r="EP1">
        <v>1105</v>
      </c>
      <c r="EQ1">
        <v>1</v>
      </c>
      <c r="ER1">
        <v>259</v>
      </c>
      <c r="ES1">
        <v>1202</v>
      </c>
      <c r="ET1">
        <v>1</v>
      </c>
      <c r="EU1">
        <v>1</v>
      </c>
      <c r="EV1">
        <v>223</v>
      </c>
      <c r="EW1">
        <v>20102</v>
      </c>
      <c r="EX1">
        <v>1</v>
      </c>
      <c r="EY1">
        <v>221</v>
      </c>
      <c r="EZ1">
        <v>4</v>
      </c>
      <c r="FA1">
        <v>21001</v>
      </c>
      <c r="FB1">
        <v>222</v>
      </c>
      <c r="FC1">
        <v>0</v>
      </c>
      <c r="FD1">
        <v>3</v>
      </c>
      <c r="FE1">
        <v>21102</v>
      </c>
      <c r="FF1">
        <v>18</v>
      </c>
      <c r="FG1">
        <v>1</v>
      </c>
      <c r="FH1">
        <v>2</v>
      </c>
      <c r="FI1">
        <v>1001</v>
      </c>
      <c r="FJ1">
        <v>132</v>
      </c>
      <c r="FK1">
        <v>-2</v>
      </c>
      <c r="FL1">
        <v>224</v>
      </c>
      <c r="FM1">
        <v>1002</v>
      </c>
      <c r="FN1">
        <v>224</v>
      </c>
      <c r="FO1">
        <v>2</v>
      </c>
      <c r="FP1">
        <v>224</v>
      </c>
      <c r="FQ1">
        <v>1001</v>
      </c>
      <c r="FR1">
        <v>224</v>
      </c>
      <c r="FS1">
        <v>3</v>
      </c>
      <c r="FT1">
        <v>224</v>
      </c>
      <c r="FU1">
        <v>1002</v>
      </c>
      <c r="FV1">
        <v>132</v>
      </c>
      <c r="FW1">
        <v>-1</v>
      </c>
      <c r="FX1">
        <v>132</v>
      </c>
      <c r="FY1">
        <v>1</v>
      </c>
      <c r="FZ1">
        <v>224</v>
      </c>
      <c r="GA1">
        <v>132</v>
      </c>
      <c r="GB1">
        <v>224</v>
      </c>
      <c r="GC1">
        <v>21001</v>
      </c>
      <c r="GD1">
        <v>224</v>
      </c>
      <c r="GE1">
        <v>1</v>
      </c>
      <c r="GF1">
        <v>1</v>
      </c>
      <c r="GG1">
        <v>21102</v>
      </c>
      <c r="GH1">
        <v>195</v>
      </c>
      <c r="GI1">
        <v>1</v>
      </c>
      <c r="GJ1">
        <v>0</v>
      </c>
      <c r="GK1">
        <v>106</v>
      </c>
      <c r="GL1">
        <v>0</v>
      </c>
      <c r="GM1">
        <v>108</v>
      </c>
      <c r="GN1">
        <v>20207</v>
      </c>
      <c r="GO1">
        <v>1</v>
      </c>
      <c r="GP1">
        <v>223</v>
      </c>
      <c r="GQ1">
        <v>2</v>
      </c>
      <c r="GR1">
        <v>20102</v>
      </c>
      <c r="GS1">
        <v>1</v>
      </c>
      <c r="GT1">
        <v>23</v>
      </c>
      <c r="GU1">
        <v>1</v>
      </c>
      <c r="GV1">
        <v>21101</v>
      </c>
      <c r="GW1">
        <v>-1</v>
      </c>
      <c r="GX1">
        <v>0</v>
      </c>
      <c r="GY1">
        <v>3</v>
      </c>
      <c r="GZ1">
        <v>21101</v>
      </c>
      <c r="HA1">
        <v>214</v>
      </c>
      <c r="HB1">
        <v>0</v>
      </c>
      <c r="HC1">
        <v>0</v>
      </c>
      <c r="HD1">
        <v>1105</v>
      </c>
      <c r="HE1">
        <v>1</v>
      </c>
      <c r="HF1">
        <v>303</v>
      </c>
      <c r="HG1">
        <v>22101</v>
      </c>
      <c r="HH1">
        <v>1</v>
      </c>
      <c r="HI1">
        <v>1</v>
      </c>
      <c r="HJ1">
        <v>1</v>
      </c>
      <c r="HK1">
        <v>204</v>
      </c>
      <c r="HL1">
        <v>1</v>
      </c>
      <c r="HM1">
        <v>99</v>
      </c>
      <c r="HN1">
        <v>0</v>
      </c>
      <c r="HO1">
        <v>0</v>
      </c>
      <c r="HP1">
        <v>0</v>
      </c>
      <c r="HQ1">
        <v>0</v>
      </c>
      <c r="HR1">
        <v>109</v>
      </c>
      <c r="HS1">
        <v>5</v>
      </c>
      <c r="HT1">
        <v>1202</v>
      </c>
      <c r="HU1">
        <v>-4</v>
      </c>
      <c r="HV1">
        <v>1</v>
      </c>
      <c r="HW1">
        <v>249</v>
      </c>
      <c r="HX1">
        <v>21201</v>
      </c>
      <c r="HY1">
        <v>-3</v>
      </c>
      <c r="HZ1">
        <v>0</v>
      </c>
      <c r="IA1">
        <v>1</v>
      </c>
      <c r="IB1">
        <v>22102</v>
      </c>
      <c r="IC1">
        <v>1</v>
      </c>
      <c r="ID1">
        <v>-2</v>
      </c>
      <c r="IE1">
        <v>2</v>
      </c>
      <c r="IF1">
        <v>21202</v>
      </c>
      <c r="IG1">
        <v>-1</v>
      </c>
      <c r="IH1">
        <v>1</v>
      </c>
      <c r="II1">
        <v>3</v>
      </c>
      <c r="IJ1">
        <v>21102</v>
      </c>
      <c r="IK1">
        <v>1</v>
      </c>
      <c r="IL1">
        <v>250</v>
      </c>
      <c r="IM1">
        <v>0</v>
      </c>
      <c r="IN1">
        <v>1105</v>
      </c>
      <c r="IO1">
        <v>1</v>
      </c>
      <c r="IP1">
        <v>225</v>
      </c>
      <c r="IQ1">
        <v>21201</v>
      </c>
      <c r="IR1">
        <v>1</v>
      </c>
      <c r="IS1">
        <v>0</v>
      </c>
      <c r="IT1">
        <v>-4</v>
      </c>
      <c r="IU1">
        <v>109</v>
      </c>
      <c r="IV1">
        <v>-5</v>
      </c>
      <c r="IW1">
        <v>2105</v>
      </c>
      <c r="IX1">
        <v>1</v>
      </c>
      <c r="IY1">
        <v>0</v>
      </c>
      <c r="IZ1">
        <v>109</v>
      </c>
      <c r="JA1">
        <v>3</v>
      </c>
      <c r="JB1">
        <v>22107</v>
      </c>
      <c r="JC1">
        <v>0</v>
      </c>
      <c r="JD1">
        <v>-2</v>
      </c>
      <c r="JE1">
        <v>-1</v>
      </c>
      <c r="JF1">
        <v>21202</v>
      </c>
      <c r="JG1">
        <v>-1</v>
      </c>
      <c r="JH1">
        <v>2</v>
      </c>
      <c r="JI1">
        <v>-1</v>
      </c>
      <c r="JJ1">
        <v>21201</v>
      </c>
      <c r="JK1">
        <v>-1</v>
      </c>
      <c r="JL1">
        <v>-1</v>
      </c>
      <c r="JM1">
        <v>-1</v>
      </c>
      <c r="JN1">
        <v>22202</v>
      </c>
      <c r="JO1">
        <v>-1</v>
      </c>
      <c r="JP1">
        <v>-2</v>
      </c>
      <c r="JQ1">
        <v>-2</v>
      </c>
      <c r="JR1">
        <v>109</v>
      </c>
      <c r="JS1">
        <v>-3</v>
      </c>
      <c r="JT1">
        <v>2105</v>
      </c>
      <c r="JU1">
        <v>1</v>
      </c>
      <c r="JV1">
        <v>0</v>
      </c>
      <c r="JW1">
        <v>109</v>
      </c>
      <c r="JX1">
        <v>3</v>
      </c>
      <c r="JY1">
        <v>21207</v>
      </c>
      <c r="JZ1">
        <v>-2</v>
      </c>
      <c r="KA1">
        <v>0</v>
      </c>
      <c r="KB1">
        <v>-1</v>
      </c>
      <c r="KC1">
        <v>1206</v>
      </c>
      <c r="KD1">
        <v>-1</v>
      </c>
      <c r="KE1">
        <v>294</v>
      </c>
      <c r="KF1">
        <v>104</v>
      </c>
      <c r="KG1">
        <v>0</v>
      </c>
      <c r="KH1">
        <v>99</v>
      </c>
      <c r="KI1">
        <v>22102</v>
      </c>
      <c r="KJ1">
        <v>1</v>
      </c>
      <c r="KK1">
        <v>-2</v>
      </c>
      <c r="KL1">
        <v>-2</v>
      </c>
      <c r="KM1">
        <v>109</v>
      </c>
      <c r="KN1">
        <v>-3</v>
      </c>
      <c r="KO1">
        <v>2105</v>
      </c>
      <c r="KP1">
        <v>1</v>
      </c>
      <c r="KQ1">
        <v>0</v>
      </c>
      <c r="KR1">
        <v>109</v>
      </c>
      <c r="KS1">
        <v>5</v>
      </c>
      <c r="KT1">
        <v>22207</v>
      </c>
      <c r="KU1">
        <v>-3</v>
      </c>
      <c r="KV1">
        <v>-4</v>
      </c>
      <c r="KW1">
        <v>-1</v>
      </c>
      <c r="KX1">
        <v>1206</v>
      </c>
      <c r="KY1">
        <v>-1</v>
      </c>
      <c r="KZ1">
        <v>346</v>
      </c>
      <c r="LA1">
        <v>22201</v>
      </c>
      <c r="LB1">
        <v>-4</v>
      </c>
      <c r="LC1">
        <v>-3</v>
      </c>
      <c r="LD1">
        <v>-4</v>
      </c>
      <c r="LE1">
        <v>21202</v>
      </c>
      <c r="LF1">
        <v>-3</v>
      </c>
      <c r="LG1">
        <v>-1</v>
      </c>
      <c r="LH1">
        <v>-1</v>
      </c>
      <c r="LI1">
        <v>22201</v>
      </c>
      <c r="LJ1">
        <v>-4</v>
      </c>
      <c r="LK1">
        <v>-1</v>
      </c>
      <c r="LL1">
        <v>2</v>
      </c>
      <c r="LM1">
        <v>21202</v>
      </c>
      <c r="LN1">
        <v>2</v>
      </c>
      <c r="LO1">
        <v>-1</v>
      </c>
      <c r="LP1">
        <v>-1</v>
      </c>
      <c r="LQ1">
        <v>22201</v>
      </c>
      <c r="LR1">
        <v>-4</v>
      </c>
      <c r="LS1">
        <v>-1</v>
      </c>
      <c r="LT1">
        <v>1</v>
      </c>
      <c r="LU1">
        <v>21201</v>
      </c>
      <c r="LV1">
        <v>-2</v>
      </c>
      <c r="LW1">
        <v>0</v>
      </c>
      <c r="LX1">
        <v>3</v>
      </c>
      <c r="LY1">
        <v>21102</v>
      </c>
      <c r="LZ1">
        <v>343</v>
      </c>
      <c r="MA1">
        <v>1</v>
      </c>
      <c r="MB1">
        <v>0</v>
      </c>
      <c r="MC1">
        <v>1106</v>
      </c>
      <c r="MD1">
        <v>0</v>
      </c>
      <c r="ME1">
        <v>303</v>
      </c>
      <c r="MF1">
        <v>1105</v>
      </c>
      <c r="MG1">
        <v>1</v>
      </c>
      <c r="MH1">
        <v>415</v>
      </c>
      <c r="MI1">
        <v>22207</v>
      </c>
      <c r="MJ1">
        <v>-2</v>
      </c>
      <c r="MK1">
        <v>-3</v>
      </c>
      <c r="ML1">
        <v>-1</v>
      </c>
      <c r="MM1">
        <v>1206</v>
      </c>
      <c r="MN1">
        <v>-1</v>
      </c>
      <c r="MO1">
        <v>387</v>
      </c>
      <c r="MP1">
        <v>22201</v>
      </c>
      <c r="MQ1">
        <v>-3</v>
      </c>
      <c r="MR1">
        <v>-2</v>
      </c>
      <c r="MS1">
        <v>-3</v>
      </c>
      <c r="MT1">
        <v>21202</v>
      </c>
      <c r="MU1">
        <v>-2</v>
      </c>
      <c r="MV1">
        <v>-1</v>
      </c>
      <c r="MW1">
        <v>-1</v>
      </c>
      <c r="MX1">
        <v>22201</v>
      </c>
      <c r="MY1">
        <v>-3</v>
      </c>
      <c r="MZ1">
        <v>-1</v>
      </c>
      <c r="NA1">
        <v>3</v>
      </c>
      <c r="NB1">
        <v>21202</v>
      </c>
      <c r="NC1">
        <v>3</v>
      </c>
      <c r="ND1">
        <v>-1</v>
      </c>
      <c r="NE1">
        <v>-1</v>
      </c>
      <c r="NF1">
        <v>22201</v>
      </c>
      <c r="NG1">
        <v>-3</v>
      </c>
      <c r="NH1">
        <v>-1</v>
      </c>
      <c r="NI1">
        <v>2</v>
      </c>
      <c r="NJ1">
        <v>21202</v>
      </c>
      <c r="NK1">
        <v>-4</v>
      </c>
      <c r="NL1">
        <v>1</v>
      </c>
      <c r="NM1">
        <v>1</v>
      </c>
      <c r="NN1">
        <v>21102</v>
      </c>
      <c r="NO1">
        <v>384</v>
      </c>
      <c r="NP1">
        <v>1</v>
      </c>
      <c r="NQ1">
        <v>0</v>
      </c>
      <c r="NR1">
        <v>1105</v>
      </c>
      <c r="NS1">
        <v>1</v>
      </c>
      <c r="NT1">
        <v>303</v>
      </c>
      <c r="NU1">
        <v>1106</v>
      </c>
      <c r="NV1">
        <v>0</v>
      </c>
      <c r="NW1">
        <v>415</v>
      </c>
      <c r="NX1">
        <v>21202</v>
      </c>
      <c r="NY1">
        <v>-4</v>
      </c>
      <c r="NZ1">
        <v>-1</v>
      </c>
      <c r="OA1">
        <v>-4</v>
      </c>
      <c r="OB1">
        <v>22201</v>
      </c>
      <c r="OC1">
        <v>-4</v>
      </c>
      <c r="OD1">
        <v>-3</v>
      </c>
      <c r="OE1">
        <v>-4</v>
      </c>
      <c r="OF1">
        <v>22202</v>
      </c>
      <c r="OG1">
        <v>-3</v>
      </c>
      <c r="OH1">
        <v>-2</v>
      </c>
      <c r="OI1">
        <v>-2</v>
      </c>
      <c r="OJ1">
        <v>22202</v>
      </c>
      <c r="OK1">
        <v>-2</v>
      </c>
      <c r="OL1">
        <v>-4</v>
      </c>
      <c r="OM1">
        <v>-4</v>
      </c>
      <c r="ON1">
        <v>22202</v>
      </c>
      <c r="OO1">
        <v>-3</v>
      </c>
      <c r="OP1">
        <v>-2</v>
      </c>
      <c r="OQ1">
        <v>-3</v>
      </c>
      <c r="OR1">
        <v>21202</v>
      </c>
      <c r="OS1">
        <v>-4</v>
      </c>
      <c r="OT1">
        <v>-1</v>
      </c>
      <c r="OU1">
        <v>-2</v>
      </c>
      <c r="OV1">
        <v>22201</v>
      </c>
      <c r="OW1">
        <v>-3</v>
      </c>
      <c r="OX1">
        <v>-2</v>
      </c>
      <c r="OY1">
        <v>1</v>
      </c>
      <c r="OZ1">
        <v>21202</v>
      </c>
      <c r="PA1">
        <v>1</v>
      </c>
      <c r="PB1">
        <v>1</v>
      </c>
      <c r="PC1">
        <v>-4</v>
      </c>
      <c r="PD1">
        <v>109</v>
      </c>
      <c r="PE1">
        <v>-5</v>
      </c>
      <c r="PF1">
        <v>2106</v>
      </c>
      <c r="PG1">
        <v>0</v>
      </c>
      <c r="PH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A1000"/>
  <sheetViews>
    <sheetView topLeftCell="A93" zoomScale="170" zoomScaleNormal="170" zoomScalePageLayoutView="170" workbookViewId="0">
      <selection activeCell="Y18" sqref="Y18"/>
    </sheetView>
  </sheetViews>
  <sheetFormatPr baseColWidth="10" defaultColWidth="10.6640625" defaultRowHeight="15" x14ac:dyDescent="0.2"/>
  <cols>
    <col min="1" max="1" width="6.83203125" style="1" customWidth="1"/>
    <col min="2" max="2" width="16.1640625" style="2" customWidth="1"/>
    <col min="3" max="3" width="15.33203125" style="3" customWidth="1"/>
    <col min="4" max="4" width="46.1640625" style="4" customWidth="1"/>
    <col min="5" max="5" width="14.1640625" style="5" hidden="1" customWidth="1"/>
    <col min="6" max="6" width="6" style="5" hidden="1" customWidth="1"/>
    <col min="7" max="7" width="14" style="5" hidden="1" customWidth="1"/>
    <col min="8" max="8" width="7.1640625" style="2" hidden="1" customWidth="1"/>
    <col min="9" max="9" width="5.5" style="10" hidden="1" customWidth="1"/>
    <col min="10" max="10" width="7.5" style="10" hidden="1" customWidth="1"/>
    <col min="11" max="11" width="6.5" style="10" hidden="1" customWidth="1"/>
    <col min="12" max="14" width="3.5" style="3" hidden="1" customWidth="1"/>
    <col min="15" max="17" width="7.5" style="3" hidden="1" customWidth="1"/>
    <col min="18" max="19" width="9.1640625" style="7" hidden="1" customWidth="1"/>
    <col min="20" max="20" width="10.6640625" style="7" hidden="1" customWidth="1"/>
    <col min="21" max="23" width="17.33203125" style="3" hidden="1" customWidth="1"/>
    <col min="24" max="24" width="13" style="3" hidden="1" customWidth="1"/>
    <col min="25" max="25" width="45.1640625" customWidth="1"/>
    <col min="26" max="26" width="13.6640625" style="9" customWidth="1"/>
    <col min="27" max="16384" width="10.6640625" style="9"/>
  </cols>
  <sheetData>
    <row r="1" spans="1:27" x14ac:dyDescent="0.2">
      <c r="A1" s="1" t="s">
        <v>0</v>
      </c>
      <c r="B1" s="2" t="s">
        <v>1</v>
      </c>
      <c r="E1" s="5" t="s">
        <v>2</v>
      </c>
      <c r="F1" s="5">
        <v>0</v>
      </c>
      <c r="G1" s="5" t="b">
        <v>0</v>
      </c>
      <c r="H1" s="6" t="s">
        <v>3</v>
      </c>
      <c r="I1" s="7" t="s">
        <v>4</v>
      </c>
      <c r="J1" s="7" t="s">
        <v>5</v>
      </c>
      <c r="K1" s="7" t="s">
        <v>6</v>
      </c>
      <c r="L1" s="8" t="s">
        <v>7</v>
      </c>
      <c r="M1" s="8" t="s">
        <v>8</v>
      </c>
      <c r="N1" s="8" t="s">
        <v>9</v>
      </c>
      <c r="O1" s="15" t="s">
        <v>22</v>
      </c>
      <c r="P1" s="15" t="s">
        <v>23</v>
      </c>
      <c r="Q1" s="15" t="s">
        <v>24</v>
      </c>
      <c r="R1" s="7" t="s">
        <v>10</v>
      </c>
      <c r="S1" s="7" t="s">
        <v>11</v>
      </c>
      <c r="T1" s="7" t="s">
        <v>12</v>
      </c>
      <c r="U1" s="3" t="s">
        <v>13</v>
      </c>
      <c r="V1" s="3" t="s">
        <v>14</v>
      </c>
      <c r="W1" s="3" t="s">
        <v>15</v>
      </c>
      <c r="X1" s="17" t="s">
        <v>26</v>
      </c>
      <c r="Y1" t="s">
        <v>16</v>
      </c>
      <c r="Z1" s="9" t="s">
        <v>17</v>
      </c>
      <c r="AA1" s="13" t="s">
        <v>19</v>
      </c>
    </row>
    <row r="2" spans="1:27" x14ac:dyDescent="0.2">
      <c r="A2" s="1">
        <v>0</v>
      </c>
      <c r="B2" s="2" t="str">
        <f ca="1">IF(ISNUMBER(FIND(" N "," "&amp;$X2&amp;" ")),"",$E2&amp;IF($A2=$F2,"","+"&amp;$A2-$F2))</f>
        <v>start</v>
      </c>
      <c r="C2" s="3" t="str">
        <f ca="1">IF(ISNUMBER(FIND(" N "," "&amp;$X2&amp;" ")),"",_xlfn.TEXTJOIN(" ",FALSE,OFFSET(program!$A$1,0,disasm!A2,1,1+K2)))</f>
        <v>109 424</v>
      </c>
      <c r="D2" s="4" t="str">
        <f ca="1">IF(ISNUMBER(FIND(" N "," "&amp;$X2&amp;" ")),"",IF($G2,".dat "&amp;H2,$J2&amp;" "&amp;_xlfn.TEXTJOIN(", ",TRUE,$U2:$W2)))</f>
        <v>SP+  stack</v>
      </c>
      <c r="E2" s="5" t="str">
        <f>IF(ISBLANK($Z2),E1,$Z2)</f>
        <v>start</v>
      </c>
      <c r="F2" s="5">
        <f t="shared" ref="F2:F65" si="0">IF(ISBLANK($Z2),F1,$A2)</f>
        <v>0</v>
      </c>
      <c r="G2" s="14" t="b">
        <f ca="1">CHOOSE(1+IF(ISNUMBER(FIND(" C "," "&amp;X2&amp;" ")),2,0) + IF(ISNUMBER(FIND(" D "," "&amp;AA2&amp;" ")),1,0),G1,TRUE,FALSE,NOT(G1))</f>
        <v>0</v>
      </c>
      <c r="H2" s="6">
        <f ca="1">OFFSET(program!$A$1,0,disasm!A2)</f>
        <v>109</v>
      </c>
      <c r="I2" s="7">
        <f ca="1">MOD($H2,100)</f>
        <v>9</v>
      </c>
      <c r="J2" s="7" t="str">
        <f ca="1">IF(I2=99,"END",CHOOSE(I2,"ADD ","MUL ","IN  ","OUT ","J!=0","J=0 ","CMP&lt;","CMP=","SP+ "))</f>
        <v xml:space="preserve">SP+ </v>
      </c>
      <c r="K2" s="7">
        <f ca="1">IF($G2,0,IFERROR(CHOOSE($I2,3,3,1,1,2,2,3,3,1),0))</f>
        <v>1</v>
      </c>
      <c r="L2" s="8">
        <f ca="1">IF($K2&gt;=1,MOD(INT($H2/100),10),"")</f>
        <v>1</v>
      </c>
      <c r="M2" s="8" t="str">
        <f ca="1">IF($K2&gt;=2,MOD(INT($H2/1000),10),"")</f>
        <v/>
      </c>
      <c r="N2" s="8" t="str">
        <f ca="1">IF($K2&gt;=3,MOD(INT($H2/10000),10),"")</f>
        <v/>
      </c>
      <c r="O2" s="8" t="b">
        <f ca="1">IF(L2="","",IF(ISNUMBER(FIND(" "&amp;O$1&amp;" "," "&amp;$X2&amp;" ")),TRUE,CHOOSE(L2+1,TRUE,FALSE,FALSE)))</f>
        <v>1</v>
      </c>
      <c r="P2" s="8" t="str">
        <f t="shared" ref="P2:Q2" ca="1" si="1">IF(M2="","",IF(ISNUMBER(FIND(" "&amp;P$1&amp;" "," "&amp;$X2&amp;" ")),TRUE,CHOOSE(M2+1,TRUE,FALSE,FALSE)))</f>
        <v/>
      </c>
      <c r="Q2" s="8" t="str">
        <f t="shared" ca="1" si="1"/>
        <v/>
      </c>
      <c r="R2" s="7">
        <f ca="1">IF(L2="","",OFFSET(program!$A$1,0,disasm!$A2+COLUMN()-COLUMN($R2)+1))</f>
        <v>424</v>
      </c>
      <c r="S2" s="7" t="str">
        <f ca="1">IF(M2="","",OFFSET(program!$A$1,0,disasm!$A2+COLUMN()-COLUMN($R2)+1))</f>
        <v/>
      </c>
      <c r="T2" s="7" t="str">
        <f ca="1">IF(N2="","",OFFSET(program!$A$1,0,disasm!$A2+COLUMN()-COLUMN($R2)+1))</f>
        <v/>
      </c>
      <c r="U2" s="3" t="str">
        <f ca="1">IF(L2="","",
  SUBSTITUTE(SUBSTITUTE(
    CHOOSE(1+L2,"[val]","val","[SP+val]"),
    "val",
    IF(O2,
      INDEX($B:$B,MATCH(R2,$A:$A,1))
        &amp; IF(INDEX($A:$A,MATCH(R2,$A:$A,1)) &lt; R2, ".a"&amp;(R2 - INDEX($A:$A,MATCH(R2,$A:$A,1))),""),
      R2
    )
  ),"+-","-")
)</f>
        <v>stack</v>
      </c>
      <c r="V2" s="3" t="str">
        <f t="shared" ref="V2:W2" ca="1" si="2">IF(M2="","",
  SUBSTITUTE(SUBSTITUTE(
    CHOOSE(1+M2,"[val]","val","[SP+val]"),
    "val",
    IF(P2,
      INDEX($B:$B,MATCH(S2,$A:$A,1))
        &amp; IF(INDEX($A:$A,MATCH(S2,$A:$A,1)) &lt; S2, ".a"&amp;(S2 - INDEX($A:$A,MATCH(S2,$A:$A,1))),""),
      S2
    )
  ),"+-","-")
)</f>
        <v/>
      </c>
      <c r="W2" s="3" t="str">
        <f t="shared" ca="1" si="2"/>
        <v/>
      </c>
      <c r="X2" s="3" t="str">
        <f ca="1">AA2&amp;IF(AND(OR(I2=5,I2=6),MOD(INT(H2/1000),10)=1)," A2","")</f>
        <v>A1</v>
      </c>
      <c r="Z2" s="9" t="s">
        <v>18</v>
      </c>
      <c r="AA2" s="18" t="s">
        <v>22</v>
      </c>
    </row>
    <row r="3" spans="1:27" x14ac:dyDescent="0.2">
      <c r="A3" s="1">
        <f ca="1">A2+IF(ISNUMBER(FIND(" N "," "&amp;$X2&amp;" ")),0,1+K2)</f>
        <v>2</v>
      </c>
      <c r="B3" s="2" t="str">
        <f t="shared" ref="B3:B66" ca="1" si="3">IF(ISNUMBER(FIND(" N "," "&amp;$X3&amp;" ")),"",$E3&amp;IF($A3=$F3,"","+"&amp;$A3-$F3))</f>
        <v>start+2</v>
      </c>
      <c r="C3" s="3" t="str">
        <f ca="1">IF(ISNUMBER(FIND(" N "," "&amp;$X3&amp;" ")),"",_xlfn.TEXTJOIN(" ",FALSE,OFFSET(program!$A$1,0,disasm!A3,1,1+K3)))</f>
        <v>203 1</v>
      </c>
      <c r="D3" s="4" t="str">
        <f t="shared" ref="D3:D66" ca="1" si="4">IF(ISNUMBER(FIND(" N "," "&amp;$X3&amp;" ")),"",IF($G3,".dat "&amp;H3,$J3&amp;" "&amp;_xlfn.TEXTJOIN(", ",TRUE,$U3:$W3)))</f>
        <v>IN   [SP+1]</v>
      </c>
      <c r="E3" s="5" t="str">
        <f t="shared" ref="E3" si="5">IF(ISBLANK($Z3),E2,$Z3)</f>
        <v>start</v>
      </c>
      <c r="F3" s="5">
        <f t="shared" si="0"/>
        <v>0</v>
      </c>
      <c r="G3" s="14" t="b">
        <f t="shared" ref="G3:G66" ca="1" si="6">CHOOSE(1+IF(ISNUMBER(FIND(" C "," "&amp;X3&amp;" ")),2,0) + IF(ISNUMBER(FIND(" D "," "&amp;AA3&amp;" ")),1,0),G2,TRUE,FALSE,NOT(G2))</f>
        <v>0</v>
      </c>
      <c r="H3" s="6">
        <f ca="1">OFFSET(program!$A$1,0,disasm!A3)</f>
        <v>203</v>
      </c>
      <c r="I3" s="7">
        <f t="shared" ref="I3:I66" ca="1" si="7">MOD($H3,100)</f>
        <v>3</v>
      </c>
      <c r="J3" s="7" t="str">
        <f t="shared" ref="J3:J66" ca="1" si="8">IF(I3=99,"END",CHOOSE(I3,"ADD ","MUL ","IN  ","OUT ","J!=0","J=0 ","CMP&lt;","CMP=","SP+ "))</f>
        <v xml:space="preserve">IN  </v>
      </c>
      <c r="K3" s="7">
        <f t="shared" ref="K3:K66" ca="1" si="9">IF($G3,0,IFERROR(CHOOSE($I3,3,3,1,1,2,2,3,3,1),0))</f>
        <v>1</v>
      </c>
      <c r="L3" s="8">
        <f t="shared" ref="L3:L66" ca="1" si="10">IF($K3&gt;=1,MOD(INT($H3/100),10),"")</f>
        <v>2</v>
      </c>
      <c r="M3" s="8" t="str">
        <f t="shared" ref="M3:M66" ca="1" si="11">IF($K3&gt;=2,MOD(INT($H3/1000),10),"")</f>
        <v/>
      </c>
      <c r="N3" s="8" t="str">
        <f t="shared" ref="N3:N66" ca="1" si="12">IF($K3&gt;=3,MOD(INT($H3/10000),10),"")</f>
        <v/>
      </c>
      <c r="O3" s="8" t="b">
        <f t="shared" ref="O3:O66" ca="1" si="13">IF(L3="","",IF(ISNUMBER(FIND(" "&amp;O$1&amp;" "," "&amp;$X3&amp;" ")),TRUE,CHOOSE(L3+1,TRUE,FALSE,FALSE)))</f>
        <v>0</v>
      </c>
      <c r="P3" s="8" t="str">
        <f t="shared" ref="P3:P66" ca="1" si="14">IF(M3="","",IF(ISNUMBER(FIND(" "&amp;P$1&amp;" "," "&amp;$X3&amp;" ")),TRUE,CHOOSE(M3+1,TRUE,FALSE,FALSE)))</f>
        <v/>
      </c>
      <c r="Q3" s="8" t="str">
        <f t="shared" ref="Q3:Q66" ca="1" si="15">IF(N3="","",IF(ISNUMBER(FIND(" "&amp;Q$1&amp;" "," "&amp;$X3&amp;" ")),TRUE,CHOOSE(N3+1,TRUE,FALSE,FALSE)))</f>
        <v/>
      </c>
      <c r="R3" s="7">
        <f ca="1">IF(L3="","",OFFSET(program!$A$1,0,disasm!$A3+COLUMN()-COLUMN($R3)+1))</f>
        <v>1</v>
      </c>
      <c r="S3" s="7" t="str">
        <f ca="1">IF(M3="","",OFFSET(program!$A$1,0,disasm!$A3+COLUMN()-COLUMN($R3)+1))</f>
        <v/>
      </c>
      <c r="T3" s="7" t="str">
        <f ca="1">IF(N3="","",OFFSET(program!$A$1,0,disasm!$A3+COLUMN()-COLUMN($R3)+1))</f>
        <v/>
      </c>
      <c r="U3" s="3" t="str">
        <f t="shared" ref="U3:U66" ca="1" si="16">IF(L3="","",
  SUBSTITUTE(SUBSTITUTE(
    CHOOSE(1+L3,"[val]","val","[SP+val]"),
    "val",
    IF(O3,
      INDEX($B:$B,MATCH(R3,$A:$A,1))
        &amp; IF(INDEX($A:$A,MATCH(R3,$A:$A,1)) &lt; R3, ".a"&amp;(R3 - INDEX($A:$A,MATCH(R3,$A:$A,1))),""),
      R3
    )
  ),"+-","-")
)</f>
        <v>[SP+1]</v>
      </c>
      <c r="V3" s="3" t="str">
        <f t="shared" ref="V3:V66" ca="1" si="17">IF(M3="","",
  SUBSTITUTE(SUBSTITUTE(
    CHOOSE(1+M3,"[val]","val","[SP+val]"),
    "val",
    IF(P3,
      INDEX($B:$B,MATCH(S3,$A:$A,1))
        &amp; IF(INDEX($A:$A,MATCH(S3,$A:$A,1)) &lt; S3, ".a"&amp;(S3 - INDEX($A:$A,MATCH(S3,$A:$A,1))),""),
      S3
    )
  ),"+-","-")
)</f>
        <v/>
      </c>
      <c r="W3" s="3" t="str">
        <f t="shared" ref="W3:W66" ca="1" si="18">IF(N3="","",
  SUBSTITUTE(SUBSTITUTE(
    CHOOSE(1+N3,"[val]","val","[SP+val]"),
    "val",
    IF(Q3,
      INDEX($B:$B,MATCH(T3,$A:$A,1))
        &amp; IF(INDEX($A:$A,MATCH(T3,$A:$A,1)) &lt; T3, ".a"&amp;(T3 - INDEX($A:$A,MATCH(T3,$A:$A,1))),""),
      T3
    )
  ),"+-","-")
)</f>
        <v/>
      </c>
      <c r="X3" s="3" t="str">
        <f t="shared" ref="X3:X66" ca="1" si="19">AA3&amp;IF(AND(OR(I3=5,I3=6),MOD(INT(H3/1000),10)=1)," A2","")</f>
        <v/>
      </c>
      <c r="AA3" s="18"/>
    </row>
    <row r="4" spans="1:27" x14ac:dyDescent="0.2">
      <c r="A4" s="1">
        <f t="shared" ref="A4:A67" ca="1" si="20">A3+IF(ISNUMBER(FIND(" N "," "&amp;$X3&amp;" ")),0,1+K3)</f>
        <v>4</v>
      </c>
      <c r="B4" s="2" t="str">
        <f t="shared" ca="1" si="3"/>
        <v>start+4</v>
      </c>
      <c r="C4" s="3" t="str">
        <f ca="1">IF(ISNUMBER(FIND(" N "," "&amp;$X4&amp;" ")),"",_xlfn.TEXTJOIN(" ",FALSE,OFFSET(program!$A$1,0,disasm!A4,1,1+K4)))</f>
        <v>21102 11 1 0</v>
      </c>
      <c r="D4" s="4" t="str">
        <f t="shared" ca="1" si="4"/>
        <v>MUL  11, 1, [SP+0]</v>
      </c>
      <c r="E4" s="5" t="str">
        <f t="shared" ref="E4:E67" si="21">IF(ISBLANK($Z4),E3,$Z4)</f>
        <v>start</v>
      </c>
      <c r="F4" s="5">
        <f t="shared" si="0"/>
        <v>0</v>
      </c>
      <c r="G4" s="14" t="b">
        <f t="shared" ca="1" si="6"/>
        <v>0</v>
      </c>
      <c r="H4" s="6">
        <f ca="1">OFFSET(program!$A$1,0,disasm!A4)</f>
        <v>21102</v>
      </c>
      <c r="I4" s="7">
        <f t="shared" ca="1" si="7"/>
        <v>2</v>
      </c>
      <c r="J4" s="7" t="str">
        <f t="shared" ca="1" si="8"/>
        <v xml:space="preserve">MUL </v>
      </c>
      <c r="K4" s="7">
        <f t="shared" ca="1" si="9"/>
        <v>3</v>
      </c>
      <c r="L4" s="8">
        <f t="shared" ca="1" si="10"/>
        <v>1</v>
      </c>
      <c r="M4" s="8">
        <f t="shared" ca="1" si="11"/>
        <v>1</v>
      </c>
      <c r="N4" s="8">
        <f t="shared" ca="1" si="12"/>
        <v>2</v>
      </c>
      <c r="O4" s="8" t="b">
        <f t="shared" ca="1" si="13"/>
        <v>0</v>
      </c>
      <c r="P4" s="8" t="b">
        <f t="shared" ca="1" si="14"/>
        <v>0</v>
      </c>
      <c r="Q4" s="8" t="b">
        <f t="shared" ca="1" si="15"/>
        <v>0</v>
      </c>
      <c r="R4" s="7">
        <f ca="1">IF(L4="","",OFFSET(program!$A$1,0,disasm!$A4+COLUMN()-COLUMN($R4)+1))</f>
        <v>11</v>
      </c>
      <c r="S4" s="7">
        <f ca="1">IF(M4="","",OFFSET(program!$A$1,0,disasm!$A4+COLUMN()-COLUMN($R4)+1))</f>
        <v>1</v>
      </c>
      <c r="T4" s="7">
        <f ca="1">IF(N4="","",OFFSET(program!$A$1,0,disasm!$A4+COLUMN()-COLUMN($R4)+1))</f>
        <v>0</v>
      </c>
      <c r="U4" s="3" t="str">
        <f t="shared" ca="1" si="16"/>
        <v>11</v>
      </c>
      <c r="V4" s="3" t="str">
        <f t="shared" ca="1" si="17"/>
        <v>1</v>
      </c>
      <c r="W4" s="3" t="str">
        <f t="shared" ca="1" si="18"/>
        <v>[SP+0]</v>
      </c>
      <c r="X4" s="3" t="str">
        <f t="shared" ca="1" si="19"/>
        <v/>
      </c>
      <c r="AA4" s="13"/>
    </row>
    <row r="5" spans="1:27" x14ac:dyDescent="0.2">
      <c r="A5" s="1">
        <f t="shared" ca="1" si="20"/>
        <v>8</v>
      </c>
      <c r="B5" s="2" t="str">
        <f t="shared" ca="1" si="3"/>
        <v>start+8</v>
      </c>
      <c r="C5" s="3" t="str">
        <f ca="1">IF(ISNUMBER(FIND(" N "," "&amp;$X5&amp;" ")),"",_xlfn.TEXTJOIN(" ",FALSE,OFFSET(program!$A$1,0,disasm!A5,1,1+K5)))</f>
        <v>1105 1 282</v>
      </c>
      <c r="D5" s="4" t="str">
        <f t="shared" ca="1" si="4"/>
        <v>J!=0 1, assert_nonneg</v>
      </c>
      <c r="E5" s="5" t="str">
        <f t="shared" si="21"/>
        <v>start</v>
      </c>
      <c r="F5" s="5">
        <f t="shared" si="0"/>
        <v>0</v>
      </c>
      <c r="G5" s="14" t="b">
        <f t="shared" ca="1" si="6"/>
        <v>0</v>
      </c>
      <c r="H5" s="6">
        <f ca="1">OFFSET(program!$A$1,0,disasm!A5)</f>
        <v>1105</v>
      </c>
      <c r="I5" s="7">
        <f t="shared" ca="1" si="7"/>
        <v>5</v>
      </c>
      <c r="J5" s="7" t="str">
        <f t="shared" ca="1" si="8"/>
        <v>J!=0</v>
      </c>
      <c r="K5" s="7">
        <f t="shared" ca="1" si="9"/>
        <v>2</v>
      </c>
      <c r="L5" s="8">
        <f t="shared" ca="1" si="10"/>
        <v>1</v>
      </c>
      <c r="M5" s="8">
        <f t="shared" ca="1" si="11"/>
        <v>1</v>
      </c>
      <c r="N5" s="8" t="str">
        <f t="shared" ca="1" si="12"/>
        <v/>
      </c>
      <c r="O5" s="8" t="b">
        <f t="shared" ca="1" si="13"/>
        <v>0</v>
      </c>
      <c r="P5" s="8" t="b">
        <f t="shared" ca="1" si="14"/>
        <v>1</v>
      </c>
      <c r="Q5" s="8" t="str">
        <f t="shared" ca="1" si="15"/>
        <v/>
      </c>
      <c r="R5" s="7">
        <f ca="1">IF(L5="","",OFFSET(program!$A$1,0,disasm!$A5+COLUMN()-COLUMN($R5)+1))</f>
        <v>1</v>
      </c>
      <c r="S5" s="7">
        <f ca="1">IF(M5="","",OFFSET(program!$A$1,0,disasm!$A5+COLUMN()-COLUMN($R5)+1))</f>
        <v>282</v>
      </c>
      <c r="T5" s="7" t="str">
        <f ca="1">IF(N5="","",OFFSET(program!$A$1,0,disasm!$A5+COLUMN()-COLUMN($R5)+1))</f>
        <v/>
      </c>
      <c r="U5" s="3" t="str">
        <f t="shared" ca="1" si="16"/>
        <v>1</v>
      </c>
      <c r="V5" s="3" t="str">
        <f t="shared" ca="1" si="17"/>
        <v>assert_nonneg</v>
      </c>
      <c r="W5" s="3" t="str">
        <f t="shared" ca="1" si="18"/>
        <v/>
      </c>
      <c r="X5" s="3" t="str">
        <f t="shared" ca="1" si="19"/>
        <v xml:space="preserve"> A2</v>
      </c>
      <c r="AA5" s="13"/>
    </row>
    <row r="6" spans="1:27" x14ac:dyDescent="0.2">
      <c r="A6" s="1">
        <f t="shared" ca="1" si="20"/>
        <v>11</v>
      </c>
      <c r="B6" s="2" t="str">
        <f t="shared" ca="1" si="3"/>
        <v>start+11</v>
      </c>
      <c r="C6" s="3" t="str">
        <f ca="1">IF(ISNUMBER(FIND(" N "," "&amp;$X6&amp;" ")),"",_xlfn.TEXTJOIN(" ",FALSE,OFFSET(program!$A$1,0,disasm!A6,1,1+K6)))</f>
        <v>21102 1 18 0</v>
      </c>
      <c r="D6" s="4" t="str">
        <f t="shared" ca="1" si="4"/>
        <v>MUL  1, 18, [SP+0]</v>
      </c>
      <c r="E6" s="5" t="str">
        <f t="shared" si="21"/>
        <v>start</v>
      </c>
      <c r="F6" s="5">
        <f t="shared" si="0"/>
        <v>0</v>
      </c>
      <c r="G6" s="14" t="b">
        <f t="shared" ca="1" si="6"/>
        <v>0</v>
      </c>
      <c r="H6" s="6">
        <f ca="1">OFFSET(program!$A$1,0,disasm!A6)</f>
        <v>21102</v>
      </c>
      <c r="I6" s="7">
        <f t="shared" ca="1" si="7"/>
        <v>2</v>
      </c>
      <c r="J6" s="7" t="str">
        <f t="shared" ca="1" si="8"/>
        <v xml:space="preserve">MUL </v>
      </c>
      <c r="K6" s="7">
        <f t="shared" ca="1" si="9"/>
        <v>3</v>
      </c>
      <c r="L6" s="8">
        <f t="shared" ca="1" si="10"/>
        <v>1</v>
      </c>
      <c r="M6" s="8">
        <f t="shared" ca="1" si="11"/>
        <v>1</v>
      </c>
      <c r="N6" s="8">
        <f t="shared" ca="1" si="12"/>
        <v>2</v>
      </c>
      <c r="O6" s="8" t="b">
        <f t="shared" ca="1" si="13"/>
        <v>0</v>
      </c>
      <c r="P6" s="8" t="b">
        <f t="shared" ca="1" si="14"/>
        <v>0</v>
      </c>
      <c r="Q6" s="8" t="b">
        <f t="shared" ca="1" si="15"/>
        <v>0</v>
      </c>
      <c r="R6" s="7">
        <f ca="1">IF(L6="","",OFFSET(program!$A$1,0,disasm!$A6+COLUMN()-COLUMN($R6)+1))</f>
        <v>1</v>
      </c>
      <c r="S6" s="7">
        <f ca="1">IF(M6="","",OFFSET(program!$A$1,0,disasm!$A6+COLUMN()-COLUMN($R6)+1))</f>
        <v>18</v>
      </c>
      <c r="T6" s="7">
        <f ca="1">IF(N6="","",OFFSET(program!$A$1,0,disasm!$A6+COLUMN()-COLUMN($R6)+1))</f>
        <v>0</v>
      </c>
      <c r="U6" s="3" t="str">
        <f t="shared" ca="1" si="16"/>
        <v>1</v>
      </c>
      <c r="V6" s="3" t="str">
        <f t="shared" ca="1" si="17"/>
        <v>18</v>
      </c>
      <c r="W6" s="3" t="str">
        <f t="shared" ca="1" si="18"/>
        <v>[SP+0]</v>
      </c>
      <c r="X6" s="3" t="str">
        <f t="shared" ca="1" si="19"/>
        <v/>
      </c>
      <c r="Z6" s="16"/>
      <c r="AA6" s="16"/>
    </row>
    <row r="7" spans="1:27" x14ac:dyDescent="0.2">
      <c r="A7" s="1">
        <f t="shared" ca="1" si="20"/>
        <v>15</v>
      </c>
      <c r="B7" s="2" t="str">
        <f t="shared" ca="1" si="3"/>
        <v>start+15</v>
      </c>
      <c r="C7" s="3" t="str">
        <f ca="1">IF(ISNUMBER(FIND(" N "," "&amp;$X7&amp;" ")),"",_xlfn.TEXTJOIN(" ",FALSE,OFFSET(program!$A$1,0,disasm!A7,1,1+K7)))</f>
        <v>1106 0 259</v>
      </c>
      <c r="D7" s="4" t="str">
        <f t="shared" ca="1" si="4"/>
        <v>J=0  0, abs</v>
      </c>
      <c r="E7" s="5" t="str">
        <f t="shared" si="21"/>
        <v>start</v>
      </c>
      <c r="F7" s="5">
        <f t="shared" si="0"/>
        <v>0</v>
      </c>
      <c r="G7" s="14" t="b">
        <f t="shared" ca="1" si="6"/>
        <v>0</v>
      </c>
      <c r="H7" s="6">
        <f ca="1">OFFSET(program!$A$1,0,disasm!A7)</f>
        <v>1106</v>
      </c>
      <c r="I7" s="7">
        <f t="shared" ca="1" si="7"/>
        <v>6</v>
      </c>
      <c r="J7" s="7" t="str">
        <f t="shared" ca="1" si="8"/>
        <v xml:space="preserve">J=0 </v>
      </c>
      <c r="K7" s="7">
        <f t="shared" ca="1" si="9"/>
        <v>2</v>
      </c>
      <c r="L7" s="8">
        <f t="shared" ca="1" si="10"/>
        <v>1</v>
      </c>
      <c r="M7" s="8">
        <f t="shared" ca="1" si="11"/>
        <v>1</v>
      </c>
      <c r="N7" s="8" t="str">
        <f t="shared" ca="1" si="12"/>
        <v/>
      </c>
      <c r="O7" s="8" t="b">
        <f t="shared" ca="1" si="13"/>
        <v>0</v>
      </c>
      <c r="P7" s="8" t="b">
        <f t="shared" ca="1" si="14"/>
        <v>1</v>
      </c>
      <c r="Q7" s="8" t="str">
        <f t="shared" ca="1" si="15"/>
        <v/>
      </c>
      <c r="R7" s="7">
        <f ca="1">IF(L7="","",OFFSET(program!$A$1,0,disasm!$A7+COLUMN()-COLUMN($R7)+1))</f>
        <v>0</v>
      </c>
      <c r="S7" s="7">
        <f ca="1">IF(M7="","",OFFSET(program!$A$1,0,disasm!$A7+COLUMN()-COLUMN($R7)+1))</f>
        <v>259</v>
      </c>
      <c r="T7" s="7" t="str">
        <f ca="1">IF(N7="","",OFFSET(program!$A$1,0,disasm!$A7+COLUMN()-COLUMN($R7)+1))</f>
        <v/>
      </c>
      <c r="U7" s="3" t="str">
        <f t="shared" ca="1" si="16"/>
        <v>0</v>
      </c>
      <c r="V7" s="3" t="str">
        <f t="shared" ca="1" si="17"/>
        <v>abs</v>
      </c>
      <c r="W7" s="3" t="str">
        <f t="shared" ca="1" si="18"/>
        <v/>
      </c>
      <c r="X7" s="3" t="str">
        <f t="shared" ca="1" si="19"/>
        <v xml:space="preserve"> A2</v>
      </c>
      <c r="Z7" s="11"/>
    </row>
    <row r="8" spans="1:27" x14ac:dyDescent="0.2">
      <c r="A8" s="1">
        <f t="shared" ca="1" si="20"/>
        <v>18</v>
      </c>
      <c r="B8" s="2" t="str">
        <f t="shared" ca="1" si="3"/>
        <v>start+18</v>
      </c>
      <c r="C8" s="3" t="str">
        <f ca="1">IF(ISNUMBER(FIND(" N "," "&amp;$X8&amp;" ")),"",_xlfn.TEXTJOIN(" ",FALSE,OFFSET(program!$A$1,0,disasm!A8,1,1+K8)))</f>
        <v>2101 0 1 221</v>
      </c>
      <c r="D8" s="4" t="str">
        <f t="shared" ca="1" si="4"/>
        <v>ADD  0, [SP+1], [coord_x]</v>
      </c>
      <c r="E8" s="5" t="str">
        <f t="shared" si="21"/>
        <v>start</v>
      </c>
      <c r="F8" s="5">
        <f t="shared" si="0"/>
        <v>0</v>
      </c>
      <c r="G8" s="14" t="b">
        <f t="shared" ca="1" si="6"/>
        <v>0</v>
      </c>
      <c r="H8" s="6">
        <f ca="1">OFFSET(program!$A$1,0,disasm!A8)</f>
        <v>2101</v>
      </c>
      <c r="I8" s="7">
        <f t="shared" ca="1" si="7"/>
        <v>1</v>
      </c>
      <c r="J8" s="7" t="str">
        <f t="shared" ca="1" si="8"/>
        <v xml:space="preserve">ADD </v>
      </c>
      <c r="K8" s="7">
        <f t="shared" ca="1" si="9"/>
        <v>3</v>
      </c>
      <c r="L8" s="8">
        <f t="shared" ca="1" si="10"/>
        <v>1</v>
      </c>
      <c r="M8" s="8">
        <f t="shared" ca="1" si="11"/>
        <v>2</v>
      </c>
      <c r="N8" s="8">
        <f t="shared" ca="1" si="12"/>
        <v>0</v>
      </c>
      <c r="O8" s="8" t="b">
        <f t="shared" ca="1" si="13"/>
        <v>0</v>
      </c>
      <c r="P8" s="8" t="b">
        <f t="shared" ca="1" si="14"/>
        <v>0</v>
      </c>
      <c r="Q8" s="8" t="b">
        <f t="shared" ca="1" si="15"/>
        <v>1</v>
      </c>
      <c r="R8" s="7">
        <f ca="1">IF(L8="","",OFFSET(program!$A$1,0,disasm!$A8+COLUMN()-COLUMN($R8)+1))</f>
        <v>0</v>
      </c>
      <c r="S8" s="7">
        <f ca="1">IF(M8="","",OFFSET(program!$A$1,0,disasm!$A8+COLUMN()-COLUMN($R8)+1))</f>
        <v>1</v>
      </c>
      <c r="T8" s="7">
        <f ca="1">IF(N8="","",OFFSET(program!$A$1,0,disasm!$A8+COLUMN()-COLUMN($R8)+1))</f>
        <v>221</v>
      </c>
      <c r="U8" s="3" t="str">
        <f t="shared" ca="1" si="16"/>
        <v>0</v>
      </c>
      <c r="V8" s="3" t="str">
        <f t="shared" ca="1" si="17"/>
        <v>[SP+1]</v>
      </c>
      <c r="W8" s="3" t="str">
        <f t="shared" ca="1" si="18"/>
        <v>[coord_x]</v>
      </c>
      <c r="X8" s="3" t="str">
        <f t="shared" ca="1" si="19"/>
        <v/>
      </c>
      <c r="Y8" t="s">
        <v>48</v>
      </c>
      <c r="Z8" s="16"/>
      <c r="AA8" s="13"/>
    </row>
    <row r="9" spans="1:27" x14ac:dyDescent="0.2">
      <c r="A9" s="1">
        <f t="shared" ca="1" si="20"/>
        <v>22</v>
      </c>
      <c r="B9" s="2" t="str">
        <f t="shared" ca="1" si="3"/>
        <v>start+22</v>
      </c>
      <c r="C9" s="3" t="str">
        <f ca="1">IF(ISNUMBER(FIND(" N "," "&amp;$X9&amp;" ")),"",_xlfn.TEXTJOIN(" ",FALSE,OFFSET(program!$A$1,0,disasm!A9,1,1+K9)))</f>
        <v>203 1</v>
      </c>
      <c r="D9" s="4" t="str">
        <f t="shared" ca="1" si="4"/>
        <v>IN   [SP+1]</v>
      </c>
      <c r="E9" s="5" t="str">
        <f t="shared" si="21"/>
        <v>start</v>
      </c>
      <c r="F9" s="5">
        <f t="shared" si="0"/>
        <v>0</v>
      </c>
      <c r="G9" s="14" t="b">
        <f t="shared" ca="1" si="6"/>
        <v>0</v>
      </c>
      <c r="H9" s="6">
        <f ca="1">OFFSET(program!$A$1,0,disasm!A9)</f>
        <v>203</v>
      </c>
      <c r="I9" s="7">
        <f t="shared" ca="1" si="7"/>
        <v>3</v>
      </c>
      <c r="J9" s="7" t="str">
        <f t="shared" ca="1" si="8"/>
        <v xml:space="preserve">IN  </v>
      </c>
      <c r="K9" s="7">
        <f t="shared" ca="1" si="9"/>
        <v>1</v>
      </c>
      <c r="L9" s="8">
        <f t="shared" ca="1" si="10"/>
        <v>2</v>
      </c>
      <c r="M9" s="8" t="str">
        <f t="shared" ca="1" si="11"/>
        <v/>
      </c>
      <c r="N9" s="8" t="str">
        <f t="shared" ca="1" si="12"/>
        <v/>
      </c>
      <c r="O9" s="8" t="b">
        <f t="shared" ca="1" si="13"/>
        <v>0</v>
      </c>
      <c r="P9" s="8" t="str">
        <f t="shared" ca="1" si="14"/>
        <v/>
      </c>
      <c r="Q9" s="8" t="str">
        <f t="shared" ca="1" si="15"/>
        <v/>
      </c>
      <c r="R9" s="7">
        <f ca="1">IF(L9="","",OFFSET(program!$A$1,0,disasm!$A9+COLUMN()-COLUMN($R9)+1))</f>
        <v>1</v>
      </c>
      <c r="S9" s="7" t="str">
        <f ca="1">IF(M9="","",OFFSET(program!$A$1,0,disasm!$A9+COLUMN()-COLUMN($R9)+1))</f>
        <v/>
      </c>
      <c r="T9" s="7" t="str">
        <f ca="1">IF(N9="","",OFFSET(program!$A$1,0,disasm!$A9+COLUMN()-COLUMN($R9)+1))</f>
        <v/>
      </c>
      <c r="U9" s="3" t="str">
        <f t="shared" ca="1" si="16"/>
        <v>[SP+1]</v>
      </c>
      <c r="V9" s="3" t="str">
        <f t="shared" ca="1" si="17"/>
        <v/>
      </c>
      <c r="W9" s="3" t="str">
        <f t="shared" ca="1" si="18"/>
        <v/>
      </c>
      <c r="X9" s="3" t="str">
        <f t="shared" ca="1" si="19"/>
        <v/>
      </c>
    </row>
    <row r="10" spans="1:27" x14ac:dyDescent="0.2">
      <c r="A10" s="1">
        <f t="shared" ca="1" si="20"/>
        <v>24</v>
      </c>
      <c r="B10" s="2" t="str">
        <f t="shared" ca="1" si="3"/>
        <v>start+24</v>
      </c>
      <c r="C10" s="3" t="str">
        <f ca="1">IF(ISNUMBER(FIND(" N "," "&amp;$X10&amp;" ")),"",_xlfn.TEXTJOIN(" ",FALSE,OFFSET(program!$A$1,0,disasm!A10,1,1+K10)))</f>
        <v>21102 1 31 0</v>
      </c>
      <c r="D10" s="4" t="str">
        <f t="shared" ca="1" si="4"/>
        <v>MUL  1, start+31, [SP+0]</v>
      </c>
      <c r="E10" s="5" t="str">
        <f t="shared" si="21"/>
        <v>start</v>
      </c>
      <c r="F10" s="5">
        <f t="shared" si="0"/>
        <v>0</v>
      </c>
      <c r="G10" s="14" t="b">
        <f t="shared" ca="1" si="6"/>
        <v>0</v>
      </c>
      <c r="H10" s="6">
        <f ca="1">OFFSET(program!$A$1,0,disasm!A10)</f>
        <v>21102</v>
      </c>
      <c r="I10" s="7">
        <f t="shared" ca="1" si="7"/>
        <v>2</v>
      </c>
      <c r="J10" s="7" t="str">
        <f t="shared" ca="1" si="8"/>
        <v xml:space="preserve">MUL </v>
      </c>
      <c r="K10" s="7">
        <f t="shared" ca="1" si="9"/>
        <v>3</v>
      </c>
      <c r="L10" s="8">
        <f t="shared" ca="1" si="10"/>
        <v>1</v>
      </c>
      <c r="M10" s="8">
        <f t="shared" ca="1" si="11"/>
        <v>1</v>
      </c>
      <c r="N10" s="8">
        <f t="shared" ca="1" si="12"/>
        <v>2</v>
      </c>
      <c r="O10" s="8" t="b">
        <f t="shared" ca="1" si="13"/>
        <v>0</v>
      </c>
      <c r="P10" s="8" t="b">
        <f t="shared" ca="1" si="14"/>
        <v>1</v>
      </c>
      <c r="Q10" s="8" t="b">
        <f t="shared" ca="1" si="15"/>
        <v>0</v>
      </c>
      <c r="R10" s="7">
        <f ca="1">IF(L10="","",OFFSET(program!$A$1,0,disasm!$A10+COLUMN()-COLUMN($R10)+1))</f>
        <v>1</v>
      </c>
      <c r="S10" s="7">
        <f ca="1">IF(M10="","",OFFSET(program!$A$1,0,disasm!$A10+COLUMN()-COLUMN($R10)+1))</f>
        <v>31</v>
      </c>
      <c r="T10" s="7">
        <f ca="1">IF(N10="","",OFFSET(program!$A$1,0,disasm!$A10+COLUMN()-COLUMN($R10)+1))</f>
        <v>0</v>
      </c>
      <c r="U10" s="3" t="str">
        <f t="shared" ca="1" si="16"/>
        <v>1</v>
      </c>
      <c r="V10" s="3" t="str">
        <f t="shared" ca="1" si="17"/>
        <v>start+31</v>
      </c>
      <c r="W10" s="3" t="str">
        <f ca="1">IF(N10="","",
  SUBSTITUTE(SUBSTITUTE(
    CHOOSE(1+N10,"[val]","val","[SP+val]"),
    "val",
    IF(Q10,
      INDEX($B:$B,MATCH(T10,$A:$A,1))
        &amp; IF(INDEX($A:$A,MATCH(T10,$A:$A,1)) &lt; T10, ".a"&amp;(T10 - INDEX($A:$A,MATCH(T10,$A:$A,1))),""),
      T10
    )
  ),"+-","-")
)</f>
        <v>[SP+0]</v>
      </c>
      <c r="X10" s="3" t="str">
        <f t="shared" ca="1" si="19"/>
        <v>A2</v>
      </c>
      <c r="AA10" s="18" t="s">
        <v>23</v>
      </c>
    </row>
    <row r="11" spans="1:27" x14ac:dyDescent="0.2">
      <c r="A11" s="1">
        <f t="shared" ca="1" si="20"/>
        <v>28</v>
      </c>
      <c r="B11" s="2" t="str">
        <f t="shared" ca="1" si="3"/>
        <v>start+28</v>
      </c>
      <c r="C11" s="3" t="str">
        <f ca="1">IF(ISNUMBER(FIND(" N "," "&amp;$X11&amp;" ")),"",_xlfn.TEXTJOIN(" ",FALSE,OFFSET(program!$A$1,0,disasm!A11,1,1+K11)))</f>
        <v>1106 0 282</v>
      </c>
      <c r="D11" s="4" t="str">
        <f t="shared" ca="1" si="4"/>
        <v>J=0  0, assert_nonneg</v>
      </c>
      <c r="E11" s="5" t="str">
        <f t="shared" si="21"/>
        <v>start</v>
      </c>
      <c r="F11" s="5">
        <f t="shared" si="0"/>
        <v>0</v>
      </c>
      <c r="G11" s="14" t="b">
        <f t="shared" ca="1" si="6"/>
        <v>0</v>
      </c>
      <c r="H11" s="6">
        <f ca="1">OFFSET(program!$A$1,0,disasm!A11)</f>
        <v>1106</v>
      </c>
      <c r="I11" s="7">
        <f t="shared" ca="1" si="7"/>
        <v>6</v>
      </c>
      <c r="J11" s="7" t="str">
        <f t="shared" ca="1" si="8"/>
        <v xml:space="preserve">J=0 </v>
      </c>
      <c r="K11" s="7">
        <f t="shared" ca="1" si="9"/>
        <v>2</v>
      </c>
      <c r="L11" s="8">
        <f t="shared" ca="1" si="10"/>
        <v>1</v>
      </c>
      <c r="M11" s="8">
        <f t="shared" ca="1" si="11"/>
        <v>1</v>
      </c>
      <c r="N11" s="8" t="str">
        <f t="shared" ca="1" si="12"/>
        <v/>
      </c>
      <c r="O11" s="8" t="b">
        <f t="shared" ca="1" si="13"/>
        <v>0</v>
      </c>
      <c r="P11" s="8" t="b">
        <f t="shared" ca="1" si="14"/>
        <v>1</v>
      </c>
      <c r="Q11" s="8" t="str">
        <f t="shared" ca="1" si="15"/>
        <v/>
      </c>
      <c r="R11" s="7">
        <f ca="1">IF(L11="","",OFFSET(program!$A$1,0,disasm!$A11+COLUMN()-COLUMN($R11)+1))</f>
        <v>0</v>
      </c>
      <c r="S11" s="7">
        <f ca="1">IF(M11="","",OFFSET(program!$A$1,0,disasm!$A11+COLUMN()-COLUMN($R11)+1))</f>
        <v>282</v>
      </c>
      <c r="T11" s="7" t="str">
        <f ca="1">IF(N11="","",OFFSET(program!$A$1,0,disasm!$A11+COLUMN()-COLUMN($R11)+1))</f>
        <v/>
      </c>
      <c r="U11" s="3" t="str">
        <f t="shared" ca="1" si="16"/>
        <v>0</v>
      </c>
      <c r="V11" s="3" t="str">
        <f t="shared" ca="1" si="17"/>
        <v>assert_nonneg</v>
      </c>
      <c r="W11" s="3" t="str">
        <f t="shared" ca="1" si="18"/>
        <v/>
      </c>
      <c r="X11" s="3" t="str">
        <f t="shared" ca="1" si="19"/>
        <v xml:space="preserve"> A2</v>
      </c>
      <c r="AA11" s="13"/>
    </row>
    <row r="12" spans="1:27" x14ac:dyDescent="0.2">
      <c r="A12" s="1">
        <f t="shared" ca="1" si="20"/>
        <v>31</v>
      </c>
      <c r="B12" s="2" t="str">
        <f t="shared" ca="1" si="3"/>
        <v>start+31</v>
      </c>
      <c r="C12" s="3" t="str">
        <f ca="1">IF(ISNUMBER(FIND(" N "," "&amp;$X12&amp;" ")),"",_xlfn.TEXTJOIN(" ",FALSE,OFFSET(program!$A$1,0,disasm!A12,1,1+K12)))</f>
        <v>21102 38 1 0</v>
      </c>
      <c r="D12" s="4" t="str">
        <f t="shared" ca="1" si="4"/>
        <v>MUL  38, 1, [SP+0]</v>
      </c>
      <c r="E12" s="5" t="str">
        <f t="shared" si="21"/>
        <v>start</v>
      </c>
      <c r="F12" s="5">
        <f t="shared" si="0"/>
        <v>0</v>
      </c>
      <c r="G12" s="14" t="b">
        <f t="shared" ca="1" si="6"/>
        <v>0</v>
      </c>
      <c r="H12" s="6">
        <f ca="1">OFFSET(program!$A$1,0,disasm!A12)</f>
        <v>21102</v>
      </c>
      <c r="I12" s="7">
        <f t="shared" ca="1" si="7"/>
        <v>2</v>
      </c>
      <c r="J12" s="7" t="str">
        <f t="shared" ca="1" si="8"/>
        <v xml:space="preserve">MUL </v>
      </c>
      <c r="K12" s="7">
        <f t="shared" ca="1" si="9"/>
        <v>3</v>
      </c>
      <c r="L12" s="8">
        <f t="shared" ca="1" si="10"/>
        <v>1</v>
      </c>
      <c r="M12" s="8">
        <f t="shared" ca="1" si="11"/>
        <v>1</v>
      </c>
      <c r="N12" s="8">
        <f t="shared" ca="1" si="12"/>
        <v>2</v>
      </c>
      <c r="O12" s="8" t="b">
        <f t="shared" ca="1" si="13"/>
        <v>0</v>
      </c>
      <c r="P12" s="8" t="b">
        <f t="shared" ca="1" si="14"/>
        <v>0</v>
      </c>
      <c r="Q12" s="8" t="b">
        <f t="shared" ca="1" si="15"/>
        <v>0</v>
      </c>
      <c r="R12" s="7">
        <f ca="1">IF(L12="","",OFFSET(program!$A$1,0,disasm!$A12+COLUMN()-COLUMN($R12)+1))</f>
        <v>38</v>
      </c>
      <c r="S12" s="7">
        <f ca="1">IF(M12="","",OFFSET(program!$A$1,0,disasm!$A12+COLUMN()-COLUMN($R12)+1))</f>
        <v>1</v>
      </c>
      <c r="T12" s="7">
        <f ca="1">IF(N12="","",OFFSET(program!$A$1,0,disasm!$A12+COLUMN()-COLUMN($R12)+1))</f>
        <v>0</v>
      </c>
      <c r="U12" s="3" t="str">
        <f t="shared" ca="1" si="16"/>
        <v>38</v>
      </c>
      <c r="V12" s="3" t="str">
        <f t="shared" ca="1" si="17"/>
        <v>1</v>
      </c>
      <c r="W12" s="3" t="str">
        <f t="shared" ca="1" si="18"/>
        <v>[SP+0]</v>
      </c>
      <c r="X12" s="3" t="str">
        <f t="shared" ca="1" si="19"/>
        <v/>
      </c>
      <c r="Z12" s="13"/>
      <c r="AA12" s="13"/>
    </row>
    <row r="13" spans="1:27" x14ac:dyDescent="0.2">
      <c r="A13" s="1">
        <f t="shared" ca="1" si="20"/>
        <v>35</v>
      </c>
      <c r="B13" s="2" t="str">
        <f t="shared" ca="1" si="3"/>
        <v>start+35</v>
      </c>
      <c r="C13" s="3" t="str">
        <f ca="1">IF(ISNUMBER(FIND(" N "," "&amp;$X13&amp;" ")),"",_xlfn.TEXTJOIN(" ",FALSE,OFFSET(program!$A$1,0,disasm!A13,1,1+K13)))</f>
        <v>1105 1 259</v>
      </c>
      <c r="D13" s="4" t="str">
        <f t="shared" ca="1" si="4"/>
        <v>J!=0 1, abs</v>
      </c>
      <c r="E13" s="5" t="str">
        <f t="shared" si="21"/>
        <v>start</v>
      </c>
      <c r="F13" s="5">
        <f t="shared" si="0"/>
        <v>0</v>
      </c>
      <c r="G13" s="14" t="b">
        <f t="shared" ca="1" si="6"/>
        <v>0</v>
      </c>
      <c r="H13" s="6">
        <f ca="1">OFFSET(program!$A$1,0,disasm!A13)</f>
        <v>1105</v>
      </c>
      <c r="I13" s="7">
        <f t="shared" ca="1" si="7"/>
        <v>5</v>
      </c>
      <c r="J13" s="7" t="str">
        <f t="shared" ca="1" si="8"/>
        <v>J!=0</v>
      </c>
      <c r="K13" s="7">
        <f t="shared" ca="1" si="9"/>
        <v>2</v>
      </c>
      <c r="L13" s="8">
        <f t="shared" ca="1" si="10"/>
        <v>1</v>
      </c>
      <c r="M13" s="8">
        <f t="shared" ca="1" si="11"/>
        <v>1</v>
      </c>
      <c r="N13" s="8" t="str">
        <f t="shared" ca="1" si="12"/>
        <v/>
      </c>
      <c r="O13" s="8" t="b">
        <f t="shared" ca="1" si="13"/>
        <v>0</v>
      </c>
      <c r="P13" s="8" t="b">
        <f t="shared" ca="1" si="14"/>
        <v>1</v>
      </c>
      <c r="Q13" s="8" t="str">
        <f t="shared" ca="1" si="15"/>
        <v/>
      </c>
      <c r="R13" s="7">
        <f ca="1">IF(L13="","",OFFSET(program!$A$1,0,disasm!$A13+COLUMN()-COLUMN($R13)+1))</f>
        <v>1</v>
      </c>
      <c r="S13" s="7">
        <f ca="1">IF(M13="","",OFFSET(program!$A$1,0,disasm!$A13+COLUMN()-COLUMN($R13)+1))</f>
        <v>259</v>
      </c>
      <c r="T13" s="7" t="str">
        <f ca="1">IF(N13="","",OFFSET(program!$A$1,0,disasm!$A13+COLUMN()-COLUMN($R13)+1))</f>
        <v/>
      </c>
      <c r="U13" s="3" t="str">
        <f t="shared" ca="1" si="16"/>
        <v>1</v>
      </c>
      <c r="V13" s="3" t="str">
        <f t="shared" ca="1" si="17"/>
        <v>abs</v>
      </c>
      <c r="W13" s="3" t="str">
        <f t="shared" ca="1" si="18"/>
        <v/>
      </c>
      <c r="X13" s="3" t="str">
        <f t="shared" ca="1" si="19"/>
        <v xml:space="preserve"> A2</v>
      </c>
      <c r="Y13" t="s">
        <v>54</v>
      </c>
      <c r="AA13" s="13"/>
    </row>
    <row r="14" spans="1:27" x14ac:dyDescent="0.2">
      <c r="A14" s="1">
        <f t="shared" ca="1" si="20"/>
        <v>38</v>
      </c>
      <c r="B14" s="2" t="str">
        <f t="shared" ca="1" si="3"/>
        <v>start+38</v>
      </c>
      <c r="C14" s="3" t="str">
        <f ca="1">IF(ISNUMBER(FIND(" N "," "&amp;$X14&amp;" ")),"",_xlfn.TEXTJOIN(" ",FALSE,OFFSET(program!$A$1,0,disasm!A14,1,1+K14)))</f>
        <v>20101 0 23 2</v>
      </c>
      <c r="D14" s="4" t="str">
        <f t="shared" ca="1" si="4"/>
        <v>ADD  0, [start+22.a1], [SP+2]</v>
      </c>
      <c r="E14" s="5" t="str">
        <f t="shared" si="21"/>
        <v>start</v>
      </c>
      <c r="F14" s="5">
        <f t="shared" si="0"/>
        <v>0</v>
      </c>
      <c r="G14" s="14" t="b">
        <f t="shared" ca="1" si="6"/>
        <v>0</v>
      </c>
      <c r="H14" s="6">
        <f ca="1">OFFSET(program!$A$1,0,disasm!A14)</f>
        <v>20101</v>
      </c>
      <c r="I14" s="7">
        <f t="shared" ca="1" si="7"/>
        <v>1</v>
      </c>
      <c r="J14" s="7" t="str">
        <f t="shared" ca="1" si="8"/>
        <v xml:space="preserve">ADD </v>
      </c>
      <c r="K14" s="7">
        <f t="shared" ca="1" si="9"/>
        <v>3</v>
      </c>
      <c r="L14" s="8">
        <f t="shared" ca="1" si="10"/>
        <v>1</v>
      </c>
      <c r="M14" s="8">
        <f t="shared" ca="1" si="11"/>
        <v>0</v>
      </c>
      <c r="N14" s="8">
        <f t="shared" ca="1" si="12"/>
        <v>2</v>
      </c>
      <c r="O14" s="8" t="b">
        <f t="shared" ca="1" si="13"/>
        <v>0</v>
      </c>
      <c r="P14" s="8" t="b">
        <f t="shared" ca="1" si="14"/>
        <v>1</v>
      </c>
      <c r="Q14" s="8" t="b">
        <f t="shared" ca="1" si="15"/>
        <v>0</v>
      </c>
      <c r="R14" s="7">
        <f ca="1">IF(L14="","",OFFSET(program!$A$1,0,disasm!$A14+COLUMN()-COLUMN($R14)+1))</f>
        <v>0</v>
      </c>
      <c r="S14" s="7">
        <f ca="1">IF(M14="","",OFFSET(program!$A$1,0,disasm!$A14+COLUMN()-COLUMN($R14)+1))</f>
        <v>23</v>
      </c>
      <c r="T14" s="7">
        <f ca="1">IF(N14="","",OFFSET(program!$A$1,0,disasm!$A14+COLUMN()-COLUMN($R14)+1))</f>
        <v>2</v>
      </c>
      <c r="U14" s="3" t="str">
        <f t="shared" ca="1" si="16"/>
        <v>0</v>
      </c>
      <c r="V14" s="3" t="str">
        <f t="shared" ca="1" si="17"/>
        <v>[start+22.a1]</v>
      </c>
      <c r="W14" s="3" t="str">
        <f t="shared" ca="1" si="18"/>
        <v>[SP+2]</v>
      </c>
      <c r="X14" s="3" t="str">
        <f t="shared" ca="1" si="19"/>
        <v/>
      </c>
      <c r="AA14" s="13"/>
    </row>
    <row r="15" spans="1:27" x14ac:dyDescent="0.2">
      <c r="A15" s="1">
        <f t="shared" ca="1" si="20"/>
        <v>42</v>
      </c>
      <c r="B15" s="2" t="str">
        <f t="shared" ca="1" si="3"/>
        <v>start+42</v>
      </c>
      <c r="C15" s="3" t="str">
        <f ca="1">IF(ISNUMBER(FIND(" N "," "&amp;$X15&amp;" ")),"",_xlfn.TEXTJOIN(" ",FALSE,OFFSET(program!$A$1,0,disasm!A15,1,1+K15)))</f>
        <v>22101 0 1 3</v>
      </c>
      <c r="D15" s="4" t="str">
        <f t="shared" ca="1" si="4"/>
        <v>ADD  0, [SP+1], [SP+3]</v>
      </c>
      <c r="E15" s="5" t="str">
        <f t="shared" si="21"/>
        <v>start</v>
      </c>
      <c r="F15" s="5">
        <f t="shared" si="0"/>
        <v>0</v>
      </c>
      <c r="G15" s="14" t="b">
        <f t="shared" ca="1" si="6"/>
        <v>0</v>
      </c>
      <c r="H15" s="6">
        <f ca="1">OFFSET(program!$A$1,0,disasm!A15)</f>
        <v>22101</v>
      </c>
      <c r="I15" s="7">
        <f t="shared" ca="1" si="7"/>
        <v>1</v>
      </c>
      <c r="J15" s="7" t="str">
        <f t="shared" ca="1" si="8"/>
        <v xml:space="preserve">ADD </v>
      </c>
      <c r="K15" s="7">
        <f t="shared" ca="1" si="9"/>
        <v>3</v>
      </c>
      <c r="L15" s="8">
        <f t="shared" ca="1" si="10"/>
        <v>1</v>
      </c>
      <c r="M15" s="8">
        <f t="shared" ca="1" si="11"/>
        <v>2</v>
      </c>
      <c r="N15" s="8">
        <f t="shared" ca="1" si="12"/>
        <v>2</v>
      </c>
      <c r="O15" s="8" t="b">
        <f t="shared" ca="1" si="13"/>
        <v>0</v>
      </c>
      <c r="P15" s="8" t="b">
        <f t="shared" ca="1" si="14"/>
        <v>0</v>
      </c>
      <c r="Q15" s="8" t="b">
        <f t="shared" ca="1" si="15"/>
        <v>0</v>
      </c>
      <c r="R15" s="7">
        <f ca="1">IF(L15="","",OFFSET(program!$A$1,0,disasm!$A15+COLUMN()-COLUMN($R15)+1))</f>
        <v>0</v>
      </c>
      <c r="S15" s="7">
        <f ca="1">IF(M15="","",OFFSET(program!$A$1,0,disasm!$A15+COLUMN()-COLUMN($R15)+1))</f>
        <v>1</v>
      </c>
      <c r="T15" s="7">
        <f ca="1">IF(N15="","",OFFSET(program!$A$1,0,disasm!$A15+COLUMN()-COLUMN($R15)+1))</f>
        <v>3</v>
      </c>
      <c r="U15" s="3" t="str">
        <f t="shared" ca="1" si="16"/>
        <v>0</v>
      </c>
      <c r="V15" s="3" t="str">
        <f t="shared" ca="1" si="17"/>
        <v>[SP+1]</v>
      </c>
      <c r="W15" s="3" t="str">
        <f t="shared" ca="1" si="18"/>
        <v>[SP+3]</v>
      </c>
      <c r="X15" s="3" t="str">
        <f t="shared" ca="1" si="19"/>
        <v/>
      </c>
      <c r="AA15" s="13"/>
    </row>
    <row r="16" spans="1:27" x14ac:dyDescent="0.2">
      <c r="A16" s="1">
        <f t="shared" ca="1" si="20"/>
        <v>46</v>
      </c>
      <c r="B16" s="2" t="str">
        <f t="shared" ca="1" si="3"/>
        <v>start+46</v>
      </c>
      <c r="C16" s="3" t="str">
        <f ca="1">IF(ISNUMBER(FIND(" N "," "&amp;$X16&amp;" ")),"",_xlfn.TEXTJOIN(" ",FALSE,OFFSET(program!$A$1,0,disasm!A16,1,1+K16)))</f>
        <v>21101 1 0 1</v>
      </c>
      <c r="D16" s="4" t="str">
        <f t="shared" ca="1" si="4"/>
        <v>ADD  1, 0, [SP+1]</v>
      </c>
      <c r="E16" s="5" t="str">
        <f t="shared" si="21"/>
        <v>start</v>
      </c>
      <c r="F16" s="5">
        <f t="shared" si="0"/>
        <v>0</v>
      </c>
      <c r="G16" s="14" t="b">
        <f t="shared" ca="1" si="6"/>
        <v>0</v>
      </c>
      <c r="H16" s="6">
        <f ca="1">OFFSET(program!$A$1,0,disasm!A16)</f>
        <v>21101</v>
      </c>
      <c r="I16" s="7">
        <f t="shared" ca="1" si="7"/>
        <v>1</v>
      </c>
      <c r="J16" s="7" t="str">
        <f t="shared" ca="1" si="8"/>
        <v xml:space="preserve">ADD </v>
      </c>
      <c r="K16" s="7">
        <f t="shared" ca="1" si="9"/>
        <v>3</v>
      </c>
      <c r="L16" s="8">
        <f t="shared" ca="1" si="10"/>
        <v>1</v>
      </c>
      <c r="M16" s="8">
        <f t="shared" ca="1" si="11"/>
        <v>1</v>
      </c>
      <c r="N16" s="8">
        <f t="shared" ca="1" si="12"/>
        <v>2</v>
      </c>
      <c r="O16" s="8" t="b">
        <f t="shared" ca="1" si="13"/>
        <v>0</v>
      </c>
      <c r="P16" s="8" t="b">
        <f t="shared" ca="1" si="14"/>
        <v>0</v>
      </c>
      <c r="Q16" s="8" t="b">
        <f t="shared" ca="1" si="15"/>
        <v>0</v>
      </c>
      <c r="R16" s="7">
        <f ca="1">IF(L16="","",OFFSET(program!$A$1,0,disasm!$A16+COLUMN()-COLUMN($R16)+1))</f>
        <v>1</v>
      </c>
      <c r="S16" s="7">
        <f ca="1">IF(M16="","",OFFSET(program!$A$1,0,disasm!$A16+COLUMN()-COLUMN($R16)+1))</f>
        <v>0</v>
      </c>
      <c r="T16" s="7">
        <f ca="1">IF(N16="","",OFFSET(program!$A$1,0,disasm!$A16+COLUMN()-COLUMN($R16)+1))</f>
        <v>1</v>
      </c>
      <c r="U16" s="3" t="str">
        <f t="shared" ca="1" si="16"/>
        <v>1</v>
      </c>
      <c r="V16" s="3" t="str">
        <f t="shared" ca="1" si="17"/>
        <v>0</v>
      </c>
      <c r="W16" s="3" t="str">
        <f t="shared" ca="1" si="18"/>
        <v>[SP+1]</v>
      </c>
      <c r="X16" s="3" t="str">
        <f t="shared" ca="1" si="19"/>
        <v/>
      </c>
      <c r="AA16" s="13"/>
    </row>
    <row r="17" spans="1:27" x14ac:dyDescent="0.2">
      <c r="A17" s="1">
        <f t="shared" ca="1" si="20"/>
        <v>50</v>
      </c>
      <c r="B17" s="2" t="str">
        <f t="shared" ca="1" si="3"/>
        <v>start+50</v>
      </c>
      <c r="C17" s="3" t="str">
        <f ca="1">IF(ISNUMBER(FIND(" N "," "&amp;$X17&amp;" ")),"",_xlfn.TEXTJOIN(" ",FALSE,OFFSET(program!$A$1,0,disasm!A17,1,1+K17)))</f>
        <v>21101 57 0 0</v>
      </c>
      <c r="D17" s="4" t="str">
        <f t="shared" ca="1" si="4"/>
        <v>ADD  start+57, 0, [SP+0]</v>
      </c>
      <c r="E17" s="5" t="str">
        <f t="shared" si="21"/>
        <v>start</v>
      </c>
      <c r="F17" s="5">
        <f t="shared" si="0"/>
        <v>0</v>
      </c>
      <c r="G17" s="14" t="b">
        <f t="shared" ca="1" si="6"/>
        <v>0</v>
      </c>
      <c r="H17" s="6">
        <f ca="1">OFFSET(program!$A$1,0,disasm!A17)</f>
        <v>21101</v>
      </c>
      <c r="I17" s="7">
        <f t="shared" ca="1" si="7"/>
        <v>1</v>
      </c>
      <c r="J17" s="7" t="str">
        <f t="shared" ca="1" si="8"/>
        <v xml:space="preserve">ADD </v>
      </c>
      <c r="K17" s="7">
        <f t="shared" ca="1" si="9"/>
        <v>3</v>
      </c>
      <c r="L17" s="8">
        <f t="shared" ca="1" si="10"/>
        <v>1</v>
      </c>
      <c r="M17" s="8">
        <f t="shared" ca="1" si="11"/>
        <v>1</v>
      </c>
      <c r="N17" s="8">
        <f t="shared" ca="1" si="12"/>
        <v>2</v>
      </c>
      <c r="O17" s="8" t="b">
        <f t="shared" ca="1" si="13"/>
        <v>1</v>
      </c>
      <c r="P17" s="8" t="b">
        <f t="shared" ca="1" si="14"/>
        <v>0</v>
      </c>
      <c r="Q17" s="8" t="b">
        <f t="shared" ca="1" si="15"/>
        <v>0</v>
      </c>
      <c r="R17" s="7">
        <f ca="1">IF(L17="","",OFFSET(program!$A$1,0,disasm!$A17+COLUMN()-COLUMN($R17)+1))</f>
        <v>57</v>
      </c>
      <c r="S17" s="7">
        <f ca="1">IF(M17="","",OFFSET(program!$A$1,0,disasm!$A17+COLUMN()-COLUMN($R17)+1))</f>
        <v>0</v>
      </c>
      <c r="T17" s="7">
        <f ca="1">IF(N17="","",OFFSET(program!$A$1,0,disasm!$A17+COLUMN()-COLUMN($R17)+1))</f>
        <v>0</v>
      </c>
      <c r="U17" s="3" t="str">
        <f t="shared" ca="1" si="16"/>
        <v>start+57</v>
      </c>
      <c r="V17" s="3" t="str">
        <f t="shared" ca="1" si="17"/>
        <v>0</v>
      </c>
      <c r="W17" s="3" t="str">
        <f t="shared" ca="1" si="18"/>
        <v>[SP+0]</v>
      </c>
      <c r="X17" s="3" t="str">
        <f t="shared" ca="1" si="19"/>
        <v>A1</v>
      </c>
      <c r="AA17" s="18" t="s">
        <v>22</v>
      </c>
    </row>
    <row r="18" spans="1:27" x14ac:dyDescent="0.2">
      <c r="A18" s="1">
        <f t="shared" ca="1" si="20"/>
        <v>54</v>
      </c>
      <c r="B18" s="2" t="str">
        <f t="shared" ca="1" si="3"/>
        <v>start+54</v>
      </c>
      <c r="C18" s="3" t="str">
        <f ca="1">IF(ISNUMBER(FIND(" N "," "&amp;$X18&amp;" ")),"",_xlfn.TEXTJOIN(" ",FALSE,OFFSET(program!$A$1,0,disasm!A18,1,1+K18)))</f>
        <v>1105 1 303</v>
      </c>
      <c r="D18" s="4" t="str">
        <f t="shared" ca="1" si="4"/>
        <v>J!=0 1, mult3</v>
      </c>
      <c r="E18" s="5" t="str">
        <f t="shared" si="21"/>
        <v>start</v>
      </c>
      <c r="F18" s="5">
        <f t="shared" si="0"/>
        <v>0</v>
      </c>
      <c r="G18" s="14" t="b">
        <f t="shared" ca="1" si="6"/>
        <v>0</v>
      </c>
      <c r="H18" s="6">
        <f ca="1">OFFSET(program!$A$1,0,disasm!A18)</f>
        <v>1105</v>
      </c>
      <c r="I18" s="7">
        <f t="shared" ca="1" si="7"/>
        <v>5</v>
      </c>
      <c r="J18" s="7" t="str">
        <f t="shared" ca="1" si="8"/>
        <v>J!=0</v>
      </c>
      <c r="K18" s="7">
        <f t="shared" ca="1" si="9"/>
        <v>2</v>
      </c>
      <c r="L18" s="8">
        <f t="shared" ca="1" si="10"/>
        <v>1</v>
      </c>
      <c r="M18" s="8">
        <f t="shared" ca="1" si="11"/>
        <v>1</v>
      </c>
      <c r="N18" s="8" t="str">
        <f t="shared" ca="1" si="12"/>
        <v/>
      </c>
      <c r="O18" s="8" t="b">
        <f t="shared" ca="1" si="13"/>
        <v>0</v>
      </c>
      <c r="P18" s="8" t="b">
        <f t="shared" ca="1" si="14"/>
        <v>1</v>
      </c>
      <c r="Q18" s="8" t="str">
        <f t="shared" ca="1" si="15"/>
        <v/>
      </c>
      <c r="R18" s="7">
        <f ca="1">IF(L18="","",OFFSET(program!$A$1,0,disasm!$A18+COLUMN()-COLUMN($R18)+1))</f>
        <v>1</v>
      </c>
      <c r="S18" s="7">
        <f ca="1">IF(M18="","",OFFSET(program!$A$1,0,disasm!$A18+COLUMN()-COLUMN($R18)+1))</f>
        <v>303</v>
      </c>
      <c r="T18" s="7" t="str">
        <f ca="1">IF(N18="","",OFFSET(program!$A$1,0,disasm!$A18+COLUMN()-COLUMN($R18)+1))</f>
        <v/>
      </c>
      <c r="U18" s="3" t="str">
        <f t="shared" ca="1" si="16"/>
        <v>1</v>
      </c>
      <c r="V18" s="3" t="str">
        <f t="shared" ca="1" si="17"/>
        <v>mult3</v>
      </c>
      <c r="W18" s="3" t="str">
        <f t="shared" ca="1" si="18"/>
        <v/>
      </c>
      <c r="X18" s="3" t="str">
        <f t="shared" ca="1" si="19"/>
        <v xml:space="preserve"> A2</v>
      </c>
      <c r="AA18" s="13"/>
    </row>
    <row r="19" spans="1:27" x14ac:dyDescent="0.2">
      <c r="A19" s="1">
        <f t="shared" ca="1" si="20"/>
        <v>57</v>
      </c>
      <c r="B19" s="2" t="str">
        <f t="shared" ca="1" si="3"/>
        <v>start+57</v>
      </c>
      <c r="C19" s="3" t="str">
        <f ca="1">IF(ISNUMBER(FIND(" N "," "&amp;$X19&amp;" ")),"",_xlfn.TEXTJOIN(" ",FALSE,OFFSET(program!$A$1,0,disasm!A19,1,1+K19)))</f>
        <v>2101 0 1 222</v>
      </c>
      <c r="D19" s="4" t="str">
        <f t="shared" ca="1" si="4"/>
        <v>ADD  0, [SP+1], [enc_y]</v>
      </c>
      <c r="E19" s="5" t="str">
        <f t="shared" si="21"/>
        <v>start</v>
      </c>
      <c r="F19" s="5">
        <f t="shared" si="0"/>
        <v>0</v>
      </c>
      <c r="G19" s="14" t="b">
        <f t="shared" ca="1" si="6"/>
        <v>0</v>
      </c>
      <c r="H19" s="6">
        <f ca="1">OFFSET(program!$A$1,0,disasm!A19)</f>
        <v>2101</v>
      </c>
      <c r="I19" s="7">
        <f t="shared" ca="1" si="7"/>
        <v>1</v>
      </c>
      <c r="J19" s="7" t="str">
        <f t="shared" ca="1" si="8"/>
        <v xml:space="preserve">ADD </v>
      </c>
      <c r="K19" s="7">
        <f t="shared" ca="1" si="9"/>
        <v>3</v>
      </c>
      <c r="L19" s="8">
        <f t="shared" ca="1" si="10"/>
        <v>1</v>
      </c>
      <c r="M19" s="8">
        <f t="shared" ca="1" si="11"/>
        <v>2</v>
      </c>
      <c r="N19" s="8">
        <f t="shared" ca="1" si="12"/>
        <v>0</v>
      </c>
      <c r="O19" s="8" t="b">
        <f t="shared" ca="1" si="13"/>
        <v>0</v>
      </c>
      <c r="P19" s="8" t="b">
        <f t="shared" ca="1" si="14"/>
        <v>0</v>
      </c>
      <c r="Q19" s="8" t="b">
        <f t="shared" ca="1" si="15"/>
        <v>1</v>
      </c>
      <c r="R19" s="7">
        <f ca="1">IF(L19="","",OFFSET(program!$A$1,0,disasm!$A19+COLUMN()-COLUMN($R19)+1))</f>
        <v>0</v>
      </c>
      <c r="S19" s="7">
        <f ca="1">IF(M19="","",OFFSET(program!$A$1,0,disasm!$A19+COLUMN()-COLUMN($R19)+1))</f>
        <v>1</v>
      </c>
      <c r="T19" s="7">
        <f ca="1">IF(N19="","",OFFSET(program!$A$1,0,disasm!$A19+COLUMN()-COLUMN($R19)+1))</f>
        <v>222</v>
      </c>
      <c r="U19" s="3" t="str">
        <f t="shared" ca="1" si="16"/>
        <v>0</v>
      </c>
      <c r="V19" s="3" t="str">
        <f t="shared" ca="1" si="17"/>
        <v>[SP+1]</v>
      </c>
      <c r="W19" s="3" t="str">
        <f t="shared" ca="1" si="18"/>
        <v>[enc_y]</v>
      </c>
      <c r="X19" s="3" t="str">
        <f t="shared" ca="1" si="19"/>
        <v/>
      </c>
      <c r="Y19" t="s">
        <v>60</v>
      </c>
      <c r="Z19" s="13"/>
      <c r="AA19" s="13"/>
    </row>
    <row r="20" spans="1:27" x14ac:dyDescent="0.2">
      <c r="A20" s="1">
        <f t="shared" ca="1" si="20"/>
        <v>61</v>
      </c>
      <c r="B20" s="2" t="str">
        <f t="shared" ca="1" si="3"/>
        <v>start+61</v>
      </c>
      <c r="C20" s="3" t="str">
        <f ca="1">IF(ISNUMBER(FIND(" N "," "&amp;$X20&amp;" ")),"",_xlfn.TEXTJOIN(" ",FALSE,OFFSET(program!$A$1,0,disasm!A20,1,1+K20)))</f>
        <v>21001 221 0 3</v>
      </c>
      <c r="D20" s="4" t="str">
        <f t="shared" ca="1" si="4"/>
        <v>ADD  [coord_x], 0, [SP+3]</v>
      </c>
      <c r="E20" s="5" t="str">
        <f t="shared" si="21"/>
        <v>start</v>
      </c>
      <c r="F20" s="5">
        <f t="shared" si="0"/>
        <v>0</v>
      </c>
      <c r="G20" s="14" t="b">
        <f t="shared" ca="1" si="6"/>
        <v>0</v>
      </c>
      <c r="H20" s="6">
        <f ca="1">OFFSET(program!$A$1,0,disasm!A20)</f>
        <v>21001</v>
      </c>
      <c r="I20" s="7">
        <f t="shared" ca="1" si="7"/>
        <v>1</v>
      </c>
      <c r="J20" s="7" t="str">
        <f t="shared" ca="1" si="8"/>
        <v xml:space="preserve">ADD </v>
      </c>
      <c r="K20" s="7">
        <f t="shared" ca="1" si="9"/>
        <v>3</v>
      </c>
      <c r="L20" s="8">
        <f t="shared" ca="1" si="10"/>
        <v>0</v>
      </c>
      <c r="M20" s="8">
        <f t="shared" ca="1" si="11"/>
        <v>1</v>
      </c>
      <c r="N20" s="8">
        <f t="shared" ca="1" si="12"/>
        <v>2</v>
      </c>
      <c r="O20" s="8" t="b">
        <f t="shared" ca="1" si="13"/>
        <v>1</v>
      </c>
      <c r="P20" s="8" t="b">
        <f t="shared" ca="1" si="14"/>
        <v>0</v>
      </c>
      <c r="Q20" s="8" t="b">
        <f t="shared" ca="1" si="15"/>
        <v>0</v>
      </c>
      <c r="R20" s="7">
        <f ca="1">IF(L20="","",OFFSET(program!$A$1,0,disasm!$A20+COLUMN()-COLUMN($R20)+1))</f>
        <v>221</v>
      </c>
      <c r="S20" s="7">
        <f ca="1">IF(M20="","",OFFSET(program!$A$1,0,disasm!$A20+COLUMN()-COLUMN($R20)+1))</f>
        <v>0</v>
      </c>
      <c r="T20" s="7">
        <f ca="1">IF(N20="","",OFFSET(program!$A$1,0,disasm!$A20+COLUMN()-COLUMN($R20)+1))</f>
        <v>3</v>
      </c>
      <c r="U20" s="3" t="str">
        <f t="shared" ca="1" si="16"/>
        <v>[coord_x]</v>
      </c>
      <c r="V20" s="3" t="str">
        <f t="shared" ca="1" si="17"/>
        <v>0</v>
      </c>
      <c r="W20" s="3" t="str">
        <f t="shared" ca="1" si="18"/>
        <v>[SP+3]</v>
      </c>
      <c r="X20" s="3" t="str">
        <f t="shared" ca="1" si="19"/>
        <v/>
      </c>
      <c r="AA20" s="13"/>
    </row>
    <row r="21" spans="1:27" x14ac:dyDescent="0.2">
      <c r="A21" s="1">
        <f t="shared" ca="1" si="20"/>
        <v>65</v>
      </c>
      <c r="B21" s="2" t="str">
        <f t="shared" ca="1" si="3"/>
        <v>start+65</v>
      </c>
      <c r="C21" s="3" t="str">
        <f ca="1">IF(ISNUMBER(FIND(" N "," "&amp;$X21&amp;" ")),"",_xlfn.TEXTJOIN(" ",FALSE,OFFSET(program!$A$1,0,disasm!A21,1,1+K21)))</f>
        <v>21002 221 1 2</v>
      </c>
      <c r="D21" s="4" t="str">
        <f t="shared" ca="1" si="4"/>
        <v>MUL  [coord_x], 1, [SP+2]</v>
      </c>
      <c r="E21" s="5" t="str">
        <f t="shared" si="21"/>
        <v>start</v>
      </c>
      <c r="F21" s="5">
        <f t="shared" si="0"/>
        <v>0</v>
      </c>
      <c r="G21" s="14" t="b">
        <f t="shared" ca="1" si="6"/>
        <v>0</v>
      </c>
      <c r="H21" s="6">
        <f ca="1">OFFSET(program!$A$1,0,disasm!A21)</f>
        <v>21002</v>
      </c>
      <c r="I21" s="7">
        <f t="shared" ca="1" si="7"/>
        <v>2</v>
      </c>
      <c r="J21" s="7" t="str">
        <f t="shared" ca="1" si="8"/>
        <v xml:space="preserve">MUL </v>
      </c>
      <c r="K21" s="7">
        <f t="shared" ca="1" si="9"/>
        <v>3</v>
      </c>
      <c r="L21" s="8">
        <f t="shared" ca="1" si="10"/>
        <v>0</v>
      </c>
      <c r="M21" s="8">
        <f t="shared" ca="1" si="11"/>
        <v>1</v>
      </c>
      <c r="N21" s="8">
        <f t="shared" ca="1" si="12"/>
        <v>2</v>
      </c>
      <c r="O21" s="8" t="b">
        <f t="shared" ca="1" si="13"/>
        <v>1</v>
      </c>
      <c r="P21" s="8" t="b">
        <f t="shared" ca="1" si="14"/>
        <v>0</v>
      </c>
      <c r="Q21" s="8" t="b">
        <f t="shared" ca="1" si="15"/>
        <v>0</v>
      </c>
      <c r="R21" s="7">
        <f ca="1">IF(L21="","",OFFSET(program!$A$1,0,disasm!$A21+COLUMN()-COLUMN($R21)+1))</f>
        <v>221</v>
      </c>
      <c r="S21" s="7">
        <f ca="1">IF(M21="","",OFFSET(program!$A$1,0,disasm!$A21+COLUMN()-COLUMN($R21)+1))</f>
        <v>1</v>
      </c>
      <c r="T21" s="7">
        <f ca="1">IF(N21="","",OFFSET(program!$A$1,0,disasm!$A21+COLUMN()-COLUMN($R21)+1))</f>
        <v>2</v>
      </c>
      <c r="U21" s="3" t="str">
        <f t="shared" ca="1" si="16"/>
        <v>[coord_x]</v>
      </c>
      <c r="V21" s="3" t="str">
        <f t="shared" ca="1" si="17"/>
        <v>1</v>
      </c>
      <c r="W21" s="3" t="str">
        <f t="shared" ca="1" si="18"/>
        <v>[SP+2]</v>
      </c>
      <c r="X21" s="3" t="str">
        <f t="shared" ca="1" si="19"/>
        <v/>
      </c>
      <c r="AA21" s="13"/>
    </row>
    <row r="22" spans="1:27" x14ac:dyDescent="0.2">
      <c r="A22" s="1">
        <f t="shared" ca="1" si="20"/>
        <v>69</v>
      </c>
      <c r="B22" s="2" t="str">
        <f t="shared" ca="1" si="3"/>
        <v>start+69</v>
      </c>
      <c r="C22" s="3" t="str">
        <f ca="1">IF(ISNUMBER(FIND(" N "," "&amp;$X22&amp;" ")),"",_xlfn.TEXTJOIN(" ",FALSE,OFFSET(program!$A$1,0,disasm!A22,1,1+K22)))</f>
        <v>21101 0 259 1</v>
      </c>
      <c r="D22" s="4" t="str">
        <f t="shared" ca="1" si="4"/>
        <v>ADD  0, abs, [SP+1]</v>
      </c>
      <c r="E22" s="5" t="str">
        <f t="shared" si="21"/>
        <v>start</v>
      </c>
      <c r="F22" s="5">
        <f t="shared" si="0"/>
        <v>0</v>
      </c>
      <c r="G22" s="14" t="b">
        <f t="shared" ca="1" si="6"/>
        <v>0</v>
      </c>
      <c r="H22" s="6">
        <f ca="1">OFFSET(program!$A$1,0,disasm!A22)</f>
        <v>21101</v>
      </c>
      <c r="I22" s="7">
        <f t="shared" ca="1" si="7"/>
        <v>1</v>
      </c>
      <c r="J22" s="7" t="str">
        <f t="shared" ca="1" si="8"/>
        <v xml:space="preserve">ADD </v>
      </c>
      <c r="K22" s="7">
        <f t="shared" ca="1" si="9"/>
        <v>3</v>
      </c>
      <c r="L22" s="8">
        <f t="shared" ca="1" si="10"/>
        <v>1</v>
      </c>
      <c r="M22" s="8">
        <f t="shared" ca="1" si="11"/>
        <v>1</v>
      </c>
      <c r="N22" s="8">
        <f t="shared" ca="1" si="12"/>
        <v>2</v>
      </c>
      <c r="O22" s="8" t="b">
        <f t="shared" ca="1" si="13"/>
        <v>0</v>
      </c>
      <c r="P22" s="8" t="b">
        <f t="shared" ca="1" si="14"/>
        <v>1</v>
      </c>
      <c r="Q22" s="8" t="b">
        <f t="shared" ca="1" si="15"/>
        <v>0</v>
      </c>
      <c r="R22" s="7">
        <f ca="1">IF(L22="","",OFFSET(program!$A$1,0,disasm!$A22+COLUMN()-COLUMN($R22)+1))</f>
        <v>0</v>
      </c>
      <c r="S22" s="7">
        <f ca="1">IF(M22="","",OFFSET(program!$A$1,0,disasm!$A22+COLUMN()-COLUMN($R22)+1))</f>
        <v>259</v>
      </c>
      <c r="T22" s="7">
        <f ca="1">IF(N22="","",OFFSET(program!$A$1,0,disasm!$A22+COLUMN()-COLUMN($R22)+1))</f>
        <v>1</v>
      </c>
      <c r="U22" s="3" t="str">
        <f t="shared" ca="1" si="16"/>
        <v>0</v>
      </c>
      <c r="V22" s="3" t="str">
        <f t="shared" ca="1" si="17"/>
        <v>abs</v>
      </c>
      <c r="W22" s="3" t="str">
        <f t="shared" ca="1" si="18"/>
        <v>[SP+1]</v>
      </c>
      <c r="X22" s="3" t="str">
        <f t="shared" ca="1" si="19"/>
        <v>A2</v>
      </c>
      <c r="AA22" s="18" t="s">
        <v>23</v>
      </c>
    </row>
    <row r="23" spans="1:27" x14ac:dyDescent="0.2">
      <c r="A23" s="1">
        <f t="shared" ca="1" si="20"/>
        <v>73</v>
      </c>
      <c r="B23" s="2" t="str">
        <f t="shared" ca="1" si="3"/>
        <v>start+73</v>
      </c>
      <c r="C23" s="3" t="str">
        <f ca="1">IF(ISNUMBER(FIND(" N "," "&amp;$X23&amp;" ")),"",_xlfn.TEXTJOIN(" ",FALSE,OFFSET(program!$A$1,0,disasm!A23,1,1+K23)))</f>
        <v>21102 80 1 0</v>
      </c>
      <c r="D23" s="4" t="str">
        <f t="shared" ca="1" si="4"/>
        <v>MUL  start+80, 1, [SP+0]</v>
      </c>
      <c r="E23" s="5" t="str">
        <f t="shared" si="21"/>
        <v>start</v>
      </c>
      <c r="F23" s="5">
        <f t="shared" si="0"/>
        <v>0</v>
      </c>
      <c r="G23" s="14" t="b">
        <f t="shared" ca="1" si="6"/>
        <v>0</v>
      </c>
      <c r="H23" s="6">
        <f ca="1">OFFSET(program!$A$1,0,disasm!A23)</f>
        <v>21102</v>
      </c>
      <c r="I23" s="7">
        <f t="shared" ca="1" si="7"/>
        <v>2</v>
      </c>
      <c r="J23" s="7" t="str">
        <f t="shared" ca="1" si="8"/>
        <v xml:space="preserve">MUL </v>
      </c>
      <c r="K23" s="7">
        <f t="shared" ca="1" si="9"/>
        <v>3</v>
      </c>
      <c r="L23" s="8">
        <f t="shared" ca="1" si="10"/>
        <v>1</v>
      </c>
      <c r="M23" s="8">
        <f t="shared" ca="1" si="11"/>
        <v>1</v>
      </c>
      <c r="N23" s="8">
        <f t="shared" ca="1" si="12"/>
        <v>2</v>
      </c>
      <c r="O23" s="8" t="b">
        <f t="shared" ca="1" si="13"/>
        <v>1</v>
      </c>
      <c r="P23" s="8" t="b">
        <f t="shared" ca="1" si="14"/>
        <v>0</v>
      </c>
      <c r="Q23" s="8" t="b">
        <f t="shared" ca="1" si="15"/>
        <v>0</v>
      </c>
      <c r="R23" s="7">
        <f ca="1">IF(L23="","",OFFSET(program!$A$1,0,disasm!$A23+COLUMN()-COLUMN($R23)+1))</f>
        <v>80</v>
      </c>
      <c r="S23" s="7">
        <f ca="1">IF(M23="","",OFFSET(program!$A$1,0,disasm!$A23+COLUMN()-COLUMN($R23)+1))</f>
        <v>1</v>
      </c>
      <c r="T23" s="7">
        <f ca="1">IF(N23="","",OFFSET(program!$A$1,0,disasm!$A23+COLUMN()-COLUMN($R23)+1))</f>
        <v>0</v>
      </c>
      <c r="U23" s="3" t="str">
        <f t="shared" ca="1" si="16"/>
        <v>start+80</v>
      </c>
      <c r="V23" s="3" t="str">
        <f t="shared" ca="1" si="17"/>
        <v>1</v>
      </c>
      <c r="W23" s="3" t="str">
        <f t="shared" ca="1" si="18"/>
        <v>[SP+0]</v>
      </c>
      <c r="X23" s="3" t="str">
        <f t="shared" ca="1" si="19"/>
        <v>A1</v>
      </c>
      <c r="AA23" s="18" t="s">
        <v>22</v>
      </c>
    </row>
    <row r="24" spans="1:27" x14ac:dyDescent="0.2">
      <c r="A24" s="1">
        <f t="shared" ca="1" si="20"/>
        <v>77</v>
      </c>
      <c r="B24" s="2" t="str">
        <f t="shared" ca="1" si="3"/>
        <v>start+77</v>
      </c>
      <c r="C24" s="3" t="str">
        <f ca="1">IF(ISNUMBER(FIND(" N "," "&amp;$X24&amp;" ")),"",_xlfn.TEXTJOIN(" ",FALSE,OFFSET(program!$A$1,0,disasm!A24,1,1+K24)))</f>
        <v>1106 0 225</v>
      </c>
      <c r="D24" s="4" t="str">
        <f t="shared" ca="1" si="4"/>
        <v>J=0  0, call</v>
      </c>
      <c r="E24" s="5" t="str">
        <f t="shared" si="21"/>
        <v>start</v>
      </c>
      <c r="F24" s="5">
        <f t="shared" si="0"/>
        <v>0</v>
      </c>
      <c r="G24" s="14" t="b">
        <f t="shared" ca="1" si="6"/>
        <v>0</v>
      </c>
      <c r="H24" s="6">
        <f ca="1">OFFSET(program!$A$1,0,disasm!A24)</f>
        <v>1106</v>
      </c>
      <c r="I24" s="7">
        <f t="shared" ca="1" si="7"/>
        <v>6</v>
      </c>
      <c r="J24" s="7" t="str">
        <f t="shared" ca="1" si="8"/>
        <v xml:space="preserve">J=0 </v>
      </c>
      <c r="K24" s="7">
        <f t="shared" ca="1" si="9"/>
        <v>2</v>
      </c>
      <c r="L24" s="8">
        <f t="shared" ca="1" si="10"/>
        <v>1</v>
      </c>
      <c r="M24" s="8">
        <f t="shared" ca="1" si="11"/>
        <v>1</v>
      </c>
      <c r="N24" s="8" t="str">
        <f t="shared" ca="1" si="12"/>
        <v/>
      </c>
      <c r="O24" s="8" t="b">
        <f t="shared" ca="1" si="13"/>
        <v>0</v>
      </c>
      <c r="P24" s="8" t="b">
        <f t="shared" ca="1" si="14"/>
        <v>1</v>
      </c>
      <c r="Q24" s="8" t="str">
        <f t="shared" ca="1" si="15"/>
        <v/>
      </c>
      <c r="R24" s="7">
        <f ca="1">IF(L24="","",OFFSET(program!$A$1,0,disasm!$A24+COLUMN()-COLUMN($R24)+1))</f>
        <v>0</v>
      </c>
      <c r="S24" s="7">
        <f ca="1">IF(M24="","",OFFSET(program!$A$1,0,disasm!$A24+COLUMN()-COLUMN($R24)+1))</f>
        <v>225</v>
      </c>
      <c r="T24" s="7" t="str">
        <f ca="1">IF(N24="","",OFFSET(program!$A$1,0,disasm!$A24+COLUMN()-COLUMN($R24)+1))</f>
        <v/>
      </c>
      <c r="U24" s="3" t="str">
        <f t="shared" ca="1" si="16"/>
        <v>0</v>
      </c>
      <c r="V24" s="3" t="str">
        <f t="shared" ca="1" si="17"/>
        <v>call</v>
      </c>
      <c r="W24" s="3" t="str">
        <f t="shared" ca="1" si="18"/>
        <v/>
      </c>
      <c r="X24" s="3" t="str">
        <f t="shared" ca="1" si="19"/>
        <v xml:space="preserve"> A2</v>
      </c>
      <c r="AA24" s="13"/>
    </row>
    <row r="25" spans="1:27" x14ac:dyDescent="0.2">
      <c r="A25" s="1">
        <f t="shared" ca="1" si="20"/>
        <v>80</v>
      </c>
      <c r="B25" s="2" t="str">
        <f t="shared" ca="1" si="3"/>
        <v>start+80</v>
      </c>
      <c r="C25" s="3" t="str">
        <f ca="1">IF(ISNUMBER(FIND(" N "," "&amp;$X25&amp;" ")),"",_xlfn.TEXTJOIN(" ",FALSE,OFFSET(program!$A$1,0,disasm!A25,1,1+K25)))</f>
        <v>21102 89 1 2</v>
      </c>
      <c r="D25" s="4" t="str">
        <f t="shared" ca="1" si="4"/>
        <v>MUL  89, 1, [SP+2]</v>
      </c>
      <c r="E25" s="5" t="str">
        <f t="shared" si="21"/>
        <v>start</v>
      </c>
      <c r="F25" s="5">
        <f t="shared" si="0"/>
        <v>0</v>
      </c>
      <c r="G25" s="14" t="b">
        <f t="shared" ca="1" si="6"/>
        <v>0</v>
      </c>
      <c r="H25" s="6">
        <f ca="1">OFFSET(program!$A$1,0,disasm!A25)</f>
        <v>21102</v>
      </c>
      <c r="I25" s="7">
        <f t="shared" ca="1" si="7"/>
        <v>2</v>
      </c>
      <c r="J25" s="7" t="str">
        <f t="shared" ca="1" si="8"/>
        <v xml:space="preserve">MUL </v>
      </c>
      <c r="K25" s="7">
        <f t="shared" ca="1" si="9"/>
        <v>3</v>
      </c>
      <c r="L25" s="8">
        <f t="shared" ca="1" si="10"/>
        <v>1</v>
      </c>
      <c r="M25" s="8">
        <f t="shared" ca="1" si="11"/>
        <v>1</v>
      </c>
      <c r="N25" s="8">
        <f t="shared" ca="1" si="12"/>
        <v>2</v>
      </c>
      <c r="O25" s="8" t="b">
        <f t="shared" ca="1" si="13"/>
        <v>0</v>
      </c>
      <c r="P25" s="8" t="b">
        <f t="shared" ca="1" si="14"/>
        <v>0</v>
      </c>
      <c r="Q25" s="8" t="b">
        <f t="shared" ca="1" si="15"/>
        <v>0</v>
      </c>
      <c r="R25" s="7">
        <f ca="1">IF(L25="","",OFFSET(program!$A$1,0,disasm!$A25+COLUMN()-COLUMN($R25)+1))</f>
        <v>89</v>
      </c>
      <c r="S25" s="7">
        <f ca="1">IF(M25="","",OFFSET(program!$A$1,0,disasm!$A25+COLUMN()-COLUMN($R25)+1))</f>
        <v>1</v>
      </c>
      <c r="T25" s="7">
        <f ca="1">IF(N25="","",OFFSET(program!$A$1,0,disasm!$A25+COLUMN()-COLUMN($R25)+1))</f>
        <v>2</v>
      </c>
      <c r="U25" s="3" t="str">
        <f t="shared" ca="1" si="16"/>
        <v>89</v>
      </c>
      <c r="V25" s="3" t="str">
        <f t="shared" ca="1" si="17"/>
        <v>1</v>
      </c>
      <c r="W25" s="3" t="str">
        <f t="shared" ca="1" si="18"/>
        <v>[SP+2]</v>
      </c>
      <c r="X25" s="3" t="str">
        <f t="shared" ca="1" si="19"/>
        <v/>
      </c>
      <c r="Z25" s="13"/>
      <c r="AA25" s="13"/>
    </row>
    <row r="26" spans="1:27" x14ac:dyDescent="0.2">
      <c r="A26" s="1">
        <f t="shared" ca="1" si="20"/>
        <v>84</v>
      </c>
      <c r="B26" s="2" t="str">
        <f t="shared" ca="1" si="3"/>
        <v>start+84</v>
      </c>
      <c r="C26" s="3" t="str">
        <f ca="1">IF(ISNUMBER(FIND(" N "," "&amp;$X26&amp;" ")),"",_xlfn.TEXTJOIN(" ",FALSE,OFFSET(program!$A$1,0,disasm!A26,1,1+K26)))</f>
        <v>21102 91 1 0</v>
      </c>
      <c r="D26" s="4" t="str">
        <f t="shared" ca="1" si="4"/>
        <v>MUL  start+91, 1, [SP+0]</v>
      </c>
      <c r="E26" s="5" t="str">
        <f t="shared" si="21"/>
        <v>start</v>
      </c>
      <c r="F26" s="5">
        <f t="shared" si="0"/>
        <v>0</v>
      </c>
      <c r="G26" s="14" t="b">
        <f t="shared" ca="1" si="6"/>
        <v>0</v>
      </c>
      <c r="H26" s="6">
        <f ca="1">OFFSET(program!$A$1,0,disasm!A26)</f>
        <v>21102</v>
      </c>
      <c r="I26" s="7">
        <f t="shared" ca="1" si="7"/>
        <v>2</v>
      </c>
      <c r="J26" s="7" t="str">
        <f t="shared" ca="1" si="8"/>
        <v xml:space="preserve">MUL </v>
      </c>
      <c r="K26" s="7">
        <f t="shared" ca="1" si="9"/>
        <v>3</v>
      </c>
      <c r="L26" s="8">
        <f t="shared" ca="1" si="10"/>
        <v>1</v>
      </c>
      <c r="M26" s="8">
        <f t="shared" ca="1" si="11"/>
        <v>1</v>
      </c>
      <c r="N26" s="8">
        <f t="shared" ca="1" si="12"/>
        <v>2</v>
      </c>
      <c r="O26" s="8" t="b">
        <f t="shared" ca="1" si="13"/>
        <v>1</v>
      </c>
      <c r="P26" s="8" t="b">
        <f t="shared" ca="1" si="14"/>
        <v>0</v>
      </c>
      <c r="Q26" s="8" t="b">
        <f t="shared" ca="1" si="15"/>
        <v>0</v>
      </c>
      <c r="R26" s="7">
        <f ca="1">IF(L26="","",OFFSET(program!$A$1,0,disasm!$A26+COLUMN()-COLUMN($R26)+1))</f>
        <v>91</v>
      </c>
      <c r="S26" s="7">
        <f ca="1">IF(M26="","",OFFSET(program!$A$1,0,disasm!$A26+COLUMN()-COLUMN($R26)+1))</f>
        <v>1</v>
      </c>
      <c r="T26" s="7">
        <f ca="1">IF(N26="","",OFFSET(program!$A$1,0,disasm!$A26+COLUMN()-COLUMN($R26)+1))</f>
        <v>0</v>
      </c>
      <c r="U26" s="3" t="str">
        <f t="shared" ca="1" si="16"/>
        <v>start+91</v>
      </c>
      <c r="V26" s="3" t="str">
        <f t="shared" ca="1" si="17"/>
        <v>1</v>
      </c>
      <c r="W26" s="3" t="str">
        <f t="shared" ca="1" si="18"/>
        <v>[SP+0]</v>
      </c>
      <c r="X26" s="3" t="str">
        <f t="shared" ca="1" si="19"/>
        <v>A1</v>
      </c>
      <c r="Y26" s="20" t="s">
        <v>39</v>
      </c>
      <c r="AA26" s="18" t="s">
        <v>22</v>
      </c>
    </row>
    <row r="27" spans="1:27" x14ac:dyDescent="0.2">
      <c r="A27" s="1">
        <f t="shared" ca="1" si="20"/>
        <v>88</v>
      </c>
      <c r="B27" s="2" t="str">
        <f t="shared" ca="1" si="3"/>
        <v>start+88</v>
      </c>
      <c r="C27" s="3" t="str">
        <f ca="1">IF(ISNUMBER(FIND(" N "," "&amp;$X27&amp;" ")),"",_xlfn.TEXTJOIN(" ",FALSE,OFFSET(program!$A$1,0,disasm!A27,1,1+K27)))</f>
        <v>1105 1 303</v>
      </c>
      <c r="D27" s="4" t="str">
        <f t="shared" ca="1" si="4"/>
        <v>J!=0 1, mult3</v>
      </c>
      <c r="E27" s="5" t="str">
        <f t="shared" si="21"/>
        <v>start</v>
      </c>
      <c r="F27" s="5">
        <f t="shared" si="0"/>
        <v>0</v>
      </c>
      <c r="G27" s="14" t="b">
        <f t="shared" ca="1" si="6"/>
        <v>0</v>
      </c>
      <c r="H27" s="6">
        <f ca="1">OFFSET(program!$A$1,0,disasm!A27)</f>
        <v>1105</v>
      </c>
      <c r="I27" s="7">
        <f t="shared" ca="1" si="7"/>
        <v>5</v>
      </c>
      <c r="J27" s="7" t="str">
        <f t="shared" ca="1" si="8"/>
        <v>J!=0</v>
      </c>
      <c r="K27" s="7">
        <f t="shared" ca="1" si="9"/>
        <v>2</v>
      </c>
      <c r="L27" s="8">
        <f t="shared" ca="1" si="10"/>
        <v>1</v>
      </c>
      <c r="M27" s="8">
        <f t="shared" ca="1" si="11"/>
        <v>1</v>
      </c>
      <c r="N27" s="8" t="str">
        <f t="shared" ca="1" si="12"/>
        <v/>
      </c>
      <c r="O27" s="8" t="b">
        <f t="shared" ca="1" si="13"/>
        <v>0</v>
      </c>
      <c r="P27" s="8" t="b">
        <f t="shared" ca="1" si="14"/>
        <v>1</v>
      </c>
      <c r="Q27" s="8" t="str">
        <f t="shared" ca="1" si="15"/>
        <v/>
      </c>
      <c r="R27" s="7">
        <f ca="1">IF(L27="","",OFFSET(program!$A$1,0,disasm!$A27+COLUMN()-COLUMN($R27)+1))</f>
        <v>1</v>
      </c>
      <c r="S27" s="7">
        <f ca="1">IF(M27="","",OFFSET(program!$A$1,0,disasm!$A27+COLUMN()-COLUMN($R27)+1))</f>
        <v>303</v>
      </c>
      <c r="T27" s="7" t="str">
        <f ca="1">IF(N27="","",OFFSET(program!$A$1,0,disasm!$A27+COLUMN()-COLUMN($R27)+1))</f>
        <v/>
      </c>
      <c r="U27" s="3" t="str">
        <f t="shared" ca="1" si="16"/>
        <v>1</v>
      </c>
      <c r="V27" s="3" t="str">
        <f t="shared" ca="1" si="17"/>
        <v>mult3</v>
      </c>
      <c r="W27" s="3" t="str">
        <f t="shared" ca="1" si="18"/>
        <v/>
      </c>
      <c r="X27" s="3" t="str">
        <f t="shared" ca="1" si="19"/>
        <v xml:space="preserve"> A2</v>
      </c>
      <c r="Y27" s="20" t="s">
        <v>61</v>
      </c>
      <c r="AA27" s="13"/>
    </row>
    <row r="28" spans="1:27" x14ac:dyDescent="0.2">
      <c r="A28" s="1">
        <f t="shared" ca="1" si="20"/>
        <v>91</v>
      </c>
      <c r="B28" s="2" t="str">
        <f t="shared" ca="1" si="3"/>
        <v>start+91</v>
      </c>
      <c r="C28" s="3" t="str">
        <f ca="1">IF(ISNUMBER(FIND(" N "," "&amp;$X28&amp;" ")),"",_xlfn.TEXTJOIN(" ",FALSE,OFFSET(program!$A$1,0,disasm!A28,1,1+K28)))</f>
        <v>2101 0 1 223</v>
      </c>
      <c r="D28" s="4" t="str">
        <f t="shared" ca="1" si="4"/>
        <v>ADD  0, [SP+1], [enc_x]</v>
      </c>
      <c r="E28" s="5" t="str">
        <f t="shared" si="21"/>
        <v>start</v>
      </c>
      <c r="F28" s="5">
        <f t="shared" si="0"/>
        <v>0</v>
      </c>
      <c r="G28" s="14" t="b">
        <f t="shared" ca="1" si="6"/>
        <v>0</v>
      </c>
      <c r="H28" s="6">
        <f ca="1">OFFSET(program!$A$1,0,disasm!A28)</f>
        <v>2101</v>
      </c>
      <c r="I28" s="7">
        <f t="shared" ca="1" si="7"/>
        <v>1</v>
      </c>
      <c r="J28" s="7" t="str">
        <f t="shared" ca="1" si="8"/>
        <v xml:space="preserve">ADD </v>
      </c>
      <c r="K28" s="7">
        <f t="shared" ca="1" si="9"/>
        <v>3</v>
      </c>
      <c r="L28" s="8">
        <f t="shared" ca="1" si="10"/>
        <v>1</v>
      </c>
      <c r="M28" s="8">
        <f t="shared" ca="1" si="11"/>
        <v>2</v>
      </c>
      <c r="N28" s="8">
        <f t="shared" ca="1" si="12"/>
        <v>0</v>
      </c>
      <c r="O28" s="8" t="b">
        <f t="shared" ca="1" si="13"/>
        <v>0</v>
      </c>
      <c r="P28" s="8" t="b">
        <f t="shared" ca="1" si="14"/>
        <v>0</v>
      </c>
      <c r="Q28" s="8" t="b">
        <f t="shared" ca="1" si="15"/>
        <v>1</v>
      </c>
      <c r="R28" s="7">
        <f ca="1">IF(L28="","",OFFSET(program!$A$1,0,disasm!$A28+COLUMN()-COLUMN($R28)+1))</f>
        <v>0</v>
      </c>
      <c r="S28" s="7">
        <f ca="1">IF(M28="","",OFFSET(program!$A$1,0,disasm!$A28+COLUMN()-COLUMN($R28)+1))</f>
        <v>1</v>
      </c>
      <c r="T28" s="7">
        <f ca="1">IF(N28="","",OFFSET(program!$A$1,0,disasm!$A28+COLUMN()-COLUMN($R28)+1))</f>
        <v>223</v>
      </c>
      <c r="U28" s="3" t="str">
        <f t="shared" ca="1" si="16"/>
        <v>0</v>
      </c>
      <c r="V28" s="3" t="str">
        <f t="shared" ca="1" si="17"/>
        <v>[SP+1]</v>
      </c>
      <c r="W28" s="3" t="str">
        <f t="shared" ca="1" si="18"/>
        <v>[enc_x]</v>
      </c>
      <c r="X28" s="3" t="str">
        <f t="shared" ca="1" si="19"/>
        <v/>
      </c>
      <c r="Y28" t="s">
        <v>62</v>
      </c>
    </row>
    <row r="29" spans="1:27" x14ac:dyDescent="0.2">
      <c r="A29" s="1">
        <f t="shared" ca="1" si="20"/>
        <v>95</v>
      </c>
      <c r="B29" s="2" t="str">
        <f t="shared" ca="1" si="3"/>
        <v>start+95</v>
      </c>
      <c r="C29" s="3" t="str">
        <f ca="1">IF(ISNUMBER(FIND(" N "," "&amp;$X29&amp;" ")),"",_xlfn.TEXTJOIN(" ",FALSE,OFFSET(program!$A$1,0,disasm!A29,1,1+K29)))</f>
        <v>20101 0 222 4</v>
      </c>
      <c r="D29" s="4" t="str">
        <f t="shared" ca="1" si="4"/>
        <v>ADD  0, [enc_y], [SP+4]</v>
      </c>
      <c r="E29" s="5" t="str">
        <f t="shared" si="21"/>
        <v>start</v>
      </c>
      <c r="F29" s="5">
        <f t="shared" si="0"/>
        <v>0</v>
      </c>
      <c r="G29" s="14" t="b">
        <f t="shared" ca="1" si="6"/>
        <v>0</v>
      </c>
      <c r="H29" s="6">
        <f ca="1">OFFSET(program!$A$1,0,disasm!A29)</f>
        <v>20101</v>
      </c>
      <c r="I29" s="7">
        <f t="shared" ca="1" si="7"/>
        <v>1</v>
      </c>
      <c r="J29" s="7" t="str">
        <f t="shared" ca="1" si="8"/>
        <v xml:space="preserve">ADD </v>
      </c>
      <c r="K29" s="7">
        <f t="shared" ca="1" si="9"/>
        <v>3</v>
      </c>
      <c r="L29" s="8">
        <f t="shared" ca="1" si="10"/>
        <v>1</v>
      </c>
      <c r="M29" s="8">
        <f t="shared" ca="1" si="11"/>
        <v>0</v>
      </c>
      <c r="N29" s="8">
        <f t="shared" ca="1" si="12"/>
        <v>2</v>
      </c>
      <c r="O29" s="8" t="b">
        <f t="shared" ca="1" si="13"/>
        <v>0</v>
      </c>
      <c r="P29" s="8" t="b">
        <f t="shared" ca="1" si="14"/>
        <v>1</v>
      </c>
      <c r="Q29" s="8" t="b">
        <f t="shared" ca="1" si="15"/>
        <v>0</v>
      </c>
      <c r="R29" s="7">
        <f ca="1">IF(L29="","",OFFSET(program!$A$1,0,disasm!$A29+COLUMN()-COLUMN($R29)+1))</f>
        <v>0</v>
      </c>
      <c r="S29" s="7">
        <f ca="1">IF(M29="","",OFFSET(program!$A$1,0,disasm!$A29+COLUMN()-COLUMN($R29)+1))</f>
        <v>222</v>
      </c>
      <c r="T29" s="7">
        <f ca="1">IF(N29="","",OFFSET(program!$A$1,0,disasm!$A29+COLUMN()-COLUMN($R29)+1))</f>
        <v>4</v>
      </c>
      <c r="U29" s="3" t="str">
        <f t="shared" ca="1" si="16"/>
        <v>0</v>
      </c>
      <c r="V29" s="3" t="str">
        <f t="shared" ca="1" si="17"/>
        <v>[enc_y]</v>
      </c>
      <c r="W29" s="3" t="str">
        <f t="shared" ca="1" si="18"/>
        <v>[SP+4]</v>
      </c>
      <c r="X29" s="3" t="str">
        <f t="shared" ca="1" si="19"/>
        <v/>
      </c>
    </row>
    <row r="30" spans="1:27" x14ac:dyDescent="0.2">
      <c r="A30" s="1">
        <f t="shared" ca="1" si="20"/>
        <v>99</v>
      </c>
      <c r="B30" s="2" t="str">
        <f t="shared" ca="1" si="3"/>
        <v>start+99</v>
      </c>
      <c r="C30" s="3" t="str">
        <f ca="1">IF(ISNUMBER(FIND(" N "," "&amp;$X30&amp;" ")),"",_xlfn.TEXTJOIN(" ",FALSE,OFFSET(program!$A$1,0,disasm!A30,1,1+K30)))</f>
        <v>21101 0 259 3</v>
      </c>
      <c r="D30" s="4" t="str">
        <f t="shared" ca="1" si="4"/>
        <v>ADD  0, abs, [SP+3]</v>
      </c>
      <c r="E30" s="5" t="str">
        <f t="shared" si="21"/>
        <v>start</v>
      </c>
      <c r="F30" s="5">
        <f t="shared" si="0"/>
        <v>0</v>
      </c>
      <c r="G30" s="14" t="b">
        <f t="shared" ca="1" si="6"/>
        <v>0</v>
      </c>
      <c r="H30" s="6">
        <f ca="1">OFFSET(program!$A$1,0,disasm!A30)</f>
        <v>21101</v>
      </c>
      <c r="I30" s="7">
        <f t="shared" ca="1" si="7"/>
        <v>1</v>
      </c>
      <c r="J30" s="7" t="str">
        <f t="shared" ca="1" si="8"/>
        <v xml:space="preserve">ADD </v>
      </c>
      <c r="K30" s="7">
        <f t="shared" ca="1" si="9"/>
        <v>3</v>
      </c>
      <c r="L30" s="8">
        <f t="shared" ca="1" si="10"/>
        <v>1</v>
      </c>
      <c r="M30" s="8">
        <f t="shared" ca="1" si="11"/>
        <v>1</v>
      </c>
      <c r="N30" s="8">
        <f t="shared" ca="1" si="12"/>
        <v>2</v>
      </c>
      <c r="O30" s="8" t="b">
        <f t="shared" ca="1" si="13"/>
        <v>0</v>
      </c>
      <c r="P30" s="8" t="b">
        <f t="shared" ca="1" si="14"/>
        <v>1</v>
      </c>
      <c r="Q30" s="8" t="b">
        <f t="shared" ca="1" si="15"/>
        <v>0</v>
      </c>
      <c r="R30" s="7">
        <f ca="1">IF(L30="","",OFFSET(program!$A$1,0,disasm!$A30+COLUMN()-COLUMN($R30)+1))</f>
        <v>0</v>
      </c>
      <c r="S30" s="7">
        <f ca="1">IF(M30="","",OFFSET(program!$A$1,0,disasm!$A30+COLUMN()-COLUMN($R30)+1))</f>
        <v>259</v>
      </c>
      <c r="T30" s="7">
        <f ca="1">IF(N30="","",OFFSET(program!$A$1,0,disasm!$A30+COLUMN()-COLUMN($R30)+1))</f>
        <v>3</v>
      </c>
      <c r="U30" s="3" t="str">
        <f t="shared" ca="1" si="16"/>
        <v>0</v>
      </c>
      <c r="V30" s="3" t="str">
        <f t="shared" ca="1" si="17"/>
        <v>abs</v>
      </c>
      <c r="W30" s="3" t="str">
        <f t="shared" ca="1" si="18"/>
        <v>[SP+3]</v>
      </c>
      <c r="X30" s="3" t="str">
        <f t="shared" ca="1" si="19"/>
        <v>A2</v>
      </c>
      <c r="AA30" s="9" t="s">
        <v>23</v>
      </c>
    </row>
    <row r="31" spans="1:27" x14ac:dyDescent="0.2">
      <c r="A31" s="1">
        <f t="shared" ca="1" si="20"/>
        <v>103</v>
      </c>
      <c r="B31" s="2" t="str">
        <f t="shared" ca="1" si="3"/>
        <v>start+103</v>
      </c>
      <c r="C31" s="3" t="str">
        <f ca="1">IF(ISNUMBER(FIND(" N "," "&amp;$X31&amp;" ")),"",_xlfn.TEXTJOIN(" ",FALSE,OFFSET(program!$A$1,0,disasm!A31,1,1+K31)))</f>
        <v>21102 1 225 2</v>
      </c>
      <c r="D31" s="4" t="str">
        <f t="shared" ca="1" si="4"/>
        <v>MUL  1, call, [SP+2]</v>
      </c>
      <c r="E31" s="5" t="str">
        <f t="shared" si="21"/>
        <v>start</v>
      </c>
      <c r="F31" s="5">
        <f t="shared" si="0"/>
        <v>0</v>
      </c>
      <c r="G31" s="14" t="b">
        <f t="shared" ca="1" si="6"/>
        <v>0</v>
      </c>
      <c r="H31" s="6">
        <f ca="1">OFFSET(program!$A$1,0,disasm!A31)</f>
        <v>21102</v>
      </c>
      <c r="I31" s="7">
        <f t="shared" ca="1" si="7"/>
        <v>2</v>
      </c>
      <c r="J31" s="7" t="str">
        <f t="shared" ca="1" si="8"/>
        <v xml:space="preserve">MUL </v>
      </c>
      <c r="K31" s="7">
        <f t="shared" ca="1" si="9"/>
        <v>3</v>
      </c>
      <c r="L31" s="8">
        <f t="shared" ca="1" si="10"/>
        <v>1</v>
      </c>
      <c r="M31" s="8">
        <f t="shared" ca="1" si="11"/>
        <v>1</v>
      </c>
      <c r="N31" s="8">
        <f t="shared" ca="1" si="12"/>
        <v>2</v>
      </c>
      <c r="O31" s="8" t="b">
        <f t="shared" ca="1" si="13"/>
        <v>0</v>
      </c>
      <c r="P31" s="8" t="b">
        <f t="shared" ca="1" si="14"/>
        <v>1</v>
      </c>
      <c r="Q31" s="8" t="b">
        <f t="shared" ca="1" si="15"/>
        <v>0</v>
      </c>
      <c r="R31" s="7">
        <f ca="1">IF(L31="","",OFFSET(program!$A$1,0,disasm!$A31+COLUMN()-COLUMN($R31)+1))</f>
        <v>1</v>
      </c>
      <c r="S31" s="7">
        <f ca="1">IF(M31="","",OFFSET(program!$A$1,0,disasm!$A31+COLUMN()-COLUMN($R31)+1))</f>
        <v>225</v>
      </c>
      <c r="T31" s="7">
        <f ca="1">IF(N31="","",OFFSET(program!$A$1,0,disasm!$A31+COLUMN()-COLUMN($R31)+1))</f>
        <v>2</v>
      </c>
      <c r="U31" s="3" t="str">
        <f t="shared" ca="1" si="16"/>
        <v>1</v>
      </c>
      <c r="V31" s="3" t="str">
        <f t="shared" ca="1" si="17"/>
        <v>call</v>
      </c>
      <c r="W31" s="3" t="str">
        <f t="shared" ca="1" si="18"/>
        <v>[SP+2]</v>
      </c>
      <c r="X31" s="3" t="str">
        <f t="shared" ca="1" si="19"/>
        <v>A2</v>
      </c>
      <c r="Z31" s="13"/>
      <c r="AA31" s="9" t="s">
        <v>23</v>
      </c>
    </row>
    <row r="32" spans="1:27" x14ac:dyDescent="0.2">
      <c r="A32" s="1">
        <f t="shared" ca="1" si="20"/>
        <v>107</v>
      </c>
      <c r="B32" s="2" t="str">
        <f t="shared" ca="1" si="3"/>
        <v>start+107</v>
      </c>
      <c r="C32" s="3" t="str">
        <f ca="1">IF(ISNUMBER(FIND(" N "," "&amp;$X32&amp;" ")),"",_xlfn.TEXTJOIN(" ",FALSE,OFFSET(program!$A$1,0,disasm!A32,1,1+K32)))</f>
        <v>21102 225 1 1</v>
      </c>
      <c r="D32" s="4" t="str">
        <f t="shared" ca="1" si="4"/>
        <v>MUL  call, 1, [SP+1]</v>
      </c>
      <c r="E32" s="5" t="str">
        <f t="shared" si="21"/>
        <v>start</v>
      </c>
      <c r="F32" s="5">
        <f t="shared" si="0"/>
        <v>0</v>
      </c>
      <c r="G32" s="14" t="b">
        <f t="shared" ca="1" si="6"/>
        <v>0</v>
      </c>
      <c r="H32" s="6">
        <f ca="1">OFFSET(program!$A$1,0,disasm!A32)</f>
        <v>21102</v>
      </c>
      <c r="I32" s="7">
        <f t="shared" ca="1" si="7"/>
        <v>2</v>
      </c>
      <c r="J32" s="7" t="str">
        <f t="shared" ca="1" si="8"/>
        <v xml:space="preserve">MUL </v>
      </c>
      <c r="K32" s="7">
        <f t="shared" ca="1" si="9"/>
        <v>3</v>
      </c>
      <c r="L32" s="8">
        <f t="shared" ca="1" si="10"/>
        <v>1</v>
      </c>
      <c r="M32" s="8">
        <f t="shared" ca="1" si="11"/>
        <v>1</v>
      </c>
      <c r="N32" s="8">
        <f t="shared" ca="1" si="12"/>
        <v>2</v>
      </c>
      <c r="O32" s="8" t="b">
        <f t="shared" ca="1" si="13"/>
        <v>1</v>
      </c>
      <c r="P32" s="8" t="b">
        <f t="shared" ca="1" si="14"/>
        <v>0</v>
      </c>
      <c r="Q32" s="8" t="b">
        <f t="shared" ca="1" si="15"/>
        <v>0</v>
      </c>
      <c r="R32" s="7">
        <f ca="1">IF(L32="","",OFFSET(program!$A$1,0,disasm!$A32+COLUMN()-COLUMN($R32)+1))</f>
        <v>225</v>
      </c>
      <c r="S32" s="7">
        <f ca="1">IF(M32="","",OFFSET(program!$A$1,0,disasm!$A32+COLUMN()-COLUMN($R32)+1))</f>
        <v>1</v>
      </c>
      <c r="T32" s="7">
        <f ca="1">IF(N32="","",OFFSET(program!$A$1,0,disasm!$A32+COLUMN()-COLUMN($R32)+1))</f>
        <v>1</v>
      </c>
      <c r="U32" s="3" t="str">
        <f t="shared" ca="1" si="16"/>
        <v>call</v>
      </c>
      <c r="V32" s="3" t="str">
        <f t="shared" ca="1" si="17"/>
        <v>1</v>
      </c>
      <c r="W32" s="3" t="str">
        <f t="shared" ca="1" si="18"/>
        <v>[SP+1]</v>
      </c>
      <c r="X32" s="3" t="str">
        <f t="shared" ca="1" si="19"/>
        <v>A1</v>
      </c>
      <c r="AA32" s="9" t="s">
        <v>22</v>
      </c>
    </row>
    <row r="33" spans="1:27" x14ac:dyDescent="0.2">
      <c r="A33" s="1">
        <f t="shared" ca="1" si="20"/>
        <v>111</v>
      </c>
      <c r="B33" s="2" t="str">
        <f t="shared" ca="1" si="3"/>
        <v>start+111</v>
      </c>
      <c r="C33" s="3" t="str">
        <f ca="1">IF(ISNUMBER(FIND(" N "," "&amp;$X33&amp;" ")),"",_xlfn.TEXTJOIN(" ",FALSE,OFFSET(program!$A$1,0,disasm!A33,1,1+K33)))</f>
        <v>21102 118 1 0</v>
      </c>
      <c r="D33" s="4" t="str">
        <f t="shared" ca="1" si="4"/>
        <v>MUL  start+118, 1, [SP+0]</v>
      </c>
      <c r="E33" s="5" t="str">
        <f t="shared" si="21"/>
        <v>start</v>
      </c>
      <c r="F33" s="5">
        <f t="shared" si="0"/>
        <v>0</v>
      </c>
      <c r="G33" s="14" t="b">
        <f t="shared" ca="1" si="6"/>
        <v>0</v>
      </c>
      <c r="H33" s="6">
        <f ca="1">OFFSET(program!$A$1,0,disasm!A33)</f>
        <v>21102</v>
      </c>
      <c r="I33" s="7">
        <f t="shared" ca="1" si="7"/>
        <v>2</v>
      </c>
      <c r="J33" s="7" t="str">
        <f t="shared" ca="1" si="8"/>
        <v xml:space="preserve">MUL </v>
      </c>
      <c r="K33" s="7">
        <f t="shared" ca="1" si="9"/>
        <v>3</v>
      </c>
      <c r="L33" s="8">
        <f t="shared" ca="1" si="10"/>
        <v>1</v>
      </c>
      <c r="M33" s="8">
        <f t="shared" ca="1" si="11"/>
        <v>1</v>
      </c>
      <c r="N33" s="8">
        <f t="shared" ca="1" si="12"/>
        <v>2</v>
      </c>
      <c r="O33" s="8" t="b">
        <f t="shared" ca="1" si="13"/>
        <v>1</v>
      </c>
      <c r="P33" s="8" t="b">
        <f t="shared" ca="1" si="14"/>
        <v>0</v>
      </c>
      <c r="Q33" s="8" t="b">
        <f t="shared" ca="1" si="15"/>
        <v>0</v>
      </c>
      <c r="R33" s="7">
        <f ca="1">IF(L33="","",OFFSET(program!$A$1,0,disasm!$A33+COLUMN()-COLUMN($R33)+1))</f>
        <v>118</v>
      </c>
      <c r="S33" s="7">
        <f ca="1">IF(M33="","",OFFSET(program!$A$1,0,disasm!$A33+COLUMN()-COLUMN($R33)+1))</f>
        <v>1</v>
      </c>
      <c r="T33" s="7">
        <f ca="1">IF(N33="","",OFFSET(program!$A$1,0,disasm!$A33+COLUMN()-COLUMN($R33)+1))</f>
        <v>0</v>
      </c>
      <c r="U33" s="3" t="str">
        <f t="shared" ca="1" si="16"/>
        <v>start+118</v>
      </c>
      <c r="V33" s="3" t="str">
        <f t="shared" ca="1" si="17"/>
        <v>1</v>
      </c>
      <c r="W33" s="3" t="str">
        <f t="shared" ca="1" si="18"/>
        <v>[SP+0]</v>
      </c>
      <c r="X33" s="3" t="str">
        <f t="shared" ca="1" si="19"/>
        <v>A1</v>
      </c>
      <c r="Y33" s="20" t="s">
        <v>51</v>
      </c>
      <c r="AA33" s="11" t="s">
        <v>22</v>
      </c>
    </row>
    <row r="34" spans="1:27" x14ac:dyDescent="0.2">
      <c r="A34" s="1">
        <f t="shared" ca="1" si="20"/>
        <v>115</v>
      </c>
      <c r="B34" s="2" t="str">
        <f t="shared" ca="1" si="3"/>
        <v>start+115</v>
      </c>
      <c r="C34" s="3" t="str">
        <f ca="1">IF(ISNUMBER(FIND(" N "," "&amp;$X34&amp;" ")),"",_xlfn.TEXTJOIN(" ",FALSE,OFFSET(program!$A$1,0,disasm!A34,1,1+K34)))</f>
        <v>1106 0 225</v>
      </c>
      <c r="D34" s="4" t="str">
        <f t="shared" ca="1" si="4"/>
        <v>J=0  0, call</v>
      </c>
      <c r="E34" s="5" t="str">
        <f t="shared" si="21"/>
        <v>start</v>
      </c>
      <c r="F34" s="5">
        <f t="shared" si="0"/>
        <v>0</v>
      </c>
      <c r="G34" s="14" t="b">
        <f t="shared" ca="1" si="6"/>
        <v>0</v>
      </c>
      <c r="H34" s="6">
        <f ca="1">OFFSET(program!$A$1,0,disasm!A34)</f>
        <v>1106</v>
      </c>
      <c r="I34" s="7">
        <f t="shared" ca="1" si="7"/>
        <v>6</v>
      </c>
      <c r="J34" s="7" t="str">
        <f t="shared" ca="1" si="8"/>
        <v xml:space="preserve">J=0 </v>
      </c>
      <c r="K34" s="7">
        <f t="shared" ca="1" si="9"/>
        <v>2</v>
      </c>
      <c r="L34" s="8">
        <f t="shared" ca="1" si="10"/>
        <v>1</v>
      </c>
      <c r="M34" s="8">
        <f t="shared" ca="1" si="11"/>
        <v>1</v>
      </c>
      <c r="N34" s="8" t="str">
        <f t="shared" ca="1" si="12"/>
        <v/>
      </c>
      <c r="O34" s="8" t="b">
        <f t="shared" ca="1" si="13"/>
        <v>0</v>
      </c>
      <c r="P34" s="8" t="b">
        <f t="shared" ca="1" si="14"/>
        <v>1</v>
      </c>
      <c r="Q34" s="8" t="str">
        <f t="shared" ca="1" si="15"/>
        <v/>
      </c>
      <c r="R34" s="7">
        <f ca="1">IF(L34="","",OFFSET(program!$A$1,0,disasm!$A34+COLUMN()-COLUMN($R34)+1))</f>
        <v>0</v>
      </c>
      <c r="S34" s="7">
        <f ca="1">IF(M34="","",OFFSET(program!$A$1,0,disasm!$A34+COLUMN()-COLUMN($R34)+1))</f>
        <v>225</v>
      </c>
      <c r="T34" s="7" t="str">
        <f ca="1">IF(N34="","",OFFSET(program!$A$1,0,disasm!$A34+COLUMN()-COLUMN($R34)+1))</f>
        <v/>
      </c>
      <c r="U34" s="3" t="str">
        <f t="shared" ca="1" si="16"/>
        <v>0</v>
      </c>
      <c r="V34" s="3" t="str">
        <f t="shared" ca="1" si="17"/>
        <v>call</v>
      </c>
      <c r="W34" s="3" t="str">
        <f t="shared" ca="1" si="18"/>
        <v/>
      </c>
      <c r="X34" s="3" t="str">
        <f t="shared" ca="1" si="19"/>
        <v xml:space="preserve"> A2</v>
      </c>
      <c r="Y34" t="s">
        <v>52</v>
      </c>
    </row>
    <row r="35" spans="1:27" x14ac:dyDescent="0.2">
      <c r="A35" s="1">
        <f t="shared" ca="1" si="20"/>
        <v>118</v>
      </c>
      <c r="B35" s="2" t="str">
        <f t="shared" ca="1" si="3"/>
        <v>start+118</v>
      </c>
      <c r="C35" s="3" t="str">
        <f ca="1">IF(ISNUMBER(FIND(" N "," "&amp;$X35&amp;" ")),"",_xlfn.TEXTJOIN(" ",FALSE,OFFSET(program!$A$1,0,disasm!A35,1,1+K35)))</f>
        <v>20101 0 222 3</v>
      </c>
      <c r="D35" s="4" t="str">
        <f t="shared" ca="1" si="4"/>
        <v>ADD  0, [enc_y], [SP+3]</v>
      </c>
      <c r="E35" s="5" t="str">
        <f t="shared" si="21"/>
        <v>start</v>
      </c>
      <c r="F35" s="5">
        <f t="shared" si="0"/>
        <v>0</v>
      </c>
      <c r="G35" s="14" t="b">
        <f t="shared" ca="1" si="6"/>
        <v>0</v>
      </c>
      <c r="H35" s="6">
        <f ca="1">OFFSET(program!$A$1,0,disasm!A35)</f>
        <v>20101</v>
      </c>
      <c r="I35" s="7">
        <f t="shared" ca="1" si="7"/>
        <v>1</v>
      </c>
      <c r="J35" s="7" t="str">
        <f t="shared" ca="1" si="8"/>
        <v xml:space="preserve">ADD </v>
      </c>
      <c r="K35" s="7">
        <f t="shared" ca="1" si="9"/>
        <v>3</v>
      </c>
      <c r="L35" s="8">
        <f t="shared" ca="1" si="10"/>
        <v>1</v>
      </c>
      <c r="M35" s="8">
        <f t="shared" ca="1" si="11"/>
        <v>0</v>
      </c>
      <c r="N35" s="8">
        <f t="shared" ca="1" si="12"/>
        <v>2</v>
      </c>
      <c r="O35" s="8" t="b">
        <f t="shared" ca="1" si="13"/>
        <v>0</v>
      </c>
      <c r="P35" s="8" t="b">
        <f t="shared" ca="1" si="14"/>
        <v>1</v>
      </c>
      <c r="Q35" s="8" t="b">
        <f t="shared" ca="1" si="15"/>
        <v>0</v>
      </c>
      <c r="R35" s="7">
        <f ca="1">IF(L35="","",OFFSET(program!$A$1,0,disasm!$A35+COLUMN()-COLUMN($R35)+1))</f>
        <v>0</v>
      </c>
      <c r="S35" s="7">
        <f ca="1">IF(M35="","",OFFSET(program!$A$1,0,disasm!$A35+COLUMN()-COLUMN($R35)+1))</f>
        <v>222</v>
      </c>
      <c r="T35" s="7">
        <f ca="1">IF(N35="","",OFFSET(program!$A$1,0,disasm!$A35+COLUMN()-COLUMN($R35)+1))</f>
        <v>3</v>
      </c>
      <c r="U35" s="3" t="str">
        <f t="shared" ca="1" si="16"/>
        <v>0</v>
      </c>
      <c r="V35" s="3" t="str">
        <f t="shared" ca="1" si="17"/>
        <v>[enc_y]</v>
      </c>
      <c r="W35" s="3" t="str">
        <f t="shared" ca="1" si="18"/>
        <v>[SP+3]</v>
      </c>
      <c r="X35" s="3" t="str">
        <f t="shared" ca="1" si="19"/>
        <v/>
      </c>
    </row>
    <row r="36" spans="1:27" x14ac:dyDescent="0.2">
      <c r="A36" s="1">
        <f t="shared" ca="1" si="20"/>
        <v>122</v>
      </c>
      <c r="B36" s="2" t="str">
        <f t="shared" ca="1" si="3"/>
        <v>start+122</v>
      </c>
      <c r="C36" s="3" t="str">
        <f ca="1">IF(ISNUMBER(FIND(" N "," "&amp;$X36&amp;" ")),"",_xlfn.TEXTJOIN(" ",FALSE,OFFSET(program!$A$1,0,disasm!A36,1,1+K36)))</f>
        <v>21101 136 0 2</v>
      </c>
      <c r="D36" s="4" t="str">
        <f t="shared" ca="1" si="4"/>
        <v>ADD  136, 0, [SP+2]</v>
      </c>
      <c r="E36" s="5" t="str">
        <f t="shared" si="21"/>
        <v>start</v>
      </c>
      <c r="F36" s="5">
        <f t="shared" si="0"/>
        <v>0</v>
      </c>
      <c r="G36" s="14" t="b">
        <f t="shared" ca="1" si="6"/>
        <v>0</v>
      </c>
      <c r="H36" s="6">
        <f ca="1">OFFSET(program!$A$1,0,disasm!A36)</f>
        <v>21101</v>
      </c>
      <c r="I36" s="7">
        <f t="shared" ca="1" si="7"/>
        <v>1</v>
      </c>
      <c r="J36" s="7" t="str">
        <f t="shared" ca="1" si="8"/>
        <v xml:space="preserve">ADD </v>
      </c>
      <c r="K36" s="7">
        <f t="shared" ca="1" si="9"/>
        <v>3</v>
      </c>
      <c r="L36" s="8">
        <f t="shared" ca="1" si="10"/>
        <v>1</v>
      </c>
      <c r="M36" s="8">
        <f t="shared" ca="1" si="11"/>
        <v>1</v>
      </c>
      <c r="N36" s="8">
        <f t="shared" ca="1" si="12"/>
        <v>2</v>
      </c>
      <c r="O36" s="8" t="b">
        <f t="shared" ca="1" si="13"/>
        <v>0</v>
      </c>
      <c r="P36" s="8" t="b">
        <f t="shared" ca="1" si="14"/>
        <v>0</v>
      </c>
      <c r="Q36" s="8" t="b">
        <f t="shared" ca="1" si="15"/>
        <v>0</v>
      </c>
      <c r="R36" s="7">
        <f ca="1">IF(L36="","",OFFSET(program!$A$1,0,disasm!$A36+COLUMN()-COLUMN($R36)+1))</f>
        <v>136</v>
      </c>
      <c r="S36" s="7">
        <f ca="1">IF(M36="","",OFFSET(program!$A$1,0,disasm!$A36+COLUMN()-COLUMN($R36)+1))</f>
        <v>0</v>
      </c>
      <c r="T36" s="7">
        <f ca="1">IF(N36="","",OFFSET(program!$A$1,0,disasm!$A36+COLUMN()-COLUMN($R36)+1))</f>
        <v>2</v>
      </c>
      <c r="U36" s="3" t="str">
        <f t="shared" ca="1" si="16"/>
        <v>136</v>
      </c>
      <c r="V36" s="3" t="str">
        <f t="shared" ca="1" si="17"/>
        <v>0</v>
      </c>
      <c r="W36" s="3" t="str">
        <f t="shared" ca="1" si="18"/>
        <v>[SP+2]</v>
      </c>
      <c r="X36" s="3" t="str">
        <f t="shared" ca="1" si="19"/>
        <v/>
      </c>
      <c r="Z36" s="13"/>
      <c r="AA36" s="11"/>
    </row>
    <row r="37" spans="1:27" x14ac:dyDescent="0.2">
      <c r="A37" s="1">
        <f t="shared" ca="1" si="20"/>
        <v>126</v>
      </c>
      <c r="B37" s="2" t="str">
        <f t="shared" ca="1" si="3"/>
        <v>start+126</v>
      </c>
      <c r="C37" s="3" t="str">
        <f ca="1">IF(ISNUMBER(FIND(" N "," "&amp;$X37&amp;" ")),"",_xlfn.TEXTJOIN(" ",FALSE,OFFSET(program!$A$1,0,disasm!A37,1,1+K37)))</f>
        <v>21101 133 0 0</v>
      </c>
      <c r="D37" s="4" t="str">
        <f t="shared" ca="1" si="4"/>
        <v>ADD  start+133, 0, [SP+0]</v>
      </c>
      <c r="E37" s="5" t="str">
        <f t="shared" si="21"/>
        <v>start</v>
      </c>
      <c r="F37" s="5">
        <f t="shared" si="0"/>
        <v>0</v>
      </c>
      <c r="G37" s="14" t="b">
        <f t="shared" ca="1" si="6"/>
        <v>0</v>
      </c>
      <c r="H37" s="6">
        <f ca="1">OFFSET(program!$A$1,0,disasm!A37)</f>
        <v>21101</v>
      </c>
      <c r="I37" s="7">
        <f t="shared" ca="1" si="7"/>
        <v>1</v>
      </c>
      <c r="J37" s="7" t="str">
        <f t="shared" ca="1" si="8"/>
        <v xml:space="preserve">ADD </v>
      </c>
      <c r="K37" s="7">
        <f t="shared" ca="1" si="9"/>
        <v>3</v>
      </c>
      <c r="L37" s="8">
        <f t="shared" ca="1" si="10"/>
        <v>1</v>
      </c>
      <c r="M37" s="8">
        <f t="shared" ca="1" si="11"/>
        <v>1</v>
      </c>
      <c r="N37" s="8">
        <f t="shared" ca="1" si="12"/>
        <v>2</v>
      </c>
      <c r="O37" s="8" t="b">
        <f t="shared" ca="1" si="13"/>
        <v>1</v>
      </c>
      <c r="P37" s="8" t="b">
        <f t="shared" ca="1" si="14"/>
        <v>0</v>
      </c>
      <c r="Q37" s="8" t="b">
        <f t="shared" ca="1" si="15"/>
        <v>0</v>
      </c>
      <c r="R37" s="7">
        <f ca="1">IF(L37="","",OFFSET(program!$A$1,0,disasm!$A37+COLUMN()-COLUMN($R37)+1))</f>
        <v>133</v>
      </c>
      <c r="S37" s="7">
        <f ca="1">IF(M37="","",OFFSET(program!$A$1,0,disasm!$A37+COLUMN()-COLUMN($R37)+1))</f>
        <v>0</v>
      </c>
      <c r="T37" s="7">
        <f ca="1">IF(N37="","",OFFSET(program!$A$1,0,disasm!$A37+COLUMN()-COLUMN($R37)+1))</f>
        <v>0</v>
      </c>
      <c r="U37" s="3" t="str">
        <f t="shared" ca="1" si="16"/>
        <v>start+133</v>
      </c>
      <c r="V37" s="3" t="str">
        <f t="shared" ca="1" si="17"/>
        <v>0</v>
      </c>
      <c r="W37" s="3" t="str">
        <f t="shared" ca="1" si="18"/>
        <v>[SP+0]</v>
      </c>
      <c r="X37" s="3" t="str">
        <f t="shared" ca="1" si="19"/>
        <v>A1</v>
      </c>
      <c r="AA37" s="9" t="s">
        <v>22</v>
      </c>
    </row>
    <row r="38" spans="1:27" x14ac:dyDescent="0.2">
      <c r="A38" s="1">
        <f t="shared" ca="1" si="20"/>
        <v>130</v>
      </c>
      <c r="B38" s="2" t="str">
        <f t="shared" ca="1" si="3"/>
        <v>start+130</v>
      </c>
      <c r="C38" s="3" t="str">
        <f ca="1">IF(ISNUMBER(FIND(" N "," "&amp;$X38&amp;" ")),"",_xlfn.TEXTJOIN(" ",FALSE,OFFSET(program!$A$1,0,disasm!A38,1,1+K38)))</f>
        <v>1106 0 303</v>
      </c>
      <c r="D38" s="4" t="str">
        <f t="shared" ca="1" si="4"/>
        <v>J=0  0, mult3</v>
      </c>
      <c r="E38" s="5" t="str">
        <f t="shared" si="21"/>
        <v>start</v>
      </c>
      <c r="F38" s="5">
        <f t="shared" si="0"/>
        <v>0</v>
      </c>
      <c r="G38" s="14" t="b">
        <f t="shared" ca="1" si="6"/>
        <v>0</v>
      </c>
      <c r="H38" s="6">
        <f ca="1">OFFSET(program!$A$1,0,disasm!A38)</f>
        <v>1106</v>
      </c>
      <c r="I38" s="7">
        <f t="shared" ca="1" si="7"/>
        <v>6</v>
      </c>
      <c r="J38" s="7" t="str">
        <f t="shared" ca="1" si="8"/>
        <v xml:space="preserve">J=0 </v>
      </c>
      <c r="K38" s="7">
        <f t="shared" ca="1" si="9"/>
        <v>2</v>
      </c>
      <c r="L38" s="8">
        <f t="shared" ca="1" si="10"/>
        <v>1</v>
      </c>
      <c r="M38" s="8">
        <f t="shared" ca="1" si="11"/>
        <v>1</v>
      </c>
      <c r="N38" s="8" t="str">
        <f t="shared" ca="1" si="12"/>
        <v/>
      </c>
      <c r="O38" s="8" t="b">
        <f t="shared" ca="1" si="13"/>
        <v>0</v>
      </c>
      <c r="P38" s="8" t="b">
        <f t="shared" ca="1" si="14"/>
        <v>1</v>
      </c>
      <c r="Q38" s="8" t="str">
        <f t="shared" ca="1" si="15"/>
        <v/>
      </c>
      <c r="R38" s="7">
        <f ca="1">IF(L38="","",OFFSET(program!$A$1,0,disasm!$A38+COLUMN()-COLUMN($R38)+1))</f>
        <v>0</v>
      </c>
      <c r="S38" s="7">
        <f ca="1">IF(M38="","",OFFSET(program!$A$1,0,disasm!$A38+COLUMN()-COLUMN($R38)+1))</f>
        <v>303</v>
      </c>
      <c r="T38" s="7" t="str">
        <f ca="1">IF(N38="","",OFFSET(program!$A$1,0,disasm!$A38+COLUMN()-COLUMN($R38)+1))</f>
        <v/>
      </c>
      <c r="U38" s="3" t="str">
        <f t="shared" ca="1" si="16"/>
        <v>0</v>
      </c>
      <c r="V38" s="3" t="str">
        <f t="shared" ca="1" si="17"/>
        <v>mult3</v>
      </c>
      <c r="W38" s="3" t="str">
        <f t="shared" ca="1" si="18"/>
        <v/>
      </c>
      <c r="X38" s="3" t="str">
        <f t="shared" ca="1" si="19"/>
        <v xml:space="preserve"> A2</v>
      </c>
      <c r="Y38" t="s">
        <v>63</v>
      </c>
    </row>
    <row r="39" spans="1:27" x14ac:dyDescent="0.2">
      <c r="A39" s="1">
        <f t="shared" ca="1" si="20"/>
        <v>133</v>
      </c>
      <c r="B39" s="2" t="str">
        <f t="shared" ca="1" si="3"/>
        <v>start+133</v>
      </c>
      <c r="C39" s="3" t="str">
        <f ca="1">IF(ISNUMBER(FIND(" N "," "&amp;$X39&amp;" ")),"",_xlfn.TEXTJOIN(" ",FALSE,OFFSET(program!$A$1,0,disasm!A39,1,1+K39)))</f>
        <v>21202 1 -1 1</v>
      </c>
      <c r="D39" s="4" t="str">
        <f t="shared" ca="1" si="4"/>
        <v>MUL  [SP+1], -1, [SP+1]</v>
      </c>
      <c r="E39" s="5" t="str">
        <f t="shared" si="21"/>
        <v>start</v>
      </c>
      <c r="F39" s="5">
        <f t="shared" si="0"/>
        <v>0</v>
      </c>
      <c r="G39" s="14" t="b">
        <f t="shared" ca="1" si="6"/>
        <v>0</v>
      </c>
      <c r="H39" s="6">
        <f ca="1">OFFSET(program!$A$1,0,disasm!A39)</f>
        <v>21202</v>
      </c>
      <c r="I39" s="7">
        <f t="shared" ca="1" si="7"/>
        <v>2</v>
      </c>
      <c r="J39" s="7" t="str">
        <f t="shared" ca="1" si="8"/>
        <v xml:space="preserve">MUL </v>
      </c>
      <c r="K39" s="7">
        <f t="shared" ca="1" si="9"/>
        <v>3</v>
      </c>
      <c r="L39" s="8">
        <f t="shared" ca="1" si="10"/>
        <v>2</v>
      </c>
      <c r="M39" s="8">
        <f t="shared" ca="1" si="11"/>
        <v>1</v>
      </c>
      <c r="N39" s="8">
        <f t="shared" ca="1" si="12"/>
        <v>2</v>
      </c>
      <c r="O39" s="8" t="b">
        <f t="shared" ca="1" si="13"/>
        <v>0</v>
      </c>
      <c r="P39" s="8" t="b">
        <f t="shared" ca="1" si="14"/>
        <v>0</v>
      </c>
      <c r="Q39" s="8" t="b">
        <f t="shared" ca="1" si="15"/>
        <v>0</v>
      </c>
      <c r="R39" s="7">
        <f ca="1">IF(L39="","",OFFSET(program!$A$1,0,disasm!$A39+COLUMN()-COLUMN($R39)+1))</f>
        <v>1</v>
      </c>
      <c r="S39" s="7">
        <f ca="1">IF(M39="","",OFFSET(program!$A$1,0,disasm!$A39+COLUMN()-COLUMN($R39)+1))</f>
        <v>-1</v>
      </c>
      <c r="T39" s="7">
        <f ca="1">IF(N39="","",OFFSET(program!$A$1,0,disasm!$A39+COLUMN()-COLUMN($R39)+1))</f>
        <v>1</v>
      </c>
      <c r="U39" s="3" t="str">
        <f t="shared" ca="1" si="16"/>
        <v>[SP+1]</v>
      </c>
      <c r="V39" s="3" t="str">
        <f t="shared" ca="1" si="17"/>
        <v>-1</v>
      </c>
      <c r="W39" s="3" t="str">
        <f t="shared" ca="1" si="18"/>
        <v>[SP+1]</v>
      </c>
      <c r="X39" s="3" t="str">
        <f t="shared" ca="1" si="19"/>
        <v/>
      </c>
    </row>
    <row r="40" spans="1:27" x14ac:dyDescent="0.2">
      <c r="A40" s="1">
        <f t="shared" ca="1" si="20"/>
        <v>137</v>
      </c>
      <c r="B40" s="2" t="str">
        <f t="shared" ca="1" si="3"/>
        <v>start+137</v>
      </c>
      <c r="C40" s="3" t="str">
        <f ca="1">IF(ISNUMBER(FIND(" N "," "&amp;$X40&amp;" ")),"",_xlfn.TEXTJOIN(" ",FALSE,OFFSET(program!$A$1,0,disasm!A40,1,1+K40)))</f>
        <v>22001 223 1 1</v>
      </c>
      <c r="D40" s="4" t="str">
        <f t="shared" ca="1" si="4"/>
        <v>ADD  [enc_x], [SP+1], [SP+1]</v>
      </c>
      <c r="E40" s="5" t="str">
        <f t="shared" si="21"/>
        <v>start</v>
      </c>
      <c r="F40" s="5">
        <f t="shared" si="0"/>
        <v>0</v>
      </c>
      <c r="G40" s="14" t="b">
        <f t="shared" ca="1" si="6"/>
        <v>0</v>
      </c>
      <c r="H40" s="6">
        <f ca="1">OFFSET(program!$A$1,0,disasm!A40)</f>
        <v>22001</v>
      </c>
      <c r="I40" s="7">
        <f t="shared" ca="1" si="7"/>
        <v>1</v>
      </c>
      <c r="J40" s="7" t="str">
        <f t="shared" ca="1" si="8"/>
        <v xml:space="preserve">ADD </v>
      </c>
      <c r="K40" s="7">
        <f t="shared" ca="1" si="9"/>
        <v>3</v>
      </c>
      <c r="L40" s="8">
        <f t="shared" ca="1" si="10"/>
        <v>0</v>
      </c>
      <c r="M40" s="8">
        <f t="shared" ca="1" si="11"/>
        <v>2</v>
      </c>
      <c r="N40" s="8">
        <f t="shared" ca="1" si="12"/>
        <v>2</v>
      </c>
      <c r="O40" s="8" t="b">
        <f t="shared" ca="1" si="13"/>
        <v>1</v>
      </c>
      <c r="P40" s="8" t="b">
        <f t="shared" ca="1" si="14"/>
        <v>0</v>
      </c>
      <c r="Q40" s="8" t="b">
        <f t="shared" ca="1" si="15"/>
        <v>0</v>
      </c>
      <c r="R40" s="7">
        <f ca="1">IF(L40="","",OFFSET(program!$A$1,0,disasm!$A40+COLUMN()-COLUMN($R40)+1))</f>
        <v>223</v>
      </c>
      <c r="S40" s="7">
        <f ca="1">IF(M40="","",OFFSET(program!$A$1,0,disasm!$A40+COLUMN()-COLUMN($R40)+1))</f>
        <v>1</v>
      </c>
      <c r="T40" s="7">
        <f ca="1">IF(N40="","",OFFSET(program!$A$1,0,disasm!$A40+COLUMN()-COLUMN($R40)+1))</f>
        <v>1</v>
      </c>
      <c r="U40" s="3" t="str">
        <f t="shared" ca="1" si="16"/>
        <v>[enc_x]</v>
      </c>
      <c r="V40" s="3" t="str">
        <f t="shared" ca="1" si="17"/>
        <v>[SP+1]</v>
      </c>
      <c r="W40" s="3" t="str">
        <f t="shared" ca="1" si="18"/>
        <v>[SP+1]</v>
      </c>
      <c r="X40" s="3" t="str">
        <f t="shared" ca="1" si="19"/>
        <v/>
      </c>
      <c r="Y40" t="s">
        <v>64</v>
      </c>
    </row>
    <row r="41" spans="1:27" x14ac:dyDescent="0.2">
      <c r="A41" s="1">
        <f t="shared" ca="1" si="20"/>
        <v>141</v>
      </c>
      <c r="B41" s="2" t="str">
        <f t="shared" ca="1" si="3"/>
        <v>start+141</v>
      </c>
      <c r="C41" s="3" t="str">
        <f ca="1">IF(ISNUMBER(FIND(" N "," "&amp;$X41&amp;" ")),"",_xlfn.TEXTJOIN(" ",FALSE,OFFSET(program!$A$1,0,disasm!A41,1,1+K41)))</f>
        <v>21101 148 0 0</v>
      </c>
      <c r="D41" s="4" t="str">
        <f t="shared" ca="1" si="4"/>
        <v>ADD  start+148, 0, [SP+0]</v>
      </c>
      <c r="E41" s="5" t="str">
        <f t="shared" si="21"/>
        <v>start</v>
      </c>
      <c r="F41" s="5">
        <f t="shared" si="0"/>
        <v>0</v>
      </c>
      <c r="G41" s="14" t="b">
        <f t="shared" ca="1" si="6"/>
        <v>0</v>
      </c>
      <c r="H41" s="6">
        <f ca="1">OFFSET(program!$A$1,0,disasm!A41)</f>
        <v>21101</v>
      </c>
      <c r="I41" s="7">
        <f t="shared" ca="1" si="7"/>
        <v>1</v>
      </c>
      <c r="J41" s="7" t="str">
        <f t="shared" ca="1" si="8"/>
        <v xml:space="preserve">ADD </v>
      </c>
      <c r="K41" s="7">
        <f t="shared" ca="1" si="9"/>
        <v>3</v>
      </c>
      <c r="L41" s="8">
        <f t="shared" ca="1" si="10"/>
        <v>1</v>
      </c>
      <c r="M41" s="8">
        <f t="shared" ca="1" si="11"/>
        <v>1</v>
      </c>
      <c r="N41" s="8">
        <f t="shared" ca="1" si="12"/>
        <v>2</v>
      </c>
      <c r="O41" s="8" t="b">
        <f t="shared" ca="1" si="13"/>
        <v>1</v>
      </c>
      <c r="P41" s="8" t="b">
        <f t="shared" ca="1" si="14"/>
        <v>0</v>
      </c>
      <c r="Q41" s="8" t="b">
        <f t="shared" ca="1" si="15"/>
        <v>0</v>
      </c>
      <c r="R41" s="7">
        <f ca="1">IF(L41="","",OFFSET(program!$A$1,0,disasm!$A41+COLUMN()-COLUMN($R41)+1))</f>
        <v>148</v>
      </c>
      <c r="S41" s="7">
        <f ca="1">IF(M41="","",OFFSET(program!$A$1,0,disasm!$A41+COLUMN()-COLUMN($R41)+1))</f>
        <v>0</v>
      </c>
      <c r="T41" s="7">
        <f ca="1">IF(N41="","",OFFSET(program!$A$1,0,disasm!$A41+COLUMN()-COLUMN($R41)+1))</f>
        <v>0</v>
      </c>
      <c r="U41" s="3" t="str">
        <f t="shared" ca="1" si="16"/>
        <v>start+148</v>
      </c>
      <c r="V41" s="3" t="str">
        <f t="shared" ca="1" si="17"/>
        <v>0</v>
      </c>
      <c r="W41" s="3" t="str">
        <f t="shared" ca="1" si="18"/>
        <v>[SP+0]</v>
      </c>
      <c r="X41" s="3" t="str">
        <f t="shared" ca="1" si="19"/>
        <v>A1</v>
      </c>
      <c r="AA41" s="9" t="s">
        <v>22</v>
      </c>
    </row>
    <row r="42" spans="1:27" x14ac:dyDescent="0.2">
      <c r="A42" s="1">
        <f t="shared" ca="1" si="20"/>
        <v>145</v>
      </c>
      <c r="B42" s="2" t="str">
        <f t="shared" ca="1" si="3"/>
        <v>start+145</v>
      </c>
      <c r="C42" s="3" t="str">
        <f ca="1">IF(ISNUMBER(FIND(" N "," "&amp;$X42&amp;" ")),"",_xlfn.TEXTJOIN(" ",FALSE,OFFSET(program!$A$1,0,disasm!A42,1,1+K42)))</f>
        <v>1105 1 259</v>
      </c>
      <c r="D42" s="4" t="str">
        <f t="shared" ca="1" si="4"/>
        <v>J!=0 1, abs</v>
      </c>
      <c r="E42" s="5" t="str">
        <f t="shared" si="21"/>
        <v>start</v>
      </c>
      <c r="F42" s="5">
        <f t="shared" si="0"/>
        <v>0</v>
      </c>
      <c r="G42" s="14" t="b">
        <f t="shared" ca="1" si="6"/>
        <v>0</v>
      </c>
      <c r="H42" s="6">
        <f ca="1">OFFSET(program!$A$1,0,disasm!A42)</f>
        <v>1105</v>
      </c>
      <c r="I42" s="7">
        <f t="shared" ca="1" si="7"/>
        <v>5</v>
      </c>
      <c r="J42" s="7" t="str">
        <f t="shared" ca="1" si="8"/>
        <v>J!=0</v>
      </c>
      <c r="K42" s="7">
        <f t="shared" ca="1" si="9"/>
        <v>2</v>
      </c>
      <c r="L42" s="8">
        <f t="shared" ca="1" si="10"/>
        <v>1</v>
      </c>
      <c r="M42" s="8">
        <f t="shared" ca="1" si="11"/>
        <v>1</v>
      </c>
      <c r="N42" s="8" t="str">
        <f t="shared" ca="1" si="12"/>
        <v/>
      </c>
      <c r="O42" s="8" t="b">
        <f t="shared" ca="1" si="13"/>
        <v>0</v>
      </c>
      <c r="P42" s="8" t="b">
        <f t="shared" ca="1" si="14"/>
        <v>1</v>
      </c>
      <c r="Q42" s="8" t="str">
        <f t="shared" ca="1" si="15"/>
        <v/>
      </c>
      <c r="R42" s="7">
        <f ca="1">IF(L42="","",OFFSET(program!$A$1,0,disasm!$A42+COLUMN()-COLUMN($R42)+1))</f>
        <v>1</v>
      </c>
      <c r="S42" s="7">
        <f ca="1">IF(M42="","",OFFSET(program!$A$1,0,disasm!$A42+COLUMN()-COLUMN($R42)+1))</f>
        <v>259</v>
      </c>
      <c r="T42" s="7" t="str">
        <f ca="1">IF(N42="","",OFFSET(program!$A$1,0,disasm!$A42+COLUMN()-COLUMN($R42)+1))</f>
        <v/>
      </c>
      <c r="U42" s="3" t="str">
        <f t="shared" ca="1" si="16"/>
        <v>1</v>
      </c>
      <c r="V42" s="3" t="str">
        <f t="shared" ca="1" si="17"/>
        <v>abs</v>
      </c>
      <c r="W42" s="3" t="str">
        <f t="shared" ca="1" si="18"/>
        <v/>
      </c>
      <c r="X42" s="3" t="str">
        <f t="shared" ca="1" si="19"/>
        <v xml:space="preserve"> A2</v>
      </c>
    </row>
    <row r="43" spans="1:27" x14ac:dyDescent="0.2">
      <c r="A43" s="1">
        <f t="shared" ca="1" si="20"/>
        <v>148</v>
      </c>
      <c r="B43" s="2" t="str">
        <f t="shared" ca="1" si="3"/>
        <v>start+148</v>
      </c>
      <c r="C43" s="3" t="str">
        <f ca="1">IF(ISNUMBER(FIND(" N "," "&amp;$X43&amp;" ")),"",_xlfn.TEXTJOIN(" ",FALSE,OFFSET(program!$A$1,0,disasm!A43,1,1+K43)))</f>
        <v>1202 1 1 223</v>
      </c>
      <c r="D43" s="4" t="str">
        <f t="shared" ca="1" si="4"/>
        <v>MUL  [SP+1], 1, [enc_x]</v>
      </c>
      <c r="E43" s="5" t="str">
        <f t="shared" si="21"/>
        <v>start</v>
      </c>
      <c r="F43" s="5">
        <f t="shared" si="0"/>
        <v>0</v>
      </c>
      <c r="G43" s="14" t="b">
        <f t="shared" ca="1" si="6"/>
        <v>0</v>
      </c>
      <c r="H43" s="6">
        <f ca="1">OFFSET(program!$A$1,0,disasm!A43)</f>
        <v>1202</v>
      </c>
      <c r="I43" s="7">
        <f t="shared" ca="1" si="7"/>
        <v>2</v>
      </c>
      <c r="J43" s="7" t="str">
        <f t="shared" ca="1" si="8"/>
        <v xml:space="preserve">MUL </v>
      </c>
      <c r="K43" s="7">
        <f t="shared" ca="1" si="9"/>
        <v>3</v>
      </c>
      <c r="L43" s="8">
        <f t="shared" ca="1" si="10"/>
        <v>2</v>
      </c>
      <c r="M43" s="8">
        <f t="shared" ca="1" si="11"/>
        <v>1</v>
      </c>
      <c r="N43" s="8">
        <f t="shared" ca="1" si="12"/>
        <v>0</v>
      </c>
      <c r="O43" s="8" t="b">
        <f t="shared" ca="1" si="13"/>
        <v>0</v>
      </c>
      <c r="P43" s="8" t="b">
        <f t="shared" ca="1" si="14"/>
        <v>0</v>
      </c>
      <c r="Q43" s="8" t="b">
        <f t="shared" ca="1" si="15"/>
        <v>1</v>
      </c>
      <c r="R43" s="7">
        <f ca="1">IF(L43="","",OFFSET(program!$A$1,0,disasm!$A43+COLUMN()-COLUMN($R43)+1))</f>
        <v>1</v>
      </c>
      <c r="S43" s="7">
        <f ca="1">IF(M43="","",OFFSET(program!$A$1,0,disasm!$A43+COLUMN()-COLUMN($R43)+1))</f>
        <v>1</v>
      </c>
      <c r="T43" s="7">
        <f ca="1">IF(N43="","",OFFSET(program!$A$1,0,disasm!$A43+COLUMN()-COLUMN($R43)+1))</f>
        <v>223</v>
      </c>
      <c r="U43" s="3" t="str">
        <f t="shared" ca="1" si="16"/>
        <v>[SP+1]</v>
      </c>
      <c r="V43" s="3" t="str">
        <f t="shared" ca="1" si="17"/>
        <v>1</v>
      </c>
      <c r="W43" s="3" t="str">
        <f t="shared" ca="1" si="18"/>
        <v>[enc_x]</v>
      </c>
      <c r="X43" s="3" t="str">
        <f t="shared" ca="1" si="19"/>
        <v/>
      </c>
      <c r="Y43" t="s">
        <v>53</v>
      </c>
    </row>
    <row r="44" spans="1:27" x14ac:dyDescent="0.2">
      <c r="A44" s="1">
        <f t="shared" ca="1" si="20"/>
        <v>152</v>
      </c>
      <c r="B44" s="2" t="str">
        <f t="shared" ca="1" si="3"/>
        <v>start+152</v>
      </c>
      <c r="C44" s="3" t="str">
        <f ca="1">IF(ISNUMBER(FIND(" N "," "&amp;$X44&amp;" ")),"",_xlfn.TEXTJOIN(" ",FALSE,OFFSET(program!$A$1,0,disasm!A44,1,1+K44)))</f>
        <v>20102 1 221 4</v>
      </c>
      <c r="D44" s="4" t="str">
        <f t="shared" ca="1" si="4"/>
        <v>MUL  1, [coord_x], [SP+4]</v>
      </c>
      <c r="E44" s="5" t="str">
        <f t="shared" si="21"/>
        <v>start</v>
      </c>
      <c r="F44" s="5">
        <f t="shared" si="0"/>
        <v>0</v>
      </c>
      <c r="G44" s="14" t="b">
        <f t="shared" ca="1" si="6"/>
        <v>0</v>
      </c>
      <c r="H44" s="6">
        <f ca="1">OFFSET(program!$A$1,0,disasm!A44)</f>
        <v>20102</v>
      </c>
      <c r="I44" s="7">
        <f t="shared" ca="1" si="7"/>
        <v>2</v>
      </c>
      <c r="J44" s="7" t="str">
        <f t="shared" ca="1" si="8"/>
        <v xml:space="preserve">MUL </v>
      </c>
      <c r="K44" s="7">
        <f t="shared" ca="1" si="9"/>
        <v>3</v>
      </c>
      <c r="L44" s="8">
        <f t="shared" ca="1" si="10"/>
        <v>1</v>
      </c>
      <c r="M44" s="8">
        <f t="shared" ca="1" si="11"/>
        <v>0</v>
      </c>
      <c r="N44" s="8">
        <f t="shared" ca="1" si="12"/>
        <v>2</v>
      </c>
      <c r="O44" s="8" t="b">
        <f t="shared" ca="1" si="13"/>
        <v>0</v>
      </c>
      <c r="P44" s="8" t="b">
        <f t="shared" ca="1" si="14"/>
        <v>1</v>
      </c>
      <c r="Q44" s="8" t="b">
        <f t="shared" ca="1" si="15"/>
        <v>0</v>
      </c>
      <c r="R44" s="7">
        <f ca="1">IF(L44="","",OFFSET(program!$A$1,0,disasm!$A44+COLUMN()-COLUMN($R44)+1))</f>
        <v>1</v>
      </c>
      <c r="S44" s="7">
        <f ca="1">IF(M44="","",OFFSET(program!$A$1,0,disasm!$A44+COLUMN()-COLUMN($R44)+1))</f>
        <v>221</v>
      </c>
      <c r="T44" s="7">
        <f ca="1">IF(N44="","",OFFSET(program!$A$1,0,disasm!$A44+COLUMN()-COLUMN($R44)+1))</f>
        <v>4</v>
      </c>
      <c r="U44" s="3" t="str">
        <f t="shared" ca="1" si="16"/>
        <v>1</v>
      </c>
      <c r="V44" s="3" t="str">
        <f t="shared" ca="1" si="17"/>
        <v>[coord_x]</v>
      </c>
      <c r="W44" s="3" t="str">
        <f t="shared" ca="1" si="18"/>
        <v>[SP+4]</v>
      </c>
      <c r="X44" s="3" t="str">
        <f t="shared" ca="1" si="19"/>
        <v/>
      </c>
    </row>
    <row r="45" spans="1:27" x14ac:dyDescent="0.2">
      <c r="A45" s="1">
        <f t="shared" ca="1" si="20"/>
        <v>156</v>
      </c>
      <c r="B45" s="2" t="str">
        <f t="shared" ca="1" si="3"/>
        <v>start+156</v>
      </c>
      <c r="C45" s="3" t="str">
        <f ca="1">IF(ISNUMBER(FIND(" N "," "&amp;$X45&amp;" ")),"",_xlfn.TEXTJOIN(" ",FALSE,OFFSET(program!$A$1,0,disasm!A45,1,1+K45)))</f>
        <v>21001 222 0 3</v>
      </c>
      <c r="D45" s="4" t="str">
        <f t="shared" ca="1" si="4"/>
        <v>ADD  [enc_y], 0, [SP+3]</v>
      </c>
      <c r="E45" s="5" t="str">
        <f t="shared" si="21"/>
        <v>start</v>
      </c>
      <c r="F45" s="5">
        <f t="shared" si="0"/>
        <v>0</v>
      </c>
      <c r="G45" s="14" t="b">
        <f t="shared" ca="1" si="6"/>
        <v>0</v>
      </c>
      <c r="H45" s="6">
        <f ca="1">OFFSET(program!$A$1,0,disasm!A45)</f>
        <v>21001</v>
      </c>
      <c r="I45" s="7">
        <f t="shared" ca="1" si="7"/>
        <v>1</v>
      </c>
      <c r="J45" s="7" t="str">
        <f t="shared" ca="1" si="8"/>
        <v xml:space="preserve">ADD </v>
      </c>
      <c r="K45" s="7">
        <f t="shared" ca="1" si="9"/>
        <v>3</v>
      </c>
      <c r="L45" s="8">
        <f t="shared" ca="1" si="10"/>
        <v>0</v>
      </c>
      <c r="M45" s="8">
        <f t="shared" ca="1" si="11"/>
        <v>1</v>
      </c>
      <c r="N45" s="8">
        <f t="shared" ca="1" si="12"/>
        <v>2</v>
      </c>
      <c r="O45" s="8" t="b">
        <f t="shared" ca="1" si="13"/>
        <v>1</v>
      </c>
      <c r="P45" s="8" t="b">
        <f t="shared" ca="1" si="14"/>
        <v>0</v>
      </c>
      <c r="Q45" s="8" t="b">
        <f t="shared" ca="1" si="15"/>
        <v>0</v>
      </c>
      <c r="R45" s="7">
        <f ca="1">IF(L45="","",OFFSET(program!$A$1,0,disasm!$A45+COLUMN()-COLUMN($R45)+1))</f>
        <v>222</v>
      </c>
      <c r="S45" s="7">
        <f ca="1">IF(M45="","",OFFSET(program!$A$1,0,disasm!$A45+COLUMN()-COLUMN($R45)+1))</f>
        <v>0</v>
      </c>
      <c r="T45" s="7">
        <f ca="1">IF(N45="","",OFFSET(program!$A$1,0,disasm!$A45+COLUMN()-COLUMN($R45)+1))</f>
        <v>3</v>
      </c>
      <c r="U45" s="3" t="str">
        <f t="shared" ca="1" si="16"/>
        <v>[enc_y]</v>
      </c>
      <c r="V45" s="3" t="str">
        <f t="shared" ca="1" si="17"/>
        <v>0</v>
      </c>
      <c r="W45" s="3" t="str">
        <f t="shared" ca="1" si="18"/>
        <v>[SP+3]</v>
      </c>
      <c r="X45" s="3" t="str">
        <f t="shared" ca="1" si="19"/>
        <v/>
      </c>
    </row>
    <row r="46" spans="1:27" x14ac:dyDescent="0.2">
      <c r="A46" s="1">
        <f t="shared" ca="1" si="20"/>
        <v>160</v>
      </c>
      <c r="B46" s="2" t="str">
        <f t="shared" ca="1" si="3"/>
        <v>start+160</v>
      </c>
      <c r="C46" s="3" t="str">
        <f ca="1">IF(ISNUMBER(FIND(" N "," "&amp;$X46&amp;" ")),"",_xlfn.TEXTJOIN(" ",FALSE,OFFSET(program!$A$1,0,disasm!A46,1,1+K46)))</f>
        <v>21102 18 1 2</v>
      </c>
      <c r="D46" s="4" t="str">
        <f t="shared" ca="1" si="4"/>
        <v>MUL  18, 1, [SP+2]</v>
      </c>
      <c r="E46" s="5" t="str">
        <f t="shared" si="21"/>
        <v>start</v>
      </c>
      <c r="F46" s="5">
        <f t="shared" si="0"/>
        <v>0</v>
      </c>
      <c r="G46" s="14" t="b">
        <f t="shared" ca="1" si="6"/>
        <v>0</v>
      </c>
      <c r="H46" s="6">
        <f ca="1">OFFSET(program!$A$1,0,disasm!A46)</f>
        <v>21102</v>
      </c>
      <c r="I46" s="7">
        <f t="shared" ca="1" si="7"/>
        <v>2</v>
      </c>
      <c r="J46" s="7" t="str">
        <f t="shared" ca="1" si="8"/>
        <v xml:space="preserve">MUL </v>
      </c>
      <c r="K46" s="7">
        <f t="shared" ca="1" si="9"/>
        <v>3</v>
      </c>
      <c r="L46" s="8">
        <f t="shared" ca="1" si="10"/>
        <v>1</v>
      </c>
      <c r="M46" s="8">
        <f t="shared" ca="1" si="11"/>
        <v>1</v>
      </c>
      <c r="N46" s="8">
        <f t="shared" ca="1" si="12"/>
        <v>2</v>
      </c>
      <c r="O46" s="8" t="b">
        <f t="shared" ca="1" si="13"/>
        <v>0</v>
      </c>
      <c r="P46" s="8" t="b">
        <f t="shared" ca="1" si="14"/>
        <v>0</v>
      </c>
      <c r="Q46" s="8" t="b">
        <f t="shared" ca="1" si="15"/>
        <v>0</v>
      </c>
      <c r="R46" s="7">
        <f ca="1">IF(L46="","",OFFSET(program!$A$1,0,disasm!$A46+COLUMN()-COLUMN($R46)+1))</f>
        <v>18</v>
      </c>
      <c r="S46" s="7">
        <f ca="1">IF(M46="","",OFFSET(program!$A$1,0,disasm!$A46+COLUMN()-COLUMN($R46)+1))</f>
        <v>1</v>
      </c>
      <c r="T46" s="7">
        <f ca="1">IF(N46="","",OFFSET(program!$A$1,0,disasm!$A46+COLUMN()-COLUMN($R46)+1))</f>
        <v>2</v>
      </c>
      <c r="U46" s="3" t="str">
        <f t="shared" ca="1" si="16"/>
        <v>18</v>
      </c>
      <c r="V46" s="3" t="str">
        <f t="shared" ca="1" si="17"/>
        <v>1</v>
      </c>
      <c r="W46" s="3" t="str">
        <f t="shared" ca="1" si="18"/>
        <v>[SP+2]</v>
      </c>
      <c r="X46" s="3" t="str">
        <f t="shared" ca="1" si="19"/>
        <v/>
      </c>
    </row>
    <row r="47" spans="1:27" x14ac:dyDescent="0.2">
      <c r="A47" s="1">
        <f t="shared" ca="1" si="20"/>
        <v>164</v>
      </c>
      <c r="B47" s="2" t="str">
        <f t="shared" ca="1" si="3"/>
        <v>start+164</v>
      </c>
      <c r="C47" s="3" t="str">
        <f ca="1">IF(ISNUMBER(FIND(" N "," "&amp;$X47&amp;" ")),"",_xlfn.TEXTJOIN(" ",FALSE,OFFSET(program!$A$1,0,disasm!A47,1,1+K47)))</f>
        <v>1001 132 -2 224</v>
      </c>
      <c r="D47" s="4" t="str">
        <f t="shared" ca="1" si="4"/>
        <v>ADD  [start+130.a2], -2, [tmp_func]</v>
      </c>
      <c r="E47" s="5" t="str">
        <f t="shared" si="21"/>
        <v>start</v>
      </c>
      <c r="F47" s="5">
        <f t="shared" si="0"/>
        <v>0</v>
      </c>
      <c r="G47" s="14" t="b">
        <f t="shared" ca="1" si="6"/>
        <v>0</v>
      </c>
      <c r="H47" s="6">
        <f ca="1">OFFSET(program!$A$1,0,disasm!A47)</f>
        <v>1001</v>
      </c>
      <c r="I47" s="7">
        <f t="shared" ca="1" si="7"/>
        <v>1</v>
      </c>
      <c r="J47" s="7" t="str">
        <f t="shared" ca="1" si="8"/>
        <v xml:space="preserve">ADD </v>
      </c>
      <c r="K47" s="7">
        <f t="shared" ca="1" si="9"/>
        <v>3</v>
      </c>
      <c r="L47" s="8">
        <f t="shared" ca="1" si="10"/>
        <v>0</v>
      </c>
      <c r="M47" s="8">
        <f t="shared" ca="1" si="11"/>
        <v>1</v>
      </c>
      <c r="N47" s="8">
        <f t="shared" ca="1" si="12"/>
        <v>0</v>
      </c>
      <c r="O47" s="8" t="b">
        <f t="shared" ca="1" si="13"/>
        <v>1</v>
      </c>
      <c r="P47" s="8" t="b">
        <f t="shared" ca="1" si="14"/>
        <v>0</v>
      </c>
      <c r="Q47" s="8" t="b">
        <f t="shared" ca="1" si="15"/>
        <v>1</v>
      </c>
      <c r="R47" s="7">
        <f ca="1">IF(L47="","",OFFSET(program!$A$1,0,disasm!$A47+COLUMN()-COLUMN($R47)+1))</f>
        <v>132</v>
      </c>
      <c r="S47" s="7">
        <f ca="1">IF(M47="","",OFFSET(program!$A$1,0,disasm!$A47+COLUMN()-COLUMN($R47)+1))</f>
        <v>-2</v>
      </c>
      <c r="T47" s="7">
        <f ca="1">IF(N47="","",OFFSET(program!$A$1,0,disasm!$A47+COLUMN()-COLUMN($R47)+1))</f>
        <v>224</v>
      </c>
      <c r="U47" s="3" t="str">
        <f t="shared" ca="1" si="16"/>
        <v>[start+130.a2]</v>
      </c>
      <c r="V47" s="3" t="str">
        <f t="shared" ca="1" si="17"/>
        <v>-2</v>
      </c>
      <c r="W47" s="3" t="str">
        <f t="shared" ca="1" si="18"/>
        <v>[tmp_func]</v>
      </c>
      <c r="X47" s="3" t="str">
        <f t="shared" ca="1" si="19"/>
        <v/>
      </c>
      <c r="Y47" s="20" t="s">
        <v>65</v>
      </c>
    </row>
    <row r="48" spans="1:27" x14ac:dyDescent="0.2">
      <c r="A48" s="1">
        <f t="shared" ca="1" si="20"/>
        <v>168</v>
      </c>
      <c r="B48" s="2" t="str">
        <f t="shared" ca="1" si="3"/>
        <v>start+168</v>
      </c>
      <c r="C48" s="3" t="str">
        <f ca="1">IF(ISNUMBER(FIND(" N "," "&amp;$X48&amp;" ")),"",_xlfn.TEXTJOIN(" ",FALSE,OFFSET(program!$A$1,0,disasm!A48,1,1+K48)))</f>
        <v>1002 224 2 224</v>
      </c>
      <c r="D48" s="4" t="str">
        <f t="shared" ca="1" si="4"/>
        <v>MUL  [tmp_func], 2, [tmp_func]</v>
      </c>
      <c r="E48" s="5" t="str">
        <f t="shared" si="21"/>
        <v>start</v>
      </c>
      <c r="F48" s="5">
        <f t="shared" si="0"/>
        <v>0</v>
      </c>
      <c r="G48" s="14" t="b">
        <f t="shared" ca="1" si="6"/>
        <v>0</v>
      </c>
      <c r="H48" s="6">
        <f ca="1">OFFSET(program!$A$1,0,disasm!A48)</f>
        <v>1002</v>
      </c>
      <c r="I48" s="7">
        <f t="shared" ca="1" si="7"/>
        <v>2</v>
      </c>
      <c r="J48" s="7" t="str">
        <f t="shared" ca="1" si="8"/>
        <v xml:space="preserve">MUL </v>
      </c>
      <c r="K48" s="7">
        <f t="shared" ca="1" si="9"/>
        <v>3</v>
      </c>
      <c r="L48" s="8">
        <f t="shared" ca="1" si="10"/>
        <v>0</v>
      </c>
      <c r="M48" s="8">
        <f t="shared" ca="1" si="11"/>
        <v>1</v>
      </c>
      <c r="N48" s="8">
        <f t="shared" ca="1" si="12"/>
        <v>0</v>
      </c>
      <c r="O48" s="8" t="b">
        <f t="shared" ca="1" si="13"/>
        <v>1</v>
      </c>
      <c r="P48" s="8" t="b">
        <f t="shared" ca="1" si="14"/>
        <v>0</v>
      </c>
      <c r="Q48" s="8" t="b">
        <f t="shared" ca="1" si="15"/>
        <v>1</v>
      </c>
      <c r="R48" s="7">
        <f ca="1">IF(L48="","",OFFSET(program!$A$1,0,disasm!$A48+COLUMN()-COLUMN($R48)+1))</f>
        <v>224</v>
      </c>
      <c r="S48" s="7">
        <f ca="1">IF(M48="","",OFFSET(program!$A$1,0,disasm!$A48+COLUMN()-COLUMN($R48)+1))</f>
        <v>2</v>
      </c>
      <c r="T48" s="7">
        <f ca="1">IF(N48="","",OFFSET(program!$A$1,0,disasm!$A48+COLUMN()-COLUMN($R48)+1))</f>
        <v>224</v>
      </c>
      <c r="U48" s="3" t="str">
        <f t="shared" ca="1" si="16"/>
        <v>[tmp_func]</v>
      </c>
      <c r="V48" s="3" t="str">
        <f t="shared" ca="1" si="17"/>
        <v>2</v>
      </c>
      <c r="W48" s="3" t="str">
        <f t="shared" ca="1" si="18"/>
        <v>[tmp_func]</v>
      </c>
      <c r="X48" s="3" t="str">
        <f t="shared" ca="1" si="19"/>
        <v/>
      </c>
      <c r="Y48" s="20" t="s">
        <v>66</v>
      </c>
    </row>
    <row r="49" spans="1:27" x14ac:dyDescent="0.2">
      <c r="A49" s="1">
        <f t="shared" ca="1" si="20"/>
        <v>172</v>
      </c>
      <c r="B49" s="2" t="str">
        <f t="shared" ca="1" si="3"/>
        <v>start+172</v>
      </c>
      <c r="C49" s="3" t="str">
        <f ca="1">IF(ISNUMBER(FIND(" N "," "&amp;$X49&amp;" ")),"",_xlfn.TEXTJOIN(" ",FALSE,OFFSET(program!$A$1,0,disasm!A49,1,1+K49)))</f>
        <v>1001 224 3 224</v>
      </c>
      <c r="D49" s="4" t="str">
        <f t="shared" ca="1" si="4"/>
        <v>ADD  [tmp_func], 3, [tmp_func]</v>
      </c>
      <c r="E49" s="5" t="str">
        <f t="shared" si="21"/>
        <v>start</v>
      </c>
      <c r="F49" s="5">
        <f t="shared" si="0"/>
        <v>0</v>
      </c>
      <c r="G49" s="14" t="b">
        <f t="shared" ca="1" si="6"/>
        <v>0</v>
      </c>
      <c r="H49" s="6">
        <f ca="1">OFFSET(program!$A$1,0,disasm!A49)</f>
        <v>1001</v>
      </c>
      <c r="I49" s="7">
        <f t="shared" ca="1" si="7"/>
        <v>1</v>
      </c>
      <c r="J49" s="7" t="str">
        <f t="shared" ca="1" si="8"/>
        <v xml:space="preserve">ADD </v>
      </c>
      <c r="K49" s="7">
        <f t="shared" ca="1" si="9"/>
        <v>3</v>
      </c>
      <c r="L49" s="8">
        <f t="shared" ca="1" si="10"/>
        <v>0</v>
      </c>
      <c r="M49" s="8">
        <f t="shared" ca="1" si="11"/>
        <v>1</v>
      </c>
      <c r="N49" s="8">
        <f t="shared" ca="1" si="12"/>
        <v>0</v>
      </c>
      <c r="O49" s="8" t="b">
        <f t="shared" ca="1" si="13"/>
        <v>1</v>
      </c>
      <c r="P49" s="8" t="b">
        <f t="shared" ca="1" si="14"/>
        <v>0</v>
      </c>
      <c r="Q49" s="8" t="b">
        <f t="shared" ca="1" si="15"/>
        <v>1</v>
      </c>
      <c r="R49" s="7">
        <f ca="1">IF(L49="","",OFFSET(program!$A$1,0,disasm!$A49+COLUMN()-COLUMN($R49)+1))</f>
        <v>224</v>
      </c>
      <c r="S49" s="7">
        <f ca="1">IF(M49="","",OFFSET(program!$A$1,0,disasm!$A49+COLUMN()-COLUMN($R49)+1))</f>
        <v>3</v>
      </c>
      <c r="T49" s="7">
        <f ca="1">IF(N49="","",OFFSET(program!$A$1,0,disasm!$A49+COLUMN()-COLUMN($R49)+1))</f>
        <v>224</v>
      </c>
      <c r="U49" s="3" t="str">
        <f t="shared" ca="1" si="16"/>
        <v>[tmp_func]</v>
      </c>
      <c r="V49" s="3" t="str">
        <f t="shared" ca="1" si="17"/>
        <v>3</v>
      </c>
      <c r="W49" s="3" t="str">
        <f t="shared" ca="1" si="18"/>
        <v>[tmp_func]</v>
      </c>
      <c r="X49" s="3" t="str">
        <f t="shared" ca="1" si="19"/>
        <v/>
      </c>
      <c r="Y49" s="20" t="s">
        <v>67</v>
      </c>
    </row>
    <row r="50" spans="1:27" x14ac:dyDescent="0.2">
      <c r="A50" s="1">
        <f t="shared" ca="1" si="20"/>
        <v>176</v>
      </c>
      <c r="B50" s="2" t="str">
        <f t="shared" ca="1" si="3"/>
        <v>start+176</v>
      </c>
      <c r="C50" s="3" t="str">
        <f ca="1">IF(ISNUMBER(FIND(" N "," "&amp;$X50&amp;" ")),"",_xlfn.TEXTJOIN(" ",FALSE,OFFSET(program!$A$1,0,disasm!A50,1,1+K50)))</f>
        <v>1002 132 -1 132</v>
      </c>
      <c r="D50" s="4" t="str">
        <f t="shared" ca="1" si="4"/>
        <v>MUL  [start+130.a2], -1, [start+130.a2]</v>
      </c>
      <c r="E50" s="5" t="str">
        <f t="shared" si="21"/>
        <v>start</v>
      </c>
      <c r="F50" s="5">
        <f t="shared" si="0"/>
        <v>0</v>
      </c>
      <c r="G50" s="14" t="b">
        <f t="shared" ca="1" si="6"/>
        <v>0</v>
      </c>
      <c r="H50" s="6">
        <f ca="1">OFFSET(program!$A$1,0,disasm!A50)</f>
        <v>1002</v>
      </c>
      <c r="I50" s="7">
        <f t="shared" ca="1" si="7"/>
        <v>2</v>
      </c>
      <c r="J50" s="7" t="str">
        <f t="shared" ca="1" si="8"/>
        <v xml:space="preserve">MUL </v>
      </c>
      <c r="K50" s="7">
        <f t="shared" ca="1" si="9"/>
        <v>3</v>
      </c>
      <c r="L50" s="8">
        <f t="shared" ca="1" si="10"/>
        <v>0</v>
      </c>
      <c r="M50" s="8">
        <f t="shared" ca="1" si="11"/>
        <v>1</v>
      </c>
      <c r="N50" s="8">
        <f t="shared" ca="1" si="12"/>
        <v>0</v>
      </c>
      <c r="O50" s="8" t="b">
        <f t="shared" ca="1" si="13"/>
        <v>1</v>
      </c>
      <c r="P50" s="8" t="b">
        <f t="shared" ca="1" si="14"/>
        <v>0</v>
      </c>
      <c r="Q50" s="8" t="b">
        <f t="shared" ca="1" si="15"/>
        <v>1</v>
      </c>
      <c r="R50" s="7">
        <f ca="1">IF(L50="","",OFFSET(program!$A$1,0,disasm!$A50+COLUMN()-COLUMN($R50)+1))</f>
        <v>132</v>
      </c>
      <c r="S50" s="7">
        <f ca="1">IF(M50="","",OFFSET(program!$A$1,0,disasm!$A50+COLUMN()-COLUMN($R50)+1))</f>
        <v>-1</v>
      </c>
      <c r="T50" s="7">
        <f ca="1">IF(N50="","",OFFSET(program!$A$1,0,disasm!$A50+COLUMN()-COLUMN($R50)+1))</f>
        <v>132</v>
      </c>
      <c r="U50" s="3" t="str">
        <f t="shared" ca="1" si="16"/>
        <v>[start+130.a2]</v>
      </c>
      <c r="V50" s="3" t="str">
        <f t="shared" ca="1" si="17"/>
        <v>-1</v>
      </c>
      <c r="W50" s="3" t="str">
        <f t="shared" ca="1" si="18"/>
        <v>[start+130.a2]</v>
      </c>
      <c r="X50" s="3" t="str">
        <f t="shared" ca="1" si="19"/>
        <v/>
      </c>
      <c r="Y50" s="20" t="s">
        <v>44</v>
      </c>
    </row>
    <row r="51" spans="1:27" x14ac:dyDescent="0.2">
      <c r="A51" s="1">
        <f t="shared" ca="1" si="20"/>
        <v>180</v>
      </c>
      <c r="B51" s="2" t="str">
        <f t="shared" ca="1" si="3"/>
        <v>start+180</v>
      </c>
      <c r="C51" s="3" t="str">
        <f ca="1">IF(ISNUMBER(FIND(" N "," "&amp;$X51&amp;" ")),"",_xlfn.TEXTJOIN(" ",FALSE,OFFSET(program!$A$1,0,disasm!A51,1,1+K51)))</f>
        <v>1 224 132 224</v>
      </c>
      <c r="D51" s="4" t="str">
        <f t="shared" ca="1" si="4"/>
        <v>ADD  [tmp_func], [start+130.a2], [tmp_func]</v>
      </c>
      <c r="E51" s="5" t="str">
        <f t="shared" si="21"/>
        <v>start</v>
      </c>
      <c r="F51" s="5">
        <f t="shared" si="0"/>
        <v>0</v>
      </c>
      <c r="G51" s="14" t="b">
        <f t="shared" ca="1" si="6"/>
        <v>0</v>
      </c>
      <c r="H51" s="6">
        <f ca="1">OFFSET(program!$A$1,0,disasm!A51)</f>
        <v>1</v>
      </c>
      <c r="I51" s="7">
        <f t="shared" ca="1" si="7"/>
        <v>1</v>
      </c>
      <c r="J51" s="7" t="str">
        <f t="shared" ca="1" si="8"/>
        <v xml:space="preserve">ADD </v>
      </c>
      <c r="K51" s="7">
        <f t="shared" ca="1" si="9"/>
        <v>3</v>
      </c>
      <c r="L51" s="8">
        <f t="shared" ca="1" si="10"/>
        <v>0</v>
      </c>
      <c r="M51" s="8">
        <f t="shared" ca="1" si="11"/>
        <v>0</v>
      </c>
      <c r="N51" s="8">
        <f t="shared" ca="1" si="12"/>
        <v>0</v>
      </c>
      <c r="O51" s="8" t="b">
        <f t="shared" ca="1" si="13"/>
        <v>1</v>
      </c>
      <c r="P51" s="8" t="b">
        <f t="shared" ca="1" si="14"/>
        <v>1</v>
      </c>
      <c r="Q51" s="8" t="b">
        <f t="shared" ca="1" si="15"/>
        <v>1</v>
      </c>
      <c r="R51" s="7">
        <f ca="1">IF(L51="","",OFFSET(program!$A$1,0,disasm!$A51+COLUMN()-COLUMN($R51)+1))</f>
        <v>224</v>
      </c>
      <c r="S51" s="7">
        <f ca="1">IF(M51="","",OFFSET(program!$A$1,0,disasm!$A51+COLUMN()-COLUMN($R51)+1))</f>
        <v>132</v>
      </c>
      <c r="T51" s="7">
        <f ca="1">IF(N51="","",OFFSET(program!$A$1,0,disasm!$A51+COLUMN()-COLUMN($R51)+1))</f>
        <v>224</v>
      </c>
      <c r="U51" s="3" t="str">
        <f t="shared" ca="1" si="16"/>
        <v>[tmp_func]</v>
      </c>
      <c r="V51" s="3" t="str">
        <f t="shared" ca="1" si="17"/>
        <v>[start+130.a2]</v>
      </c>
      <c r="W51" s="3" t="str">
        <f t="shared" ca="1" si="18"/>
        <v>[tmp_func]</v>
      </c>
      <c r="X51" s="3" t="str">
        <f t="shared" ca="1" si="19"/>
        <v/>
      </c>
      <c r="Y51" s="20" t="s">
        <v>68</v>
      </c>
    </row>
    <row r="52" spans="1:27" x14ac:dyDescent="0.2">
      <c r="A52" s="1">
        <f t="shared" ca="1" si="20"/>
        <v>184</v>
      </c>
      <c r="B52" s="2" t="str">
        <f t="shared" ca="1" si="3"/>
        <v>start+184</v>
      </c>
      <c r="C52" s="3" t="str">
        <f ca="1">IF(ISNUMBER(FIND(" N "," "&amp;$X52&amp;" ")),"",_xlfn.TEXTJOIN(" ",FALSE,OFFSET(program!$A$1,0,disasm!A52,1,1+K52)))</f>
        <v>21001 224 1 1</v>
      </c>
      <c r="D52" s="4" t="str">
        <f t="shared" ca="1" si="4"/>
        <v>ADD  [tmp_func], 1, [SP+1]</v>
      </c>
      <c r="E52" s="5" t="str">
        <f t="shared" si="21"/>
        <v>start</v>
      </c>
      <c r="F52" s="5">
        <f t="shared" si="0"/>
        <v>0</v>
      </c>
      <c r="G52" s="14" t="b">
        <f t="shared" ca="1" si="6"/>
        <v>0</v>
      </c>
      <c r="H52" s="6">
        <f ca="1">OFFSET(program!$A$1,0,disasm!A52)</f>
        <v>21001</v>
      </c>
      <c r="I52" s="7">
        <f t="shared" ca="1" si="7"/>
        <v>1</v>
      </c>
      <c r="J52" s="7" t="str">
        <f t="shared" ca="1" si="8"/>
        <v xml:space="preserve">ADD </v>
      </c>
      <c r="K52" s="7">
        <f t="shared" ca="1" si="9"/>
        <v>3</v>
      </c>
      <c r="L52" s="8">
        <f t="shared" ca="1" si="10"/>
        <v>0</v>
      </c>
      <c r="M52" s="8">
        <f t="shared" ca="1" si="11"/>
        <v>1</v>
      </c>
      <c r="N52" s="8">
        <f t="shared" ca="1" si="12"/>
        <v>2</v>
      </c>
      <c r="O52" s="8" t="b">
        <f t="shared" ca="1" si="13"/>
        <v>1</v>
      </c>
      <c r="P52" s="8" t="b">
        <f t="shared" ca="1" si="14"/>
        <v>0</v>
      </c>
      <c r="Q52" s="8" t="b">
        <f t="shared" ca="1" si="15"/>
        <v>0</v>
      </c>
      <c r="R52" s="7">
        <f ca="1">IF(L52="","",OFFSET(program!$A$1,0,disasm!$A52+COLUMN()-COLUMN($R52)+1))</f>
        <v>224</v>
      </c>
      <c r="S52" s="7">
        <f ca="1">IF(M52="","",OFFSET(program!$A$1,0,disasm!$A52+COLUMN()-COLUMN($R52)+1))</f>
        <v>1</v>
      </c>
      <c r="T52" s="7">
        <f ca="1">IF(N52="","",OFFSET(program!$A$1,0,disasm!$A52+COLUMN()-COLUMN($R52)+1))</f>
        <v>1</v>
      </c>
      <c r="U52" s="3" t="str">
        <f t="shared" ca="1" si="16"/>
        <v>[tmp_func]</v>
      </c>
      <c r="V52" s="3" t="str">
        <f t="shared" ca="1" si="17"/>
        <v>1</v>
      </c>
      <c r="W52" s="3" t="str">
        <f t="shared" ca="1" si="18"/>
        <v>[SP+1]</v>
      </c>
      <c r="X52" s="3" t="str">
        <f t="shared" ca="1" si="19"/>
        <v/>
      </c>
      <c r="Y52" s="20" t="s">
        <v>69</v>
      </c>
    </row>
    <row r="53" spans="1:27" x14ac:dyDescent="0.2">
      <c r="A53" s="1">
        <f t="shared" ca="1" si="20"/>
        <v>188</v>
      </c>
      <c r="B53" s="2" t="str">
        <f t="shared" ca="1" si="3"/>
        <v>start+188</v>
      </c>
      <c r="C53" s="3" t="str">
        <f ca="1">IF(ISNUMBER(FIND(" N "," "&amp;$X53&amp;" ")),"",_xlfn.TEXTJOIN(" ",FALSE,OFFSET(program!$A$1,0,disasm!A53,1,1+K53)))</f>
        <v>21102 195 1 0</v>
      </c>
      <c r="D53" s="4" t="str">
        <f t="shared" ca="1" si="4"/>
        <v>MUL  start+195, 1, [SP+0]</v>
      </c>
      <c r="E53" s="5" t="str">
        <f t="shared" si="21"/>
        <v>start</v>
      </c>
      <c r="F53" s="5">
        <f t="shared" si="0"/>
        <v>0</v>
      </c>
      <c r="G53" s="14" t="b">
        <f t="shared" ca="1" si="6"/>
        <v>0</v>
      </c>
      <c r="H53" s="6">
        <f ca="1">OFFSET(program!$A$1,0,disasm!A53)</f>
        <v>21102</v>
      </c>
      <c r="I53" s="7">
        <f t="shared" ca="1" si="7"/>
        <v>2</v>
      </c>
      <c r="J53" s="7" t="str">
        <f t="shared" ca="1" si="8"/>
        <v xml:space="preserve">MUL </v>
      </c>
      <c r="K53" s="7">
        <f t="shared" ca="1" si="9"/>
        <v>3</v>
      </c>
      <c r="L53" s="8">
        <f t="shared" ca="1" si="10"/>
        <v>1</v>
      </c>
      <c r="M53" s="8">
        <f t="shared" ca="1" si="11"/>
        <v>1</v>
      </c>
      <c r="N53" s="8">
        <f t="shared" ca="1" si="12"/>
        <v>2</v>
      </c>
      <c r="O53" s="8" t="b">
        <f t="shared" ca="1" si="13"/>
        <v>1</v>
      </c>
      <c r="P53" s="8" t="b">
        <f t="shared" ca="1" si="14"/>
        <v>0</v>
      </c>
      <c r="Q53" s="8" t="b">
        <f t="shared" ca="1" si="15"/>
        <v>0</v>
      </c>
      <c r="R53" s="7">
        <f ca="1">IF(L53="","",OFFSET(program!$A$1,0,disasm!$A53+COLUMN()-COLUMN($R53)+1))</f>
        <v>195</v>
      </c>
      <c r="S53" s="7">
        <f ca="1">IF(M53="","",OFFSET(program!$A$1,0,disasm!$A53+COLUMN()-COLUMN($R53)+1))</f>
        <v>1</v>
      </c>
      <c r="T53" s="7">
        <f ca="1">IF(N53="","",OFFSET(program!$A$1,0,disasm!$A53+COLUMN()-COLUMN($R53)+1))</f>
        <v>0</v>
      </c>
      <c r="U53" s="3" t="str">
        <f t="shared" ca="1" si="16"/>
        <v>start+195</v>
      </c>
      <c r="V53" s="3" t="str">
        <f t="shared" ca="1" si="17"/>
        <v>1</v>
      </c>
      <c r="W53" s="3" t="str">
        <f t="shared" ca="1" si="18"/>
        <v>[SP+0]</v>
      </c>
      <c r="X53" s="3" t="str">
        <f t="shared" ca="1" si="19"/>
        <v>A1</v>
      </c>
      <c r="Y53" s="20"/>
      <c r="AA53" s="9" t="s">
        <v>22</v>
      </c>
    </row>
    <row r="54" spans="1:27" x14ac:dyDescent="0.2">
      <c r="A54" s="1">
        <f t="shared" ca="1" si="20"/>
        <v>192</v>
      </c>
      <c r="B54" s="2" t="str">
        <f t="shared" ca="1" si="3"/>
        <v>start+192</v>
      </c>
      <c r="C54" s="3" t="str">
        <f ca="1">IF(ISNUMBER(FIND(" N "," "&amp;$X54&amp;" ")),"",_xlfn.TEXTJOIN(" ",FALSE,OFFSET(program!$A$1,0,disasm!A54,1,1+K54)))</f>
        <v>106 0 108</v>
      </c>
      <c r="D54" s="4" t="str">
        <f t="shared" ca="1" si="4"/>
        <v>J=0  0, [start+107.a1]</v>
      </c>
      <c r="E54" s="5" t="str">
        <f t="shared" si="21"/>
        <v>start</v>
      </c>
      <c r="F54" s="5">
        <f t="shared" si="0"/>
        <v>0</v>
      </c>
      <c r="G54" s="14" t="b">
        <f t="shared" ca="1" si="6"/>
        <v>0</v>
      </c>
      <c r="H54" s="6">
        <f ca="1">OFFSET(program!$A$1,0,disasm!A54)</f>
        <v>106</v>
      </c>
      <c r="I54" s="7">
        <f t="shared" ca="1" si="7"/>
        <v>6</v>
      </c>
      <c r="J54" s="7" t="str">
        <f t="shared" ca="1" si="8"/>
        <v xml:space="preserve">J=0 </v>
      </c>
      <c r="K54" s="7">
        <f t="shared" ca="1" si="9"/>
        <v>2</v>
      </c>
      <c r="L54" s="8">
        <f t="shared" ca="1" si="10"/>
        <v>1</v>
      </c>
      <c r="M54" s="8">
        <f t="shared" ca="1" si="11"/>
        <v>0</v>
      </c>
      <c r="N54" s="8" t="str">
        <f t="shared" ca="1" si="12"/>
        <v/>
      </c>
      <c r="O54" s="8" t="b">
        <f t="shared" ca="1" si="13"/>
        <v>0</v>
      </c>
      <c r="P54" s="8" t="b">
        <f t="shared" ca="1" si="14"/>
        <v>1</v>
      </c>
      <c r="Q54" s="8" t="str">
        <f t="shared" ca="1" si="15"/>
        <v/>
      </c>
      <c r="R54" s="7">
        <f ca="1">IF(L54="","",OFFSET(program!$A$1,0,disasm!$A54+COLUMN()-COLUMN($R54)+1))</f>
        <v>0</v>
      </c>
      <c r="S54" s="7">
        <f ca="1">IF(M54="","",OFFSET(program!$A$1,0,disasm!$A54+COLUMN()-COLUMN($R54)+1))</f>
        <v>108</v>
      </c>
      <c r="T54" s="7" t="str">
        <f ca="1">IF(N54="","",OFFSET(program!$A$1,0,disasm!$A54+COLUMN()-COLUMN($R54)+1))</f>
        <v/>
      </c>
      <c r="U54" s="3" t="str">
        <f t="shared" ca="1" si="16"/>
        <v>0</v>
      </c>
      <c r="V54" s="3" t="str">
        <f t="shared" ca="1" si="17"/>
        <v>[start+107.a1]</v>
      </c>
      <c r="W54" s="3" t="str">
        <f t="shared" ca="1" si="18"/>
        <v/>
      </c>
      <c r="X54" s="3" t="str">
        <f t="shared" ca="1" si="19"/>
        <v/>
      </c>
      <c r="Y54" s="20" t="s">
        <v>55</v>
      </c>
    </row>
    <row r="55" spans="1:27" x14ac:dyDescent="0.2">
      <c r="A55" s="1">
        <f t="shared" ca="1" si="20"/>
        <v>195</v>
      </c>
      <c r="B55" s="2" t="str">
        <f t="shared" ca="1" si="3"/>
        <v>start+195</v>
      </c>
      <c r="C55" s="3" t="str">
        <f ca="1">IF(ISNUMBER(FIND(" N "," "&amp;$X55&amp;" ")),"",_xlfn.TEXTJOIN(" ",FALSE,OFFSET(program!$A$1,0,disasm!A55,1,1+K55)))</f>
        <v>20207 1 223 2</v>
      </c>
      <c r="D55" s="4" t="str">
        <f t="shared" ca="1" si="4"/>
        <v>CMP&lt; [SP+1], [enc_x], [SP+2]</v>
      </c>
      <c r="E55" s="5" t="str">
        <f t="shared" si="21"/>
        <v>start</v>
      </c>
      <c r="F55" s="5">
        <f t="shared" si="0"/>
        <v>0</v>
      </c>
      <c r="G55" s="14" t="b">
        <f t="shared" ca="1" si="6"/>
        <v>0</v>
      </c>
      <c r="H55" s="6">
        <f ca="1">OFFSET(program!$A$1,0,disasm!A55)</f>
        <v>20207</v>
      </c>
      <c r="I55" s="7">
        <f t="shared" ca="1" si="7"/>
        <v>7</v>
      </c>
      <c r="J55" s="7" t="str">
        <f t="shared" ca="1" si="8"/>
        <v>CMP&lt;</v>
      </c>
      <c r="K55" s="7">
        <f t="shared" ca="1" si="9"/>
        <v>3</v>
      </c>
      <c r="L55" s="8">
        <f t="shared" ca="1" si="10"/>
        <v>2</v>
      </c>
      <c r="M55" s="8">
        <f t="shared" ca="1" si="11"/>
        <v>0</v>
      </c>
      <c r="N55" s="8">
        <f t="shared" ca="1" si="12"/>
        <v>2</v>
      </c>
      <c r="O55" s="8" t="b">
        <f t="shared" ca="1" si="13"/>
        <v>0</v>
      </c>
      <c r="P55" s="8" t="b">
        <f t="shared" ca="1" si="14"/>
        <v>1</v>
      </c>
      <c r="Q55" s="8" t="b">
        <f t="shared" ca="1" si="15"/>
        <v>0</v>
      </c>
      <c r="R55" s="7">
        <f ca="1">IF(L55="","",OFFSET(program!$A$1,0,disasm!$A55+COLUMN()-COLUMN($R55)+1))</f>
        <v>1</v>
      </c>
      <c r="S55" s="7">
        <f ca="1">IF(M55="","",OFFSET(program!$A$1,0,disasm!$A55+COLUMN()-COLUMN($R55)+1))</f>
        <v>223</v>
      </c>
      <c r="T55" s="7">
        <f ca="1">IF(N55="","",OFFSET(program!$A$1,0,disasm!$A55+COLUMN()-COLUMN($R55)+1))</f>
        <v>2</v>
      </c>
      <c r="U55" s="3" t="str">
        <f t="shared" ca="1" si="16"/>
        <v>[SP+1]</v>
      </c>
      <c r="V55" s="3" t="str">
        <f t="shared" ca="1" si="17"/>
        <v>[enc_x]</v>
      </c>
      <c r="W55" s="3" t="str">
        <f t="shared" ca="1" si="18"/>
        <v>[SP+2]</v>
      </c>
      <c r="X55" s="3" t="str">
        <f t="shared" ca="1" si="19"/>
        <v/>
      </c>
      <c r="Y55" t="s">
        <v>70</v>
      </c>
    </row>
    <row r="56" spans="1:27" x14ac:dyDescent="0.2">
      <c r="A56" s="1">
        <f t="shared" ca="1" si="20"/>
        <v>199</v>
      </c>
      <c r="B56" s="2" t="str">
        <f t="shared" ca="1" si="3"/>
        <v>start+199</v>
      </c>
      <c r="C56" s="3" t="str">
        <f ca="1">IF(ISNUMBER(FIND(" N "," "&amp;$X56&amp;" ")),"",_xlfn.TEXTJOIN(" ",FALSE,OFFSET(program!$A$1,0,disasm!A56,1,1+K56)))</f>
        <v>20102 1 23 1</v>
      </c>
      <c r="D56" s="4" t="str">
        <f t="shared" ca="1" si="4"/>
        <v>MUL  1, [start+22.a1], [SP+1]</v>
      </c>
      <c r="E56" s="5" t="str">
        <f t="shared" si="21"/>
        <v>start</v>
      </c>
      <c r="F56" s="5">
        <f t="shared" si="0"/>
        <v>0</v>
      </c>
      <c r="G56" s="14" t="b">
        <f t="shared" ca="1" si="6"/>
        <v>0</v>
      </c>
      <c r="H56" s="6">
        <f ca="1">OFFSET(program!$A$1,0,disasm!A56)</f>
        <v>20102</v>
      </c>
      <c r="I56" s="7">
        <f t="shared" ca="1" si="7"/>
        <v>2</v>
      </c>
      <c r="J56" s="7" t="str">
        <f t="shared" ca="1" si="8"/>
        <v xml:space="preserve">MUL </v>
      </c>
      <c r="K56" s="7">
        <f t="shared" ca="1" si="9"/>
        <v>3</v>
      </c>
      <c r="L56" s="8">
        <f t="shared" ca="1" si="10"/>
        <v>1</v>
      </c>
      <c r="M56" s="8">
        <f t="shared" ca="1" si="11"/>
        <v>0</v>
      </c>
      <c r="N56" s="8">
        <f t="shared" ca="1" si="12"/>
        <v>2</v>
      </c>
      <c r="O56" s="8" t="b">
        <f t="shared" ca="1" si="13"/>
        <v>0</v>
      </c>
      <c r="P56" s="8" t="b">
        <f t="shared" ca="1" si="14"/>
        <v>1</v>
      </c>
      <c r="Q56" s="8" t="b">
        <f t="shared" ca="1" si="15"/>
        <v>0</v>
      </c>
      <c r="R56" s="7">
        <f ca="1">IF(L56="","",OFFSET(program!$A$1,0,disasm!$A56+COLUMN()-COLUMN($R56)+1))</f>
        <v>1</v>
      </c>
      <c r="S56" s="7">
        <f ca="1">IF(M56="","",OFFSET(program!$A$1,0,disasm!$A56+COLUMN()-COLUMN($R56)+1))</f>
        <v>23</v>
      </c>
      <c r="T56" s="7">
        <f ca="1">IF(N56="","",OFFSET(program!$A$1,0,disasm!$A56+COLUMN()-COLUMN($R56)+1))</f>
        <v>1</v>
      </c>
      <c r="U56" s="3" t="str">
        <f t="shared" ca="1" si="16"/>
        <v>1</v>
      </c>
      <c r="V56" s="3" t="str">
        <f t="shared" ca="1" si="17"/>
        <v>[start+22.a1]</v>
      </c>
      <c r="W56" s="3" t="str">
        <f t="shared" ca="1" si="18"/>
        <v>[SP+1]</v>
      </c>
      <c r="X56" s="3" t="str">
        <f t="shared" ca="1" si="19"/>
        <v/>
      </c>
    </row>
    <row r="57" spans="1:27" x14ac:dyDescent="0.2">
      <c r="A57" s="1">
        <f t="shared" ca="1" si="20"/>
        <v>203</v>
      </c>
      <c r="B57" s="2" t="str">
        <f t="shared" ca="1" si="3"/>
        <v>start+203</v>
      </c>
      <c r="C57" s="3" t="str">
        <f ca="1">IF(ISNUMBER(FIND(" N "," "&amp;$X57&amp;" ")),"",_xlfn.TEXTJOIN(" ",FALSE,OFFSET(program!$A$1,0,disasm!A57,1,1+K57)))</f>
        <v>21101 -1 0 3</v>
      </c>
      <c r="D57" s="4" t="str">
        <f t="shared" ca="1" si="4"/>
        <v>ADD  -1, 0, [SP+3]</v>
      </c>
      <c r="E57" s="5" t="str">
        <f t="shared" si="21"/>
        <v>start</v>
      </c>
      <c r="F57" s="5">
        <f t="shared" si="0"/>
        <v>0</v>
      </c>
      <c r="G57" s="14" t="b">
        <f t="shared" ca="1" si="6"/>
        <v>0</v>
      </c>
      <c r="H57" s="6">
        <f ca="1">OFFSET(program!$A$1,0,disasm!A57)</f>
        <v>21101</v>
      </c>
      <c r="I57" s="7">
        <f t="shared" ca="1" si="7"/>
        <v>1</v>
      </c>
      <c r="J57" s="7" t="str">
        <f t="shared" ca="1" si="8"/>
        <v xml:space="preserve">ADD </v>
      </c>
      <c r="K57" s="7">
        <f t="shared" ca="1" si="9"/>
        <v>3</v>
      </c>
      <c r="L57" s="8">
        <f t="shared" ca="1" si="10"/>
        <v>1</v>
      </c>
      <c r="M57" s="8">
        <f t="shared" ca="1" si="11"/>
        <v>1</v>
      </c>
      <c r="N57" s="8">
        <f t="shared" ca="1" si="12"/>
        <v>2</v>
      </c>
      <c r="O57" s="8" t="b">
        <f t="shared" ca="1" si="13"/>
        <v>0</v>
      </c>
      <c r="P57" s="8" t="b">
        <f t="shared" ca="1" si="14"/>
        <v>0</v>
      </c>
      <c r="Q57" s="8" t="b">
        <f t="shared" ca="1" si="15"/>
        <v>0</v>
      </c>
      <c r="R57" s="7">
        <f ca="1">IF(L57="","",OFFSET(program!$A$1,0,disasm!$A57+COLUMN()-COLUMN($R57)+1))</f>
        <v>-1</v>
      </c>
      <c r="S57" s="7">
        <f ca="1">IF(M57="","",OFFSET(program!$A$1,0,disasm!$A57+COLUMN()-COLUMN($R57)+1))</f>
        <v>0</v>
      </c>
      <c r="T57" s="7">
        <f ca="1">IF(N57="","",OFFSET(program!$A$1,0,disasm!$A57+COLUMN()-COLUMN($R57)+1))</f>
        <v>3</v>
      </c>
      <c r="U57" s="3" t="str">
        <f t="shared" ca="1" si="16"/>
        <v>-1</v>
      </c>
      <c r="V57" s="3" t="str">
        <f t="shared" ca="1" si="17"/>
        <v>0</v>
      </c>
      <c r="W57" s="3" t="str">
        <f t="shared" ca="1" si="18"/>
        <v>[SP+3]</v>
      </c>
      <c r="X57" s="3" t="str">
        <f t="shared" ca="1" si="19"/>
        <v/>
      </c>
    </row>
    <row r="58" spans="1:27" x14ac:dyDescent="0.2">
      <c r="A58" s="1">
        <f t="shared" ca="1" si="20"/>
        <v>207</v>
      </c>
      <c r="B58" s="2" t="str">
        <f t="shared" ca="1" si="3"/>
        <v>start+207</v>
      </c>
      <c r="C58" s="3" t="str">
        <f ca="1">IF(ISNUMBER(FIND(" N "," "&amp;$X58&amp;" ")),"",_xlfn.TEXTJOIN(" ",FALSE,OFFSET(program!$A$1,0,disasm!A58,1,1+K58)))</f>
        <v>21101 214 0 0</v>
      </c>
      <c r="D58" s="4" t="str">
        <f t="shared" ca="1" si="4"/>
        <v>ADD  start+214, 0, [SP+0]</v>
      </c>
      <c r="E58" s="5" t="str">
        <f t="shared" si="21"/>
        <v>start</v>
      </c>
      <c r="F58" s="5">
        <f t="shared" si="0"/>
        <v>0</v>
      </c>
      <c r="G58" s="14" t="b">
        <f t="shared" ca="1" si="6"/>
        <v>0</v>
      </c>
      <c r="H58" s="6">
        <f ca="1">OFFSET(program!$A$1,0,disasm!A58)</f>
        <v>21101</v>
      </c>
      <c r="I58" s="7">
        <f t="shared" ca="1" si="7"/>
        <v>1</v>
      </c>
      <c r="J58" s="7" t="str">
        <f t="shared" ca="1" si="8"/>
        <v xml:space="preserve">ADD </v>
      </c>
      <c r="K58" s="7">
        <f t="shared" ca="1" si="9"/>
        <v>3</v>
      </c>
      <c r="L58" s="8">
        <f t="shared" ca="1" si="10"/>
        <v>1</v>
      </c>
      <c r="M58" s="8">
        <f t="shared" ca="1" si="11"/>
        <v>1</v>
      </c>
      <c r="N58" s="8">
        <f t="shared" ca="1" si="12"/>
        <v>2</v>
      </c>
      <c r="O58" s="8" t="b">
        <f t="shared" ca="1" si="13"/>
        <v>1</v>
      </c>
      <c r="P58" s="8" t="b">
        <f t="shared" ca="1" si="14"/>
        <v>0</v>
      </c>
      <c r="Q58" s="8" t="b">
        <f t="shared" ca="1" si="15"/>
        <v>0</v>
      </c>
      <c r="R58" s="7">
        <f ca="1">IF(L58="","",OFFSET(program!$A$1,0,disasm!$A58+COLUMN()-COLUMN($R58)+1))</f>
        <v>214</v>
      </c>
      <c r="S58" s="7">
        <f ca="1">IF(M58="","",OFFSET(program!$A$1,0,disasm!$A58+COLUMN()-COLUMN($R58)+1))</f>
        <v>0</v>
      </c>
      <c r="T58" s="7">
        <f ca="1">IF(N58="","",OFFSET(program!$A$1,0,disasm!$A58+COLUMN()-COLUMN($R58)+1))</f>
        <v>0</v>
      </c>
      <c r="U58" s="3" t="str">
        <f t="shared" ca="1" si="16"/>
        <v>start+214</v>
      </c>
      <c r="V58" s="3" t="str">
        <f t="shared" ca="1" si="17"/>
        <v>0</v>
      </c>
      <c r="W58" s="3" t="str">
        <f t="shared" ca="1" si="18"/>
        <v>[SP+0]</v>
      </c>
      <c r="X58" s="3" t="str">
        <f t="shared" ca="1" si="19"/>
        <v>A1</v>
      </c>
      <c r="AA58" s="9" t="s">
        <v>22</v>
      </c>
    </row>
    <row r="59" spans="1:27" x14ac:dyDescent="0.2">
      <c r="A59" s="1">
        <f t="shared" ca="1" si="20"/>
        <v>211</v>
      </c>
      <c r="B59" s="2" t="str">
        <f t="shared" ca="1" si="3"/>
        <v>start+211</v>
      </c>
      <c r="C59" s="3" t="str">
        <f ca="1">IF(ISNUMBER(FIND(" N "," "&amp;$X59&amp;" ")),"",_xlfn.TEXTJOIN(" ",FALSE,OFFSET(program!$A$1,0,disasm!A59,1,1+K59)))</f>
        <v>1105 1 303</v>
      </c>
      <c r="D59" s="4" t="str">
        <f t="shared" ca="1" si="4"/>
        <v>J!=0 1, mult3</v>
      </c>
      <c r="E59" s="5" t="str">
        <f t="shared" si="21"/>
        <v>start</v>
      </c>
      <c r="F59" s="5">
        <f t="shared" si="0"/>
        <v>0</v>
      </c>
      <c r="G59" s="14" t="b">
        <f t="shared" ca="1" si="6"/>
        <v>0</v>
      </c>
      <c r="H59" s="6">
        <f ca="1">OFFSET(program!$A$1,0,disasm!A59)</f>
        <v>1105</v>
      </c>
      <c r="I59" s="7">
        <f t="shared" ca="1" si="7"/>
        <v>5</v>
      </c>
      <c r="J59" s="7" t="str">
        <f t="shared" ca="1" si="8"/>
        <v>J!=0</v>
      </c>
      <c r="K59" s="7">
        <f t="shared" ca="1" si="9"/>
        <v>2</v>
      </c>
      <c r="L59" s="8">
        <f t="shared" ca="1" si="10"/>
        <v>1</v>
      </c>
      <c r="M59" s="8">
        <f t="shared" ca="1" si="11"/>
        <v>1</v>
      </c>
      <c r="N59" s="8" t="str">
        <f t="shared" ca="1" si="12"/>
        <v/>
      </c>
      <c r="O59" s="8" t="b">
        <f t="shared" ca="1" si="13"/>
        <v>0</v>
      </c>
      <c r="P59" s="8" t="b">
        <f t="shared" ca="1" si="14"/>
        <v>1</v>
      </c>
      <c r="Q59" s="8" t="str">
        <f t="shared" ca="1" si="15"/>
        <v/>
      </c>
      <c r="R59" s="7">
        <f ca="1">IF(L59="","",OFFSET(program!$A$1,0,disasm!$A59+COLUMN()-COLUMN($R59)+1))</f>
        <v>1</v>
      </c>
      <c r="S59" s="7">
        <f ca="1">IF(M59="","",OFFSET(program!$A$1,0,disasm!$A59+COLUMN()-COLUMN($R59)+1))</f>
        <v>303</v>
      </c>
      <c r="T59" s="7" t="str">
        <f ca="1">IF(N59="","",OFFSET(program!$A$1,0,disasm!$A59+COLUMN()-COLUMN($R59)+1))</f>
        <v/>
      </c>
      <c r="U59" s="3" t="str">
        <f t="shared" ca="1" si="16"/>
        <v>1</v>
      </c>
      <c r="V59" s="3" t="str">
        <f t="shared" ca="1" si="17"/>
        <v>mult3</v>
      </c>
      <c r="W59" s="3" t="str">
        <f t="shared" ca="1" si="18"/>
        <v/>
      </c>
      <c r="X59" s="3" t="str">
        <f t="shared" ca="1" si="19"/>
        <v xml:space="preserve"> A2</v>
      </c>
      <c r="Z59" s="13"/>
      <c r="AA59" s="13"/>
    </row>
    <row r="60" spans="1:27" x14ac:dyDescent="0.2">
      <c r="A60" s="1">
        <f t="shared" ca="1" si="20"/>
        <v>214</v>
      </c>
      <c r="B60" s="2" t="str">
        <f t="shared" ca="1" si="3"/>
        <v>start+214</v>
      </c>
      <c r="C60" s="3" t="str">
        <f ca="1">IF(ISNUMBER(FIND(" N "," "&amp;$X60&amp;" ")),"",_xlfn.TEXTJOIN(" ",FALSE,OFFSET(program!$A$1,0,disasm!A60,1,1+K60)))</f>
        <v>22101 1 1 1</v>
      </c>
      <c r="D60" s="4" t="str">
        <f t="shared" ca="1" si="4"/>
        <v>ADD  1, [SP+1], [SP+1]</v>
      </c>
      <c r="E60" s="5" t="str">
        <f t="shared" si="21"/>
        <v>start</v>
      </c>
      <c r="F60" s="5">
        <f t="shared" si="0"/>
        <v>0</v>
      </c>
      <c r="G60" s="14" t="b">
        <f t="shared" ca="1" si="6"/>
        <v>0</v>
      </c>
      <c r="H60" s="6">
        <f ca="1">OFFSET(program!$A$1,0,disasm!A60)</f>
        <v>22101</v>
      </c>
      <c r="I60" s="7">
        <f t="shared" ca="1" si="7"/>
        <v>1</v>
      </c>
      <c r="J60" s="7" t="str">
        <f t="shared" ca="1" si="8"/>
        <v xml:space="preserve">ADD </v>
      </c>
      <c r="K60" s="7">
        <f t="shared" ca="1" si="9"/>
        <v>3</v>
      </c>
      <c r="L60" s="8">
        <f t="shared" ca="1" si="10"/>
        <v>1</v>
      </c>
      <c r="M60" s="8">
        <f t="shared" ca="1" si="11"/>
        <v>2</v>
      </c>
      <c r="N60" s="8">
        <f t="shared" ca="1" si="12"/>
        <v>2</v>
      </c>
      <c r="O60" s="8" t="b">
        <f t="shared" ca="1" si="13"/>
        <v>0</v>
      </c>
      <c r="P60" s="8" t="b">
        <f t="shared" ca="1" si="14"/>
        <v>0</v>
      </c>
      <c r="Q60" s="8" t="b">
        <f t="shared" ca="1" si="15"/>
        <v>0</v>
      </c>
      <c r="R60" s="7">
        <f ca="1">IF(L60="","",OFFSET(program!$A$1,0,disasm!$A60+COLUMN()-COLUMN($R60)+1))</f>
        <v>1</v>
      </c>
      <c r="S60" s="7">
        <f ca="1">IF(M60="","",OFFSET(program!$A$1,0,disasm!$A60+COLUMN()-COLUMN($R60)+1))</f>
        <v>1</v>
      </c>
      <c r="T60" s="7">
        <f ca="1">IF(N60="","",OFFSET(program!$A$1,0,disasm!$A60+COLUMN()-COLUMN($R60)+1))</f>
        <v>1</v>
      </c>
      <c r="U60" s="3" t="str">
        <f t="shared" ca="1" si="16"/>
        <v>1</v>
      </c>
      <c r="V60" s="3" t="str">
        <f t="shared" ca="1" si="17"/>
        <v>[SP+1]</v>
      </c>
      <c r="W60" s="3" t="str">
        <f t="shared" ca="1" si="18"/>
        <v>[SP+1]</v>
      </c>
      <c r="X60" s="3" t="str">
        <f t="shared" ca="1" si="19"/>
        <v/>
      </c>
    </row>
    <row r="61" spans="1:27" x14ac:dyDescent="0.2">
      <c r="A61" s="1">
        <f t="shared" ca="1" si="20"/>
        <v>218</v>
      </c>
      <c r="B61" s="2" t="str">
        <f t="shared" ca="1" si="3"/>
        <v>start+218</v>
      </c>
      <c r="C61" s="3" t="str">
        <f ca="1">IF(ISNUMBER(FIND(" N "," "&amp;$X61&amp;" ")),"",_xlfn.TEXTJOIN(" ",FALSE,OFFSET(program!$A$1,0,disasm!A61,1,1+K61)))</f>
        <v>204 1</v>
      </c>
      <c r="D61" s="4" t="str">
        <f t="shared" ca="1" si="4"/>
        <v>OUT  [SP+1]</v>
      </c>
      <c r="E61" s="5" t="str">
        <f t="shared" si="21"/>
        <v>start</v>
      </c>
      <c r="F61" s="5">
        <f t="shared" si="0"/>
        <v>0</v>
      </c>
      <c r="G61" s="14" t="b">
        <f t="shared" ca="1" si="6"/>
        <v>0</v>
      </c>
      <c r="H61" s="6">
        <f ca="1">OFFSET(program!$A$1,0,disasm!A61)</f>
        <v>204</v>
      </c>
      <c r="I61" s="7">
        <f t="shared" ca="1" si="7"/>
        <v>4</v>
      </c>
      <c r="J61" s="7" t="str">
        <f t="shared" ca="1" si="8"/>
        <v xml:space="preserve">OUT </v>
      </c>
      <c r="K61" s="7">
        <f t="shared" ca="1" si="9"/>
        <v>1</v>
      </c>
      <c r="L61" s="8">
        <f t="shared" ca="1" si="10"/>
        <v>2</v>
      </c>
      <c r="M61" s="8" t="str">
        <f t="shared" ca="1" si="11"/>
        <v/>
      </c>
      <c r="N61" s="8" t="str">
        <f t="shared" ca="1" si="12"/>
        <v/>
      </c>
      <c r="O61" s="8" t="b">
        <f t="shared" ca="1" si="13"/>
        <v>0</v>
      </c>
      <c r="P61" s="8" t="str">
        <f t="shared" ca="1" si="14"/>
        <v/>
      </c>
      <c r="Q61" s="8" t="str">
        <f t="shared" ca="1" si="15"/>
        <v/>
      </c>
      <c r="R61" s="7">
        <f ca="1">IF(L61="","",OFFSET(program!$A$1,0,disasm!$A61+COLUMN()-COLUMN($R61)+1))</f>
        <v>1</v>
      </c>
      <c r="S61" s="7" t="str">
        <f ca="1">IF(M61="","",OFFSET(program!$A$1,0,disasm!$A61+COLUMN()-COLUMN($R61)+1))</f>
        <v/>
      </c>
      <c r="T61" s="7" t="str">
        <f ca="1">IF(N61="","",OFFSET(program!$A$1,0,disasm!$A61+COLUMN()-COLUMN($R61)+1))</f>
        <v/>
      </c>
      <c r="U61" s="3" t="str">
        <f t="shared" ca="1" si="16"/>
        <v>[SP+1]</v>
      </c>
      <c r="V61" s="3" t="str">
        <f t="shared" ca="1" si="17"/>
        <v/>
      </c>
      <c r="W61" s="3" t="str">
        <f t="shared" ca="1" si="18"/>
        <v/>
      </c>
      <c r="X61" s="3" t="str">
        <f t="shared" ca="1" si="19"/>
        <v/>
      </c>
      <c r="Y61" t="s">
        <v>71</v>
      </c>
    </row>
    <row r="62" spans="1:27" x14ac:dyDescent="0.2">
      <c r="A62" s="1">
        <f t="shared" ca="1" si="20"/>
        <v>220</v>
      </c>
      <c r="B62" s="2" t="str">
        <f t="shared" ca="1" si="3"/>
        <v>start+220</v>
      </c>
      <c r="C62" s="3" t="str">
        <f ca="1">IF(ISNUMBER(FIND(" N "," "&amp;$X62&amp;" ")),"",_xlfn.TEXTJOIN(" ",FALSE,OFFSET(program!$A$1,0,disasm!A62,1,1+K62)))</f>
        <v>99</v>
      </c>
      <c r="D62" s="4" t="str">
        <f t="shared" ca="1" si="4"/>
        <v xml:space="preserve">END </v>
      </c>
      <c r="E62" s="5" t="str">
        <f t="shared" si="21"/>
        <v>start</v>
      </c>
      <c r="F62" s="5">
        <f t="shared" si="0"/>
        <v>0</v>
      </c>
      <c r="G62" s="14" t="b">
        <f t="shared" ca="1" si="6"/>
        <v>0</v>
      </c>
      <c r="H62" s="6">
        <f ca="1">OFFSET(program!$A$1,0,disasm!A62)</f>
        <v>99</v>
      </c>
      <c r="I62" s="7">
        <f t="shared" ca="1" si="7"/>
        <v>99</v>
      </c>
      <c r="J62" s="7" t="str">
        <f t="shared" ca="1" si="8"/>
        <v>END</v>
      </c>
      <c r="K62" s="7">
        <f t="shared" ca="1" si="9"/>
        <v>0</v>
      </c>
      <c r="L62" s="8" t="str">
        <f t="shared" ca="1" si="10"/>
        <v/>
      </c>
      <c r="M62" s="8" t="str">
        <f t="shared" ca="1" si="11"/>
        <v/>
      </c>
      <c r="N62" s="8" t="str">
        <f t="shared" ca="1" si="12"/>
        <v/>
      </c>
      <c r="O62" s="8" t="str">
        <f t="shared" ca="1" si="13"/>
        <v/>
      </c>
      <c r="P62" s="8" t="str">
        <f t="shared" ca="1" si="14"/>
        <v/>
      </c>
      <c r="Q62" s="8" t="str">
        <f t="shared" ca="1" si="15"/>
        <v/>
      </c>
      <c r="R62" s="7" t="str">
        <f ca="1">IF(L62="","",OFFSET(program!$A$1,0,disasm!$A62+COLUMN()-COLUMN($R62)+1))</f>
        <v/>
      </c>
      <c r="S62" s="7" t="str">
        <f ca="1">IF(M62="","",OFFSET(program!$A$1,0,disasm!$A62+COLUMN()-COLUMN($R62)+1))</f>
        <v/>
      </c>
      <c r="T62" s="7" t="str">
        <f ca="1">IF(N62="","",OFFSET(program!$A$1,0,disasm!$A62+COLUMN()-COLUMN($R62)+1))</f>
        <v/>
      </c>
      <c r="U62" s="3" t="str">
        <f t="shared" ca="1" si="16"/>
        <v/>
      </c>
      <c r="V62" s="3" t="str">
        <f t="shared" ca="1" si="17"/>
        <v/>
      </c>
      <c r="W62" s="3" t="str">
        <f t="shared" ca="1" si="18"/>
        <v/>
      </c>
      <c r="X62" s="3" t="str">
        <f t="shared" ca="1" si="19"/>
        <v/>
      </c>
      <c r="Y62" t="s">
        <v>45</v>
      </c>
    </row>
    <row r="63" spans="1:27" x14ac:dyDescent="0.2">
      <c r="A63" s="1">
        <f t="shared" ca="1" si="20"/>
        <v>221</v>
      </c>
      <c r="B63" s="2" t="str">
        <f t="shared" ca="1" si="3"/>
        <v>coord_x</v>
      </c>
      <c r="C63" s="3" t="str">
        <f ca="1">IF(ISNUMBER(FIND(" N "," "&amp;$X63&amp;" ")),"",_xlfn.TEXTJOIN(" ",FALSE,OFFSET(program!$A$1,0,disasm!A63,1,1+K63)))</f>
        <v>0</v>
      </c>
      <c r="D63" s="4" t="str">
        <f t="shared" ca="1" si="4"/>
        <v>.dat 0</v>
      </c>
      <c r="E63" s="5" t="str">
        <f t="shared" si="21"/>
        <v>coord_x</v>
      </c>
      <c r="F63" s="5">
        <f t="shared" ca="1" si="0"/>
        <v>221</v>
      </c>
      <c r="G63" s="14" t="b">
        <f t="shared" ca="1" si="6"/>
        <v>1</v>
      </c>
      <c r="H63" s="6">
        <f ca="1">OFFSET(program!$A$1,0,disasm!A63)</f>
        <v>0</v>
      </c>
      <c r="I63" s="7">
        <f t="shared" ca="1" si="7"/>
        <v>0</v>
      </c>
      <c r="J63" s="7" t="e">
        <f t="shared" ca="1" si="8"/>
        <v>#VALUE!</v>
      </c>
      <c r="K63" s="7">
        <f t="shared" ca="1" si="9"/>
        <v>0</v>
      </c>
      <c r="L63" s="8" t="str">
        <f t="shared" ca="1" si="10"/>
        <v/>
      </c>
      <c r="M63" s="8" t="str">
        <f t="shared" ca="1" si="11"/>
        <v/>
      </c>
      <c r="N63" s="8" t="str">
        <f t="shared" ca="1" si="12"/>
        <v/>
      </c>
      <c r="O63" s="8" t="str">
        <f t="shared" ca="1" si="13"/>
        <v/>
      </c>
      <c r="P63" s="8" t="str">
        <f t="shared" ca="1" si="14"/>
        <v/>
      </c>
      <c r="Q63" s="8" t="str">
        <f t="shared" ca="1" si="15"/>
        <v/>
      </c>
      <c r="R63" s="7" t="str">
        <f ca="1">IF(L63="","",OFFSET(program!$A$1,0,disasm!$A63+COLUMN()-COLUMN($R63)+1))</f>
        <v/>
      </c>
      <c r="S63" s="7" t="str">
        <f ca="1">IF(M63="","",OFFSET(program!$A$1,0,disasm!$A63+COLUMN()-COLUMN($R63)+1))</f>
        <v/>
      </c>
      <c r="T63" s="7" t="str">
        <f ca="1">IF(N63="","",OFFSET(program!$A$1,0,disasm!$A63+COLUMN()-COLUMN($R63)+1))</f>
        <v/>
      </c>
      <c r="U63" s="3" t="str">
        <f t="shared" ca="1" si="16"/>
        <v/>
      </c>
      <c r="V63" s="3" t="str">
        <f t="shared" ca="1" si="17"/>
        <v/>
      </c>
      <c r="W63" s="3" t="str">
        <f t="shared" ca="1" si="18"/>
        <v/>
      </c>
      <c r="X63" s="3" t="str">
        <f t="shared" ca="1" si="19"/>
        <v>D</v>
      </c>
      <c r="Z63" s="9" t="s">
        <v>47</v>
      </c>
      <c r="AA63" s="9" t="s">
        <v>20</v>
      </c>
    </row>
    <row r="64" spans="1:27" x14ac:dyDescent="0.2">
      <c r="A64" s="1">
        <f t="shared" ca="1" si="20"/>
        <v>222</v>
      </c>
      <c r="B64" s="2" t="str">
        <f t="shared" ca="1" si="3"/>
        <v>enc_y</v>
      </c>
      <c r="C64" s="3" t="str">
        <f ca="1">IF(ISNUMBER(FIND(" N "," "&amp;$X64&amp;" ")),"",_xlfn.TEXTJOIN(" ",FALSE,OFFSET(program!$A$1,0,disasm!A64,1,1+K64)))</f>
        <v>0</v>
      </c>
      <c r="D64" s="4" t="str">
        <f t="shared" ca="1" si="4"/>
        <v>.dat 0</v>
      </c>
      <c r="E64" s="5" t="str">
        <f t="shared" si="21"/>
        <v>enc_y</v>
      </c>
      <c r="F64" s="5">
        <f t="shared" ca="1" si="0"/>
        <v>222</v>
      </c>
      <c r="G64" s="14" t="b">
        <f t="shared" ca="1" si="6"/>
        <v>1</v>
      </c>
      <c r="H64" s="6">
        <f ca="1">OFFSET(program!$A$1,0,disasm!A64)</f>
        <v>0</v>
      </c>
      <c r="I64" s="7">
        <f t="shared" ca="1" si="7"/>
        <v>0</v>
      </c>
      <c r="J64" s="7" t="e">
        <f t="shared" ca="1" si="8"/>
        <v>#VALUE!</v>
      </c>
      <c r="K64" s="7">
        <f t="shared" ca="1" si="9"/>
        <v>0</v>
      </c>
      <c r="L64" s="8" t="str">
        <f t="shared" ca="1" si="10"/>
        <v/>
      </c>
      <c r="M64" s="8" t="str">
        <f t="shared" ca="1" si="11"/>
        <v/>
      </c>
      <c r="N64" s="8" t="str">
        <f t="shared" ca="1" si="12"/>
        <v/>
      </c>
      <c r="O64" s="8" t="str">
        <f t="shared" ca="1" si="13"/>
        <v/>
      </c>
      <c r="P64" s="8" t="str">
        <f t="shared" ca="1" si="14"/>
        <v/>
      </c>
      <c r="Q64" s="8" t="str">
        <f t="shared" ca="1" si="15"/>
        <v/>
      </c>
      <c r="R64" s="7" t="str">
        <f ca="1">IF(L64="","",OFFSET(program!$A$1,0,disasm!$A64+COLUMN()-COLUMN($R64)+1))</f>
        <v/>
      </c>
      <c r="S64" s="7" t="str">
        <f ca="1">IF(M64="","",OFFSET(program!$A$1,0,disasm!$A64+COLUMN()-COLUMN($R64)+1))</f>
        <v/>
      </c>
      <c r="T64" s="7" t="str">
        <f ca="1">IF(N64="","",OFFSET(program!$A$1,0,disasm!$A64+COLUMN()-COLUMN($R64)+1))</f>
        <v/>
      </c>
      <c r="U64" s="3" t="str">
        <f t="shared" ca="1" si="16"/>
        <v/>
      </c>
      <c r="V64" s="3" t="str">
        <f t="shared" ca="1" si="17"/>
        <v/>
      </c>
      <c r="W64" s="3" t="str">
        <f t="shared" ca="1" si="18"/>
        <v/>
      </c>
      <c r="X64" s="3" t="str">
        <f t="shared" ca="1" si="19"/>
        <v/>
      </c>
      <c r="Z64" s="9" t="s">
        <v>49</v>
      </c>
    </row>
    <row r="65" spans="1:27" x14ac:dyDescent="0.2">
      <c r="A65" s="1">
        <f t="shared" ca="1" si="20"/>
        <v>223</v>
      </c>
      <c r="B65" s="2" t="str">
        <f t="shared" ca="1" si="3"/>
        <v>enc_x</v>
      </c>
      <c r="C65" s="3" t="str">
        <f ca="1">IF(ISNUMBER(FIND(" N "," "&amp;$X65&amp;" ")),"",_xlfn.TEXTJOIN(" ",FALSE,OFFSET(program!$A$1,0,disasm!A65,1,1+K65)))</f>
        <v>0</v>
      </c>
      <c r="D65" s="4" t="str">
        <f t="shared" ca="1" si="4"/>
        <v>.dat 0</v>
      </c>
      <c r="E65" s="5" t="str">
        <f t="shared" si="21"/>
        <v>enc_x</v>
      </c>
      <c r="F65" s="5">
        <f t="shared" ca="1" si="0"/>
        <v>223</v>
      </c>
      <c r="G65" s="14" t="b">
        <f t="shared" ca="1" si="6"/>
        <v>1</v>
      </c>
      <c r="H65" s="6">
        <f ca="1">OFFSET(program!$A$1,0,disasm!A65)</f>
        <v>0</v>
      </c>
      <c r="I65" s="7">
        <f t="shared" ca="1" si="7"/>
        <v>0</v>
      </c>
      <c r="J65" s="7" t="e">
        <f t="shared" ca="1" si="8"/>
        <v>#VALUE!</v>
      </c>
      <c r="K65" s="7">
        <f t="shared" ca="1" si="9"/>
        <v>0</v>
      </c>
      <c r="L65" s="8" t="str">
        <f t="shared" ca="1" si="10"/>
        <v/>
      </c>
      <c r="M65" s="8" t="str">
        <f t="shared" ca="1" si="11"/>
        <v/>
      </c>
      <c r="N65" s="8" t="str">
        <f t="shared" ca="1" si="12"/>
        <v/>
      </c>
      <c r="O65" s="8" t="str">
        <f t="shared" ca="1" si="13"/>
        <v/>
      </c>
      <c r="P65" s="8" t="str">
        <f t="shared" ca="1" si="14"/>
        <v/>
      </c>
      <c r="Q65" s="8" t="str">
        <f t="shared" ca="1" si="15"/>
        <v/>
      </c>
      <c r="R65" s="7" t="str">
        <f ca="1">IF(L65="","",OFFSET(program!$A$1,0,disasm!$A65+COLUMN()-COLUMN($R65)+1))</f>
        <v/>
      </c>
      <c r="S65" s="7" t="str">
        <f ca="1">IF(M65="","",OFFSET(program!$A$1,0,disasm!$A65+COLUMN()-COLUMN($R65)+1))</f>
        <v/>
      </c>
      <c r="T65" s="7" t="str">
        <f ca="1">IF(N65="","",OFFSET(program!$A$1,0,disasm!$A65+COLUMN()-COLUMN($R65)+1))</f>
        <v/>
      </c>
      <c r="U65" s="3" t="str">
        <f t="shared" ca="1" si="16"/>
        <v/>
      </c>
      <c r="V65" s="3" t="str">
        <f t="shared" ca="1" si="17"/>
        <v/>
      </c>
      <c r="W65" s="3" t="str">
        <f t="shared" ca="1" si="18"/>
        <v/>
      </c>
      <c r="X65" s="3" t="str">
        <f t="shared" ca="1" si="19"/>
        <v/>
      </c>
      <c r="Z65" s="9" t="s">
        <v>50</v>
      </c>
    </row>
    <row r="66" spans="1:27" x14ac:dyDescent="0.2">
      <c r="A66" s="1">
        <f t="shared" ca="1" si="20"/>
        <v>224</v>
      </c>
      <c r="B66" s="2" t="str">
        <f t="shared" ca="1" si="3"/>
        <v>tmp_func</v>
      </c>
      <c r="C66" s="3" t="str">
        <f ca="1">IF(ISNUMBER(FIND(" N "," "&amp;$X66&amp;" ")),"",_xlfn.TEXTJOIN(" ",FALSE,OFFSET(program!$A$1,0,disasm!A66,1,1+K66)))</f>
        <v>0</v>
      </c>
      <c r="D66" s="4" t="str">
        <f t="shared" ca="1" si="4"/>
        <v>.dat 0</v>
      </c>
      <c r="E66" s="5" t="str">
        <f t="shared" si="21"/>
        <v>tmp_func</v>
      </c>
      <c r="F66" s="5">
        <f t="shared" ref="F66:F129" ca="1" si="22">IF(ISBLANK($Z66),F65,$A66)</f>
        <v>224</v>
      </c>
      <c r="G66" s="14" t="b">
        <f t="shared" ca="1" si="6"/>
        <v>1</v>
      </c>
      <c r="H66" s="6">
        <f ca="1">OFFSET(program!$A$1,0,disasm!A66)</f>
        <v>0</v>
      </c>
      <c r="I66" s="7">
        <f t="shared" ca="1" si="7"/>
        <v>0</v>
      </c>
      <c r="J66" s="7" t="e">
        <f t="shared" ca="1" si="8"/>
        <v>#VALUE!</v>
      </c>
      <c r="K66" s="7">
        <f t="shared" ca="1" si="9"/>
        <v>0</v>
      </c>
      <c r="L66" s="8" t="str">
        <f t="shared" ca="1" si="10"/>
        <v/>
      </c>
      <c r="M66" s="8" t="str">
        <f t="shared" ca="1" si="11"/>
        <v/>
      </c>
      <c r="N66" s="8" t="str">
        <f t="shared" ca="1" si="12"/>
        <v/>
      </c>
      <c r="O66" s="8" t="str">
        <f t="shared" ca="1" si="13"/>
        <v/>
      </c>
      <c r="P66" s="8" t="str">
        <f t="shared" ca="1" si="14"/>
        <v/>
      </c>
      <c r="Q66" s="8" t="str">
        <f t="shared" ca="1" si="15"/>
        <v/>
      </c>
      <c r="R66" s="7" t="str">
        <f ca="1">IF(L66="","",OFFSET(program!$A$1,0,disasm!$A66+COLUMN()-COLUMN($R66)+1))</f>
        <v/>
      </c>
      <c r="S66" s="7" t="str">
        <f ca="1">IF(M66="","",OFFSET(program!$A$1,0,disasm!$A66+COLUMN()-COLUMN($R66)+1))</f>
        <v/>
      </c>
      <c r="T66" s="7" t="str">
        <f ca="1">IF(N66="","",OFFSET(program!$A$1,0,disasm!$A66+COLUMN()-COLUMN($R66)+1))</f>
        <v/>
      </c>
      <c r="U66" s="3" t="str">
        <f t="shared" ca="1" si="16"/>
        <v/>
      </c>
      <c r="V66" s="3" t="str">
        <f t="shared" ca="1" si="17"/>
        <v/>
      </c>
      <c r="W66" s="3" t="str">
        <f t="shared" ca="1" si="18"/>
        <v/>
      </c>
      <c r="X66" s="3" t="str">
        <f t="shared" ca="1" si="19"/>
        <v/>
      </c>
      <c r="Z66" s="11" t="s">
        <v>46</v>
      </c>
    </row>
    <row r="67" spans="1:27" x14ac:dyDescent="0.2">
      <c r="A67" s="1">
        <f t="shared" ca="1" si="20"/>
        <v>225</v>
      </c>
      <c r="B67" s="2" t="str">
        <f t="shared" ref="B67:B130" ca="1" si="23">IF(ISNUMBER(FIND(" N "," "&amp;$X67&amp;" ")),"",$E67&amp;IF($A67=$F67,"","+"&amp;$A67-$F67))</f>
        <v>call</v>
      </c>
      <c r="C67" s="3" t="str">
        <f ca="1">IF(ISNUMBER(FIND(" N "," "&amp;$X67&amp;" ")),"",_xlfn.TEXTJOIN(" ",FALSE,OFFSET(program!$A$1,0,disasm!A67,1,1+K67)))</f>
        <v>109 5</v>
      </c>
      <c r="D67" s="4" t="str">
        <f t="shared" ref="D67:D130" ca="1" si="24">IF(ISNUMBER(FIND(" N "," "&amp;$X67&amp;" ")),"",IF($G67,".dat "&amp;H67,$J67&amp;" "&amp;_xlfn.TEXTJOIN(", ",TRUE,$U67:$W67)))</f>
        <v>SP+  5</v>
      </c>
      <c r="E67" s="5" t="str">
        <f t="shared" si="21"/>
        <v>call</v>
      </c>
      <c r="F67" s="5">
        <f t="shared" ca="1" si="22"/>
        <v>225</v>
      </c>
      <c r="G67" s="14" t="b">
        <f t="shared" ref="G67:G130" ca="1" si="25">CHOOSE(1+IF(ISNUMBER(FIND(" C "," "&amp;X67&amp;" ")),2,0) + IF(ISNUMBER(FIND(" D "," "&amp;AA67&amp;" ")),1,0),G66,TRUE,FALSE,NOT(G66))</f>
        <v>0</v>
      </c>
      <c r="H67" s="6">
        <f ca="1">OFFSET(program!$A$1,0,disasm!A67)</f>
        <v>109</v>
      </c>
      <c r="I67" s="7">
        <f t="shared" ref="I67:I130" ca="1" si="26">MOD($H67,100)</f>
        <v>9</v>
      </c>
      <c r="J67" s="7" t="str">
        <f t="shared" ref="J67:J130" ca="1" si="27">IF(I67=99,"END",CHOOSE(I67,"ADD ","MUL ","IN  ","OUT ","J!=0","J=0 ","CMP&lt;","CMP=","SP+ "))</f>
        <v xml:space="preserve">SP+ </v>
      </c>
      <c r="K67" s="7">
        <f t="shared" ref="K67:K130" ca="1" si="28">IF($G67,0,IFERROR(CHOOSE($I67,3,3,1,1,2,2,3,3,1),0))</f>
        <v>1</v>
      </c>
      <c r="L67" s="8">
        <f t="shared" ref="L67:L130" ca="1" si="29">IF($K67&gt;=1,MOD(INT($H67/100),10),"")</f>
        <v>1</v>
      </c>
      <c r="M67" s="8" t="str">
        <f t="shared" ref="M67:M130" ca="1" si="30">IF($K67&gt;=2,MOD(INT($H67/1000),10),"")</f>
        <v/>
      </c>
      <c r="N67" s="8" t="str">
        <f t="shared" ref="N67:N130" ca="1" si="31">IF($K67&gt;=3,MOD(INT($H67/10000),10),"")</f>
        <v/>
      </c>
      <c r="O67" s="8" t="b">
        <f t="shared" ref="O67:O130" ca="1" si="32">IF(L67="","",IF(ISNUMBER(FIND(" "&amp;O$1&amp;" "," "&amp;$X67&amp;" ")),TRUE,CHOOSE(L67+1,TRUE,FALSE,FALSE)))</f>
        <v>0</v>
      </c>
      <c r="P67" s="8" t="str">
        <f t="shared" ref="P67:P130" ca="1" si="33">IF(M67="","",IF(ISNUMBER(FIND(" "&amp;P$1&amp;" "," "&amp;$X67&amp;" ")),TRUE,CHOOSE(M67+1,TRUE,FALSE,FALSE)))</f>
        <v/>
      </c>
      <c r="Q67" s="8" t="str">
        <f t="shared" ref="Q67:Q130" ca="1" si="34">IF(N67="","",IF(ISNUMBER(FIND(" "&amp;Q$1&amp;" "," "&amp;$X67&amp;" ")),TRUE,CHOOSE(N67+1,TRUE,FALSE,FALSE)))</f>
        <v/>
      </c>
      <c r="R67" s="7">
        <f ca="1">IF(L67="","",OFFSET(program!$A$1,0,disasm!$A67+COLUMN()-COLUMN($R67)+1))</f>
        <v>5</v>
      </c>
      <c r="S67" s="7" t="str">
        <f ca="1">IF(M67="","",OFFSET(program!$A$1,0,disasm!$A67+COLUMN()-COLUMN($R67)+1))</f>
        <v/>
      </c>
      <c r="T67" s="7" t="str">
        <f ca="1">IF(N67="","",OFFSET(program!$A$1,0,disasm!$A67+COLUMN()-COLUMN($R67)+1))</f>
        <v/>
      </c>
      <c r="U67" s="3" t="str">
        <f t="shared" ref="U67:U130" ca="1" si="35">IF(L67="","",
  SUBSTITUTE(SUBSTITUTE(
    CHOOSE(1+L67,"[val]","val","[SP+val]"),
    "val",
    IF(O67,
      INDEX($B:$B,MATCH(R67,$A:$A,1))
        &amp; IF(INDEX($A:$A,MATCH(R67,$A:$A,1)) &lt; R67, ".a"&amp;(R67 - INDEX($A:$A,MATCH(R67,$A:$A,1))),""),
      R67
    )
  ),"+-","-")
)</f>
        <v>5</v>
      </c>
      <c r="V67" s="3" t="str">
        <f t="shared" ref="V67:V130" ca="1" si="36">IF(M67="","",
  SUBSTITUTE(SUBSTITUTE(
    CHOOSE(1+M67,"[val]","val","[SP+val]"),
    "val",
    IF(P67,
      INDEX($B:$B,MATCH(S67,$A:$A,1))
        &amp; IF(INDEX($A:$A,MATCH(S67,$A:$A,1)) &lt; S67, ".a"&amp;(S67 - INDEX($A:$A,MATCH(S67,$A:$A,1))),""),
      S67
    )
  ),"+-","-")
)</f>
        <v/>
      </c>
      <c r="W67" s="3" t="str">
        <f t="shared" ref="W67:W130" ca="1" si="37">IF(N67="","",
  SUBSTITUTE(SUBSTITUTE(
    CHOOSE(1+N67,"[val]","val","[SP+val]"),
    "val",
    IF(Q67,
      INDEX($B:$B,MATCH(T67,$A:$A,1))
        &amp; IF(INDEX($A:$A,MATCH(T67,$A:$A,1)) &lt; T67, ".a"&amp;(T67 - INDEX($A:$A,MATCH(T67,$A:$A,1))),""),
      T67
    )
  ),"+-","-")
)</f>
        <v/>
      </c>
      <c r="X67" s="3" t="str">
        <f t="shared" ref="X67:X130" ca="1" si="38">AA67&amp;IF(AND(OR(I67=5,I67=6),MOD(INT(H67/1000),10)=1)," A2","")</f>
        <v>C</v>
      </c>
      <c r="Y67" t="s">
        <v>38</v>
      </c>
      <c r="Z67" s="9" t="s">
        <v>35</v>
      </c>
      <c r="AA67" s="9" t="s">
        <v>21</v>
      </c>
    </row>
    <row r="68" spans="1:27" x14ac:dyDescent="0.2">
      <c r="A68" s="1">
        <f t="shared" ref="A68:A131" ca="1" si="39">A67+IF(ISNUMBER(FIND(" N "," "&amp;$X67&amp;" ")),0,1+K67)</f>
        <v>227</v>
      </c>
      <c r="B68" s="2" t="str">
        <f t="shared" ca="1" si="23"/>
        <v>call+2</v>
      </c>
      <c r="C68" s="3" t="str">
        <f ca="1">IF(ISNUMBER(FIND(" N "," "&amp;$X68&amp;" ")),"",_xlfn.TEXTJOIN(" ",FALSE,OFFSET(program!$A$1,0,disasm!A68,1,1+K68)))</f>
        <v>1202 -4 1 249</v>
      </c>
      <c r="D68" s="4" t="str">
        <f t="shared" ca="1" si="24"/>
        <v>MUL  [SP-4], 1, [call+22.a2]</v>
      </c>
      <c r="E68" s="5" t="str">
        <f t="shared" ref="E68:E131" si="40">IF(ISBLANK($Z68),E67,$Z68)</f>
        <v>call</v>
      </c>
      <c r="F68" s="5">
        <f t="shared" ca="1" si="22"/>
        <v>225</v>
      </c>
      <c r="G68" s="14" t="b">
        <f t="shared" ca="1" si="25"/>
        <v>0</v>
      </c>
      <c r="H68" s="6">
        <f ca="1">OFFSET(program!$A$1,0,disasm!A68)</f>
        <v>1202</v>
      </c>
      <c r="I68" s="7">
        <f t="shared" ca="1" si="26"/>
        <v>2</v>
      </c>
      <c r="J68" s="7" t="str">
        <f t="shared" ca="1" si="27"/>
        <v xml:space="preserve">MUL </v>
      </c>
      <c r="K68" s="7">
        <f t="shared" ca="1" si="28"/>
        <v>3</v>
      </c>
      <c r="L68" s="8">
        <f t="shared" ca="1" si="29"/>
        <v>2</v>
      </c>
      <c r="M68" s="8">
        <f t="shared" ca="1" si="30"/>
        <v>1</v>
      </c>
      <c r="N68" s="8">
        <f t="shared" ca="1" si="31"/>
        <v>0</v>
      </c>
      <c r="O68" s="8" t="b">
        <f t="shared" ca="1" si="32"/>
        <v>0</v>
      </c>
      <c r="P68" s="8" t="b">
        <f t="shared" ca="1" si="33"/>
        <v>0</v>
      </c>
      <c r="Q68" s="8" t="b">
        <f t="shared" ca="1" si="34"/>
        <v>1</v>
      </c>
      <c r="R68" s="7">
        <f ca="1">IF(L68="","",OFFSET(program!$A$1,0,disasm!$A68+COLUMN()-COLUMN($R68)+1))</f>
        <v>-4</v>
      </c>
      <c r="S68" s="7">
        <f ca="1">IF(M68="","",OFFSET(program!$A$1,0,disasm!$A68+COLUMN()-COLUMN($R68)+1))</f>
        <v>1</v>
      </c>
      <c r="T68" s="7">
        <f ca="1">IF(N68="","",OFFSET(program!$A$1,0,disasm!$A68+COLUMN()-COLUMN($R68)+1))</f>
        <v>249</v>
      </c>
      <c r="U68" s="3" t="str">
        <f t="shared" ca="1" si="35"/>
        <v>[SP-4]</v>
      </c>
      <c r="V68" s="3" t="str">
        <f t="shared" ca="1" si="36"/>
        <v>1</v>
      </c>
      <c r="W68" s="3" t="str">
        <f t="shared" ca="1" si="37"/>
        <v>[call+22.a2]</v>
      </c>
      <c r="X68" s="3" t="str">
        <f t="shared" ca="1" si="38"/>
        <v/>
      </c>
    </row>
    <row r="69" spans="1:27" x14ac:dyDescent="0.2">
      <c r="A69" s="1">
        <f t="shared" ca="1" si="39"/>
        <v>231</v>
      </c>
      <c r="B69" s="2" t="str">
        <f t="shared" ca="1" si="23"/>
        <v>call+6</v>
      </c>
      <c r="C69" s="3" t="str">
        <f ca="1">IF(ISNUMBER(FIND(" N "," "&amp;$X69&amp;" ")),"",_xlfn.TEXTJOIN(" ",FALSE,OFFSET(program!$A$1,0,disasm!A69,1,1+K69)))</f>
        <v>21201 -3 0 1</v>
      </c>
      <c r="D69" s="4" t="str">
        <f t="shared" ca="1" si="24"/>
        <v>ADD  [SP-3], 0, [SP+1]</v>
      </c>
      <c r="E69" s="5" t="str">
        <f t="shared" si="40"/>
        <v>call</v>
      </c>
      <c r="F69" s="5">
        <f t="shared" ca="1" si="22"/>
        <v>225</v>
      </c>
      <c r="G69" s="14" t="b">
        <f t="shared" ca="1" si="25"/>
        <v>0</v>
      </c>
      <c r="H69" s="6">
        <f ca="1">OFFSET(program!$A$1,0,disasm!A69)</f>
        <v>21201</v>
      </c>
      <c r="I69" s="7">
        <f t="shared" ca="1" si="26"/>
        <v>1</v>
      </c>
      <c r="J69" s="7" t="str">
        <f t="shared" ca="1" si="27"/>
        <v xml:space="preserve">ADD </v>
      </c>
      <c r="K69" s="7">
        <f t="shared" ca="1" si="28"/>
        <v>3</v>
      </c>
      <c r="L69" s="8">
        <f t="shared" ca="1" si="29"/>
        <v>2</v>
      </c>
      <c r="M69" s="8">
        <f t="shared" ca="1" si="30"/>
        <v>1</v>
      </c>
      <c r="N69" s="8">
        <f t="shared" ca="1" si="31"/>
        <v>2</v>
      </c>
      <c r="O69" s="8" t="b">
        <f t="shared" ca="1" si="32"/>
        <v>0</v>
      </c>
      <c r="P69" s="8" t="b">
        <f t="shared" ca="1" si="33"/>
        <v>0</v>
      </c>
      <c r="Q69" s="8" t="b">
        <f t="shared" ca="1" si="34"/>
        <v>0</v>
      </c>
      <c r="R69" s="7">
        <f ca="1">IF(L69="","",OFFSET(program!$A$1,0,disasm!$A69+COLUMN()-COLUMN($R69)+1))</f>
        <v>-3</v>
      </c>
      <c r="S69" s="7">
        <f ca="1">IF(M69="","",OFFSET(program!$A$1,0,disasm!$A69+COLUMN()-COLUMN($R69)+1))</f>
        <v>0</v>
      </c>
      <c r="T69" s="7">
        <f ca="1">IF(N69="","",OFFSET(program!$A$1,0,disasm!$A69+COLUMN()-COLUMN($R69)+1))</f>
        <v>1</v>
      </c>
      <c r="U69" s="3" t="str">
        <f t="shared" ca="1" si="35"/>
        <v>[SP-3]</v>
      </c>
      <c r="V69" s="3" t="str">
        <f t="shared" ca="1" si="36"/>
        <v>0</v>
      </c>
      <c r="W69" s="3" t="str">
        <f t="shared" ca="1" si="37"/>
        <v>[SP+1]</v>
      </c>
      <c r="X69" s="3" t="str">
        <f t="shared" ca="1" si="38"/>
        <v/>
      </c>
    </row>
    <row r="70" spans="1:27" x14ac:dyDescent="0.2">
      <c r="A70" s="1">
        <f t="shared" ca="1" si="39"/>
        <v>235</v>
      </c>
      <c r="B70" s="2" t="str">
        <f t="shared" ca="1" si="23"/>
        <v>call+10</v>
      </c>
      <c r="C70" s="3" t="str">
        <f ca="1">IF(ISNUMBER(FIND(" N "," "&amp;$X70&amp;" ")),"",_xlfn.TEXTJOIN(" ",FALSE,OFFSET(program!$A$1,0,disasm!A70,1,1+K70)))</f>
        <v>22102 1 -2 2</v>
      </c>
      <c r="D70" s="4" t="str">
        <f t="shared" ca="1" si="24"/>
        <v>MUL  1, [SP-2], [SP+2]</v>
      </c>
      <c r="E70" s="5" t="str">
        <f t="shared" si="40"/>
        <v>call</v>
      </c>
      <c r="F70" s="5">
        <f t="shared" ca="1" si="22"/>
        <v>225</v>
      </c>
      <c r="G70" s="14" t="b">
        <f t="shared" ca="1" si="25"/>
        <v>0</v>
      </c>
      <c r="H70" s="6">
        <f ca="1">OFFSET(program!$A$1,0,disasm!A70)</f>
        <v>22102</v>
      </c>
      <c r="I70" s="7">
        <f t="shared" ca="1" si="26"/>
        <v>2</v>
      </c>
      <c r="J70" s="7" t="str">
        <f t="shared" ca="1" si="27"/>
        <v xml:space="preserve">MUL </v>
      </c>
      <c r="K70" s="7">
        <f t="shared" ca="1" si="28"/>
        <v>3</v>
      </c>
      <c r="L70" s="8">
        <f t="shared" ca="1" si="29"/>
        <v>1</v>
      </c>
      <c r="M70" s="8">
        <f t="shared" ca="1" si="30"/>
        <v>2</v>
      </c>
      <c r="N70" s="8">
        <f t="shared" ca="1" si="31"/>
        <v>2</v>
      </c>
      <c r="O70" s="8" t="b">
        <f t="shared" ca="1" si="32"/>
        <v>0</v>
      </c>
      <c r="P70" s="8" t="b">
        <f t="shared" ca="1" si="33"/>
        <v>0</v>
      </c>
      <c r="Q70" s="8" t="b">
        <f t="shared" ca="1" si="34"/>
        <v>0</v>
      </c>
      <c r="R70" s="7">
        <f ca="1">IF(L70="","",OFFSET(program!$A$1,0,disasm!$A70+COLUMN()-COLUMN($R70)+1))</f>
        <v>1</v>
      </c>
      <c r="S70" s="7">
        <f ca="1">IF(M70="","",OFFSET(program!$A$1,0,disasm!$A70+COLUMN()-COLUMN($R70)+1))</f>
        <v>-2</v>
      </c>
      <c r="T70" s="7">
        <f ca="1">IF(N70="","",OFFSET(program!$A$1,0,disasm!$A70+COLUMN()-COLUMN($R70)+1))</f>
        <v>2</v>
      </c>
      <c r="U70" s="3" t="str">
        <f t="shared" ca="1" si="35"/>
        <v>1</v>
      </c>
      <c r="V70" s="3" t="str">
        <f t="shared" ca="1" si="36"/>
        <v>[SP-2]</v>
      </c>
      <c r="W70" s="3" t="str">
        <f t="shared" ca="1" si="37"/>
        <v>[SP+2]</v>
      </c>
      <c r="X70" s="3" t="str">
        <f t="shared" ca="1" si="38"/>
        <v/>
      </c>
    </row>
    <row r="71" spans="1:27" x14ac:dyDescent="0.2">
      <c r="A71" s="1">
        <f t="shared" ca="1" si="39"/>
        <v>239</v>
      </c>
      <c r="B71" s="2" t="str">
        <f t="shared" ca="1" si="23"/>
        <v>call+14</v>
      </c>
      <c r="C71" s="3" t="str">
        <f ca="1">IF(ISNUMBER(FIND(" N "," "&amp;$X71&amp;" ")),"",_xlfn.TEXTJOIN(" ",FALSE,OFFSET(program!$A$1,0,disasm!A71,1,1+K71)))</f>
        <v>21202 -1 1 3</v>
      </c>
      <c r="D71" s="4" t="str">
        <f t="shared" ca="1" si="24"/>
        <v>MUL  [SP-1], 1, [SP+3]</v>
      </c>
      <c r="E71" s="5" t="str">
        <f t="shared" si="40"/>
        <v>call</v>
      </c>
      <c r="F71" s="5">
        <f t="shared" ca="1" si="22"/>
        <v>225</v>
      </c>
      <c r="G71" s="14" t="b">
        <f t="shared" ca="1" si="25"/>
        <v>0</v>
      </c>
      <c r="H71" s="6">
        <f ca="1">OFFSET(program!$A$1,0,disasm!A71)</f>
        <v>21202</v>
      </c>
      <c r="I71" s="7">
        <f t="shared" ca="1" si="26"/>
        <v>2</v>
      </c>
      <c r="J71" s="7" t="str">
        <f t="shared" ca="1" si="27"/>
        <v xml:space="preserve">MUL </v>
      </c>
      <c r="K71" s="7">
        <f t="shared" ca="1" si="28"/>
        <v>3</v>
      </c>
      <c r="L71" s="8">
        <f t="shared" ca="1" si="29"/>
        <v>2</v>
      </c>
      <c r="M71" s="8">
        <f t="shared" ca="1" si="30"/>
        <v>1</v>
      </c>
      <c r="N71" s="8">
        <f t="shared" ca="1" si="31"/>
        <v>2</v>
      </c>
      <c r="O71" s="8" t="b">
        <f t="shared" ca="1" si="32"/>
        <v>0</v>
      </c>
      <c r="P71" s="8" t="b">
        <f t="shared" ca="1" si="33"/>
        <v>0</v>
      </c>
      <c r="Q71" s="8" t="b">
        <f t="shared" ca="1" si="34"/>
        <v>0</v>
      </c>
      <c r="R71" s="7">
        <f ca="1">IF(L71="","",OFFSET(program!$A$1,0,disasm!$A71+COLUMN()-COLUMN($R71)+1))</f>
        <v>-1</v>
      </c>
      <c r="S71" s="7">
        <f ca="1">IF(M71="","",OFFSET(program!$A$1,0,disasm!$A71+COLUMN()-COLUMN($R71)+1))</f>
        <v>1</v>
      </c>
      <c r="T71" s="7">
        <f ca="1">IF(N71="","",OFFSET(program!$A$1,0,disasm!$A71+COLUMN()-COLUMN($R71)+1))</f>
        <v>3</v>
      </c>
      <c r="U71" s="3" t="str">
        <f t="shared" ca="1" si="35"/>
        <v>[SP-1]</v>
      </c>
      <c r="V71" s="3" t="str">
        <f t="shared" ca="1" si="36"/>
        <v>1</v>
      </c>
      <c r="W71" s="3" t="str">
        <f t="shared" ca="1" si="37"/>
        <v>[SP+3]</v>
      </c>
      <c r="X71" s="3" t="str">
        <f t="shared" ca="1" si="38"/>
        <v/>
      </c>
    </row>
    <row r="72" spans="1:27" x14ac:dyDescent="0.2">
      <c r="A72" s="1">
        <f t="shared" ca="1" si="39"/>
        <v>243</v>
      </c>
      <c r="B72" s="2" t="str">
        <f t="shared" ca="1" si="23"/>
        <v>call+18</v>
      </c>
      <c r="C72" s="3" t="str">
        <f ca="1">IF(ISNUMBER(FIND(" N "," "&amp;$X72&amp;" ")),"",_xlfn.TEXTJOIN(" ",FALSE,OFFSET(program!$A$1,0,disasm!A72,1,1+K72)))</f>
        <v>21102 1 250 0</v>
      </c>
      <c r="D72" s="4" t="str">
        <f t="shared" ca="1" si="24"/>
        <v>MUL  1, 250, [SP+0]</v>
      </c>
      <c r="E72" s="5" t="str">
        <f t="shared" si="40"/>
        <v>call</v>
      </c>
      <c r="F72" s="5">
        <f t="shared" ca="1" si="22"/>
        <v>225</v>
      </c>
      <c r="G72" s="14" t="b">
        <f t="shared" ca="1" si="25"/>
        <v>0</v>
      </c>
      <c r="H72" s="6">
        <f ca="1">OFFSET(program!$A$1,0,disasm!A72)</f>
        <v>21102</v>
      </c>
      <c r="I72" s="7">
        <f t="shared" ca="1" si="26"/>
        <v>2</v>
      </c>
      <c r="J72" s="7" t="str">
        <f t="shared" ca="1" si="27"/>
        <v xml:space="preserve">MUL </v>
      </c>
      <c r="K72" s="7">
        <f t="shared" ca="1" si="28"/>
        <v>3</v>
      </c>
      <c r="L72" s="8">
        <f t="shared" ca="1" si="29"/>
        <v>1</v>
      </c>
      <c r="M72" s="8">
        <f t="shared" ca="1" si="30"/>
        <v>1</v>
      </c>
      <c r="N72" s="8">
        <f t="shared" ca="1" si="31"/>
        <v>2</v>
      </c>
      <c r="O72" s="8" t="b">
        <f t="shared" ca="1" si="32"/>
        <v>0</v>
      </c>
      <c r="P72" s="8" t="b">
        <f t="shared" ca="1" si="33"/>
        <v>0</v>
      </c>
      <c r="Q72" s="8" t="b">
        <f t="shared" ca="1" si="34"/>
        <v>0</v>
      </c>
      <c r="R72" s="7">
        <f ca="1">IF(L72="","",OFFSET(program!$A$1,0,disasm!$A72+COLUMN()-COLUMN($R72)+1))</f>
        <v>1</v>
      </c>
      <c r="S72" s="7">
        <f ca="1">IF(M72="","",OFFSET(program!$A$1,0,disasm!$A72+COLUMN()-COLUMN($R72)+1))</f>
        <v>250</v>
      </c>
      <c r="T72" s="7">
        <f ca="1">IF(N72="","",OFFSET(program!$A$1,0,disasm!$A72+COLUMN()-COLUMN($R72)+1))</f>
        <v>0</v>
      </c>
      <c r="U72" s="3" t="str">
        <f t="shared" ca="1" si="35"/>
        <v>1</v>
      </c>
      <c r="V72" s="3" t="str">
        <f t="shared" ca="1" si="36"/>
        <v>250</v>
      </c>
      <c r="W72" s="3" t="str">
        <f t="shared" ca="1" si="37"/>
        <v>[SP+0]</v>
      </c>
      <c r="X72" s="3" t="str">
        <f t="shared" ca="1" si="38"/>
        <v/>
      </c>
      <c r="Z72" s="13"/>
      <c r="AA72" s="13"/>
    </row>
    <row r="73" spans="1:27" x14ac:dyDescent="0.2">
      <c r="A73" s="1">
        <f t="shared" ca="1" si="39"/>
        <v>247</v>
      </c>
      <c r="B73" s="2" t="str">
        <f t="shared" ca="1" si="23"/>
        <v>call+22</v>
      </c>
      <c r="C73" s="3" t="str">
        <f ca="1">IF(ISNUMBER(FIND(" N "," "&amp;$X73&amp;" ")),"",_xlfn.TEXTJOIN(" ",FALSE,OFFSET(program!$A$1,0,disasm!A73,1,1+K73)))</f>
        <v>1105 1 225</v>
      </c>
      <c r="D73" s="4" t="str">
        <f t="shared" ca="1" si="24"/>
        <v>J!=0 1, call</v>
      </c>
      <c r="E73" s="5" t="str">
        <f t="shared" si="40"/>
        <v>call</v>
      </c>
      <c r="F73" s="5">
        <f t="shared" ca="1" si="22"/>
        <v>225</v>
      </c>
      <c r="G73" s="14" t="b">
        <f t="shared" ca="1" si="25"/>
        <v>0</v>
      </c>
      <c r="H73" s="6">
        <f ca="1">OFFSET(program!$A$1,0,disasm!A73)</f>
        <v>1105</v>
      </c>
      <c r="I73" s="7">
        <f t="shared" ca="1" si="26"/>
        <v>5</v>
      </c>
      <c r="J73" s="7" t="str">
        <f t="shared" ca="1" si="27"/>
        <v>J!=0</v>
      </c>
      <c r="K73" s="7">
        <f t="shared" ca="1" si="28"/>
        <v>2</v>
      </c>
      <c r="L73" s="8">
        <f t="shared" ca="1" si="29"/>
        <v>1</v>
      </c>
      <c r="M73" s="8">
        <f t="shared" ca="1" si="30"/>
        <v>1</v>
      </c>
      <c r="N73" s="8" t="str">
        <f t="shared" ca="1" si="31"/>
        <v/>
      </c>
      <c r="O73" s="8" t="b">
        <f t="shared" ca="1" si="32"/>
        <v>0</v>
      </c>
      <c r="P73" s="8" t="b">
        <f t="shared" ca="1" si="33"/>
        <v>1</v>
      </c>
      <c r="Q73" s="8" t="str">
        <f t="shared" ca="1" si="34"/>
        <v/>
      </c>
      <c r="R73" s="7">
        <f ca="1">IF(L73="","",OFFSET(program!$A$1,0,disasm!$A73+COLUMN()-COLUMN($R73)+1))</f>
        <v>1</v>
      </c>
      <c r="S73" s="7">
        <f ca="1">IF(M73="","",OFFSET(program!$A$1,0,disasm!$A73+COLUMN()-COLUMN($R73)+1))</f>
        <v>225</v>
      </c>
      <c r="T73" s="7" t="str">
        <f ca="1">IF(N73="","",OFFSET(program!$A$1,0,disasm!$A73+COLUMN()-COLUMN($R73)+1))</f>
        <v/>
      </c>
      <c r="U73" s="3" t="str">
        <f t="shared" ca="1" si="35"/>
        <v>1</v>
      </c>
      <c r="V73" s="3" t="str">
        <f t="shared" ca="1" si="36"/>
        <v>call</v>
      </c>
      <c r="W73" s="3" t="str">
        <f t="shared" ca="1" si="37"/>
        <v/>
      </c>
      <c r="X73" s="3" t="str">
        <f t="shared" ca="1" si="38"/>
        <v xml:space="preserve"> A2</v>
      </c>
      <c r="Y73" t="s">
        <v>36</v>
      </c>
    </row>
    <row r="74" spans="1:27" x14ac:dyDescent="0.2">
      <c r="A74" s="1">
        <f t="shared" ca="1" si="39"/>
        <v>250</v>
      </c>
      <c r="B74" s="2" t="str">
        <f t="shared" ca="1" si="23"/>
        <v>call+25</v>
      </c>
      <c r="C74" s="3" t="str">
        <f ca="1">IF(ISNUMBER(FIND(" N "," "&amp;$X74&amp;" ")),"",_xlfn.TEXTJOIN(" ",FALSE,OFFSET(program!$A$1,0,disasm!A74,1,1+K74)))</f>
        <v>21201 1 0 -4</v>
      </c>
      <c r="D74" s="4" t="str">
        <f t="shared" ca="1" si="24"/>
        <v>ADD  [SP+1], 0, [SP-4]</v>
      </c>
      <c r="E74" s="5" t="str">
        <f t="shared" si="40"/>
        <v>call</v>
      </c>
      <c r="F74" s="5">
        <f t="shared" ca="1" si="22"/>
        <v>225</v>
      </c>
      <c r="G74" s="14" t="b">
        <f t="shared" ca="1" si="25"/>
        <v>0</v>
      </c>
      <c r="H74" s="6">
        <f ca="1">OFFSET(program!$A$1,0,disasm!A74)</f>
        <v>21201</v>
      </c>
      <c r="I74" s="7">
        <f t="shared" ca="1" si="26"/>
        <v>1</v>
      </c>
      <c r="J74" s="7" t="str">
        <f t="shared" ca="1" si="27"/>
        <v xml:space="preserve">ADD </v>
      </c>
      <c r="K74" s="7">
        <f t="shared" ca="1" si="28"/>
        <v>3</v>
      </c>
      <c r="L74" s="8">
        <f t="shared" ca="1" si="29"/>
        <v>2</v>
      </c>
      <c r="M74" s="8">
        <f t="shared" ca="1" si="30"/>
        <v>1</v>
      </c>
      <c r="N74" s="8">
        <f t="shared" ca="1" si="31"/>
        <v>2</v>
      </c>
      <c r="O74" s="8" t="b">
        <f t="shared" ca="1" si="32"/>
        <v>0</v>
      </c>
      <c r="P74" s="8" t="b">
        <f t="shared" ca="1" si="33"/>
        <v>0</v>
      </c>
      <c r="Q74" s="8" t="b">
        <f t="shared" ca="1" si="34"/>
        <v>0</v>
      </c>
      <c r="R74" s="7">
        <f ca="1">IF(L74="","",OFFSET(program!$A$1,0,disasm!$A74+COLUMN()-COLUMN($R74)+1))</f>
        <v>1</v>
      </c>
      <c r="S74" s="7">
        <f ca="1">IF(M74="","",OFFSET(program!$A$1,0,disasm!$A74+COLUMN()-COLUMN($R74)+1))</f>
        <v>0</v>
      </c>
      <c r="T74" s="7">
        <f ca="1">IF(N74="","",OFFSET(program!$A$1,0,disasm!$A74+COLUMN()-COLUMN($R74)+1))</f>
        <v>-4</v>
      </c>
      <c r="U74" s="3" t="str">
        <f t="shared" ca="1" si="35"/>
        <v>[SP+1]</v>
      </c>
      <c r="V74" s="3" t="str">
        <f t="shared" ca="1" si="36"/>
        <v>0</v>
      </c>
      <c r="W74" s="3" t="str">
        <f t="shared" ca="1" si="37"/>
        <v>[SP-4]</v>
      </c>
      <c r="X74" s="3" t="str">
        <f t="shared" ca="1" si="38"/>
        <v/>
      </c>
    </row>
    <row r="75" spans="1:27" x14ac:dyDescent="0.2">
      <c r="A75" s="1">
        <f t="shared" ca="1" si="39"/>
        <v>254</v>
      </c>
      <c r="B75" s="2" t="str">
        <f t="shared" ca="1" si="23"/>
        <v>call+29</v>
      </c>
      <c r="C75" s="3" t="str">
        <f ca="1">IF(ISNUMBER(FIND(" N "," "&amp;$X75&amp;" ")),"",_xlfn.TEXTJOIN(" ",FALSE,OFFSET(program!$A$1,0,disasm!A75,1,1+K75)))</f>
        <v>109 -5</v>
      </c>
      <c r="D75" s="4" t="str">
        <f t="shared" ca="1" si="24"/>
        <v>SP+  -5</v>
      </c>
      <c r="E75" s="5" t="str">
        <f t="shared" si="40"/>
        <v>call</v>
      </c>
      <c r="F75" s="5">
        <f t="shared" ca="1" si="22"/>
        <v>225</v>
      </c>
      <c r="G75" s="14" t="b">
        <f t="shared" ca="1" si="25"/>
        <v>0</v>
      </c>
      <c r="H75" s="6">
        <f ca="1">OFFSET(program!$A$1,0,disasm!A75)</f>
        <v>109</v>
      </c>
      <c r="I75" s="7">
        <f t="shared" ca="1" si="26"/>
        <v>9</v>
      </c>
      <c r="J75" s="7" t="str">
        <f t="shared" ca="1" si="27"/>
        <v xml:space="preserve">SP+ </v>
      </c>
      <c r="K75" s="7">
        <f t="shared" ca="1" si="28"/>
        <v>1</v>
      </c>
      <c r="L75" s="8">
        <f t="shared" ca="1" si="29"/>
        <v>1</v>
      </c>
      <c r="M75" s="8" t="str">
        <f t="shared" ca="1" si="30"/>
        <v/>
      </c>
      <c r="N75" s="8" t="str">
        <f t="shared" ca="1" si="31"/>
        <v/>
      </c>
      <c r="O75" s="8" t="b">
        <f t="shared" ca="1" si="32"/>
        <v>0</v>
      </c>
      <c r="P75" s="8" t="str">
        <f t="shared" ca="1" si="33"/>
        <v/>
      </c>
      <c r="Q75" s="8" t="str">
        <f t="shared" ca="1" si="34"/>
        <v/>
      </c>
      <c r="R75" s="7">
        <f ca="1">IF(L75="","",OFFSET(program!$A$1,0,disasm!$A75+COLUMN()-COLUMN($R75)+1))</f>
        <v>-5</v>
      </c>
      <c r="S75" s="7" t="str">
        <f ca="1">IF(M75="","",OFFSET(program!$A$1,0,disasm!$A75+COLUMN()-COLUMN($R75)+1))</f>
        <v/>
      </c>
      <c r="T75" s="7" t="str">
        <f ca="1">IF(N75="","",OFFSET(program!$A$1,0,disasm!$A75+COLUMN()-COLUMN($R75)+1))</f>
        <v/>
      </c>
      <c r="U75" s="3" t="str">
        <f t="shared" ca="1" si="35"/>
        <v>-5</v>
      </c>
      <c r="V75" s="3" t="str">
        <f t="shared" ca="1" si="36"/>
        <v/>
      </c>
      <c r="W75" s="3" t="str">
        <f t="shared" ca="1" si="37"/>
        <v/>
      </c>
      <c r="X75" s="3" t="str">
        <f t="shared" ca="1" si="38"/>
        <v/>
      </c>
      <c r="Y75" t="s">
        <v>27</v>
      </c>
    </row>
    <row r="76" spans="1:27" x14ac:dyDescent="0.2">
      <c r="A76" s="1">
        <f t="shared" ca="1" si="39"/>
        <v>256</v>
      </c>
      <c r="B76" s="2" t="str">
        <f t="shared" ca="1" si="23"/>
        <v>call+31</v>
      </c>
      <c r="C76" s="3" t="str">
        <f ca="1">IF(ISNUMBER(FIND(" N "," "&amp;$X76&amp;" ")),"",_xlfn.TEXTJOIN(" ",FALSE,OFFSET(program!$A$1,0,disasm!A76,1,1+K76)))</f>
        <v>2105 1 0</v>
      </c>
      <c r="D76" s="4" t="str">
        <f t="shared" ca="1" si="24"/>
        <v>J!=0 1, [SP+0]</v>
      </c>
      <c r="E76" s="5" t="str">
        <f t="shared" si="40"/>
        <v>call</v>
      </c>
      <c r="F76" s="5">
        <f t="shared" ca="1" si="22"/>
        <v>225</v>
      </c>
      <c r="G76" s="14" t="b">
        <f t="shared" ca="1" si="25"/>
        <v>0</v>
      </c>
      <c r="H76" s="6">
        <f ca="1">OFFSET(program!$A$1,0,disasm!A76)</f>
        <v>2105</v>
      </c>
      <c r="I76" s="7">
        <f t="shared" ca="1" si="26"/>
        <v>5</v>
      </c>
      <c r="J76" s="7" t="str">
        <f t="shared" ca="1" si="27"/>
        <v>J!=0</v>
      </c>
      <c r="K76" s="7">
        <f t="shared" ca="1" si="28"/>
        <v>2</v>
      </c>
      <c r="L76" s="8">
        <f t="shared" ca="1" si="29"/>
        <v>1</v>
      </c>
      <c r="M76" s="8">
        <f t="shared" ca="1" si="30"/>
        <v>2</v>
      </c>
      <c r="N76" s="8" t="str">
        <f t="shared" ca="1" si="31"/>
        <v/>
      </c>
      <c r="O76" s="8" t="b">
        <f t="shared" ca="1" si="32"/>
        <v>0</v>
      </c>
      <c r="P76" s="8" t="b">
        <f t="shared" ca="1" si="33"/>
        <v>0</v>
      </c>
      <c r="Q76" s="8" t="str">
        <f t="shared" ca="1" si="34"/>
        <v/>
      </c>
      <c r="R76" s="7">
        <f ca="1">IF(L76="","",OFFSET(program!$A$1,0,disasm!$A76+COLUMN()-COLUMN($R76)+1))</f>
        <v>1</v>
      </c>
      <c r="S76" s="7">
        <f ca="1">IF(M76="","",OFFSET(program!$A$1,0,disasm!$A76+COLUMN()-COLUMN($R76)+1))</f>
        <v>0</v>
      </c>
      <c r="T76" s="7" t="str">
        <f ca="1">IF(N76="","",OFFSET(program!$A$1,0,disasm!$A76+COLUMN()-COLUMN($R76)+1))</f>
        <v/>
      </c>
      <c r="U76" s="3" t="str">
        <f t="shared" ca="1" si="35"/>
        <v>1</v>
      </c>
      <c r="V76" s="3" t="str">
        <f t="shared" ca="1" si="36"/>
        <v>[SP+0]</v>
      </c>
      <c r="W76" s="3" t="str">
        <f t="shared" ca="1" si="37"/>
        <v/>
      </c>
      <c r="X76" s="3" t="str">
        <f t="shared" ca="1" si="38"/>
        <v/>
      </c>
    </row>
    <row r="77" spans="1:27" x14ac:dyDescent="0.2">
      <c r="A77" s="1">
        <f t="shared" ca="1" si="39"/>
        <v>259</v>
      </c>
      <c r="B77" s="2" t="str">
        <f t="shared" ca="1" si="23"/>
        <v>abs</v>
      </c>
      <c r="C77" s="3" t="str">
        <f ca="1">IF(ISNUMBER(FIND(" N "," "&amp;$X77&amp;" ")),"",_xlfn.TEXTJOIN(" ",FALSE,OFFSET(program!$A$1,0,disasm!A77,1,1+K77)))</f>
        <v>109 3</v>
      </c>
      <c r="D77" s="4" t="str">
        <f t="shared" ca="1" si="24"/>
        <v>SP+  3</v>
      </c>
      <c r="E77" s="5" t="str">
        <f t="shared" si="40"/>
        <v>abs</v>
      </c>
      <c r="F77" s="5">
        <f t="shared" ca="1" si="22"/>
        <v>259</v>
      </c>
      <c r="G77" s="14" t="b">
        <f t="shared" ca="1" si="25"/>
        <v>0</v>
      </c>
      <c r="H77" s="6">
        <f ca="1">OFFSET(program!$A$1,0,disasm!A77)</f>
        <v>109</v>
      </c>
      <c r="I77" s="7">
        <f t="shared" ca="1" si="26"/>
        <v>9</v>
      </c>
      <c r="J77" s="7" t="str">
        <f t="shared" ca="1" si="27"/>
        <v xml:space="preserve">SP+ </v>
      </c>
      <c r="K77" s="7">
        <f t="shared" ca="1" si="28"/>
        <v>1</v>
      </c>
      <c r="L77" s="8">
        <f t="shared" ca="1" si="29"/>
        <v>1</v>
      </c>
      <c r="M77" s="8" t="str">
        <f t="shared" ca="1" si="30"/>
        <v/>
      </c>
      <c r="N77" s="8" t="str">
        <f t="shared" ca="1" si="31"/>
        <v/>
      </c>
      <c r="O77" s="8" t="b">
        <f t="shared" ca="1" si="32"/>
        <v>0</v>
      </c>
      <c r="P77" s="8" t="str">
        <f t="shared" ca="1" si="33"/>
        <v/>
      </c>
      <c r="Q77" s="8" t="str">
        <f t="shared" ca="1" si="34"/>
        <v/>
      </c>
      <c r="R77" s="7">
        <f ca="1">IF(L77="","",OFFSET(program!$A$1,0,disasm!$A77+COLUMN()-COLUMN($R77)+1))</f>
        <v>3</v>
      </c>
      <c r="S77" s="7" t="str">
        <f ca="1">IF(M77="","",OFFSET(program!$A$1,0,disasm!$A77+COLUMN()-COLUMN($R77)+1))</f>
        <v/>
      </c>
      <c r="T77" s="7" t="str">
        <f ca="1">IF(N77="","",OFFSET(program!$A$1,0,disasm!$A77+COLUMN()-COLUMN($R77)+1))</f>
        <v/>
      </c>
      <c r="U77" s="3" t="str">
        <f t="shared" ca="1" si="35"/>
        <v>3</v>
      </c>
      <c r="V77" s="3" t="str">
        <f t="shared" ca="1" si="36"/>
        <v/>
      </c>
      <c r="W77" s="3" t="str">
        <f t="shared" ca="1" si="37"/>
        <v/>
      </c>
      <c r="X77" s="3" t="str">
        <f t="shared" ca="1" si="38"/>
        <v/>
      </c>
      <c r="Y77" t="s">
        <v>40</v>
      </c>
      <c r="Z77" s="9" t="s">
        <v>34</v>
      </c>
    </row>
    <row r="78" spans="1:27" x14ac:dyDescent="0.2">
      <c r="A78" s="1">
        <f t="shared" ca="1" si="39"/>
        <v>261</v>
      </c>
      <c r="B78" s="2" t="str">
        <f t="shared" ca="1" si="23"/>
        <v>abs+2</v>
      </c>
      <c r="C78" s="3" t="str">
        <f ca="1">IF(ISNUMBER(FIND(" N "," "&amp;$X78&amp;" ")),"",_xlfn.TEXTJOIN(" ",FALSE,OFFSET(program!$A$1,0,disasm!A78,1,1+K78)))</f>
        <v>22107 0 -2 -1</v>
      </c>
      <c r="D78" s="4" t="str">
        <f t="shared" ca="1" si="24"/>
        <v>CMP&lt; 0, [SP-2], [SP-1]</v>
      </c>
      <c r="E78" s="5" t="str">
        <f t="shared" si="40"/>
        <v>abs</v>
      </c>
      <c r="F78" s="5">
        <f t="shared" ca="1" si="22"/>
        <v>259</v>
      </c>
      <c r="G78" s="14" t="b">
        <f t="shared" ca="1" si="25"/>
        <v>0</v>
      </c>
      <c r="H78" s="6">
        <f ca="1">OFFSET(program!$A$1,0,disasm!A78)</f>
        <v>22107</v>
      </c>
      <c r="I78" s="7">
        <f t="shared" ca="1" si="26"/>
        <v>7</v>
      </c>
      <c r="J78" s="7" t="str">
        <f t="shared" ca="1" si="27"/>
        <v>CMP&lt;</v>
      </c>
      <c r="K78" s="7">
        <f t="shared" ca="1" si="28"/>
        <v>3</v>
      </c>
      <c r="L78" s="8">
        <f t="shared" ca="1" si="29"/>
        <v>1</v>
      </c>
      <c r="M78" s="8">
        <f t="shared" ca="1" si="30"/>
        <v>2</v>
      </c>
      <c r="N78" s="8">
        <f t="shared" ca="1" si="31"/>
        <v>2</v>
      </c>
      <c r="O78" s="8" t="b">
        <f t="shared" ca="1" si="32"/>
        <v>0</v>
      </c>
      <c r="P78" s="8" t="b">
        <f t="shared" ca="1" si="33"/>
        <v>0</v>
      </c>
      <c r="Q78" s="8" t="b">
        <f t="shared" ca="1" si="34"/>
        <v>0</v>
      </c>
      <c r="R78" s="7">
        <f ca="1">IF(L78="","",OFFSET(program!$A$1,0,disasm!$A78+COLUMN()-COLUMN($R78)+1))</f>
        <v>0</v>
      </c>
      <c r="S78" s="7">
        <f ca="1">IF(M78="","",OFFSET(program!$A$1,0,disasm!$A78+COLUMN()-COLUMN($R78)+1))</f>
        <v>-2</v>
      </c>
      <c r="T78" s="7">
        <f ca="1">IF(N78="","",OFFSET(program!$A$1,0,disasm!$A78+COLUMN()-COLUMN($R78)+1))</f>
        <v>-1</v>
      </c>
      <c r="U78" s="3" t="str">
        <f t="shared" ca="1" si="35"/>
        <v>0</v>
      </c>
      <c r="V78" s="3" t="str">
        <f t="shared" ca="1" si="36"/>
        <v>[SP-2]</v>
      </c>
      <c r="W78" s="3" t="str">
        <f t="shared" ca="1" si="37"/>
        <v>[SP-1]</v>
      </c>
      <c r="X78" s="3" t="str">
        <f t="shared" ca="1" si="38"/>
        <v/>
      </c>
    </row>
    <row r="79" spans="1:27" x14ac:dyDescent="0.2">
      <c r="A79" s="1">
        <f t="shared" ca="1" si="39"/>
        <v>265</v>
      </c>
      <c r="B79" s="2" t="str">
        <f t="shared" ca="1" si="23"/>
        <v>abs+6</v>
      </c>
      <c r="C79" s="3" t="str">
        <f ca="1">IF(ISNUMBER(FIND(" N "," "&amp;$X79&amp;" ")),"",_xlfn.TEXTJOIN(" ",FALSE,OFFSET(program!$A$1,0,disasm!A79,1,1+K79)))</f>
        <v>21202 -1 2 -1</v>
      </c>
      <c r="D79" s="4" t="str">
        <f t="shared" ca="1" si="24"/>
        <v>MUL  [SP-1], 2, [SP-1]</v>
      </c>
      <c r="E79" s="5" t="str">
        <f t="shared" si="40"/>
        <v>abs</v>
      </c>
      <c r="F79" s="5">
        <f t="shared" ca="1" si="22"/>
        <v>259</v>
      </c>
      <c r="G79" s="14" t="b">
        <f t="shared" ca="1" si="25"/>
        <v>0</v>
      </c>
      <c r="H79" s="6">
        <f ca="1">OFFSET(program!$A$1,0,disasm!A79)</f>
        <v>21202</v>
      </c>
      <c r="I79" s="7">
        <f t="shared" ca="1" si="26"/>
        <v>2</v>
      </c>
      <c r="J79" s="7" t="str">
        <f t="shared" ca="1" si="27"/>
        <v xml:space="preserve">MUL </v>
      </c>
      <c r="K79" s="7">
        <f t="shared" ca="1" si="28"/>
        <v>3</v>
      </c>
      <c r="L79" s="8">
        <f t="shared" ca="1" si="29"/>
        <v>2</v>
      </c>
      <c r="M79" s="8">
        <f t="shared" ca="1" si="30"/>
        <v>1</v>
      </c>
      <c r="N79" s="8">
        <f t="shared" ca="1" si="31"/>
        <v>2</v>
      </c>
      <c r="O79" s="8" t="b">
        <f t="shared" ca="1" si="32"/>
        <v>0</v>
      </c>
      <c r="P79" s="8" t="b">
        <f t="shared" ca="1" si="33"/>
        <v>0</v>
      </c>
      <c r="Q79" s="8" t="b">
        <f t="shared" ca="1" si="34"/>
        <v>0</v>
      </c>
      <c r="R79" s="7">
        <f ca="1">IF(L79="","",OFFSET(program!$A$1,0,disasm!$A79+COLUMN()-COLUMN($R79)+1))</f>
        <v>-1</v>
      </c>
      <c r="S79" s="7">
        <f ca="1">IF(M79="","",OFFSET(program!$A$1,0,disasm!$A79+COLUMN()-COLUMN($R79)+1))</f>
        <v>2</v>
      </c>
      <c r="T79" s="7">
        <f ca="1">IF(N79="","",OFFSET(program!$A$1,0,disasm!$A79+COLUMN()-COLUMN($R79)+1))</f>
        <v>-1</v>
      </c>
      <c r="U79" s="3" t="str">
        <f t="shared" ca="1" si="35"/>
        <v>[SP-1]</v>
      </c>
      <c r="V79" s="3" t="str">
        <f t="shared" ca="1" si="36"/>
        <v>2</v>
      </c>
      <c r="W79" s="3" t="str">
        <f t="shared" ca="1" si="37"/>
        <v>[SP-1]</v>
      </c>
      <c r="X79" s="3" t="str">
        <f t="shared" ca="1" si="38"/>
        <v/>
      </c>
      <c r="Y79" s="19"/>
    </row>
    <row r="80" spans="1:27" x14ac:dyDescent="0.2">
      <c r="A80" s="1">
        <f t="shared" ca="1" si="39"/>
        <v>269</v>
      </c>
      <c r="B80" s="2" t="str">
        <f t="shared" ca="1" si="23"/>
        <v>abs+10</v>
      </c>
      <c r="C80" s="3" t="str">
        <f ca="1">IF(ISNUMBER(FIND(" N "," "&amp;$X80&amp;" ")),"",_xlfn.TEXTJOIN(" ",FALSE,OFFSET(program!$A$1,0,disasm!A80,1,1+K80)))</f>
        <v>21201 -1 -1 -1</v>
      </c>
      <c r="D80" s="4" t="str">
        <f t="shared" ca="1" si="24"/>
        <v>ADD  [SP-1], -1, [SP-1]</v>
      </c>
      <c r="E80" s="5" t="str">
        <f t="shared" si="40"/>
        <v>abs</v>
      </c>
      <c r="F80" s="5">
        <f t="shared" ca="1" si="22"/>
        <v>259</v>
      </c>
      <c r="G80" s="14" t="b">
        <f t="shared" ca="1" si="25"/>
        <v>0</v>
      </c>
      <c r="H80" s="6">
        <f ca="1">OFFSET(program!$A$1,0,disasm!A80)</f>
        <v>21201</v>
      </c>
      <c r="I80" s="7">
        <f t="shared" ca="1" si="26"/>
        <v>1</v>
      </c>
      <c r="J80" s="7" t="str">
        <f t="shared" ca="1" si="27"/>
        <v xml:space="preserve">ADD </v>
      </c>
      <c r="K80" s="7">
        <f t="shared" ca="1" si="28"/>
        <v>3</v>
      </c>
      <c r="L80" s="8">
        <f t="shared" ca="1" si="29"/>
        <v>2</v>
      </c>
      <c r="M80" s="8">
        <f t="shared" ca="1" si="30"/>
        <v>1</v>
      </c>
      <c r="N80" s="8">
        <f t="shared" ca="1" si="31"/>
        <v>2</v>
      </c>
      <c r="O80" s="8" t="b">
        <f t="shared" ca="1" si="32"/>
        <v>0</v>
      </c>
      <c r="P80" s="8" t="b">
        <f t="shared" ca="1" si="33"/>
        <v>0</v>
      </c>
      <c r="Q80" s="8" t="b">
        <f t="shared" ca="1" si="34"/>
        <v>0</v>
      </c>
      <c r="R80" s="7">
        <f ca="1">IF(L80="","",OFFSET(program!$A$1,0,disasm!$A80+COLUMN()-COLUMN($R80)+1))</f>
        <v>-1</v>
      </c>
      <c r="S80" s="7">
        <f ca="1">IF(M80="","",OFFSET(program!$A$1,0,disasm!$A80+COLUMN()-COLUMN($R80)+1))</f>
        <v>-1</v>
      </c>
      <c r="T80" s="7">
        <f ca="1">IF(N80="","",OFFSET(program!$A$1,0,disasm!$A80+COLUMN()-COLUMN($R80)+1))</f>
        <v>-1</v>
      </c>
      <c r="U80" s="3" t="str">
        <f t="shared" ca="1" si="35"/>
        <v>[SP-1]</v>
      </c>
      <c r="V80" s="3" t="str">
        <f t="shared" ca="1" si="36"/>
        <v>-1</v>
      </c>
      <c r="W80" s="3" t="str">
        <f t="shared" ca="1" si="37"/>
        <v>[SP-1]</v>
      </c>
      <c r="X80" s="3" t="str">
        <f t="shared" ca="1" si="38"/>
        <v/>
      </c>
      <c r="Y80" t="s">
        <v>37</v>
      </c>
    </row>
    <row r="81" spans="1:26" x14ac:dyDescent="0.2">
      <c r="A81" s="1">
        <f t="shared" ca="1" si="39"/>
        <v>273</v>
      </c>
      <c r="B81" s="2" t="str">
        <f t="shared" ca="1" si="23"/>
        <v>abs+14</v>
      </c>
      <c r="C81" s="3" t="str">
        <f ca="1">IF(ISNUMBER(FIND(" N "," "&amp;$X81&amp;" ")),"",_xlfn.TEXTJOIN(" ",FALSE,OFFSET(program!$A$1,0,disasm!A81,1,1+K81)))</f>
        <v>22202 -1 -2 -2</v>
      </c>
      <c r="D81" s="4" t="str">
        <f t="shared" ca="1" si="24"/>
        <v>MUL  [SP-1], [SP-2], [SP-2]</v>
      </c>
      <c r="E81" s="5" t="str">
        <f t="shared" si="40"/>
        <v>abs</v>
      </c>
      <c r="F81" s="5">
        <f t="shared" ca="1" si="22"/>
        <v>259</v>
      </c>
      <c r="G81" s="14" t="b">
        <f t="shared" ca="1" si="25"/>
        <v>0</v>
      </c>
      <c r="H81" s="6">
        <f ca="1">OFFSET(program!$A$1,0,disasm!A81)</f>
        <v>22202</v>
      </c>
      <c r="I81" s="7">
        <f t="shared" ca="1" si="26"/>
        <v>2</v>
      </c>
      <c r="J81" s="7" t="str">
        <f t="shared" ca="1" si="27"/>
        <v xml:space="preserve">MUL </v>
      </c>
      <c r="K81" s="7">
        <f t="shared" ca="1" si="28"/>
        <v>3</v>
      </c>
      <c r="L81" s="8">
        <f t="shared" ca="1" si="29"/>
        <v>2</v>
      </c>
      <c r="M81" s="8">
        <f t="shared" ca="1" si="30"/>
        <v>2</v>
      </c>
      <c r="N81" s="8">
        <f t="shared" ca="1" si="31"/>
        <v>2</v>
      </c>
      <c r="O81" s="8" t="b">
        <f t="shared" ca="1" si="32"/>
        <v>0</v>
      </c>
      <c r="P81" s="8" t="b">
        <f t="shared" ca="1" si="33"/>
        <v>0</v>
      </c>
      <c r="Q81" s="8" t="b">
        <f t="shared" ca="1" si="34"/>
        <v>0</v>
      </c>
      <c r="R81" s="7">
        <f ca="1">IF(L81="","",OFFSET(program!$A$1,0,disasm!$A81+COLUMN()-COLUMN($R81)+1))</f>
        <v>-1</v>
      </c>
      <c r="S81" s="7">
        <f ca="1">IF(M81="","",OFFSET(program!$A$1,0,disasm!$A81+COLUMN()-COLUMN($R81)+1))</f>
        <v>-2</v>
      </c>
      <c r="T81" s="7">
        <f ca="1">IF(N81="","",OFFSET(program!$A$1,0,disasm!$A81+COLUMN()-COLUMN($R81)+1))</f>
        <v>-2</v>
      </c>
      <c r="U81" s="3" t="str">
        <f t="shared" ca="1" si="35"/>
        <v>[SP-1]</v>
      </c>
      <c r="V81" s="3" t="str">
        <f t="shared" ca="1" si="36"/>
        <v>[SP-2]</v>
      </c>
      <c r="W81" s="3" t="str">
        <f t="shared" ca="1" si="37"/>
        <v>[SP-2]</v>
      </c>
      <c r="X81" s="3" t="str">
        <f t="shared" ca="1" si="38"/>
        <v/>
      </c>
      <c r="Y81" t="s">
        <v>41</v>
      </c>
    </row>
    <row r="82" spans="1:26" x14ac:dyDescent="0.2">
      <c r="A82" s="1">
        <f t="shared" ca="1" si="39"/>
        <v>277</v>
      </c>
      <c r="B82" s="2" t="str">
        <f t="shared" ca="1" si="23"/>
        <v>abs+18</v>
      </c>
      <c r="C82" s="3" t="str">
        <f ca="1">IF(ISNUMBER(FIND(" N "," "&amp;$X82&amp;" ")),"",_xlfn.TEXTJOIN(" ",FALSE,OFFSET(program!$A$1,0,disasm!A82,1,1+K82)))</f>
        <v>109 -3</v>
      </c>
      <c r="D82" s="4" t="str">
        <f t="shared" ca="1" si="24"/>
        <v>SP+  -3</v>
      </c>
      <c r="E82" s="5" t="str">
        <f t="shared" si="40"/>
        <v>abs</v>
      </c>
      <c r="F82" s="5">
        <f t="shared" ca="1" si="22"/>
        <v>259</v>
      </c>
      <c r="G82" s="14" t="b">
        <f t="shared" ca="1" si="25"/>
        <v>0</v>
      </c>
      <c r="H82" s="6">
        <f ca="1">OFFSET(program!$A$1,0,disasm!A82)</f>
        <v>109</v>
      </c>
      <c r="I82" s="7">
        <f t="shared" ca="1" si="26"/>
        <v>9</v>
      </c>
      <c r="J82" s="7" t="str">
        <f t="shared" ca="1" si="27"/>
        <v xml:space="preserve">SP+ </v>
      </c>
      <c r="K82" s="7">
        <f t="shared" ca="1" si="28"/>
        <v>1</v>
      </c>
      <c r="L82" s="8">
        <f t="shared" ca="1" si="29"/>
        <v>1</v>
      </c>
      <c r="M82" s="8" t="str">
        <f t="shared" ca="1" si="30"/>
        <v/>
      </c>
      <c r="N82" s="8" t="str">
        <f t="shared" ca="1" si="31"/>
        <v/>
      </c>
      <c r="O82" s="8" t="b">
        <f t="shared" ca="1" si="32"/>
        <v>0</v>
      </c>
      <c r="P82" s="8" t="str">
        <f t="shared" ca="1" si="33"/>
        <v/>
      </c>
      <c r="Q82" s="8" t="str">
        <f t="shared" ca="1" si="34"/>
        <v/>
      </c>
      <c r="R82" s="7">
        <f ca="1">IF(L82="","",OFFSET(program!$A$1,0,disasm!$A82+COLUMN()-COLUMN($R82)+1))</f>
        <v>-3</v>
      </c>
      <c r="S82" s="7" t="str">
        <f ca="1">IF(M82="","",OFFSET(program!$A$1,0,disasm!$A82+COLUMN()-COLUMN($R82)+1))</f>
        <v/>
      </c>
      <c r="T82" s="7" t="str">
        <f ca="1">IF(N82="","",OFFSET(program!$A$1,0,disasm!$A82+COLUMN()-COLUMN($R82)+1))</f>
        <v/>
      </c>
      <c r="U82" s="3" t="str">
        <f t="shared" ca="1" si="35"/>
        <v>-3</v>
      </c>
      <c r="V82" s="3" t="str">
        <f t="shared" ca="1" si="36"/>
        <v/>
      </c>
      <c r="W82" s="3" t="str">
        <f t="shared" ca="1" si="37"/>
        <v/>
      </c>
      <c r="X82" s="3" t="str">
        <f t="shared" ca="1" si="38"/>
        <v/>
      </c>
      <c r="Y82" t="s">
        <v>27</v>
      </c>
    </row>
    <row r="83" spans="1:26" x14ac:dyDescent="0.2">
      <c r="A83" s="1">
        <f t="shared" ca="1" si="39"/>
        <v>279</v>
      </c>
      <c r="B83" s="2" t="str">
        <f t="shared" ca="1" si="23"/>
        <v>abs+20</v>
      </c>
      <c r="C83" s="3" t="str">
        <f ca="1">IF(ISNUMBER(FIND(" N "," "&amp;$X83&amp;" ")),"",_xlfn.TEXTJOIN(" ",FALSE,OFFSET(program!$A$1,0,disasm!A83,1,1+K83)))</f>
        <v>2105 1 0</v>
      </c>
      <c r="D83" s="4" t="str">
        <f t="shared" ca="1" si="24"/>
        <v>J!=0 1, [SP+0]</v>
      </c>
      <c r="E83" s="5" t="str">
        <f t="shared" si="40"/>
        <v>abs</v>
      </c>
      <c r="F83" s="5">
        <f t="shared" ca="1" si="22"/>
        <v>259</v>
      </c>
      <c r="G83" s="14" t="b">
        <f t="shared" ca="1" si="25"/>
        <v>0</v>
      </c>
      <c r="H83" s="6">
        <f ca="1">OFFSET(program!$A$1,0,disasm!A83)</f>
        <v>2105</v>
      </c>
      <c r="I83" s="7">
        <f t="shared" ca="1" si="26"/>
        <v>5</v>
      </c>
      <c r="J83" s="7" t="str">
        <f t="shared" ca="1" si="27"/>
        <v>J!=0</v>
      </c>
      <c r="K83" s="7">
        <f t="shared" ca="1" si="28"/>
        <v>2</v>
      </c>
      <c r="L83" s="8">
        <f t="shared" ca="1" si="29"/>
        <v>1</v>
      </c>
      <c r="M83" s="8">
        <f t="shared" ca="1" si="30"/>
        <v>2</v>
      </c>
      <c r="N83" s="8" t="str">
        <f t="shared" ca="1" si="31"/>
        <v/>
      </c>
      <c r="O83" s="8" t="b">
        <f t="shared" ca="1" si="32"/>
        <v>0</v>
      </c>
      <c r="P83" s="8" t="b">
        <f t="shared" ca="1" si="33"/>
        <v>0</v>
      </c>
      <c r="Q83" s="8" t="str">
        <f t="shared" ca="1" si="34"/>
        <v/>
      </c>
      <c r="R83" s="7">
        <f ca="1">IF(L83="","",OFFSET(program!$A$1,0,disasm!$A83+COLUMN()-COLUMN($R83)+1))</f>
        <v>1</v>
      </c>
      <c r="S83" s="7">
        <f ca="1">IF(M83="","",OFFSET(program!$A$1,0,disasm!$A83+COLUMN()-COLUMN($R83)+1))</f>
        <v>0</v>
      </c>
      <c r="T83" s="7" t="str">
        <f ca="1">IF(N83="","",OFFSET(program!$A$1,0,disasm!$A83+COLUMN()-COLUMN($R83)+1))</f>
        <v/>
      </c>
      <c r="U83" s="3" t="str">
        <f t="shared" ca="1" si="35"/>
        <v>1</v>
      </c>
      <c r="V83" s="3" t="str">
        <f t="shared" ca="1" si="36"/>
        <v>[SP+0]</v>
      </c>
      <c r="W83" s="3" t="str">
        <f t="shared" ca="1" si="37"/>
        <v/>
      </c>
      <c r="X83" s="3" t="str">
        <f t="shared" ca="1" si="38"/>
        <v/>
      </c>
    </row>
    <row r="84" spans="1:26" x14ac:dyDescent="0.2">
      <c r="A84" s="1">
        <f t="shared" ca="1" si="39"/>
        <v>282</v>
      </c>
      <c r="B84" s="2" t="str">
        <f t="shared" ca="1" si="23"/>
        <v>assert_nonneg</v>
      </c>
      <c r="C84" s="3" t="str">
        <f ca="1">IF(ISNUMBER(FIND(" N "," "&amp;$X84&amp;" ")),"",_xlfn.TEXTJOIN(" ",FALSE,OFFSET(program!$A$1,0,disasm!A84,1,1+K84)))</f>
        <v>109 3</v>
      </c>
      <c r="D84" s="4" t="str">
        <f t="shared" ca="1" si="24"/>
        <v>SP+  3</v>
      </c>
      <c r="E84" s="5" t="str">
        <f t="shared" si="40"/>
        <v>assert_nonneg</v>
      </c>
      <c r="F84" s="5">
        <f t="shared" ca="1" si="22"/>
        <v>282</v>
      </c>
      <c r="G84" s="14" t="b">
        <f t="shared" ca="1" si="25"/>
        <v>0</v>
      </c>
      <c r="H84" s="6">
        <f ca="1">OFFSET(program!$A$1,0,disasm!A84)</f>
        <v>109</v>
      </c>
      <c r="I84" s="7">
        <f t="shared" ca="1" si="26"/>
        <v>9</v>
      </c>
      <c r="J84" s="7" t="str">
        <f t="shared" ca="1" si="27"/>
        <v xml:space="preserve">SP+ </v>
      </c>
      <c r="K84" s="7">
        <f t="shared" ca="1" si="28"/>
        <v>1</v>
      </c>
      <c r="L84" s="8">
        <f t="shared" ca="1" si="29"/>
        <v>1</v>
      </c>
      <c r="M84" s="8" t="str">
        <f t="shared" ca="1" si="30"/>
        <v/>
      </c>
      <c r="N84" s="8" t="str">
        <f t="shared" ca="1" si="31"/>
        <v/>
      </c>
      <c r="O84" s="8" t="b">
        <f t="shared" ca="1" si="32"/>
        <v>0</v>
      </c>
      <c r="P84" s="8" t="str">
        <f t="shared" ca="1" si="33"/>
        <v/>
      </c>
      <c r="Q84" s="8" t="str">
        <f t="shared" ca="1" si="34"/>
        <v/>
      </c>
      <c r="R84" s="7">
        <f ca="1">IF(L84="","",OFFSET(program!$A$1,0,disasm!$A84+COLUMN()-COLUMN($R84)+1))</f>
        <v>3</v>
      </c>
      <c r="S84" s="7" t="str">
        <f ca="1">IF(M84="","",OFFSET(program!$A$1,0,disasm!$A84+COLUMN()-COLUMN($R84)+1))</f>
        <v/>
      </c>
      <c r="T84" s="7" t="str">
        <f ca="1">IF(N84="","",OFFSET(program!$A$1,0,disasm!$A84+COLUMN()-COLUMN($R84)+1))</f>
        <v/>
      </c>
      <c r="U84" s="3" t="str">
        <f t="shared" ca="1" si="35"/>
        <v>3</v>
      </c>
      <c r="V84" s="3" t="str">
        <f t="shared" ca="1" si="36"/>
        <v/>
      </c>
      <c r="W84" s="3" t="str">
        <f t="shared" ca="1" si="37"/>
        <v/>
      </c>
      <c r="X84" s="3" t="str">
        <f t="shared" ca="1" si="38"/>
        <v/>
      </c>
      <c r="Y84" t="s">
        <v>33</v>
      </c>
      <c r="Z84" s="9" t="s">
        <v>32</v>
      </c>
    </row>
    <row r="85" spans="1:26" x14ac:dyDescent="0.2">
      <c r="A85" s="1">
        <f t="shared" ca="1" si="39"/>
        <v>284</v>
      </c>
      <c r="B85" s="2" t="str">
        <f t="shared" ca="1" si="23"/>
        <v>assert_nonneg+2</v>
      </c>
      <c r="C85" s="3" t="str">
        <f ca="1">IF(ISNUMBER(FIND(" N "," "&amp;$X85&amp;" ")),"",_xlfn.TEXTJOIN(" ",FALSE,OFFSET(program!$A$1,0,disasm!A85,1,1+K85)))</f>
        <v>21207 -2 0 -1</v>
      </c>
      <c r="D85" s="4" t="str">
        <f t="shared" ca="1" si="24"/>
        <v>CMP&lt; [SP-2], 0, [SP-1]</v>
      </c>
      <c r="E85" s="5" t="str">
        <f t="shared" si="40"/>
        <v>assert_nonneg</v>
      </c>
      <c r="F85" s="5">
        <f t="shared" ca="1" si="22"/>
        <v>282</v>
      </c>
      <c r="G85" s="14" t="b">
        <f t="shared" ca="1" si="25"/>
        <v>0</v>
      </c>
      <c r="H85" s="6">
        <f ca="1">OFFSET(program!$A$1,0,disasm!A85)</f>
        <v>21207</v>
      </c>
      <c r="I85" s="7">
        <f t="shared" ca="1" si="26"/>
        <v>7</v>
      </c>
      <c r="J85" s="7" t="str">
        <f t="shared" ca="1" si="27"/>
        <v>CMP&lt;</v>
      </c>
      <c r="K85" s="7">
        <f t="shared" ca="1" si="28"/>
        <v>3</v>
      </c>
      <c r="L85" s="8">
        <f t="shared" ca="1" si="29"/>
        <v>2</v>
      </c>
      <c r="M85" s="8">
        <f t="shared" ca="1" si="30"/>
        <v>1</v>
      </c>
      <c r="N85" s="8">
        <f t="shared" ca="1" si="31"/>
        <v>2</v>
      </c>
      <c r="O85" s="8" t="b">
        <f t="shared" ca="1" si="32"/>
        <v>0</v>
      </c>
      <c r="P85" s="8" t="b">
        <f t="shared" ca="1" si="33"/>
        <v>0</v>
      </c>
      <c r="Q85" s="8" t="b">
        <f t="shared" ca="1" si="34"/>
        <v>0</v>
      </c>
      <c r="R85" s="7">
        <f ca="1">IF(L85="","",OFFSET(program!$A$1,0,disasm!$A85+COLUMN()-COLUMN($R85)+1))</f>
        <v>-2</v>
      </c>
      <c r="S85" s="7">
        <f ca="1">IF(M85="","",OFFSET(program!$A$1,0,disasm!$A85+COLUMN()-COLUMN($R85)+1))</f>
        <v>0</v>
      </c>
      <c r="T85" s="7">
        <f ca="1">IF(N85="","",OFFSET(program!$A$1,0,disasm!$A85+COLUMN()-COLUMN($R85)+1))</f>
        <v>-1</v>
      </c>
      <c r="U85" s="3" t="str">
        <f t="shared" ca="1" si="35"/>
        <v>[SP-2]</v>
      </c>
      <c r="V85" s="3" t="str">
        <f t="shared" ca="1" si="36"/>
        <v>0</v>
      </c>
      <c r="W85" s="3" t="str">
        <f t="shared" ca="1" si="37"/>
        <v>[SP-1]</v>
      </c>
      <c r="X85" s="3" t="str">
        <f t="shared" ca="1" si="38"/>
        <v/>
      </c>
    </row>
    <row r="86" spans="1:26" x14ac:dyDescent="0.2">
      <c r="A86" s="1">
        <f t="shared" ca="1" si="39"/>
        <v>288</v>
      </c>
      <c r="B86" s="2" t="str">
        <f t="shared" ca="1" si="23"/>
        <v>assert_nonneg+6</v>
      </c>
      <c r="C86" s="3" t="str">
        <f ca="1">IF(ISNUMBER(FIND(" N "," "&amp;$X86&amp;" ")),"",_xlfn.TEXTJOIN(" ",FALSE,OFFSET(program!$A$1,0,disasm!A86,1,1+K86)))</f>
        <v>1206 -1 294</v>
      </c>
      <c r="D86" s="4" t="str">
        <f t="shared" ca="1" si="24"/>
        <v>J=0  [SP-1], assert_nonneg+12</v>
      </c>
      <c r="E86" s="5" t="str">
        <f t="shared" si="40"/>
        <v>assert_nonneg</v>
      </c>
      <c r="F86" s="5">
        <f t="shared" ca="1" si="22"/>
        <v>282</v>
      </c>
      <c r="G86" s="14" t="b">
        <f t="shared" ca="1" si="25"/>
        <v>0</v>
      </c>
      <c r="H86" s="6">
        <f ca="1">OFFSET(program!$A$1,0,disasm!A86)</f>
        <v>1206</v>
      </c>
      <c r="I86" s="7">
        <f t="shared" ca="1" si="26"/>
        <v>6</v>
      </c>
      <c r="J86" s="7" t="str">
        <f t="shared" ca="1" si="27"/>
        <v xml:space="preserve">J=0 </v>
      </c>
      <c r="K86" s="7">
        <f t="shared" ca="1" si="28"/>
        <v>2</v>
      </c>
      <c r="L86" s="8">
        <f t="shared" ca="1" si="29"/>
        <v>2</v>
      </c>
      <c r="M86" s="8">
        <f t="shared" ca="1" si="30"/>
        <v>1</v>
      </c>
      <c r="N86" s="8" t="str">
        <f t="shared" ca="1" si="31"/>
        <v/>
      </c>
      <c r="O86" s="8" t="b">
        <f t="shared" ca="1" si="32"/>
        <v>0</v>
      </c>
      <c r="P86" s="8" t="b">
        <f t="shared" ca="1" si="33"/>
        <v>1</v>
      </c>
      <c r="Q86" s="8" t="str">
        <f t="shared" ca="1" si="34"/>
        <v/>
      </c>
      <c r="R86" s="7">
        <f ca="1">IF(L86="","",OFFSET(program!$A$1,0,disasm!$A86+COLUMN()-COLUMN($R86)+1))</f>
        <v>-1</v>
      </c>
      <c r="S86" s="7">
        <f ca="1">IF(M86="","",OFFSET(program!$A$1,0,disasm!$A86+COLUMN()-COLUMN($R86)+1))</f>
        <v>294</v>
      </c>
      <c r="T86" s="7" t="str">
        <f ca="1">IF(N86="","",OFFSET(program!$A$1,0,disasm!$A86+COLUMN()-COLUMN($R86)+1))</f>
        <v/>
      </c>
      <c r="U86" s="3" t="str">
        <f t="shared" ca="1" si="35"/>
        <v>[SP-1]</v>
      </c>
      <c r="V86" s="3" t="str">
        <f t="shared" ca="1" si="36"/>
        <v>assert_nonneg+12</v>
      </c>
      <c r="W86" s="3" t="str">
        <f t="shared" ca="1" si="37"/>
        <v/>
      </c>
      <c r="X86" s="3" t="str">
        <f t="shared" ca="1" si="38"/>
        <v xml:space="preserve"> A2</v>
      </c>
      <c r="Y86" t="s">
        <v>28</v>
      </c>
    </row>
    <row r="87" spans="1:26" x14ac:dyDescent="0.2">
      <c r="A87" s="1">
        <f t="shared" ca="1" si="39"/>
        <v>291</v>
      </c>
      <c r="B87" s="2" t="str">
        <f t="shared" ca="1" si="23"/>
        <v>assert_nonneg+9</v>
      </c>
      <c r="C87" s="3" t="str">
        <f ca="1">IF(ISNUMBER(FIND(" N "," "&amp;$X87&amp;" ")),"",_xlfn.TEXTJOIN(" ",FALSE,OFFSET(program!$A$1,0,disasm!A87,1,1+K87)))</f>
        <v>104 0</v>
      </c>
      <c r="D87" s="4" t="str">
        <f t="shared" ca="1" si="24"/>
        <v>OUT  0</v>
      </c>
      <c r="E87" s="5" t="str">
        <f t="shared" si="40"/>
        <v>assert_nonneg</v>
      </c>
      <c r="F87" s="5">
        <f t="shared" ca="1" si="22"/>
        <v>282</v>
      </c>
      <c r="G87" s="14" t="b">
        <f t="shared" ca="1" si="25"/>
        <v>0</v>
      </c>
      <c r="H87" s="6">
        <f ca="1">OFFSET(program!$A$1,0,disasm!A87)</f>
        <v>104</v>
      </c>
      <c r="I87" s="7">
        <f t="shared" ca="1" si="26"/>
        <v>4</v>
      </c>
      <c r="J87" s="7" t="str">
        <f t="shared" ca="1" si="27"/>
        <v xml:space="preserve">OUT </v>
      </c>
      <c r="K87" s="7">
        <f t="shared" ca="1" si="28"/>
        <v>1</v>
      </c>
      <c r="L87" s="8">
        <f t="shared" ca="1" si="29"/>
        <v>1</v>
      </c>
      <c r="M87" s="8" t="str">
        <f t="shared" ca="1" si="30"/>
        <v/>
      </c>
      <c r="N87" s="8" t="str">
        <f t="shared" ca="1" si="31"/>
        <v/>
      </c>
      <c r="O87" s="8" t="b">
        <f t="shared" ca="1" si="32"/>
        <v>0</v>
      </c>
      <c r="P87" s="8" t="str">
        <f t="shared" ca="1" si="33"/>
        <v/>
      </c>
      <c r="Q87" s="8" t="str">
        <f t="shared" ca="1" si="34"/>
        <v/>
      </c>
      <c r="R87" s="7">
        <f ca="1">IF(L87="","",OFFSET(program!$A$1,0,disasm!$A87+COLUMN()-COLUMN($R87)+1))</f>
        <v>0</v>
      </c>
      <c r="S87" s="7" t="str">
        <f ca="1">IF(M87="","",OFFSET(program!$A$1,0,disasm!$A87+COLUMN()-COLUMN($R87)+1))</f>
        <v/>
      </c>
      <c r="T87" s="7" t="str">
        <f ca="1">IF(N87="","",OFFSET(program!$A$1,0,disasm!$A87+COLUMN()-COLUMN($R87)+1))</f>
        <v/>
      </c>
      <c r="U87" s="3" t="str">
        <f t="shared" ca="1" si="35"/>
        <v>0</v>
      </c>
      <c r="V87" s="3" t="str">
        <f t="shared" ca="1" si="36"/>
        <v/>
      </c>
      <c r="W87" s="3" t="str">
        <f t="shared" ca="1" si="37"/>
        <v/>
      </c>
      <c r="X87" s="3" t="str">
        <f t="shared" ca="1" si="38"/>
        <v/>
      </c>
      <c r="Y87" t="s">
        <v>30</v>
      </c>
    </row>
    <row r="88" spans="1:26" x14ac:dyDescent="0.2">
      <c r="A88" s="1">
        <f t="shared" ca="1" si="39"/>
        <v>293</v>
      </c>
      <c r="B88" s="2" t="str">
        <f t="shared" ca="1" si="23"/>
        <v>assert_nonneg+11</v>
      </c>
      <c r="C88" s="3" t="str">
        <f ca="1">IF(ISNUMBER(FIND(" N "," "&amp;$X88&amp;" ")),"",_xlfn.TEXTJOIN(" ",FALSE,OFFSET(program!$A$1,0,disasm!A88,1,1+K88)))</f>
        <v>99</v>
      </c>
      <c r="D88" s="4" t="str">
        <f t="shared" ca="1" si="24"/>
        <v xml:space="preserve">END </v>
      </c>
      <c r="E88" s="5" t="str">
        <f t="shared" si="40"/>
        <v>assert_nonneg</v>
      </c>
      <c r="F88" s="5">
        <f t="shared" ca="1" si="22"/>
        <v>282</v>
      </c>
      <c r="G88" s="14" t="b">
        <f t="shared" ca="1" si="25"/>
        <v>0</v>
      </c>
      <c r="H88" s="6">
        <f ca="1">OFFSET(program!$A$1,0,disasm!A88)</f>
        <v>99</v>
      </c>
      <c r="I88" s="7">
        <f t="shared" ca="1" si="26"/>
        <v>99</v>
      </c>
      <c r="J88" s="7" t="str">
        <f t="shared" ca="1" si="27"/>
        <v>END</v>
      </c>
      <c r="K88" s="7">
        <f t="shared" ca="1" si="28"/>
        <v>0</v>
      </c>
      <c r="L88" s="8" t="str">
        <f t="shared" ca="1" si="29"/>
        <v/>
      </c>
      <c r="M88" s="8" t="str">
        <f t="shared" ca="1" si="30"/>
        <v/>
      </c>
      <c r="N88" s="8" t="str">
        <f t="shared" ca="1" si="31"/>
        <v/>
      </c>
      <c r="O88" s="8" t="str">
        <f t="shared" ca="1" si="32"/>
        <v/>
      </c>
      <c r="P88" s="8" t="str">
        <f t="shared" ca="1" si="33"/>
        <v/>
      </c>
      <c r="Q88" s="8" t="str">
        <f t="shared" ca="1" si="34"/>
        <v/>
      </c>
      <c r="R88" s="7" t="str">
        <f ca="1">IF(L88="","",OFFSET(program!$A$1,0,disasm!$A88+COLUMN()-COLUMN($R88)+1))</f>
        <v/>
      </c>
      <c r="S88" s="7" t="str">
        <f ca="1">IF(M88="","",OFFSET(program!$A$1,0,disasm!$A88+COLUMN()-COLUMN($R88)+1))</f>
        <v/>
      </c>
      <c r="T88" s="7" t="str">
        <f ca="1">IF(N88="","",OFFSET(program!$A$1,0,disasm!$A88+COLUMN()-COLUMN($R88)+1))</f>
        <v/>
      </c>
      <c r="U88" s="3" t="str">
        <f t="shared" ca="1" si="35"/>
        <v/>
      </c>
      <c r="V88" s="3" t="str">
        <f t="shared" ca="1" si="36"/>
        <v/>
      </c>
      <c r="W88" s="3" t="str">
        <f t="shared" ca="1" si="37"/>
        <v/>
      </c>
      <c r="X88" s="3" t="str">
        <f t="shared" ca="1" si="38"/>
        <v/>
      </c>
      <c r="Y88" t="s">
        <v>31</v>
      </c>
    </row>
    <row r="89" spans="1:26" x14ac:dyDescent="0.2">
      <c r="A89" s="1">
        <f t="shared" ca="1" si="39"/>
        <v>294</v>
      </c>
      <c r="B89" s="2" t="str">
        <f t="shared" ca="1" si="23"/>
        <v>assert_nonneg+12</v>
      </c>
      <c r="C89" s="3" t="str">
        <f ca="1">IF(ISNUMBER(FIND(" N "," "&amp;$X89&amp;" ")),"",_xlfn.TEXTJOIN(" ",FALSE,OFFSET(program!$A$1,0,disasm!A89,1,1+K89)))</f>
        <v>22102 1 -2 -2</v>
      </c>
      <c r="D89" s="4" t="str">
        <f t="shared" ca="1" si="24"/>
        <v>MUL  1, [SP-2], [SP-2]</v>
      </c>
      <c r="E89" s="5" t="str">
        <f t="shared" si="40"/>
        <v>assert_nonneg</v>
      </c>
      <c r="F89" s="5">
        <f t="shared" ca="1" si="22"/>
        <v>282</v>
      </c>
      <c r="G89" s="14" t="b">
        <f t="shared" ca="1" si="25"/>
        <v>0</v>
      </c>
      <c r="H89" s="6">
        <f ca="1">OFFSET(program!$A$1,0,disasm!A89)</f>
        <v>22102</v>
      </c>
      <c r="I89" s="7">
        <f t="shared" ca="1" si="26"/>
        <v>2</v>
      </c>
      <c r="J89" s="7" t="str">
        <f t="shared" ca="1" si="27"/>
        <v xml:space="preserve">MUL </v>
      </c>
      <c r="K89" s="7">
        <f t="shared" ca="1" si="28"/>
        <v>3</v>
      </c>
      <c r="L89" s="8">
        <f t="shared" ca="1" si="29"/>
        <v>1</v>
      </c>
      <c r="M89" s="8">
        <f t="shared" ca="1" si="30"/>
        <v>2</v>
      </c>
      <c r="N89" s="8">
        <f t="shared" ca="1" si="31"/>
        <v>2</v>
      </c>
      <c r="O89" s="8" t="b">
        <f t="shared" ca="1" si="32"/>
        <v>0</v>
      </c>
      <c r="P89" s="8" t="b">
        <f t="shared" ca="1" si="33"/>
        <v>0</v>
      </c>
      <c r="Q89" s="8" t="b">
        <f t="shared" ca="1" si="34"/>
        <v>0</v>
      </c>
      <c r="R89" s="7">
        <f ca="1">IF(L89="","",OFFSET(program!$A$1,0,disasm!$A89+COLUMN()-COLUMN($R89)+1))</f>
        <v>1</v>
      </c>
      <c r="S89" s="7">
        <f ca="1">IF(M89="","",OFFSET(program!$A$1,0,disasm!$A89+COLUMN()-COLUMN($R89)+1))</f>
        <v>-2</v>
      </c>
      <c r="T89" s="7">
        <f ca="1">IF(N89="","",OFFSET(program!$A$1,0,disasm!$A89+COLUMN()-COLUMN($R89)+1))</f>
        <v>-2</v>
      </c>
      <c r="U89" s="3" t="str">
        <f t="shared" ca="1" si="35"/>
        <v>1</v>
      </c>
      <c r="V89" s="3" t="str">
        <f t="shared" ca="1" si="36"/>
        <v>[SP-2]</v>
      </c>
      <c r="W89" s="3" t="str">
        <f t="shared" ca="1" si="37"/>
        <v>[SP-2]</v>
      </c>
      <c r="X89" s="3" t="str">
        <f t="shared" ca="1" si="38"/>
        <v/>
      </c>
      <c r="Y89" t="s">
        <v>29</v>
      </c>
    </row>
    <row r="90" spans="1:26" x14ac:dyDescent="0.2">
      <c r="A90" s="1">
        <f t="shared" ca="1" si="39"/>
        <v>298</v>
      </c>
      <c r="B90" s="2" t="str">
        <f t="shared" ca="1" si="23"/>
        <v>assert_nonneg+16</v>
      </c>
      <c r="C90" s="3" t="str">
        <f ca="1">IF(ISNUMBER(FIND(" N "," "&amp;$X90&amp;" ")),"",_xlfn.TEXTJOIN(" ",FALSE,OFFSET(program!$A$1,0,disasm!A90,1,1+K90)))</f>
        <v>109 -3</v>
      </c>
      <c r="D90" s="4" t="str">
        <f t="shared" ca="1" si="24"/>
        <v>SP+  -3</v>
      </c>
      <c r="E90" s="5" t="str">
        <f t="shared" si="40"/>
        <v>assert_nonneg</v>
      </c>
      <c r="F90" s="5">
        <f t="shared" ca="1" si="22"/>
        <v>282</v>
      </c>
      <c r="G90" s="14" t="b">
        <f t="shared" ca="1" si="25"/>
        <v>0</v>
      </c>
      <c r="H90" s="6">
        <f ca="1">OFFSET(program!$A$1,0,disasm!A90)</f>
        <v>109</v>
      </c>
      <c r="I90" s="7">
        <f t="shared" ca="1" si="26"/>
        <v>9</v>
      </c>
      <c r="J90" s="7" t="str">
        <f t="shared" ca="1" si="27"/>
        <v xml:space="preserve">SP+ </v>
      </c>
      <c r="K90" s="7">
        <f t="shared" ca="1" si="28"/>
        <v>1</v>
      </c>
      <c r="L90" s="8">
        <f t="shared" ca="1" si="29"/>
        <v>1</v>
      </c>
      <c r="M90" s="8" t="str">
        <f t="shared" ca="1" si="30"/>
        <v/>
      </c>
      <c r="N90" s="8" t="str">
        <f t="shared" ca="1" si="31"/>
        <v/>
      </c>
      <c r="O90" s="8" t="b">
        <f t="shared" ca="1" si="32"/>
        <v>0</v>
      </c>
      <c r="P90" s="8" t="str">
        <f t="shared" ca="1" si="33"/>
        <v/>
      </c>
      <c r="Q90" s="8" t="str">
        <f t="shared" ca="1" si="34"/>
        <v/>
      </c>
      <c r="R90" s="7">
        <f ca="1">IF(L90="","",OFFSET(program!$A$1,0,disasm!$A90+COLUMN()-COLUMN($R90)+1))</f>
        <v>-3</v>
      </c>
      <c r="S90" s="7" t="str">
        <f ca="1">IF(M90="","",OFFSET(program!$A$1,0,disasm!$A90+COLUMN()-COLUMN($R90)+1))</f>
        <v/>
      </c>
      <c r="T90" s="7" t="str">
        <f ca="1">IF(N90="","",OFFSET(program!$A$1,0,disasm!$A90+COLUMN()-COLUMN($R90)+1))</f>
        <v/>
      </c>
      <c r="U90" s="3" t="str">
        <f t="shared" ca="1" si="35"/>
        <v>-3</v>
      </c>
      <c r="V90" s="3" t="str">
        <f t="shared" ca="1" si="36"/>
        <v/>
      </c>
      <c r="W90" s="3" t="str">
        <f t="shared" ca="1" si="37"/>
        <v/>
      </c>
      <c r="X90" s="3" t="str">
        <f t="shared" ca="1" si="38"/>
        <v/>
      </c>
      <c r="Y90" t="s">
        <v>27</v>
      </c>
    </row>
    <row r="91" spans="1:26" x14ac:dyDescent="0.2">
      <c r="A91" s="1">
        <f t="shared" ca="1" si="39"/>
        <v>300</v>
      </c>
      <c r="B91" s="2" t="str">
        <f t="shared" ca="1" si="23"/>
        <v>assert_nonneg+18</v>
      </c>
      <c r="C91" s="3" t="str">
        <f ca="1">IF(ISNUMBER(FIND(" N "," "&amp;$X91&amp;" ")),"",_xlfn.TEXTJOIN(" ",FALSE,OFFSET(program!$A$1,0,disasm!A91,1,1+K91)))</f>
        <v>2105 1 0</v>
      </c>
      <c r="D91" s="4" t="str">
        <f t="shared" ca="1" si="24"/>
        <v>J!=0 1, [SP+0]</v>
      </c>
      <c r="E91" s="5" t="str">
        <f t="shared" si="40"/>
        <v>assert_nonneg</v>
      </c>
      <c r="F91" s="5">
        <f t="shared" ca="1" si="22"/>
        <v>282</v>
      </c>
      <c r="G91" s="14" t="b">
        <f t="shared" ca="1" si="25"/>
        <v>0</v>
      </c>
      <c r="H91" s="6">
        <f ca="1">OFFSET(program!$A$1,0,disasm!A91)</f>
        <v>2105</v>
      </c>
      <c r="I91" s="7">
        <f t="shared" ca="1" si="26"/>
        <v>5</v>
      </c>
      <c r="J91" s="7" t="str">
        <f t="shared" ca="1" si="27"/>
        <v>J!=0</v>
      </c>
      <c r="K91" s="7">
        <f t="shared" ca="1" si="28"/>
        <v>2</v>
      </c>
      <c r="L91" s="8">
        <f t="shared" ca="1" si="29"/>
        <v>1</v>
      </c>
      <c r="M91" s="8">
        <f t="shared" ca="1" si="30"/>
        <v>2</v>
      </c>
      <c r="N91" s="8" t="str">
        <f t="shared" ca="1" si="31"/>
        <v/>
      </c>
      <c r="O91" s="8" t="b">
        <f t="shared" ca="1" si="32"/>
        <v>0</v>
      </c>
      <c r="P91" s="8" t="b">
        <f t="shared" ca="1" si="33"/>
        <v>0</v>
      </c>
      <c r="Q91" s="8" t="str">
        <f t="shared" ca="1" si="34"/>
        <v/>
      </c>
      <c r="R91" s="7">
        <f ca="1">IF(L91="","",OFFSET(program!$A$1,0,disasm!$A91+COLUMN()-COLUMN($R91)+1))</f>
        <v>1</v>
      </c>
      <c r="S91" s="7">
        <f ca="1">IF(M91="","",OFFSET(program!$A$1,0,disasm!$A91+COLUMN()-COLUMN($R91)+1))</f>
        <v>0</v>
      </c>
      <c r="T91" s="7" t="str">
        <f ca="1">IF(N91="","",OFFSET(program!$A$1,0,disasm!$A91+COLUMN()-COLUMN($R91)+1))</f>
        <v/>
      </c>
      <c r="U91" s="3" t="str">
        <f t="shared" ca="1" si="35"/>
        <v>1</v>
      </c>
      <c r="V91" s="3" t="str">
        <f t="shared" ca="1" si="36"/>
        <v>[SP+0]</v>
      </c>
      <c r="W91" s="3" t="str">
        <f t="shared" ca="1" si="37"/>
        <v/>
      </c>
      <c r="X91" s="3" t="str">
        <f t="shared" ca="1" si="38"/>
        <v/>
      </c>
    </row>
    <row r="92" spans="1:26" x14ac:dyDescent="0.2">
      <c r="A92" s="1">
        <f t="shared" ca="1" si="39"/>
        <v>303</v>
      </c>
      <c r="B92" s="2" t="str">
        <f t="shared" ca="1" si="23"/>
        <v>mult3</v>
      </c>
      <c r="C92" s="3" t="str">
        <f ca="1">IF(ISNUMBER(FIND(" N "," "&amp;$X92&amp;" ")),"",_xlfn.TEXTJOIN(" ",FALSE,OFFSET(program!$A$1,0,disasm!A92,1,1+K92)))</f>
        <v>109 5</v>
      </c>
      <c r="D92" s="4" t="str">
        <f t="shared" ca="1" si="24"/>
        <v>SP+  5</v>
      </c>
      <c r="E92" s="5" t="str">
        <f t="shared" si="40"/>
        <v>mult3</v>
      </c>
      <c r="F92" s="5">
        <f t="shared" ca="1" si="22"/>
        <v>303</v>
      </c>
      <c r="G92" s="14" t="b">
        <f t="shared" ca="1" si="25"/>
        <v>0</v>
      </c>
      <c r="H92" s="6">
        <f ca="1">OFFSET(program!$A$1,0,disasm!A92)</f>
        <v>109</v>
      </c>
      <c r="I92" s="7">
        <f t="shared" ca="1" si="26"/>
        <v>9</v>
      </c>
      <c r="J92" s="7" t="str">
        <f t="shared" ca="1" si="27"/>
        <v xml:space="preserve">SP+ </v>
      </c>
      <c r="K92" s="7">
        <f t="shared" ca="1" si="28"/>
        <v>1</v>
      </c>
      <c r="L92" s="8">
        <f t="shared" ca="1" si="29"/>
        <v>1</v>
      </c>
      <c r="M92" s="8" t="str">
        <f t="shared" ca="1" si="30"/>
        <v/>
      </c>
      <c r="N92" s="8" t="str">
        <f t="shared" ca="1" si="31"/>
        <v/>
      </c>
      <c r="O92" s="8" t="b">
        <f t="shared" ca="1" si="32"/>
        <v>0</v>
      </c>
      <c r="P92" s="8" t="str">
        <f t="shared" ca="1" si="33"/>
        <v/>
      </c>
      <c r="Q92" s="8" t="str">
        <f t="shared" ca="1" si="34"/>
        <v/>
      </c>
      <c r="R92" s="7">
        <f ca="1">IF(L92="","",OFFSET(program!$A$1,0,disasm!$A92+COLUMN()-COLUMN($R92)+1))</f>
        <v>5</v>
      </c>
      <c r="S92" s="7" t="str">
        <f ca="1">IF(M92="","",OFFSET(program!$A$1,0,disasm!$A92+COLUMN()-COLUMN($R92)+1))</f>
        <v/>
      </c>
      <c r="T92" s="7" t="str">
        <f ca="1">IF(N92="","",OFFSET(program!$A$1,0,disasm!$A92+COLUMN()-COLUMN($R92)+1))</f>
        <v/>
      </c>
      <c r="U92" s="3" t="str">
        <f t="shared" ca="1" si="35"/>
        <v>5</v>
      </c>
      <c r="V92" s="3" t="str">
        <f t="shared" ca="1" si="36"/>
        <v/>
      </c>
      <c r="W92" s="3" t="str">
        <f t="shared" ca="1" si="37"/>
        <v/>
      </c>
      <c r="X92" s="3" t="str">
        <f t="shared" ca="1" si="38"/>
        <v/>
      </c>
      <c r="Y92" t="s">
        <v>72</v>
      </c>
      <c r="Z92" s="9" t="s">
        <v>73</v>
      </c>
    </row>
    <row r="93" spans="1:26" x14ac:dyDescent="0.2">
      <c r="A93" s="1">
        <f t="shared" ca="1" si="39"/>
        <v>305</v>
      </c>
      <c r="B93" s="2" t="str">
        <f t="shared" ca="1" si="23"/>
        <v>mult3+2</v>
      </c>
      <c r="C93" s="3" t="str">
        <f ca="1">IF(ISNUMBER(FIND(" N "," "&amp;$X93&amp;" ")),"",_xlfn.TEXTJOIN(" ",FALSE,OFFSET(program!$A$1,0,disasm!A93,1,1+K93)))</f>
        <v>22207 -3 -4 -1</v>
      </c>
      <c r="D93" s="4" t="str">
        <f t="shared" ca="1" si="24"/>
        <v>CMP&lt; [SP-3], [SP-4], [SP-1]</v>
      </c>
      <c r="E93" s="5" t="str">
        <f t="shared" si="40"/>
        <v>mult3</v>
      </c>
      <c r="F93" s="5">
        <f t="shared" ca="1" si="22"/>
        <v>303</v>
      </c>
      <c r="G93" s="14" t="b">
        <f t="shared" ca="1" si="25"/>
        <v>0</v>
      </c>
      <c r="H93" s="6">
        <f ca="1">OFFSET(program!$A$1,0,disasm!A93)</f>
        <v>22207</v>
      </c>
      <c r="I93" s="7">
        <f t="shared" ca="1" si="26"/>
        <v>7</v>
      </c>
      <c r="J93" s="7" t="str">
        <f t="shared" ca="1" si="27"/>
        <v>CMP&lt;</v>
      </c>
      <c r="K93" s="7">
        <f t="shared" ca="1" si="28"/>
        <v>3</v>
      </c>
      <c r="L93" s="8">
        <f t="shared" ca="1" si="29"/>
        <v>2</v>
      </c>
      <c r="M93" s="8">
        <f t="shared" ca="1" si="30"/>
        <v>2</v>
      </c>
      <c r="N93" s="8">
        <f t="shared" ca="1" si="31"/>
        <v>2</v>
      </c>
      <c r="O93" s="8" t="b">
        <f t="shared" ca="1" si="32"/>
        <v>0</v>
      </c>
      <c r="P93" s="8" t="b">
        <f t="shared" ca="1" si="33"/>
        <v>0</v>
      </c>
      <c r="Q93" s="8" t="b">
        <f t="shared" ca="1" si="34"/>
        <v>0</v>
      </c>
      <c r="R93" s="7">
        <f ca="1">IF(L93="","",OFFSET(program!$A$1,0,disasm!$A93+COLUMN()-COLUMN($R93)+1))</f>
        <v>-3</v>
      </c>
      <c r="S93" s="7">
        <f ca="1">IF(M93="","",OFFSET(program!$A$1,0,disasm!$A93+COLUMN()-COLUMN($R93)+1))</f>
        <v>-4</v>
      </c>
      <c r="T93" s="7">
        <f ca="1">IF(N93="","",OFFSET(program!$A$1,0,disasm!$A93+COLUMN()-COLUMN($R93)+1))</f>
        <v>-1</v>
      </c>
      <c r="U93" s="3" t="str">
        <f t="shared" ca="1" si="35"/>
        <v>[SP-3]</v>
      </c>
      <c r="V93" s="3" t="str">
        <f t="shared" ca="1" si="36"/>
        <v>[SP-4]</v>
      </c>
      <c r="W93" s="3" t="str">
        <f t="shared" ca="1" si="37"/>
        <v>[SP-1]</v>
      </c>
      <c r="X93" s="3" t="str">
        <f t="shared" ca="1" si="38"/>
        <v/>
      </c>
    </row>
    <row r="94" spans="1:26" x14ac:dyDescent="0.2">
      <c r="A94" s="1">
        <f t="shared" ca="1" si="39"/>
        <v>309</v>
      </c>
      <c r="B94" s="2" t="str">
        <f t="shared" ca="1" si="23"/>
        <v>mult3+6</v>
      </c>
      <c r="C94" s="3" t="str">
        <f ca="1">IF(ISNUMBER(FIND(" N "," "&amp;$X94&amp;" ")),"",_xlfn.TEXTJOIN(" ",FALSE,OFFSET(program!$A$1,0,disasm!A94,1,1+K94)))</f>
        <v>1206 -1 346</v>
      </c>
      <c r="D94" s="4" t="str">
        <f t="shared" ca="1" si="24"/>
        <v>J=0  [SP-1], mult3+43</v>
      </c>
      <c r="E94" s="5" t="str">
        <f t="shared" si="40"/>
        <v>mult3</v>
      </c>
      <c r="F94" s="5">
        <f t="shared" ca="1" si="22"/>
        <v>303</v>
      </c>
      <c r="G94" s="14" t="b">
        <f t="shared" ca="1" si="25"/>
        <v>0</v>
      </c>
      <c r="H94" s="6">
        <f ca="1">OFFSET(program!$A$1,0,disasm!A94)</f>
        <v>1206</v>
      </c>
      <c r="I94" s="7">
        <f t="shared" ca="1" si="26"/>
        <v>6</v>
      </c>
      <c r="J94" s="7" t="str">
        <f t="shared" ca="1" si="27"/>
        <v xml:space="preserve">J=0 </v>
      </c>
      <c r="K94" s="7">
        <f t="shared" ca="1" si="28"/>
        <v>2</v>
      </c>
      <c r="L94" s="8">
        <f t="shared" ca="1" si="29"/>
        <v>2</v>
      </c>
      <c r="M94" s="8">
        <f t="shared" ca="1" si="30"/>
        <v>1</v>
      </c>
      <c r="N94" s="8" t="str">
        <f t="shared" ca="1" si="31"/>
        <v/>
      </c>
      <c r="O94" s="8" t="b">
        <f t="shared" ca="1" si="32"/>
        <v>0</v>
      </c>
      <c r="P94" s="8" t="b">
        <f t="shared" ca="1" si="33"/>
        <v>1</v>
      </c>
      <c r="Q94" s="8" t="str">
        <f t="shared" ca="1" si="34"/>
        <v/>
      </c>
      <c r="R94" s="7">
        <f ca="1">IF(L94="","",OFFSET(program!$A$1,0,disasm!$A94+COLUMN()-COLUMN($R94)+1))</f>
        <v>-1</v>
      </c>
      <c r="S94" s="7">
        <f ca="1">IF(M94="","",OFFSET(program!$A$1,0,disasm!$A94+COLUMN()-COLUMN($R94)+1))</f>
        <v>346</v>
      </c>
      <c r="T94" s="7" t="str">
        <f ca="1">IF(N94="","",OFFSET(program!$A$1,0,disasm!$A94+COLUMN()-COLUMN($R94)+1))</f>
        <v/>
      </c>
      <c r="U94" s="3" t="str">
        <f t="shared" ca="1" si="35"/>
        <v>[SP-1]</v>
      </c>
      <c r="V94" s="3" t="str">
        <f t="shared" ca="1" si="36"/>
        <v>mult3+43</v>
      </c>
      <c r="W94" s="3" t="str">
        <f t="shared" ca="1" si="37"/>
        <v/>
      </c>
      <c r="X94" s="3" t="str">
        <f t="shared" ca="1" si="38"/>
        <v xml:space="preserve"> A2</v>
      </c>
      <c r="Y94" t="s">
        <v>56</v>
      </c>
    </row>
    <row r="95" spans="1:26" x14ac:dyDescent="0.2">
      <c r="A95" s="1">
        <f t="shared" ca="1" si="39"/>
        <v>312</v>
      </c>
      <c r="B95" s="2" t="str">
        <f t="shared" ca="1" si="23"/>
        <v>mult3+9</v>
      </c>
      <c r="C95" s="3" t="str">
        <f ca="1">IF(ISNUMBER(FIND(" N "," "&amp;$X95&amp;" ")),"",_xlfn.TEXTJOIN(" ",FALSE,OFFSET(program!$A$1,0,disasm!A95,1,1+K95)))</f>
        <v>22201 -4 -3 -4</v>
      </c>
      <c r="D95" s="4" t="str">
        <f t="shared" ca="1" si="24"/>
        <v>ADD  [SP-4], [SP-3], [SP-4]</v>
      </c>
      <c r="E95" s="5" t="str">
        <f t="shared" si="40"/>
        <v>mult3</v>
      </c>
      <c r="F95" s="5">
        <f t="shared" ca="1" si="22"/>
        <v>303</v>
      </c>
      <c r="G95" s="14" t="b">
        <f t="shared" ca="1" si="25"/>
        <v>0</v>
      </c>
      <c r="H95" s="6">
        <f ca="1">OFFSET(program!$A$1,0,disasm!A95)</f>
        <v>22201</v>
      </c>
      <c r="I95" s="7">
        <f t="shared" ca="1" si="26"/>
        <v>1</v>
      </c>
      <c r="J95" s="7" t="str">
        <f t="shared" ca="1" si="27"/>
        <v xml:space="preserve">ADD </v>
      </c>
      <c r="K95" s="7">
        <f t="shared" ca="1" si="28"/>
        <v>3</v>
      </c>
      <c r="L95" s="8">
        <f t="shared" ca="1" si="29"/>
        <v>2</v>
      </c>
      <c r="M95" s="8">
        <f t="shared" ca="1" si="30"/>
        <v>2</v>
      </c>
      <c r="N95" s="8">
        <f t="shared" ca="1" si="31"/>
        <v>2</v>
      </c>
      <c r="O95" s="8" t="b">
        <f t="shared" ca="1" si="32"/>
        <v>0</v>
      </c>
      <c r="P95" s="8" t="b">
        <f t="shared" ca="1" si="33"/>
        <v>0</v>
      </c>
      <c r="Q95" s="8" t="b">
        <f t="shared" ca="1" si="34"/>
        <v>0</v>
      </c>
      <c r="R95" s="7">
        <f ca="1">IF(L95="","",OFFSET(program!$A$1,0,disasm!$A95+COLUMN()-COLUMN($R95)+1))</f>
        <v>-4</v>
      </c>
      <c r="S95" s="7">
        <f ca="1">IF(M95="","",OFFSET(program!$A$1,0,disasm!$A95+COLUMN()-COLUMN($R95)+1))</f>
        <v>-3</v>
      </c>
      <c r="T95" s="7">
        <f ca="1">IF(N95="","",OFFSET(program!$A$1,0,disasm!$A95+COLUMN()-COLUMN($R95)+1))</f>
        <v>-4</v>
      </c>
      <c r="U95" s="3" t="str">
        <f t="shared" ca="1" si="35"/>
        <v>[SP-4]</v>
      </c>
      <c r="V95" s="3" t="str">
        <f t="shared" ca="1" si="36"/>
        <v>[SP-3]</v>
      </c>
      <c r="W95" s="3" t="str">
        <f t="shared" ca="1" si="37"/>
        <v>[SP-4]</v>
      </c>
      <c r="X95" s="3" t="str">
        <f t="shared" ca="1" si="38"/>
        <v/>
      </c>
      <c r="Y95" t="s">
        <v>43</v>
      </c>
    </row>
    <row r="96" spans="1:26" x14ac:dyDescent="0.2">
      <c r="A96" s="1">
        <f t="shared" ca="1" si="39"/>
        <v>316</v>
      </c>
      <c r="B96" s="2" t="str">
        <f t="shared" ca="1" si="23"/>
        <v>mult3+13</v>
      </c>
      <c r="C96" s="3" t="str">
        <f ca="1">IF(ISNUMBER(FIND(" N "," "&amp;$X96&amp;" ")),"",_xlfn.TEXTJOIN(" ",FALSE,OFFSET(program!$A$1,0,disasm!A96,1,1+K96)))</f>
        <v>21202 -3 -1 -1</v>
      </c>
      <c r="D96" s="4" t="str">
        <f t="shared" ca="1" si="24"/>
        <v>MUL  [SP-3], -1, [SP-1]</v>
      </c>
      <c r="E96" s="5" t="str">
        <f t="shared" si="40"/>
        <v>mult3</v>
      </c>
      <c r="F96" s="5">
        <f t="shared" ca="1" si="22"/>
        <v>303</v>
      </c>
      <c r="G96" s="14" t="b">
        <f t="shared" ca="1" si="25"/>
        <v>0</v>
      </c>
      <c r="H96" s="6">
        <f ca="1">OFFSET(program!$A$1,0,disasm!A96)</f>
        <v>21202</v>
      </c>
      <c r="I96" s="7">
        <f t="shared" ca="1" si="26"/>
        <v>2</v>
      </c>
      <c r="J96" s="7" t="str">
        <f t="shared" ca="1" si="27"/>
        <v xml:space="preserve">MUL </v>
      </c>
      <c r="K96" s="7">
        <f t="shared" ca="1" si="28"/>
        <v>3</v>
      </c>
      <c r="L96" s="8">
        <f t="shared" ca="1" si="29"/>
        <v>2</v>
      </c>
      <c r="M96" s="8">
        <f t="shared" ca="1" si="30"/>
        <v>1</v>
      </c>
      <c r="N96" s="8">
        <f t="shared" ca="1" si="31"/>
        <v>2</v>
      </c>
      <c r="O96" s="8" t="b">
        <f t="shared" ca="1" si="32"/>
        <v>0</v>
      </c>
      <c r="P96" s="8" t="b">
        <f t="shared" ca="1" si="33"/>
        <v>0</v>
      </c>
      <c r="Q96" s="8" t="b">
        <f t="shared" ca="1" si="34"/>
        <v>0</v>
      </c>
      <c r="R96" s="7">
        <f ca="1">IF(L96="","",OFFSET(program!$A$1,0,disasm!$A96+COLUMN()-COLUMN($R96)+1))</f>
        <v>-3</v>
      </c>
      <c r="S96" s="7">
        <f ca="1">IF(M96="","",OFFSET(program!$A$1,0,disasm!$A96+COLUMN()-COLUMN($R96)+1))</f>
        <v>-1</v>
      </c>
      <c r="T96" s="7">
        <f ca="1">IF(N96="","",OFFSET(program!$A$1,0,disasm!$A96+COLUMN()-COLUMN($R96)+1))</f>
        <v>-1</v>
      </c>
      <c r="U96" s="3" t="str">
        <f t="shared" ca="1" si="35"/>
        <v>[SP-3]</v>
      </c>
      <c r="V96" s="3" t="str">
        <f t="shared" ca="1" si="36"/>
        <v>-1</v>
      </c>
      <c r="W96" s="3" t="str">
        <f t="shared" ca="1" si="37"/>
        <v>[SP-1]</v>
      </c>
      <c r="X96" s="3" t="str">
        <f t="shared" ca="1" si="38"/>
        <v/>
      </c>
    </row>
    <row r="97" spans="1:27" x14ac:dyDescent="0.2">
      <c r="A97" s="1">
        <f t="shared" ca="1" si="39"/>
        <v>320</v>
      </c>
      <c r="B97" s="2" t="str">
        <f t="shared" ca="1" si="23"/>
        <v>mult3+17</v>
      </c>
      <c r="C97" s="3" t="str">
        <f ca="1">IF(ISNUMBER(FIND(" N "," "&amp;$X97&amp;" ")),"",_xlfn.TEXTJOIN(" ",FALSE,OFFSET(program!$A$1,0,disasm!A97,1,1+K97)))</f>
        <v>22201 -4 -1 2</v>
      </c>
      <c r="D97" s="4" t="str">
        <f t="shared" ca="1" si="24"/>
        <v>ADD  [SP-4], [SP-1], [SP+2]</v>
      </c>
      <c r="E97" s="5" t="str">
        <f t="shared" si="40"/>
        <v>mult3</v>
      </c>
      <c r="F97" s="5">
        <f t="shared" ca="1" si="22"/>
        <v>303</v>
      </c>
      <c r="G97" s="14" t="b">
        <f t="shared" ca="1" si="25"/>
        <v>0</v>
      </c>
      <c r="H97" s="6">
        <f ca="1">OFFSET(program!$A$1,0,disasm!A97)</f>
        <v>22201</v>
      </c>
      <c r="I97" s="7">
        <f t="shared" ca="1" si="26"/>
        <v>1</v>
      </c>
      <c r="J97" s="7" t="str">
        <f t="shared" ca="1" si="27"/>
        <v xml:space="preserve">ADD </v>
      </c>
      <c r="K97" s="7">
        <f t="shared" ca="1" si="28"/>
        <v>3</v>
      </c>
      <c r="L97" s="8">
        <f t="shared" ca="1" si="29"/>
        <v>2</v>
      </c>
      <c r="M97" s="8">
        <f t="shared" ca="1" si="30"/>
        <v>2</v>
      </c>
      <c r="N97" s="8">
        <f t="shared" ca="1" si="31"/>
        <v>2</v>
      </c>
      <c r="O97" s="8" t="b">
        <f t="shared" ca="1" si="32"/>
        <v>0</v>
      </c>
      <c r="P97" s="8" t="b">
        <f t="shared" ca="1" si="33"/>
        <v>0</v>
      </c>
      <c r="Q97" s="8" t="b">
        <f t="shared" ca="1" si="34"/>
        <v>0</v>
      </c>
      <c r="R97" s="7">
        <f ca="1">IF(L97="","",OFFSET(program!$A$1,0,disasm!$A97+COLUMN()-COLUMN($R97)+1))</f>
        <v>-4</v>
      </c>
      <c r="S97" s="7">
        <f ca="1">IF(M97="","",OFFSET(program!$A$1,0,disasm!$A97+COLUMN()-COLUMN($R97)+1))</f>
        <v>-1</v>
      </c>
      <c r="T97" s="7">
        <f ca="1">IF(N97="","",OFFSET(program!$A$1,0,disasm!$A97+COLUMN()-COLUMN($R97)+1))</f>
        <v>2</v>
      </c>
      <c r="U97" s="3" t="str">
        <f t="shared" ca="1" si="35"/>
        <v>[SP-4]</v>
      </c>
      <c r="V97" s="3" t="str">
        <f t="shared" ca="1" si="36"/>
        <v>[SP-1]</v>
      </c>
      <c r="W97" s="3" t="str">
        <f t="shared" ca="1" si="37"/>
        <v>[SP+2]</v>
      </c>
      <c r="X97" s="3" t="str">
        <f t="shared" ca="1" si="38"/>
        <v/>
      </c>
    </row>
    <row r="98" spans="1:27" x14ac:dyDescent="0.2">
      <c r="A98" s="1">
        <f t="shared" ca="1" si="39"/>
        <v>324</v>
      </c>
      <c r="B98" s="2" t="str">
        <f t="shared" ca="1" si="23"/>
        <v>mult3+21</v>
      </c>
      <c r="C98" s="3" t="str">
        <f ca="1">IF(ISNUMBER(FIND(" N "," "&amp;$X98&amp;" ")),"",_xlfn.TEXTJOIN(" ",FALSE,OFFSET(program!$A$1,0,disasm!A98,1,1+K98)))</f>
        <v>21202 2 -1 -1</v>
      </c>
      <c r="D98" s="4" t="str">
        <f t="shared" ca="1" si="24"/>
        <v>MUL  [SP+2], -1, [SP-1]</v>
      </c>
      <c r="E98" s="5" t="str">
        <f t="shared" si="40"/>
        <v>mult3</v>
      </c>
      <c r="F98" s="5">
        <f t="shared" ca="1" si="22"/>
        <v>303</v>
      </c>
      <c r="G98" s="14" t="b">
        <f t="shared" ca="1" si="25"/>
        <v>0</v>
      </c>
      <c r="H98" s="6">
        <f ca="1">OFFSET(program!$A$1,0,disasm!A98)</f>
        <v>21202</v>
      </c>
      <c r="I98" s="7">
        <f t="shared" ca="1" si="26"/>
        <v>2</v>
      </c>
      <c r="J98" s="7" t="str">
        <f t="shared" ca="1" si="27"/>
        <v xml:space="preserve">MUL </v>
      </c>
      <c r="K98" s="7">
        <f t="shared" ca="1" si="28"/>
        <v>3</v>
      </c>
      <c r="L98" s="8">
        <f t="shared" ca="1" si="29"/>
        <v>2</v>
      </c>
      <c r="M98" s="8">
        <f t="shared" ca="1" si="30"/>
        <v>1</v>
      </c>
      <c r="N98" s="8">
        <f t="shared" ca="1" si="31"/>
        <v>2</v>
      </c>
      <c r="O98" s="8" t="b">
        <f t="shared" ca="1" si="32"/>
        <v>0</v>
      </c>
      <c r="P98" s="8" t="b">
        <f t="shared" ca="1" si="33"/>
        <v>0</v>
      </c>
      <c r="Q98" s="8" t="b">
        <f t="shared" ca="1" si="34"/>
        <v>0</v>
      </c>
      <c r="R98" s="7">
        <f ca="1">IF(L98="","",OFFSET(program!$A$1,0,disasm!$A98+COLUMN()-COLUMN($R98)+1))</f>
        <v>2</v>
      </c>
      <c r="S98" s="7">
        <f ca="1">IF(M98="","",OFFSET(program!$A$1,0,disasm!$A98+COLUMN()-COLUMN($R98)+1))</f>
        <v>-1</v>
      </c>
      <c r="T98" s="7">
        <f ca="1">IF(N98="","",OFFSET(program!$A$1,0,disasm!$A98+COLUMN()-COLUMN($R98)+1))</f>
        <v>-1</v>
      </c>
      <c r="U98" s="3" t="str">
        <f t="shared" ca="1" si="35"/>
        <v>[SP+2]</v>
      </c>
      <c r="V98" s="3" t="str">
        <f t="shared" ca="1" si="36"/>
        <v>-1</v>
      </c>
      <c r="W98" s="3" t="str">
        <f t="shared" ca="1" si="37"/>
        <v>[SP-1]</v>
      </c>
      <c r="X98" s="3" t="str">
        <f t="shared" ca="1" si="38"/>
        <v/>
      </c>
    </row>
    <row r="99" spans="1:27" x14ac:dyDescent="0.2">
      <c r="A99" s="1">
        <f t="shared" ca="1" si="39"/>
        <v>328</v>
      </c>
      <c r="B99" s="2" t="str">
        <f t="shared" ca="1" si="23"/>
        <v>mult3+25</v>
      </c>
      <c r="C99" s="3" t="str">
        <f ca="1">IF(ISNUMBER(FIND(" N "," "&amp;$X99&amp;" ")),"",_xlfn.TEXTJOIN(" ",FALSE,OFFSET(program!$A$1,0,disasm!A99,1,1+K99)))</f>
        <v>22201 -4 -1 1</v>
      </c>
      <c r="D99" s="4" t="str">
        <f t="shared" ca="1" si="24"/>
        <v>ADD  [SP-4], [SP-1], [SP+1]</v>
      </c>
      <c r="E99" s="5" t="str">
        <f t="shared" si="40"/>
        <v>mult3</v>
      </c>
      <c r="F99" s="5">
        <f t="shared" ca="1" si="22"/>
        <v>303</v>
      </c>
      <c r="G99" s="14" t="b">
        <f t="shared" ca="1" si="25"/>
        <v>0</v>
      </c>
      <c r="H99" s="6">
        <f ca="1">OFFSET(program!$A$1,0,disasm!A99)</f>
        <v>22201</v>
      </c>
      <c r="I99" s="7">
        <f t="shared" ca="1" si="26"/>
        <v>1</v>
      </c>
      <c r="J99" s="7" t="str">
        <f t="shared" ca="1" si="27"/>
        <v xml:space="preserve">ADD </v>
      </c>
      <c r="K99" s="7">
        <f t="shared" ca="1" si="28"/>
        <v>3</v>
      </c>
      <c r="L99" s="8">
        <f t="shared" ca="1" si="29"/>
        <v>2</v>
      </c>
      <c r="M99" s="8">
        <f t="shared" ca="1" si="30"/>
        <v>2</v>
      </c>
      <c r="N99" s="8">
        <f t="shared" ca="1" si="31"/>
        <v>2</v>
      </c>
      <c r="O99" s="8" t="b">
        <f t="shared" ca="1" si="32"/>
        <v>0</v>
      </c>
      <c r="P99" s="8" t="b">
        <f t="shared" ca="1" si="33"/>
        <v>0</v>
      </c>
      <c r="Q99" s="8" t="b">
        <f t="shared" ca="1" si="34"/>
        <v>0</v>
      </c>
      <c r="R99" s="7">
        <f ca="1">IF(L99="","",OFFSET(program!$A$1,0,disasm!$A99+COLUMN()-COLUMN($R99)+1))</f>
        <v>-4</v>
      </c>
      <c r="S99" s="7">
        <f ca="1">IF(M99="","",OFFSET(program!$A$1,0,disasm!$A99+COLUMN()-COLUMN($R99)+1))</f>
        <v>-1</v>
      </c>
      <c r="T99" s="7">
        <f ca="1">IF(N99="","",OFFSET(program!$A$1,0,disasm!$A99+COLUMN()-COLUMN($R99)+1))</f>
        <v>1</v>
      </c>
      <c r="U99" s="3" t="str">
        <f t="shared" ca="1" si="35"/>
        <v>[SP-4]</v>
      </c>
      <c r="V99" s="3" t="str">
        <f t="shared" ca="1" si="36"/>
        <v>[SP-1]</v>
      </c>
      <c r="W99" s="3" t="str">
        <f t="shared" ca="1" si="37"/>
        <v>[SP+1]</v>
      </c>
      <c r="X99" s="3" t="str">
        <f t="shared" ca="1" si="38"/>
        <v/>
      </c>
    </row>
    <row r="100" spans="1:27" x14ac:dyDescent="0.2">
      <c r="A100" s="1">
        <f t="shared" ca="1" si="39"/>
        <v>332</v>
      </c>
      <c r="B100" s="2" t="str">
        <f t="shared" ca="1" si="23"/>
        <v>mult3+29</v>
      </c>
      <c r="C100" s="3" t="str">
        <f ca="1">IF(ISNUMBER(FIND(" N "," "&amp;$X100&amp;" ")),"",_xlfn.TEXTJOIN(" ",FALSE,OFFSET(program!$A$1,0,disasm!A100,1,1+K100)))</f>
        <v>21201 -2 0 3</v>
      </c>
      <c r="D100" s="4" t="str">
        <f t="shared" ca="1" si="24"/>
        <v>ADD  [SP-2], 0, [SP+3]</v>
      </c>
      <c r="E100" s="5" t="str">
        <f t="shared" si="40"/>
        <v>mult3</v>
      </c>
      <c r="F100" s="5">
        <f t="shared" ca="1" si="22"/>
        <v>303</v>
      </c>
      <c r="G100" s="14" t="b">
        <f t="shared" ca="1" si="25"/>
        <v>0</v>
      </c>
      <c r="H100" s="6">
        <f ca="1">OFFSET(program!$A$1,0,disasm!A100)</f>
        <v>21201</v>
      </c>
      <c r="I100" s="7">
        <f t="shared" ca="1" si="26"/>
        <v>1</v>
      </c>
      <c r="J100" s="7" t="str">
        <f t="shared" ca="1" si="27"/>
        <v xml:space="preserve">ADD </v>
      </c>
      <c r="K100" s="7">
        <f t="shared" ca="1" si="28"/>
        <v>3</v>
      </c>
      <c r="L100" s="8">
        <f t="shared" ca="1" si="29"/>
        <v>2</v>
      </c>
      <c r="M100" s="8">
        <f t="shared" ca="1" si="30"/>
        <v>1</v>
      </c>
      <c r="N100" s="8">
        <f t="shared" ca="1" si="31"/>
        <v>2</v>
      </c>
      <c r="O100" s="8" t="b">
        <f t="shared" ca="1" si="32"/>
        <v>0</v>
      </c>
      <c r="P100" s="8" t="b">
        <f t="shared" ca="1" si="33"/>
        <v>0</v>
      </c>
      <c r="Q100" s="8" t="b">
        <f t="shared" ca="1" si="34"/>
        <v>0</v>
      </c>
      <c r="R100" s="7">
        <f ca="1">IF(L100="","",OFFSET(program!$A$1,0,disasm!$A100+COLUMN()-COLUMN($R100)+1))</f>
        <v>-2</v>
      </c>
      <c r="S100" s="7">
        <f ca="1">IF(M100="","",OFFSET(program!$A$1,0,disasm!$A100+COLUMN()-COLUMN($R100)+1))</f>
        <v>0</v>
      </c>
      <c r="T100" s="7">
        <f ca="1">IF(N100="","",OFFSET(program!$A$1,0,disasm!$A100+COLUMN()-COLUMN($R100)+1))</f>
        <v>3</v>
      </c>
      <c r="U100" s="3" t="str">
        <f t="shared" ca="1" si="35"/>
        <v>[SP-2]</v>
      </c>
      <c r="V100" s="3" t="str">
        <f t="shared" ca="1" si="36"/>
        <v>0</v>
      </c>
      <c r="W100" s="3" t="str">
        <f t="shared" ca="1" si="37"/>
        <v>[SP+3]</v>
      </c>
      <c r="X100" s="3" t="str">
        <f t="shared" ca="1" si="38"/>
        <v/>
      </c>
    </row>
    <row r="101" spans="1:27" x14ac:dyDescent="0.2">
      <c r="A101" s="1">
        <f t="shared" ca="1" si="39"/>
        <v>336</v>
      </c>
      <c r="B101" s="2" t="str">
        <f t="shared" ca="1" si="23"/>
        <v>mult3+33</v>
      </c>
      <c r="C101" s="3" t="str">
        <f ca="1">IF(ISNUMBER(FIND(" N "," "&amp;$X101&amp;" ")),"",_xlfn.TEXTJOIN(" ",FALSE,OFFSET(program!$A$1,0,disasm!A101,1,1+K101)))</f>
        <v>21102 343 1 0</v>
      </c>
      <c r="D101" s="4" t="str">
        <f t="shared" ca="1" si="24"/>
        <v>MUL  343, 1, [SP+0]</v>
      </c>
      <c r="E101" s="5" t="str">
        <f t="shared" si="40"/>
        <v>mult3</v>
      </c>
      <c r="F101" s="5">
        <f t="shared" ca="1" si="22"/>
        <v>303</v>
      </c>
      <c r="G101" s="14" t="b">
        <f t="shared" ca="1" si="25"/>
        <v>0</v>
      </c>
      <c r="H101" s="6">
        <f ca="1">OFFSET(program!$A$1,0,disasm!A101)</f>
        <v>21102</v>
      </c>
      <c r="I101" s="7">
        <f t="shared" ca="1" si="26"/>
        <v>2</v>
      </c>
      <c r="J101" s="7" t="str">
        <f t="shared" ca="1" si="27"/>
        <v xml:space="preserve">MUL </v>
      </c>
      <c r="K101" s="7">
        <f t="shared" ca="1" si="28"/>
        <v>3</v>
      </c>
      <c r="L101" s="8">
        <f t="shared" ca="1" si="29"/>
        <v>1</v>
      </c>
      <c r="M101" s="8">
        <f t="shared" ca="1" si="30"/>
        <v>1</v>
      </c>
      <c r="N101" s="8">
        <f t="shared" ca="1" si="31"/>
        <v>2</v>
      </c>
      <c r="O101" s="8" t="b">
        <f t="shared" ca="1" si="32"/>
        <v>0</v>
      </c>
      <c r="P101" s="8" t="b">
        <f t="shared" ca="1" si="33"/>
        <v>0</v>
      </c>
      <c r="Q101" s="8" t="b">
        <f t="shared" ca="1" si="34"/>
        <v>0</v>
      </c>
      <c r="R101" s="7">
        <f ca="1">IF(L101="","",OFFSET(program!$A$1,0,disasm!$A101+COLUMN()-COLUMN($R101)+1))</f>
        <v>343</v>
      </c>
      <c r="S101" s="7">
        <f ca="1">IF(M101="","",OFFSET(program!$A$1,0,disasm!$A101+COLUMN()-COLUMN($R101)+1))</f>
        <v>1</v>
      </c>
      <c r="T101" s="7">
        <f ca="1">IF(N101="","",OFFSET(program!$A$1,0,disasm!$A101+COLUMN()-COLUMN($R101)+1))</f>
        <v>0</v>
      </c>
      <c r="U101" s="3" t="str">
        <f t="shared" ca="1" si="35"/>
        <v>343</v>
      </c>
      <c r="V101" s="3" t="str">
        <f t="shared" ca="1" si="36"/>
        <v>1</v>
      </c>
      <c r="W101" s="3" t="str">
        <f t="shared" ca="1" si="37"/>
        <v>[SP+0]</v>
      </c>
      <c r="X101" s="3" t="str">
        <f t="shared" ca="1" si="38"/>
        <v/>
      </c>
    </row>
    <row r="102" spans="1:27" x14ac:dyDescent="0.2">
      <c r="A102" s="1">
        <f t="shared" ca="1" si="39"/>
        <v>340</v>
      </c>
      <c r="B102" s="2" t="str">
        <f t="shared" ca="1" si="23"/>
        <v>mult3+37</v>
      </c>
      <c r="C102" s="3" t="str">
        <f ca="1">IF(ISNUMBER(FIND(" N "," "&amp;$X102&amp;" ")),"",_xlfn.TEXTJOIN(" ",FALSE,OFFSET(program!$A$1,0,disasm!A102,1,1+K102)))</f>
        <v>1106 0 303</v>
      </c>
      <c r="D102" s="4" t="str">
        <f t="shared" ca="1" si="24"/>
        <v>J=0  0, mult3</v>
      </c>
      <c r="E102" s="5" t="str">
        <f t="shared" si="40"/>
        <v>mult3</v>
      </c>
      <c r="F102" s="5">
        <f t="shared" ca="1" si="22"/>
        <v>303</v>
      </c>
      <c r="G102" s="14" t="b">
        <f t="shared" ca="1" si="25"/>
        <v>0</v>
      </c>
      <c r="H102" s="6">
        <f ca="1">OFFSET(program!$A$1,0,disasm!A102)</f>
        <v>1106</v>
      </c>
      <c r="I102" s="7">
        <f t="shared" ca="1" si="26"/>
        <v>6</v>
      </c>
      <c r="J102" s="7" t="str">
        <f t="shared" ca="1" si="27"/>
        <v xml:space="preserve">J=0 </v>
      </c>
      <c r="K102" s="7">
        <f t="shared" ca="1" si="28"/>
        <v>2</v>
      </c>
      <c r="L102" s="8">
        <f t="shared" ca="1" si="29"/>
        <v>1</v>
      </c>
      <c r="M102" s="8">
        <f t="shared" ca="1" si="30"/>
        <v>1</v>
      </c>
      <c r="N102" s="8" t="str">
        <f t="shared" ca="1" si="31"/>
        <v/>
      </c>
      <c r="O102" s="8" t="b">
        <f t="shared" ca="1" si="32"/>
        <v>0</v>
      </c>
      <c r="P102" s="8" t="b">
        <f t="shared" ca="1" si="33"/>
        <v>1</v>
      </c>
      <c r="Q102" s="8" t="str">
        <f t="shared" ca="1" si="34"/>
        <v/>
      </c>
      <c r="R102" s="7">
        <f ca="1">IF(L102="","",OFFSET(program!$A$1,0,disasm!$A102+COLUMN()-COLUMN($R102)+1))</f>
        <v>0</v>
      </c>
      <c r="S102" s="7">
        <f ca="1">IF(M102="","",OFFSET(program!$A$1,0,disasm!$A102+COLUMN()-COLUMN($R102)+1))</f>
        <v>303</v>
      </c>
      <c r="T102" s="7" t="str">
        <f ca="1">IF(N102="","",OFFSET(program!$A$1,0,disasm!$A102+COLUMN()-COLUMN($R102)+1))</f>
        <v/>
      </c>
      <c r="U102" s="3" t="str">
        <f t="shared" ca="1" si="35"/>
        <v>0</v>
      </c>
      <c r="V102" s="3" t="str">
        <f t="shared" ca="1" si="36"/>
        <v>mult3</v>
      </c>
      <c r="W102" s="3" t="str">
        <f t="shared" ca="1" si="37"/>
        <v/>
      </c>
      <c r="X102" s="3" t="str">
        <f t="shared" ca="1" si="38"/>
        <v xml:space="preserve"> A2</v>
      </c>
      <c r="Y102" t="s">
        <v>74</v>
      </c>
    </row>
    <row r="103" spans="1:27" x14ac:dyDescent="0.2">
      <c r="A103" s="1">
        <f t="shared" ca="1" si="39"/>
        <v>343</v>
      </c>
      <c r="B103" s="2" t="str">
        <f t="shared" ca="1" si="23"/>
        <v>mult3+40</v>
      </c>
      <c r="C103" s="3" t="str">
        <f ca="1">IF(ISNUMBER(FIND(" N "," "&amp;$X103&amp;" ")),"",_xlfn.TEXTJOIN(" ",FALSE,OFFSET(program!$A$1,0,disasm!A103,1,1+K103)))</f>
        <v>1105 1 415</v>
      </c>
      <c r="D103" s="4" t="str">
        <f t="shared" ca="1" si="24"/>
        <v>J!=0 1, mult3+112</v>
      </c>
      <c r="E103" s="5" t="str">
        <f t="shared" si="40"/>
        <v>mult3</v>
      </c>
      <c r="F103" s="5">
        <f t="shared" ca="1" si="22"/>
        <v>303</v>
      </c>
      <c r="G103" s="14" t="b">
        <f t="shared" ca="1" si="25"/>
        <v>0</v>
      </c>
      <c r="H103" s="6">
        <f ca="1">OFFSET(program!$A$1,0,disasm!A103)</f>
        <v>1105</v>
      </c>
      <c r="I103" s="7">
        <f t="shared" ca="1" si="26"/>
        <v>5</v>
      </c>
      <c r="J103" s="7" t="str">
        <f t="shared" ca="1" si="27"/>
        <v>J!=0</v>
      </c>
      <c r="K103" s="7">
        <f t="shared" ca="1" si="28"/>
        <v>2</v>
      </c>
      <c r="L103" s="8">
        <f t="shared" ca="1" si="29"/>
        <v>1</v>
      </c>
      <c r="M103" s="8">
        <f t="shared" ca="1" si="30"/>
        <v>1</v>
      </c>
      <c r="N103" s="8" t="str">
        <f t="shared" ca="1" si="31"/>
        <v/>
      </c>
      <c r="O103" s="8" t="b">
        <f t="shared" ca="1" si="32"/>
        <v>0</v>
      </c>
      <c r="P103" s="8" t="b">
        <f t="shared" ca="1" si="33"/>
        <v>1</v>
      </c>
      <c r="Q103" s="8" t="str">
        <f t="shared" ca="1" si="34"/>
        <v/>
      </c>
      <c r="R103" s="7">
        <f ca="1">IF(L103="","",OFFSET(program!$A$1,0,disasm!$A103+COLUMN()-COLUMN($R103)+1))</f>
        <v>1</v>
      </c>
      <c r="S103" s="7">
        <f ca="1">IF(M103="","",OFFSET(program!$A$1,0,disasm!$A103+COLUMN()-COLUMN($R103)+1))</f>
        <v>415</v>
      </c>
      <c r="T103" s="7" t="str">
        <f ca="1">IF(N103="","",OFFSET(program!$A$1,0,disasm!$A103+COLUMN()-COLUMN($R103)+1))</f>
        <v/>
      </c>
      <c r="U103" s="3" t="str">
        <f t="shared" ca="1" si="35"/>
        <v>1</v>
      </c>
      <c r="V103" s="3" t="str">
        <f t="shared" ca="1" si="36"/>
        <v>mult3+112</v>
      </c>
      <c r="W103" s="3" t="str">
        <f t="shared" ca="1" si="37"/>
        <v/>
      </c>
      <c r="X103" s="3" t="str">
        <f t="shared" ca="1" si="38"/>
        <v xml:space="preserve"> A2</v>
      </c>
      <c r="Y103" t="s">
        <v>27</v>
      </c>
    </row>
    <row r="104" spans="1:27" x14ac:dyDescent="0.2">
      <c r="A104" s="1">
        <f t="shared" ca="1" si="39"/>
        <v>346</v>
      </c>
      <c r="B104" s="2" t="str">
        <f t="shared" ca="1" si="23"/>
        <v>mult3+43</v>
      </c>
      <c r="C104" s="3" t="str">
        <f ca="1">IF(ISNUMBER(FIND(" N "," "&amp;$X104&amp;" ")),"",_xlfn.TEXTJOIN(" ",FALSE,OFFSET(program!$A$1,0,disasm!A104,1,1+K104)))</f>
        <v>22207 -2 -3 -1</v>
      </c>
      <c r="D104" s="4" t="str">
        <f t="shared" ca="1" si="24"/>
        <v>CMP&lt; [SP-2], [SP-3], [SP-1]</v>
      </c>
      <c r="E104" s="5" t="str">
        <f t="shared" si="40"/>
        <v>mult3</v>
      </c>
      <c r="F104" s="5">
        <f t="shared" ca="1" si="22"/>
        <v>303</v>
      </c>
      <c r="G104" s="14" t="b">
        <f t="shared" ca="1" si="25"/>
        <v>0</v>
      </c>
      <c r="H104" s="6">
        <f ca="1">OFFSET(program!$A$1,0,disasm!A104)</f>
        <v>22207</v>
      </c>
      <c r="I104" s="7">
        <f t="shared" ca="1" si="26"/>
        <v>7</v>
      </c>
      <c r="J104" s="7" t="str">
        <f t="shared" ca="1" si="27"/>
        <v>CMP&lt;</v>
      </c>
      <c r="K104" s="7">
        <f t="shared" ca="1" si="28"/>
        <v>3</v>
      </c>
      <c r="L104" s="8">
        <f t="shared" ca="1" si="29"/>
        <v>2</v>
      </c>
      <c r="M104" s="8">
        <f t="shared" ca="1" si="30"/>
        <v>2</v>
      </c>
      <c r="N104" s="8">
        <f t="shared" ca="1" si="31"/>
        <v>2</v>
      </c>
      <c r="O104" s="8" t="b">
        <f t="shared" ca="1" si="32"/>
        <v>0</v>
      </c>
      <c r="P104" s="8" t="b">
        <f t="shared" ca="1" si="33"/>
        <v>0</v>
      </c>
      <c r="Q104" s="8" t="b">
        <f t="shared" ca="1" si="34"/>
        <v>0</v>
      </c>
      <c r="R104" s="7">
        <f ca="1">IF(L104="","",OFFSET(program!$A$1,0,disasm!$A104+COLUMN()-COLUMN($R104)+1))</f>
        <v>-2</v>
      </c>
      <c r="S104" s="7">
        <f ca="1">IF(M104="","",OFFSET(program!$A$1,0,disasm!$A104+COLUMN()-COLUMN($R104)+1))</f>
        <v>-3</v>
      </c>
      <c r="T104" s="7">
        <f ca="1">IF(N104="","",OFFSET(program!$A$1,0,disasm!$A104+COLUMN()-COLUMN($R104)+1))</f>
        <v>-1</v>
      </c>
      <c r="U104" s="3" t="str">
        <f t="shared" ca="1" si="35"/>
        <v>[SP-2]</v>
      </c>
      <c r="V104" s="3" t="str">
        <f t="shared" ca="1" si="36"/>
        <v>[SP-3]</v>
      </c>
      <c r="W104" s="3" t="str">
        <f t="shared" ca="1" si="37"/>
        <v>[SP-1]</v>
      </c>
      <c r="X104" s="3" t="str">
        <f t="shared" ca="1" si="38"/>
        <v/>
      </c>
      <c r="Y104" t="s">
        <v>57</v>
      </c>
    </row>
    <row r="105" spans="1:27" x14ac:dyDescent="0.2">
      <c r="A105" s="1">
        <f t="shared" ca="1" si="39"/>
        <v>350</v>
      </c>
      <c r="B105" s="2" t="str">
        <f t="shared" ca="1" si="23"/>
        <v>mult3+47</v>
      </c>
      <c r="C105" s="3" t="str">
        <f ca="1">IF(ISNUMBER(FIND(" N "," "&amp;$X105&amp;" ")),"",_xlfn.TEXTJOIN(" ",FALSE,OFFSET(program!$A$1,0,disasm!A105,1,1+K105)))</f>
        <v>1206 -1 387</v>
      </c>
      <c r="D105" s="4" t="str">
        <f t="shared" ca="1" si="24"/>
        <v>J=0  [SP-1], mult3+84</v>
      </c>
      <c r="E105" s="5" t="str">
        <f t="shared" si="40"/>
        <v>mult3</v>
      </c>
      <c r="F105" s="5">
        <f t="shared" ca="1" si="22"/>
        <v>303</v>
      </c>
      <c r="G105" s="14" t="b">
        <f t="shared" ca="1" si="25"/>
        <v>0</v>
      </c>
      <c r="H105" s="6">
        <f ca="1">OFFSET(program!$A$1,0,disasm!A105)</f>
        <v>1206</v>
      </c>
      <c r="I105" s="7">
        <f t="shared" ca="1" si="26"/>
        <v>6</v>
      </c>
      <c r="J105" s="7" t="str">
        <f t="shared" ca="1" si="27"/>
        <v xml:space="preserve">J=0 </v>
      </c>
      <c r="K105" s="7">
        <f t="shared" ca="1" si="28"/>
        <v>2</v>
      </c>
      <c r="L105" s="8">
        <f t="shared" ca="1" si="29"/>
        <v>2</v>
      </c>
      <c r="M105" s="8">
        <f t="shared" ca="1" si="30"/>
        <v>1</v>
      </c>
      <c r="N105" s="8" t="str">
        <f t="shared" ca="1" si="31"/>
        <v/>
      </c>
      <c r="O105" s="8" t="b">
        <f t="shared" ca="1" si="32"/>
        <v>0</v>
      </c>
      <c r="P105" s="8" t="b">
        <f t="shared" ca="1" si="33"/>
        <v>1</v>
      </c>
      <c r="Q105" s="8" t="str">
        <f t="shared" ca="1" si="34"/>
        <v/>
      </c>
      <c r="R105" s="7">
        <f ca="1">IF(L105="","",OFFSET(program!$A$1,0,disasm!$A105+COLUMN()-COLUMN($R105)+1))</f>
        <v>-1</v>
      </c>
      <c r="S105" s="7">
        <f ca="1">IF(M105="","",OFFSET(program!$A$1,0,disasm!$A105+COLUMN()-COLUMN($R105)+1))</f>
        <v>387</v>
      </c>
      <c r="T105" s="7" t="str">
        <f ca="1">IF(N105="","",OFFSET(program!$A$1,0,disasm!$A105+COLUMN()-COLUMN($R105)+1))</f>
        <v/>
      </c>
      <c r="U105" s="3" t="str">
        <f t="shared" ca="1" si="35"/>
        <v>[SP-1]</v>
      </c>
      <c r="V105" s="3" t="str">
        <f t="shared" ca="1" si="36"/>
        <v>mult3+84</v>
      </c>
      <c r="W105" s="3" t="str">
        <f t="shared" ca="1" si="37"/>
        <v/>
      </c>
      <c r="X105" s="3" t="str">
        <f t="shared" ca="1" si="38"/>
        <v xml:space="preserve"> A2</v>
      </c>
      <c r="Y105" t="s">
        <v>43</v>
      </c>
      <c r="Z105" s="13"/>
      <c r="AA105" s="13"/>
    </row>
    <row r="106" spans="1:27" x14ac:dyDescent="0.2">
      <c r="A106" s="1">
        <f t="shared" ca="1" si="39"/>
        <v>353</v>
      </c>
      <c r="B106" s="2" t="str">
        <f t="shared" ca="1" si="23"/>
        <v>mult3+50</v>
      </c>
      <c r="C106" s="3" t="str">
        <f ca="1">IF(ISNUMBER(FIND(" N "," "&amp;$X106&amp;" ")),"",_xlfn.TEXTJOIN(" ",FALSE,OFFSET(program!$A$1,0,disasm!A106,1,1+K106)))</f>
        <v>22201 -3 -2 -3</v>
      </c>
      <c r="D106" s="4" t="str">
        <f t="shared" ca="1" si="24"/>
        <v>ADD  [SP-3], [SP-2], [SP-3]</v>
      </c>
      <c r="E106" s="5" t="str">
        <f t="shared" si="40"/>
        <v>mult3</v>
      </c>
      <c r="F106" s="5">
        <f t="shared" ca="1" si="22"/>
        <v>303</v>
      </c>
      <c r="G106" s="14" t="b">
        <f t="shared" ca="1" si="25"/>
        <v>0</v>
      </c>
      <c r="H106" s="6">
        <f ca="1">OFFSET(program!$A$1,0,disasm!A106)</f>
        <v>22201</v>
      </c>
      <c r="I106" s="7">
        <f t="shared" ca="1" si="26"/>
        <v>1</v>
      </c>
      <c r="J106" s="7" t="str">
        <f t="shared" ca="1" si="27"/>
        <v xml:space="preserve">ADD </v>
      </c>
      <c r="K106" s="7">
        <f t="shared" ca="1" si="28"/>
        <v>3</v>
      </c>
      <c r="L106" s="8">
        <f t="shared" ca="1" si="29"/>
        <v>2</v>
      </c>
      <c r="M106" s="8">
        <f t="shared" ca="1" si="30"/>
        <v>2</v>
      </c>
      <c r="N106" s="8">
        <f t="shared" ca="1" si="31"/>
        <v>2</v>
      </c>
      <c r="O106" s="8" t="b">
        <f t="shared" ca="1" si="32"/>
        <v>0</v>
      </c>
      <c r="P106" s="8" t="b">
        <f t="shared" ca="1" si="33"/>
        <v>0</v>
      </c>
      <c r="Q106" s="8" t="b">
        <f t="shared" ca="1" si="34"/>
        <v>0</v>
      </c>
      <c r="R106" s="7">
        <f ca="1">IF(L106="","",OFFSET(program!$A$1,0,disasm!$A106+COLUMN()-COLUMN($R106)+1))</f>
        <v>-3</v>
      </c>
      <c r="S106" s="7">
        <f ca="1">IF(M106="","",OFFSET(program!$A$1,0,disasm!$A106+COLUMN()-COLUMN($R106)+1))</f>
        <v>-2</v>
      </c>
      <c r="T106" s="7">
        <f ca="1">IF(N106="","",OFFSET(program!$A$1,0,disasm!$A106+COLUMN()-COLUMN($R106)+1))</f>
        <v>-3</v>
      </c>
      <c r="U106" s="3" t="str">
        <f t="shared" ca="1" si="35"/>
        <v>[SP-3]</v>
      </c>
      <c r="V106" s="3" t="str">
        <f t="shared" ca="1" si="36"/>
        <v>[SP-2]</v>
      </c>
      <c r="W106" s="3" t="str">
        <f t="shared" ca="1" si="37"/>
        <v>[SP-3]</v>
      </c>
      <c r="X106" s="3" t="str">
        <f t="shared" ca="1" si="38"/>
        <v/>
      </c>
    </row>
    <row r="107" spans="1:27" x14ac:dyDescent="0.2">
      <c r="A107" s="1">
        <f t="shared" ca="1" si="39"/>
        <v>357</v>
      </c>
      <c r="B107" s="2" t="str">
        <f t="shared" ca="1" si="23"/>
        <v>mult3+54</v>
      </c>
      <c r="C107" s="3" t="str">
        <f ca="1">IF(ISNUMBER(FIND(" N "," "&amp;$X107&amp;" ")),"",_xlfn.TEXTJOIN(" ",FALSE,OFFSET(program!$A$1,0,disasm!A107,1,1+K107)))</f>
        <v>21202 -2 -1 -1</v>
      </c>
      <c r="D107" s="4" t="str">
        <f t="shared" ca="1" si="24"/>
        <v>MUL  [SP-2], -1, [SP-1]</v>
      </c>
      <c r="E107" s="5" t="str">
        <f t="shared" si="40"/>
        <v>mult3</v>
      </c>
      <c r="F107" s="5">
        <f t="shared" ca="1" si="22"/>
        <v>303</v>
      </c>
      <c r="G107" s="14" t="b">
        <f t="shared" ca="1" si="25"/>
        <v>0</v>
      </c>
      <c r="H107" s="6">
        <f ca="1">OFFSET(program!$A$1,0,disasm!A107)</f>
        <v>21202</v>
      </c>
      <c r="I107" s="7">
        <f t="shared" ca="1" si="26"/>
        <v>2</v>
      </c>
      <c r="J107" s="7" t="str">
        <f t="shared" ca="1" si="27"/>
        <v xml:space="preserve">MUL </v>
      </c>
      <c r="K107" s="7">
        <f t="shared" ca="1" si="28"/>
        <v>3</v>
      </c>
      <c r="L107" s="8">
        <f t="shared" ca="1" si="29"/>
        <v>2</v>
      </c>
      <c r="M107" s="8">
        <f t="shared" ca="1" si="30"/>
        <v>1</v>
      </c>
      <c r="N107" s="8">
        <f t="shared" ca="1" si="31"/>
        <v>2</v>
      </c>
      <c r="O107" s="8" t="b">
        <f t="shared" ca="1" si="32"/>
        <v>0</v>
      </c>
      <c r="P107" s="8" t="b">
        <f t="shared" ca="1" si="33"/>
        <v>0</v>
      </c>
      <c r="Q107" s="8" t="b">
        <f t="shared" ca="1" si="34"/>
        <v>0</v>
      </c>
      <c r="R107" s="7">
        <f ca="1">IF(L107="","",OFFSET(program!$A$1,0,disasm!$A107+COLUMN()-COLUMN($R107)+1))</f>
        <v>-2</v>
      </c>
      <c r="S107" s="7">
        <f ca="1">IF(M107="","",OFFSET(program!$A$1,0,disasm!$A107+COLUMN()-COLUMN($R107)+1))</f>
        <v>-1</v>
      </c>
      <c r="T107" s="7">
        <f ca="1">IF(N107="","",OFFSET(program!$A$1,0,disasm!$A107+COLUMN()-COLUMN($R107)+1))</f>
        <v>-1</v>
      </c>
      <c r="U107" s="3" t="str">
        <f t="shared" ca="1" si="35"/>
        <v>[SP-2]</v>
      </c>
      <c r="V107" s="3" t="str">
        <f t="shared" ca="1" si="36"/>
        <v>-1</v>
      </c>
      <c r="W107" s="3" t="str">
        <f t="shared" ca="1" si="37"/>
        <v>[SP-1]</v>
      </c>
      <c r="X107" s="3" t="str">
        <f t="shared" ca="1" si="38"/>
        <v/>
      </c>
    </row>
    <row r="108" spans="1:27" x14ac:dyDescent="0.2">
      <c r="A108" s="1">
        <f t="shared" ca="1" si="39"/>
        <v>361</v>
      </c>
      <c r="B108" s="2" t="str">
        <f t="shared" ca="1" si="23"/>
        <v>mult3+58</v>
      </c>
      <c r="C108" s="3" t="str">
        <f ca="1">IF(ISNUMBER(FIND(" N "," "&amp;$X108&amp;" ")),"",_xlfn.TEXTJOIN(" ",FALSE,OFFSET(program!$A$1,0,disasm!A108,1,1+K108)))</f>
        <v>22201 -3 -1 3</v>
      </c>
      <c r="D108" s="4" t="str">
        <f t="shared" ca="1" si="24"/>
        <v>ADD  [SP-3], [SP-1], [SP+3]</v>
      </c>
      <c r="E108" s="5" t="str">
        <f t="shared" si="40"/>
        <v>mult3</v>
      </c>
      <c r="F108" s="5">
        <f t="shared" ca="1" si="22"/>
        <v>303</v>
      </c>
      <c r="G108" s="14" t="b">
        <f t="shared" ca="1" si="25"/>
        <v>0</v>
      </c>
      <c r="H108" s="6">
        <f ca="1">OFFSET(program!$A$1,0,disasm!A108)</f>
        <v>22201</v>
      </c>
      <c r="I108" s="7">
        <f t="shared" ca="1" si="26"/>
        <v>1</v>
      </c>
      <c r="J108" s="7" t="str">
        <f t="shared" ca="1" si="27"/>
        <v xml:space="preserve">ADD </v>
      </c>
      <c r="K108" s="7">
        <f t="shared" ca="1" si="28"/>
        <v>3</v>
      </c>
      <c r="L108" s="8">
        <f t="shared" ca="1" si="29"/>
        <v>2</v>
      </c>
      <c r="M108" s="8">
        <f t="shared" ca="1" si="30"/>
        <v>2</v>
      </c>
      <c r="N108" s="8">
        <f t="shared" ca="1" si="31"/>
        <v>2</v>
      </c>
      <c r="O108" s="8" t="b">
        <f t="shared" ca="1" si="32"/>
        <v>0</v>
      </c>
      <c r="P108" s="8" t="b">
        <f t="shared" ca="1" si="33"/>
        <v>0</v>
      </c>
      <c r="Q108" s="8" t="b">
        <f t="shared" ca="1" si="34"/>
        <v>0</v>
      </c>
      <c r="R108" s="7">
        <f ca="1">IF(L108="","",OFFSET(program!$A$1,0,disasm!$A108+COLUMN()-COLUMN($R108)+1))</f>
        <v>-3</v>
      </c>
      <c r="S108" s="7">
        <f ca="1">IF(M108="","",OFFSET(program!$A$1,0,disasm!$A108+COLUMN()-COLUMN($R108)+1))</f>
        <v>-1</v>
      </c>
      <c r="T108" s="7">
        <f ca="1">IF(N108="","",OFFSET(program!$A$1,0,disasm!$A108+COLUMN()-COLUMN($R108)+1))</f>
        <v>3</v>
      </c>
      <c r="U108" s="3" t="str">
        <f t="shared" ca="1" si="35"/>
        <v>[SP-3]</v>
      </c>
      <c r="V108" s="3" t="str">
        <f t="shared" ca="1" si="36"/>
        <v>[SP-1]</v>
      </c>
      <c r="W108" s="3" t="str">
        <f t="shared" ca="1" si="37"/>
        <v>[SP+3]</v>
      </c>
      <c r="X108" s="3" t="str">
        <f t="shared" ca="1" si="38"/>
        <v/>
      </c>
      <c r="AA108" s="13"/>
    </row>
    <row r="109" spans="1:27" x14ac:dyDescent="0.2">
      <c r="A109" s="1">
        <f t="shared" ca="1" si="39"/>
        <v>365</v>
      </c>
      <c r="B109" s="2" t="str">
        <f t="shared" ca="1" si="23"/>
        <v>mult3+62</v>
      </c>
      <c r="C109" s="3" t="str">
        <f ca="1">IF(ISNUMBER(FIND(" N "," "&amp;$X109&amp;" ")),"",_xlfn.TEXTJOIN(" ",FALSE,OFFSET(program!$A$1,0,disasm!A109,1,1+K109)))</f>
        <v>21202 3 -1 -1</v>
      </c>
      <c r="D109" s="4" t="str">
        <f t="shared" ca="1" si="24"/>
        <v>MUL  [SP+3], -1, [SP-1]</v>
      </c>
      <c r="E109" s="5" t="str">
        <f t="shared" si="40"/>
        <v>mult3</v>
      </c>
      <c r="F109" s="5">
        <f t="shared" ca="1" si="22"/>
        <v>303</v>
      </c>
      <c r="G109" s="14" t="b">
        <f t="shared" ca="1" si="25"/>
        <v>0</v>
      </c>
      <c r="H109" s="6">
        <f ca="1">OFFSET(program!$A$1,0,disasm!A109)</f>
        <v>21202</v>
      </c>
      <c r="I109" s="7">
        <f t="shared" ca="1" si="26"/>
        <v>2</v>
      </c>
      <c r="J109" s="7" t="str">
        <f t="shared" ca="1" si="27"/>
        <v xml:space="preserve">MUL </v>
      </c>
      <c r="K109" s="7">
        <f t="shared" ca="1" si="28"/>
        <v>3</v>
      </c>
      <c r="L109" s="8">
        <f t="shared" ca="1" si="29"/>
        <v>2</v>
      </c>
      <c r="M109" s="8">
        <f t="shared" ca="1" si="30"/>
        <v>1</v>
      </c>
      <c r="N109" s="8">
        <f t="shared" ca="1" si="31"/>
        <v>2</v>
      </c>
      <c r="O109" s="8" t="b">
        <f t="shared" ca="1" si="32"/>
        <v>0</v>
      </c>
      <c r="P109" s="8" t="b">
        <f t="shared" ca="1" si="33"/>
        <v>0</v>
      </c>
      <c r="Q109" s="8" t="b">
        <f t="shared" ca="1" si="34"/>
        <v>0</v>
      </c>
      <c r="R109" s="7">
        <f ca="1">IF(L109="","",OFFSET(program!$A$1,0,disasm!$A109+COLUMN()-COLUMN($R109)+1))</f>
        <v>3</v>
      </c>
      <c r="S109" s="7">
        <f ca="1">IF(M109="","",OFFSET(program!$A$1,0,disasm!$A109+COLUMN()-COLUMN($R109)+1))</f>
        <v>-1</v>
      </c>
      <c r="T109" s="7">
        <f ca="1">IF(N109="","",OFFSET(program!$A$1,0,disasm!$A109+COLUMN()-COLUMN($R109)+1))</f>
        <v>-1</v>
      </c>
      <c r="U109" s="3" t="str">
        <f t="shared" ca="1" si="35"/>
        <v>[SP+3]</v>
      </c>
      <c r="V109" s="3" t="str">
        <f t="shared" ca="1" si="36"/>
        <v>-1</v>
      </c>
      <c r="W109" s="3" t="str">
        <f t="shared" ca="1" si="37"/>
        <v>[SP-1]</v>
      </c>
      <c r="X109" s="3" t="str">
        <f t="shared" ca="1" si="38"/>
        <v/>
      </c>
    </row>
    <row r="110" spans="1:27" x14ac:dyDescent="0.2">
      <c r="A110" s="1">
        <f t="shared" ca="1" si="39"/>
        <v>369</v>
      </c>
      <c r="B110" s="2" t="str">
        <f t="shared" ca="1" si="23"/>
        <v>mult3+66</v>
      </c>
      <c r="C110" s="3" t="str">
        <f ca="1">IF(ISNUMBER(FIND(" N "," "&amp;$X110&amp;" ")),"",_xlfn.TEXTJOIN(" ",FALSE,OFFSET(program!$A$1,0,disasm!A110,1,1+K110)))</f>
        <v>22201 -3 -1 2</v>
      </c>
      <c r="D110" s="4" t="str">
        <f t="shared" ca="1" si="24"/>
        <v>ADD  [SP-3], [SP-1], [SP+2]</v>
      </c>
      <c r="E110" s="5" t="str">
        <f t="shared" si="40"/>
        <v>mult3</v>
      </c>
      <c r="F110" s="5">
        <f t="shared" ca="1" si="22"/>
        <v>303</v>
      </c>
      <c r="G110" s="14" t="b">
        <f t="shared" ca="1" si="25"/>
        <v>0</v>
      </c>
      <c r="H110" s="6">
        <f ca="1">OFFSET(program!$A$1,0,disasm!A110)</f>
        <v>22201</v>
      </c>
      <c r="I110" s="7">
        <f t="shared" ca="1" si="26"/>
        <v>1</v>
      </c>
      <c r="J110" s="7" t="str">
        <f t="shared" ca="1" si="27"/>
        <v xml:space="preserve">ADD </v>
      </c>
      <c r="K110" s="7">
        <f t="shared" ca="1" si="28"/>
        <v>3</v>
      </c>
      <c r="L110" s="8">
        <f t="shared" ca="1" si="29"/>
        <v>2</v>
      </c>
      <c r="M110" s="8">
        <f t="shared" ca="1" si="30"/>
        <v>2</v>
      </c>
      <c r="N110" s="8">
        <f t="shared" ca="1" si="31"/>
        <v>2</v>
      </c>
      <c r="O110" s="8" t="b">
        <f t="shared" ca="1" si="32"/>
        <v>0</v>
      </c>
      <c r="P110" s="8" t="b">
        <f t="shared" ca="1" si="33"/>
        <v>0</v>
      </c>
      <c r="Q110" s="8" t="b">
        <f t="shared" ca="1" si="34"/>
        <v>0</v>
      </c>
      <c r="R110" s="7">
        <f ca="1">IF(L110="","",OFFSET(program!$A$1,0,disasm!$A110+COLUMN()-COLUMN($R110)+1))</f>
        <v>-3</v>
      </c>
      <c r="S110" s="7">
        <f ca="1">IF(M110="","",OFFSET(program!$A$1,0,disasm!$A110+COLUMN()-COLUMN($R110)+1))</f>
        <v>-1</v>
      </c>
      <c r="T110" s="7">
        <f ca="1">IF(N110="","",OFFSET(program!$A$1,0,disasm!$A110+COLUMN()-COLUMN($R110)+1))</f>
        <v>2</v>
      </c>
      <c r="U110" s="3" t="str">
        <f t="shared" ca="1" si="35"/>
        <v>[SP-3]</v>
      </c>
      <c r="V110" s="3" t="str">
        <f t="shared" ca="1" si="36"/>
        <v>[SP-1]</v>
      </c>
      <c r="W110" s="3" t="str">
        <f t="shared" ca="1" si="37"/>
        <v>[SP+2]</v>
      </c>
      <c r="X110" s="3" t="str">
        <f t="shared" ca="1" si="38"/>
        <v/>
      </c>
    </row>
    <row r="111" spans="1:27" x14ac:dyDescent="0.2">
      <c r="A111" s="1">
        <f t="shared" ca="1" si="39"/>
        <v>373</v>
      </c>
      <c r="B111" s="2" t="str">
        <f t="shared" ca="1" si="23"/>
        <v>mult3+70</v>
      </c>
      <c r="C111" s="3" t="str">
        <f ca="1">IF(ISNUMBER(FIND(" N "," "&amp;$X111&amp;" ")),"",_xlfn.TEXTJOIN(" ",FALSE,OFFSET(program!$A$1,0,disasm!A111,1,1+K111)))</f>
        <v>21202 -4 1 1</v>
      </c>
      <c r="D111" s="4" t="str">
        <f t="shared" ca="1" si="24"/>
        <v>MUL  [SP-4], 1, [SP+1]</v>
      </c>
      <c r="E111" s="5" t="str">
        <f t="shared" si="40"/>
        <v>mult3</v>
      </c>
      <c r="F111" s="5">
        <f t="shared" ca="1" si="22"/>
        <v>303</v>
      </c>
      <c r="G111" s="14" t="b">
        <f t="shared" ca="1" si="25"/>
        <v>0</v>
      </c>
      <c r="H111" s="6">
        <f ca="1">OFFSET(program!$A$1,0,disasm!A111)</f>
        <v>21202</v>
      </c>
      <c r="I111" s="7">
        <f t="shared" ca="1" si="26"/>
        <v>2</v>
      </c>
      <c r="J111" s="7" t="str">
        <f t="shared" ca="1" si="27"/>
        <v xml:space="preserve">MUL </v>
      </c>
      <c r="K111" s="7">
        <f t="shared" ca="1" si="28"/>
        <v>3</v>
      </c>
      <c r="L111" s="8">
        <f t="shared" ca="1" si="29"/>
        <v>2</v>
      </c>
      <c r="M111" s="8">
        <f t="shared" ca="1" si="30"/>
        <v>1</v>
      </c>
      <c r="N111" s="8">
        <f t="shared" ca="1" si="31"/>
        <v>2</v>
      </c>
      <c r="O111" s="8" t="b">
        <f t="shared" ca="1" si="32"/>
        <v>0</v>
      </c>
      <c r="P111" s="8" t="b">
        <f t="shared" ca="1" si="33"/>
        <v>0</v>
      </c>
      <c r="Q111" s="8" t="b">
        <f t="shared" ca="1" si="34"/>
        <v>0</v>
      </c>
      <c r="R111" s="7">
        <f ca="1">IF(L111="","",OFFSET(program!$A$1,0,disasm!$A111+COLUMN()-COLUMN($R111)+1))</f>
        <v>-4</v>
      </c>
      <c r="S111" s="7">
        <f ca="1">IF(M111="","",OFFSET(program!$A$1,0,disasm!$A111+COLUMN()-COLUMN($R111)+1))</f>
        <v>1</v>
      </c>
      <c r="T111" s="7">
        <f ca="1">IF(N111="","",OFFSET(program!$A$1,0,disasm!$A111+COLUMN()-COLUMN($R111)+1))</f>
        <v>1</v>
      </c>
      <c r="U111" s="3" t="str">
        <f t="shared" ca="1" si="35"/>
        <v>[SP-4]</v>
      </c>
      <c r="V111" s="3" t="str">
        <f t="shared" ca="1" si="36"/>
        <v>1</v>
      </c>
      <c r="W111" s="3" t="str">
        <f t="shared" ca="1" si="37"/>
        <v>[SP+1]</v>
      </c>
      <c r="X111" s="3" t="str">
        <f t="shared" ca="1" si="38"/>
        <v/>
      </c>
    </row>
    <row r="112" spans="1:27" x14ac:dyDescent="0.2">
      <c r="A112" s="1">
        <f t="shared" ca="1" si="39"/>
        <v>377</v>
      </c>
      <c r="B112" s="2" t="str">
        <f t="shared" ca="1" si="23"/>
        <v>mult3+74</v>
      </c>
      <c r="C112" s="3" t="str">
        <f ca="1">IF(ISNUMBER(FIND(" N "," "&amp;$X112&amp;" ")),"",_xlfn.TEXTJOIN(" ",FALSE,OFFSET(program!$A$1,0,disasm!A112,1,1+K112)))</f>
        <v>21102 384 1 0</v>
      </c>
      <c r="D112" s="4" t="str">
        <f t="shared" ca="1" si="24"/>
        <v>MUL  384, 1, [SP+0]</v>
      </c>
      <c r="E112" s="5" t="str">
        <f t="shared" si="40"/>
        <v>mult3</v>
      </c>
      <c r="F112" s="5">
        <f t="shared" ca="1" si="22"/>
        <v>303</v>
      </c>
      <c r="G112" s="14" t="b">
        <f t="shared" ca="1" si="25"/>
        <v>0</v>
      </c>
      <c r="H112" s="6">
        <f ca="1">OFFSET(program!$A$1,0,disasm!A112)</f>
        <v>21102</v>
      </c>
      <c r="I112" s="7">
        <f t="shared" ca="1" si="26"/>
        <v>2</v>
      </c>
      <c r="J112" s="7" t="str">
        <f t="shared" ca="1" si="27"/>
        <v xml:space="preserve">MUL </v>
      </c>
      <c r="K112" s="7">
        <f t="shared" ca="1" si="28"/>
        <v>3</v>
      </c>
      <c r="L112" s="8">
        <f t="shared" ca="1" si="29"/>
        <v>1</v>
      </c>
      <c r="M112" s="8">
        <f t="shared" ca="1" si="30"/>
        <v>1</v>
      </c>
      <c r="N112" s="8">
        <f t="shared" ca="1" si="31"/>
        <v>2</v>
      </c>
      <c r="O112" s="8" t="b">
        <f t="shared" ca="1" si="32"/>
        <v>0</v>
      </c>
      <c r="P112" s="8" t="b">
        <f t="shared" ca="1" si="33"/>
        <v>0</v>
      </c>
      <c r="Q112" s="8" t="b">
        <f t="shared" ca="1" si="34"/>
        <v>0</v>
      </c>
      <c r="R112" s="7">
        <f ca="1">IF(L112="","",OFFSET(program!$A$1,0,disasm!$A112+COLUMN()-COLUMN($R112)+1))</f>
        <v>384</v>
      </c>
      <c r="S112" s="7">
        <f ca="1">IF(M112="","",OFFSET(program!$A$1,0,disasm!$A112+COLUMN()-COLUMN($R112)+1))</f>
        <v>1</v>
      </c>
      <c r="T112" s="7">
        <f ca="1">IF(N112="","",OFFSET(program!$A$1,0,disasm!$A112+COLUMN()-COLUMN($R112)+1))</f>
        <v>0</v>
      </c>
      <c r="U112" s="3" t="str">
        <f t="shared" ca="1" si="35"/>
        <v>384</v>
      </c>
      <c r="V112" s="3" t="str">
        <f t="shared" ca="1" si="36"/>
        <v>1</v>
      </c>
      <c r="W112" s="3" t="str">
        <f t="shared" ca="1" si="37"/>
        <v>[SP+0]</v>
      </c>
      <c r="X112" s="3" t="str">
        <f t="shared" ca="1" si="38"/>
        <v/>
      </c>
    </row>
    <row r="113" spans="1:27" x14ac:dyDescent="0.2">
      <c r="A113" s="1">
        <f t="shared" ca="1" si="39"/>
        <v>381</v>
      </c>
      <c r="B113" s="2" t="str">
        <f t="shared" ca="1" si="23"/>
        <v>mult3+78</v>
      </c>
      <c r="C113" s="3" t="str">
        <f ca="1">IF(ISNUMBER(FIND(" N "," "&amp;$X113&amp;" ")),"",_xlfn.TEXTJOIN(" ",FALSE,OFFSET(program!$A$1,0,disasm!A113,1,1+K113)))</f>
        <v>1105 1 303</v>
      </c>
      <c r="D113" s="4" t="str">
        <f t="shared" ca="1" si="24"/>
        <v>J!=0 1, mult3</v>
      </c>
      <c r="E113" s="5" t="str">
        <f t="shared" si="40"/>
        <v>mult3</v>
      </c>
      <c r="F113" s="5">
        <f t="shared" ca="1" si="22"/>
        <v>303</v>
      </c>
      <c r="G113" s="14" t="b">
        <f t="shared" ca="1" si="25"/>
        <v>0</v>
      </c>
      <c r="H113" s="6">
        <f ca="1">OFFSET(program!$A$1,0,disasm!A113)</f>
        <v>1105</v>
      </c>
      <c r="I113" s="7">
        <f t="shared" ca="1" si="26"/>
        <v>5</v>
      </c>
      <c r="J113" s="7" t="str">
        <f t="shared" ca="1" si="27"/>
        <v>J!=0</v>
      </c>
      <c r="K113" s="7">
        <f t="shared" ca="1" si="28"/>
        <v>2</v>
      </c>
      <c r="L113" s="8">
        <f t="shared" ca="1" si="29"/>
        <v>1</v>
      </c>
      <c r="M113" s="8">
        <f t="shared" ca="1" si="30"/>
        <v>1</v>
      </c>
      <c r="N113" s="8" t="str">
        <f t="shared" ca="1" si="31"/>
        <v/>
      </c>
      <c r="O113" s="8" t="b">
        <f t="shared" ca="1" si="32"/>
        <v>0</v>
      </c>
      <c r="P113" s="8" t="b">
        <f t="shared" ca="1" si="33"/>
        <v>1</v>
      </c>
      <c r="Q113" s="8" t="str">
        <f t="shared" ca="1" si="34"/>
        <v/>
      </c>
      <c r="R113" s="7">
        <f ca="1">IF(L113="","",OFFSET(program!$A$1,0,disasm!$A113+COLUMN()-COLUMN($R113)+1))</f>
        <v>1</v>
      </c>
      <c r="S113" s="7">
        <f ca="1">IF(M113="","",OFFSET(program!$A$1,0,disasm!$A113+COLUMN()-COLUMN($R113)+1))</f>
        <v>303</v>
      </c>
      <c r="T113" s="7" t="str">
        <f ca="1">IF(N113="","",OFFSET(program!$A$1,0,disasm!$A113+COLUMN()-COLUMN($R113)+1))</f>
        <v/>
      </c>
      <c r="U113" s="3" t="str">
        <f t="shared" ca="1" si="35"/>
        <v>1</v>
      </c>
      <c r="V113" s="3" t="str">
        <f t="shared" ca="1" si="36"/>
        <v>mult3</v>
      </c>
      <c r="W113" s="3" t="str">
        <f t="shared" ca="1" si="37"/>
        <v/>
      </c>
      <c r="X113" s="3" t="str">
        <f t="shared" ca="1" si="38"/>
        <v xml:space="preserve"> A2</v>
      </c>
      <c r="Y113" t="s">
        <v>75</v>
      </c>
    </row>
    <row r="114" spans="1:27" x14ac:dyDescent="0.2">
      <c r="A114" s="1">
        <f t="shared" ca="1" si="39"/>
        <v>384</v>
      </c>
      <c r="B114" s="2" t="str">
        <f t="shared" ca="1" si="23"/>
        <v>mult3+81</v>
      </c>
      <c r="C114" s="3" t="str">
        <f ca="1">IF(ISNUMBER(FIND(" N "," "&amp;$X114&amp;" ")),"",_xlfn.TEXTJOIN(" ",FALSE,OFFSET(program!$A$1,0,disasm!A114,1,1+K114)))</f>
        <v>1106 0 415</v>
      </c>
      <c r="D114" s="4" t="str">
        <f t="shared" ca="1" si="24"/>
        <v>J=0  0, mult3+112</v>
      </c>
      <c r="E114" s="5" t="str">
        <f t="shared" si="40"/>
        <v>mult3</v>
      </c>
      <c r="F114" s="5">
        <f t="shared" ca="1" si="22"/>
        <v>303</v>
      </c>
      <c r="G114" s="14" t="b">
        <f t="shared" ca="1" si="25"/>
        <v>0</v>
      </c>
      <c r="H114" s="6">
        <f ca="1">OFFSET(program!$A$1,0,disasm!A114)</f>
        <v>1106</v>
      </c>
      <c r="I114" s="7">
        <f t="shared" ca="1" si="26"/>
        <v>6</v>
      </c>
      <c r="J114" s="7" t="str">
        <f t="shared" ca="1" si="27"/>
        <v xml:space="preserve">J=0 </v>
      </c>
      <c r="K114" s="7">
        <f t="shared" ca="1" si="28"/>
        <v>2</v>
      </c>
      <c r="L114" s="8">
        <f t="shared" ca="1" si="29"/>
        <v>1</v>
      </c>
      <c r="M114" s="8">
        <f t="shared" ca="1" si="30"/>
        <v>1</v>
      </c>
      <c r="N114" s="8" t="str">
        <f t="shared" ca="1" si="31"/>
        <v/>
      </c>
      <c r="O114" s="8" t="b">
        <f t="shared" ca="1" si="32"/>
        <v>0</v>
      </c>
      <c r="P114" s="8" t="b">
        <f t="shared" ca="1" si="33"/>
        <v>1</v>
      </c>
      <c r="Q114" s="8" t="str">
        <f t="shared" ca="1" si="34"/>
        <v/>
      </c>
      <c r="R114" s="7">
        <f ca="1">IF(L114="","",OFFSET(program!$A$1,0,disasm!$A114+COLUMN()-COLUMN($R114)+1))</f>
        <v>0</v>
      </c>
      <c r="S114" s="7">
        <f ca="1">IF(M114="","",OFFSET(program!$A$1,0,disasm!$A114+COLUMN()-COLUMN($R114)+1))</f>
        <v>415</v>
      </c>
      <c r="T114" s="7" t="str">
        <f ca="1">IF(N114="","",OFFSET(program!$A$1,0,disasm!$A114+COLUMN()-COLUMN($R114)+1))</f>
        <v/>
      </c>
      <c r="U114" s="3" t="str">
        <f t="shared" ca="1" si="35"/>
        <v>0</v>
      </c>
      <c r="V114" s="3" t="str">
        <f t="shared" ca="1" si="36"/>
        <v>mult3+112</v>
      </c>
      <c r="W114" s="3" t="str">
        <f t="shared" ca="1" si="37"/>
        <v/>
      </c>
      <c r="X114" s="3" t="str">
        <f t="shared" ca="1" si="38"/>
        <v xml:space="preserve"> A2</v>
      </c>
      <c r="Y114" t="s">
        <v>27</v>
      </c>
    </row>
    <row r="115" spans="1:27" x14ac:dyDescent="0.2">
      <c r="A115" s="1">
        <f t="shared" ca="1" si="39"/>
        <v>387</v>
      </c>
      <c r="B115" s="2" t="str">
        <f t="shared" ca="1" si="23"/>
        <v>mult3+84</v>
      </c>
      <c r="C115" s="3" t="str">
        <f ca="1">IF(ISNUMBER(FIND(" N "," "&amp;$X115&amp;" ")),"",_xlfn.TEXTJOIN(" ",FALSE,OFFSET(program!$A$1,0,disasm!A115,1,1+K115)))</f>
        <v>21202 -4 -1 -4</v>
      </c>
      <c r="D115" s="4" t="str">
        <f t="shared" ca="1" si="24"/>
        <v>MUL  [SP-4], -1, [SP-4]</v>
      </c>
      <c r="E115" s="5" t="str">
        <f t="shared" si="40"/>
        <v>mult3</v>
      </c>
      <c r="F115" s="5">
        <f t="shared" ca="1" si="22"/>
        <v>303</v>
      </c>
      <c r="G115" s="14" t="b">
        <f t="shared" ca="1" si="25"/>
        <v>0</v>
      </c>
      <c r="H115" s="6">
        <f ca="1">OFFSET(program!$A$1,0,disasm!A115)</f>
        <v>21202</v>
      </c>
      <c r="I115" s="7">
        <f t="shared" ca="1" si="26"/>
        <v>2</v>
      </c>
      <c r="J115" s="7" t="str">
        <f t="shared" ca="1" si="27"/>
        <v xml:space="preserve">MUL </v>
      </c>
      <c r="K115" s="7">
        <f t="shared" ca="1" si="28"/>
        <v>3</v>
      </c>
      <c r="L115" s="8">
        <f t="shared" ca="1" si="29"/>
        <v>2</v>
      </c>
      <c r="M115" s="8">
        <f t="shared" ca="1" si="30"/>
        <v>1</v>
      </c>
      <c r="N115" s="8">
        <f t="shared" ca="1" si="31"/>
        <v>2</v>
      </c>
      <c r="O115" s="8" t="b">
        <f t="shared" ca="1" si="32"/>
        <v>0</v>
      </c>
      <c r="P115" s="8" t="b">
        <f t="shared" ca="1" si="33"/>
        <v>0</v>
      </c>
      <c r="Q115" s="8" t="b">
        <f t="shared" ca="1" si="34"/>
        <v>0</v>
      </c>
      <c r="R115" s="7">
        <f ca="1">IF(L115="","",OFFSET(program!$A$1,0,disasm!$A115+COLUMN()-COLUMN($R115)+1))</f>
        <v>-4</v>
      </c>
      <c r="S115" s="7">
        <f ca="1">IF(M115="","",OFFSET(program!$A$1,0,disasm!$A115+COLUMN()-COLUMN($R115)+1))</f>
        <v>-1</v>
      </c>
      <c r="T115" s="7">
        <f ca="1">IF(N115="","",OFFSET(program!$A$1,0,disasm!$A115+COLUMN()-COLUMN($R115)+1))</f>
        <v>-4</v>
      </c>
      <c r="U115" s="3" t="str">
        <f t="shared" ca="1" si="35"/>
        <v>[SP-4]</v>
      </c>
      <c r="V115" s="3" t="str">
        <f t="shared" ca="1" si="36"/>
        <v>-1</v>
      </c>
      <c r="W115" s="3" t="str">
        <f t="shared" ca="1" si="37"/>
        <v>[SP-4]</v>
      </c>
      <c r="X115" s="3" t="str">
        <f t="shared" ca="1" si="38"/>
        <v/>
      </c>
    </row>
    <row r="116" spans="1:27" x14ac:dyDescent="0.2">
      <c r="A116" s="1">
        <f t="shared" ca="1" si="39"/>
        <v>391</v>
      </c>
      <c r="B116" s="2" t="str">
        <f t="shared" ca="1" si="23"/>
        <v>mult3+88</v>
      </c>
      <c r="C116" s="3" t="str">
        <f ca="1">IF(ISNUMBER(FIND(" N "," "&amp;$X116&amp;" ")),"",_xlfn.TEXTJOIN(" ",FALSE,OFFSET(program!$A$1,0,disasm!A116,1,1+K116)))</f>
        <v>22201 -4 -3 -4</v>
      </c>
      <c r="D116" s="4" t="str">
        <f t="shared" ca="1" si="24"/>
        <v>ADD  [SP-4], [SP-3], [SP-4]</v>
      </c>
      <c r="E116" s="5" t="str">
        <f t="shared" si="40"/>
        <v>mult3</v>
      </c>
      <c r="F116" s="5">
        <f t="shared" ca="1" si="22"/>
        <v>303</v>
      </c>
      <c r="G116" s="14" t="b">
        <f t="shared" ca="1" si="25"/>
        <v>0</v>
      </c>
      <c r="H116" s="6">
        <f ca="1">OFFSET(program!$A$1,0,disasm!A116)</f>
        <v>22201</v>
      </c>
      <c r="I116" s="7">
        <f t="shared" ca="1" si="26"/>
        <v>1</v>
      </c>
      <c r="J116" s="7" t="str">
        <f t="shared" ca="1" si="27"/>
        <v xml:space="preserve">ADD </v>
      </c>
      <c r="K116" s="7">
        <f t="shared" ca="1" si="28"/>
        <v>3</v>
      </c>
      <c r="L116" s="8">
        <f t="shared" ca="1" si="29"/>
        <v>2</v>
      </c>
      <c r="M116" s="8">
        <f t="shared" ca="1" si="30"/>
        <v>2</v>
      </c>
      <c r="N116" s="8">
        <f t="shared" ca="1" si="31"/>
        <v>2</v>
      </c>
      <c r="O116" s="8" t="b">
        <f t="shared" ca="1" si="32"/>
        <v>0</v>
      </c>
      <c r="P116" s="8" t="b">
        <f t="shared" ca="1" si="33"/>
        <v>0</v>
      </c>
      <c r="Q116" s="8" t="b">
        <f t="shared" ca="1" si="34"/>
        <v>0</v>
      </c>
      <c r="R116" s="7">
        <f ca="1">IF(L116="","",OFFSET(program!$A$1,0,disasm!$A116+COLUMN()-COLUMN($R116)+1))</f>
        <v>-4</v>
      </c>
      <c r="S116" s="7">
        <f ca="1">IF(M116="","",OFFSET(program!$A$1,0,disasm!$A116+COLUMN()-COLUMN($R116)+1))</f>
        <v>-3</v>
      </c>
      <c r="T116" s="7">
        <f ca="1">IF(N116="","",OFFSET(program!$A$1,0,disasm!$A116+COLUMN()-COLUMN($R116)+1))</f>
        <v>-4</v>
      </c>
      <c r="U116" s="3" t="str">
        <f t="shared" ca="1" si="35"/>
        <v>[SP-4]</v>
      </c>
      <c r="V116" s="3" t="str">
        <f t="shared" ca="1" si="36"/>
        <v>[SP-3]</v>
      </c>
      <c r="W116" s="3" t="str">
        <f t="shared" ca="1" si="37"/>
        <v>[SP-4]</v>
      </c>
      <c r="X116" s="3" t="str">
        <f t="shared" ca="1" si="38"/>
        <v/>
      </c>
    </row>
    <row r="117" spans="1:27" x14ac:dyDescent="0.2">
      <c r="A117" s="1">
        <f t="shared" ca="1" si="39"/>
        <v>395</v>
      </c>
      <c r="B117" s="2" t="str">
        <f t="shared" ca="1" si="23"/>
        <v>mult3+92</v>
      </c>
      <c r="C117" s="3" t="str">
        <f ca="1">IF(ISNUMBER(FIND(" N "," "&amp;$X117&amp;" ")),"",_xlfn.TEXTJOIN(" ",FALSE,OFFSET(program!$A$1,0,disasm!A117,1,1+K117)))</f>
        <v>22202 -3 -2 -2</v>
      </c>
      <c r="D117" s="4" t="str">
        <f t="shared" ca="1" si="24"/>
        <v>MUL  [SP-3], [SP-2], [SP-2]</v>
      </c>
      <c r="E117" s="5" t="str">
        <f t="shared" si="40"/>
        <v>mult3</v>
      </c>
      <c r="F117" s="5">
        <f t="shared" ca="1" si="22"/>
        <v>303</v>
      </c>
      <c r="G117" s="14" t="b">
        <f t="shared" ca="1" si="25"/>
        <v>0</v>
      </c>
      <c r="H117" s="6">
        <f ca="1">OFFSET(program!$A$1,0,disasm!A117)</f>
        <v>22202</v>
      </c>
      <c r="I117" s="7">
        <f t="shared" ca="1" si="26"/>
        <v>2</v>
      </c>
      <c r="J117" s="7" t="str">
        <f t="shared" ca="1" si="27"/>
        <v xml:space="preserve">MUL </v>
      </c>
      <c r="K117" s="7">
        <f t="shared" ca="1" si="28"/>
        <v>3</v>
      </c>
      <c r="L117" s="8">
        <f t="shared" ca="1" si="29"/>
        <v>2</v>
      </c>
      <c r="M117" s="8">
        <f t="shared" ca="1" si="30"/>
        <v>2</v>
      </c>
      <c r="N117" s="8">
        <f t="shared" ca="1" si="31"/>
        <v>2</v>
      </c>
      <c r="O117" s="8" t="b">
        <f t="shared" ca="1" si="32"/>
        <v>0</v>
      </c>
      <c r="P117" s="8" t="b">
        <f t="shared" ca="1" si="33"/>
        <v>0</v>
      </c>
      <c r="Q117" s="8" t="b">
        <f t="shared" ca="1" si="34"/>
        <v>0</v>
      </c>
      <c r="R117" s="7">
        <f ca="1">IF(L117="","",OFFSET(program!$A$1,0,disasm!$A117+COLUMN()-COLUMN($R117)+1))</f>
        <v>-3</v>
      </c>
      <c r="S117" s="7">
        <f ca="1">IF(M117="","",OFFSET(program!$A$1,0,disasm!$A117+COLUMN()-COLUMN($R117)+1))</f>
        <v>-2</v>
      </c>
      <c r="T117" s="7">
        <f ca="1">IF(N117="","",OFFSET(program!$A$1,0,disasm!$A117+COLUMN()-COLUMN($R117)+1))</f>
        <v>-2</v>
      </c>
      <c r="U117" s="3" t="str">
        <f t="shared" ca="1" si="35"/>
        <v>[SP-3]</v>
      </c>
      <c r="V117" s="3" t="str">
        <f t="shared" ca="1" si="36"/>
        <v>[SP-2]</v>
      </c>
      <c r="W117" s="3" t="str">
        <f t="shared" ca="1" si="37"/>
        <v>[SP-2]</v>
      </c>
      <c r="X117" s="3" t="str">
        <f t="shared" ca="1" si="38"/>
        <v/>
      </c>
    </row>
    <row r="118" spans="1:27" x14ac:dyDescent="0.2">
      <c r="A118" s="1">
        <f t="shared" ca="1" si="39"/>
        <v>399</v>
      </c>
      <c r="B118" s="2" t="str">
        <f t="shared" ca="1" si="23"/>
        <v>mult3+96</v>
      </c>
      <c r="C118" s="3" t="str">
        <f ca="1">IF(ISNUMBER(FIND(" N "," "&amp;$X118&amp;" ")),"",_xlfn.TEXTJOIN(" ",FALSE,OFFSET(program!$A$1,0,disasm!A118,1,1+K118)))</f>
        <v>22202 -2 -4 -4</v>
      </c>
      <c r="D118" s="4" t="str">
        <f t="shared" ca="1" si="24"/>
        <v>MUL  [SP-2], [SP-4], [SP-4]</v>
      </c>
      <c r="E118" s="5" t="str">
        <f t="shared" si="40"/>
        <v>mult3</v>
      </c>
      <c r="F118" s="5">
        <f t="shared" ca="1" si="22"/>
        <v>303</v>
      </c>
      <c r="G118" s="14" t="b">
        <f t="shared" ca="1" si="25"/>
        <v>0</v>
      </c>
      <c r="H118" s="6">
        <f ca="1">OFFSET(program!$A$1,0,disasm!A118)</f>
        <v>22202</v>
      </c>
      <c r="I118" s="7">
        <f t="shared" ca="1" si="26"/>
        <v>2</v>
      </c>
      <c r="J118" s="7" t="str">
        <f t="shared" ca="1" si="27"/>
        <v xml:space="preserve">MUL </v>
      </c>
      <c r="K118" s="7">
        <f t="shared" ca="1" si="28"/>
        <v>3</v>
      </c>
      <c r="L118" s="8">
        <f t="shared" ca="1" si="29"/>
        <v>2</v>
      </c>
      <c r="M118" s="8">
        <f t="shared" ca="1" si="30"/>
        <v>2</v>
      </c>
      <c r="N118" s="8">
        <f t="shared" ca="1" si="31"/>
        <v>2</v>
      </c>
      <c r="O118" s="8" t="b">
        <f t="shared" ca="1" si="32"/>
        <v>0</v>
      </c>
      <c r="P118" s="8" t="b">
        <f t="shared" ca="1" si="33"/>
        <v>0</v>
      </c>
      <c r="Q118" s="8" t="b">
        <f t="shared" ca="1" si="34"/>
        <v>0</v>
      </c>
      <c r="R118" s="7">
        <f ca="1">IF(L118="","",OFFSET(program!$A$1,0,disasm!$A118+COLUMN()-COLUMN($R118)+1))</f>
        <v>-2</v>
      </c>
      <c r="S118" s="7">
        <f ca="1">IF(M118="","",OFFSET(program!$A$1,0,disasm!$A118+COLUMN()-COLUMN($R118)+1))</f>
        <v>-4</v>
      </c>
      <c r="T118" s="7">
        <f ca="1">IF(N118="","",OFFSET(program!$A$1,0,disasm!$A118+COLUMN()-COLUMN($R118)+1))</f>
        <v>-4</v>
      </c>
      <c r="U118" s="3" t="str">
        <f t="shared" ca="1" si="35"/>
        <v>[SP-2]</v>
      </c>
      <c r="V118" s="3" t="str">
        <f t="shared" ca="1" si="36"/>
        <v>[SP-4]</v>
      </c>
      <c r="W118" s="3" t="str">
        <f t="shared" ca="1" si="37"/>
        <v>[SP-4]</v>
      </c>
      <c r="X118" s="3" t="str">
        <f t="shared" ca="1" si="38"/>
        <v/>
      </c>
    </row>
    <row r="119" spans="1:27" x14ac:dyDescent="0.2">
      <c r="A119" s="1">
        <f t="shared" ca="1" si="39"/>
        <v>403</v>
      </c>
      <c r="B119" s="2" t="str">
        <f t="shared" ca="1" si="23"/>
        <v>mult3+100</v>
      </c>
      <c r="C119" s="3" t="str">
        <f ca="1">IF(ISNUMBER(FIND(" N "," "&amp;$X119&amp;" ")),"",_xlfn.TEXTJOIN(" ",FALSE,OFFSET(program!$A$1,0,disasm!A119,1,1+K119)))</f>
        <v>22202 -3 -2 -3</v>
      </c>
      <c r="D119" s="4" t="str">
        <f t="shared" ca="1" si="24"/>
        <v>MUL  [SP-3], [SP-2], [SP-3]</v>
      </c>
      <c r="E119" s="5" t="str">
        <f t="shared" si="40"/>
        <v>mult3</v>
      </c>
      <c r="F119" s="5">
        <f t="shared" ca="1" si="22"/>
        <v>303</v>
      </c>
      <c r="G119" s="14" t="b">
        <f t="shared" ca="1" si="25"/>
        <v>0</v>
      </c>
      <c r="H119" s="6">
        <f ca="1">OFFSET(program!$A$1,0,disasm!A119)</f>
        <v>22202</v>
      </c>
      <c r="I119" s="7">
        <f t="shared" ca="1" si="26"/>
        <v>2</v>
      </c>
      <c r="J119" s="7" t="str">
        <f t="shared" ca="1" si="27"/>
        <v xml:space="preserve">MUL </v>
      </c>
      <c r="K119" s="7">
        <f t="shared" ca="1" si="28"/>
        <v>3</v>
      </c>
      <c r="L119" s="8">
        <f t="shared" ca="1" si="29"/>
        <v>2</v>
      </c>
      <c r="M119" s="8">
        <f t="shared" ca="1" si="30"/>
        <v>2</v>
      </c>
      <c r="N119" s="8">
        <f t="shared" ca="1" si="31"/>
        <v>2</v>
      </c>
      <c r="O119" s="8" t="b">
        <f t="shared" ca="1" si="32"/>
        <v>0</v>
      </c>
      <c r="P119" s="8" t="b">
        <f t="shared" ca="1" si="33"/>
        <v>0</v>
      </c>
      <c r="Q119" s="8" t="b">
        <f t="shared" ca="1" si="34"/>
        <v>0</v>
      </c>
      <c r="R119" s="7">
        <f ca="1">IF(L119="","",OFFSET(program!$A$1,0,disasm!$A119+COLUMN()-COLUMN($R119)+1))</f>
        <v>-3</v>
      </c>
      <c r="S119" s="7">
        <f ca="1">IF(M119="","",OFFSET(program!$A$1,0,disasm!$A119+COLUMN()-COLUMN($R119)+1))</f>
        <v>-2</v>
      </c>
      <c r="T119" s="7">
        <f ca="1">IF(N119="","",OFFSET(program!$A$1,0,disasm!$A119+COLUMN()-COLUMN($R119)+1))</f>
        <v>-3</v>
      </c>
      <c r="U119" s="3" t="str">
        <f t="shared" ca="1" si="35"/>
        <v>[SP-3]</v>
      </c>
      <c r="V119" s="3" t="str">
        <f t="shared" ca="1" si="36"/>
        <v>[SP-2]</v>
      </c>
      <c r="W119" s="3" t="str">
        <f t="shared" ca="1" si="37"/>
        <v>[SP-3]</v>
      </c>
      <c r="X119" s="3" t="str">
        <f t="shared" ca="1" si="38"/>
        <v/>
      </c>
    </row>
    <row r="120" spans="1:27" x14ac:dyDescent="0.2">
      <c r="A120" s="1">
        <f t="shared" ca="1" si="39"/>
        <v>407</v>
      </c>
      <c r="B120" s="2" t="str">
        <f t="shared" ca="1" si="23"/>
        <v>mult3+104</v>
      </c>
      <c r="C120" s="3" t="str">
        <f ca="1">IF(ISNUMBER(FIND(" N "," "&amp;$X120&amp;" ")),"",_xlfn.TEXTJOIN(" ",FALSE,OFFSET(program!$A$1,0,disasm!A120,1,1+K120)))</f>
        <v>21202 -4 -1 -2</v>
      </c>
      <c r="D120" s="4" t="str">
        <f t="shared" ca="1" si="24"/>
        <v>MUL  [SP-4], -1, [SP-2]</v>
      </c>
      <c r="E120" s="5" t="str">
        <f t="shared" si="40"/>
        <v>mult3</v>
      </c>
      <c r="F120" s="5">
        <f t="shared" ca="1" si="22"/>
        <v>303</v>
      </c>
      <c r="G120" s="14" t="b">
        <f t="shared" ca="1" si="25"/>
        <v>0</v>
      </c>
      <c r="H120" s="6">
        <f ca="1">OFFSET(program!$A$1,0,disasm!A120)</f>
        <v>21202</v>
      </c>
      <c r="I120" s="7">
        <f t="shared" ca="1" si="26"/>
        <v>2</v>
      </c>
      <c r="J120" s="7" t="str">
        <f t="shared" ca="1" si="27"/>
        <v xml:space="preserve">MUL </v>
      </c>
      <c r="K120" s="7">
        <f t="shared" ca="1" si="28"/>
        <v>3</v>
      </c>
      <c r="L120" s="8">
        <f t="shared" ca="1" si="29"/>
        <v>2</v>
      </c>
      <c r="M120" s="8">
        <f t="shared" ca="1" si="30"/>
        <v>1</v>
      </c>
      <c r="N120" s="8">
        <f t="shared" ca="1" si="31"/>
        <v>2</v>
      </c>
      <c r="O120" s="8" t="b">
        <f t="shared" ca="1" si="32"/>
        <v>0</v>
      </c>
      <c r="P120" s="8" t="b">
        <f t="shared" ca="1" si="33"/>
        <v>0</v>
      </c>
      <c r="Q120" s="8" t="b">
        <f t="shared" ca="1" si="34"/>
        <v>0</v>
      </c>
      <c r="R120" s="7">
        <f ca="1">IF(L120="","",OFFSET(program!$A$1,0,disasm!$A120+COLUMN()-COLUMN($R120)+1))</f>
        <v>-4</v>
      </c>
      <c r="S120" s="7">
        <f ca="1">IF(M120="","",OFFSET(program!$A$1,0,disasm!$A120+COLUMN()-COLUMN($R120)+1))</f>
        <v>-1</v>
      </c>
      <c r="T120" s="7">
        <f ca="1">IF(N120="","",OFFSET(program!$A$1,0,disasm!$A120+COLUMN()-COLUMN($R120)+1))</f>
        <v>-2</v>
      </c>
      <c r="U120" s="3" t="str">
        <f t="shared" ca="1" si="35"/>
        <v>[SP-4]</v>
      </c>
      <c r="V120" s="3" t="str">
        <f t="shared" ca="1" si="36"/>
        <v>-1</v>
      </c>
      <c r="W120" s="3" t="str">
        <f t="shared" ca="1" si="37"/>
        <v>[SP-2]</v>
      </c>
      <c r="X120" s="3" t="str">
        <f t="shared" ca="1" si="38"/>
        <v/>
      </c>
      <c r="Y120" t="s">
        <v>42</v>
      </c>
    </row>
    <row r="121" spans="1:27" x14ac:dyDescent="0.2">
      <c r="A121" s="1">
        <f t="shared" ca="1" si="39"/>
        <v>411</v>
      </c>
      <c r="B121" s="2" t="str">
        <f t="shared" ca="1" si="23"/>
        <v>mult3+108</v>
      </c>
      <c r="C121" s="3" t="str">
        <f ca="1">IF(ISNUMBER(FIND(" N "," "&amp;$X121&amp;" ")),"",_xlfn.TEXTJOIN(" ",FALSE,OFFSET(program!$A$1,0,disasm!A121,1,1+K121)))</f>
        <v>22201 -3 -2 1</v>
      </c>
      <c r="D121" s="4" t="str">
        <f t="shared" ca="1" si="24"/>
        <v>ADD  [SP-3], [SP-2], [SP+1]</v>
      </c>
      <c r="E121" s="5" t="str">
        <f t="shared" si="40"/>
        <v>mult3</v>
      </c>
      <c r="F121" s="5">
        <f t="shared" ca="1" si="22"/>
        <v>303</v>
      </c>
      <c r="G121" s="14" t="b">
        <f t="shared" ca="1" si="25"/>
        <v>0</v>
      </c>
      <c r="H121" s="6">
        <f ca="1">OFFSET(program!$A$1,0,disasm!A121)</f>
        <v>22201</v>
      </c>
      <c r="I121" s="7">
        <f t="shared" ca="1" si="26"/>
        <v>1</v>
      </c>
      <c r="J121" s="7" t="str">
        <f t="shared" ca="1" si="27"/>
        <v xml:space="preserve">ADD </v>
      </c>
      <c r="K121" s="7">
        <f t="shared" ca="1" si="28"/>
        <v>3</v>
      </c>
      <c r="L121" s="8">
        <f t="shared" ca="1" si="29"/>
        <v>2</v>
      </c>
      <c r="M121" s="8">
        <f t="shared" ca="1" si="30"/>
        <v>2</v>
      </c>
      <c r="N121" s="8">
        <f t="shared" ca="1" si="31"/>
        <v>2</v>
      </c>
      <c r="O121" s="8" t="b">
        <f t="shared" ca="1" si="32"/>
        <v>0</v>
      </c>
      <c r="P121" s="8" t="b">
        <f t="shared" ca="1" si="33"/>
        <v>0</v>
      </c>
      <c r="Q121" s="8" t="b">
        <f t="shared" ca="1" si="34"/>
        <v>0</v>
      </c>
      <c r="R121" s="7">
        <f ca="1">IF(L121="","",OFFSET(program!$A$1,0,disasm!$A121+COLUMN()-COLUMN($R121)+1))</f>
        <v>-3</v>
      </c>
      <c r="S121" s="7">
        <f ca="1">IF(M121="","",OFFSET(program!$A$1,0,disasm!$A121+COLUMN()-COLUMN($R121)+1))</f>
        <v>-2</v>
      </c>
      <c r="T121" s="7">
        <f ca="1">IF(N121="","",OFFSET(program!$A$1,0,disasm!$A121+COLUMN()-COLUMN($R121)+1))</f>
        <v>1</v>
      </c>
      <c r="U121" s="3" t="str">
        <f t="shared" ca="1" si="35"/>
        <v>[SP-3]</v>
      </c>
      <c r="V121" s="3" t="str">
        <f t="shared" ca="1" si="36"/>
        <v>[SP-2]</v>
      </c>
      <c r="W121" s="3" t="str">
        <f t="shared" ca="1" si="37"/>
        <v>[SP+1]</v>
      </c>
      <c r="X121" s="3" t="str">
        <f t="shared" ca="1" si="38"/>
        <v/>
      </c>
      <c r="Y121" s="21" t="s">
        <v>58</v>
      </c>
    </row>
    <row r="122" spans="1:27" x14ac:dyDescent="0.2">
      <c r="A122" s="1">
        <f t="shared" ca="1" si="39"/>
        <v>415</v>
      </c>
      <c r="B122" s="2" t="str">
        <f t="shared" ca="1" si="23"/>
        <v>mult3+112</v>
      </c>
      <c r="C122" s="3" t="str">
        <f ca="1">IF(ISNUMBER(FIND(" N "," "&amp;$X122&amp;" ")),"",_xlfn.TEXTJOIN(" ",FALSE,OFFSET(program!$A$1,0,disasm!A122,1,1+K122)))</f>
        <v>21202 1 1 -4</v>
      </c>
      <c r="D122" s="4" t="str">
        <f t="shared" ca="1" si="24"/>
        <v>MUL  [SP+1], 1, [SP-4]</v>
      </c>
      <c r="E122" s="5" t="str">
        <f t="shared" si="40"/>
        <v>mult3</v>
      </c>
      <c r="F122" s="5">
        <f t="shared" ca="1" si="22"/>
        <v>303</v>
      </c>
      <c r="G122" s="14" t="b">
        <f t="shared" ca="1" si="25"/>
        <v>0</v>
      </c>
      <c r="H122" s="6">
        <f ca="1">OFFSET(program!$A$1,0,disasm!A122)</f>
        <v>21202</v>
      </c>
      <c r="I122" s="7">
        <f t="shared" ca="1" si="26"/>
        <v>2</v>
      </c>
      <c r="J122" s="7" t="str">
        <f t="shared" ca="1" si="27"/>
        <v xml:space="preserve">MUL </v>
      </c>
      <c r="K122" s="7">
        <f t="shared" ca="1" si="28"/>
        <v>3</v>
      </c>
      <c r="L122" s="8">
        <f t="shared" ca="1" si="29"/>
        <v>2</v>
      </c>
      <c r="M122" s="8">
        <f t="shared" ca="1" si="30"/>
        <v>1</v>
      </c>
      <c r="N122" s="8">
        <f t="shared" ca="1" si="31"/>
        <v>2</v>
      </c>
      <c r="O122" s="8" t="b">
        <f t="shared" ca="1" si="32"/>
        <v>0</v>
      </c>
      <c r="P122" s="8" t="b">
        <f t="shared" ca="1" si="33"/>
        <v>0</v>
      </c>
      <c r="Q122" s="8" t="b">
        <f t="shared" ca="1" si="34"/>
        <v>0</v>
      </c>
      <c r="R122" s="7">
        <f ca="1">IF(L122="","",OFFSET(program!$A$1,0,disasm!$A122+COLUMN()-COLUMN($R122)+1))</f>
        <v>1</v>
      </c>
      <c r="S122" s="7">
        <f ca="1">IF(M122="","",OFFSET(program!$A$1,0,disasm!$A122+COLUMN()-COLUMN($R122)+1))</f>
        <v>1</v>
      </c>
      <c r="T122" s="7">
        <f ca="1">IF(N122="","",OFFSET(program!$A$1,0,disasm!$A122+COLUMN()-COLUMN($R122)+1))</f>
        <v>-4</v>
      </c>
      <c r="U122" s="3" t="str">
        <f t="shared" ca="1" si="35"/>
        <v>[SP+1]</v>
      </c>
      <c r="V122" s="3" t="str">
        <f t="shared" ca="1" si="36"/>
        <v>1</v>
      </c>
      <c r="W122" s="3" t="str">
        <f t="shared" ca="1" si="37"/>
        <v>[SP-4]</v>
      </c>
      <c r="X122" s="3" t="str">
        <f t="shared" ca="1" si="38"/>
        <v/>
      </c>
      <c r="Y122" s="21" t="s">
        <v>59</v>
      </c>
    </row>
    <row r="123" spans="1:27" x14ac:dyDescent="0.2">
      <c r="A123" s="1">
        <f t="shared" ca="1" si="39"/>
        <v>419</v>
      </c>
      <c r="B123" s="2" t="str">
        <f t="shared" ca="1" si="23"/>
        <v>mult3+116</v>
      </c>
      <c r="C123" s="3" t="str">
        <f ca="1">IF(ISNUMBER(FIND(" N "," "&amp;$X123&amp;" ")),"",_xlfn.TEXTJOIN(" ",FALSE,OFFSET(program!$A$1,0,disasm!A123,1,1+K123)))</f>
        <v>109 -5</v>
      </c>
      <c r="D123" s="4" t="str">
        <f t="shared" ca="1" si="24"/>
        <v>SP+  -5</v>
      </c>
      <c r="E123" s="5" t="str">
        <f t="shared" si="40"/>
        <v>mult3</v>
      </c>
      <c r="F123" s="5">
        <f t="shared" ca="1" si="22"/>
        <v>303</v>
      </c>
      <c r="G123" s="14" t="b">
        <f t="shared" ca="1" si="25"/>
        <v>0</v>
      </c>
      <c r="H123" s="6">
        <f ca="1">OFFSET(program!$A$1,0,disasm!A123)</f>
        <v>109</v>
      </c>
      <c r="I123" s="7">
        <f t="shared" ca="1" si="26"/>
        <v>9</v>
      </c>
      <c r="J123" s="7" t="str">
        <f t="shared" ca="1" si="27"/>
        <v xml:space="preserve">SP+ </v>
      </c>
      <c r="K123" s="7">
        <f t="shared" ca="1" si="28"/>
        <v>1</v>
      </c>
      <c r="L123" s="8">
        <f t="shared" ca="1" si="29"/>
        <v>1</v>
      </c>
      <c r="M123" s="8" t="str">
        <f t="shared" ca="1" si="30"/>
        <v/>
      </c>
      <c r="N123" s="8" t="str">
        <f t="shared" ca="1" si="31"/>
        <v/>
      </c>
      <c r="O123" s="8" t="b">
        <f t="shared" ca="1" si="32"/>
        <v>0</v>
      </c>
      <c r="P123" s="8" t="str">
        <f t="shared" ca="1" si="33"/>
        <v/>
      </c>
      <c r="Q123" s="8" t="str">
        <f t="shared" ca="1" si="34"/>
        <v/>
      </c>
      <c r="R123" s="7">
        <f ca="1">IF(L123="","",OFFSET(program!$A$1,0,disasm!$A123+COLUMN()-COLUMN($R123)+1))</f>
        <v>-5</v>
      </c>
      <c r="S123" s="7" t="str">
        <f ca="1">IF(M123="","",OFFSET(program!$A$1,0,disasm!$A123+COLUMN()-COLUMN($R123)+1))</f>
        <v/>
      </c>
      <c r="T123" s="7" t="str">
        <f ca="1">IF(N123="","",OFFSET(program!$A$1,0,disasm!$A123+COLUMN()-COLUMN($R123)+1))</f>
        <v/>
      </c>
      <c r="U123" s="3" t="str">
        <f t="shared" ca="1" si="35"/>
        <v>-5</v>
      </c>
      <c r="V123" s="3" t="str">
        <f t="shared" ca="1" si="36"/>
        <v/>
      </c>
      <c r="W123" s="3" t="str">
        <f t="shared" ca="1" si="37"/>
        <v/>
      </c>
      <c r="X123" s="3" t="str">
        <f t="shared" ca="1" si="38"/>
        <v/>
      </c>
      <c r="Y123" t="s">
        <v>27</v>
      </c>
    </row>
    <row r="124" spans="1:27" x14ac:dyDescent="0.2">
      <c r="A124" s="1">
        <f t="shared" ca="1" si="39"/>
        <v>421</v>
      </c>
      <c r="B124" s="2" t="str">
        <f t="shared" ca="1" si="23"/>
        <v>mult3+118</v>
      </c>
      <c r="C124" s="3" t="str">
        <f ca="1">IF(ISNUMBER(FIND(" N "," "&amp;$X124&amp;" ")),"",_xlfn.TEXTJOIN(" ",FALSE,OFFSET(program!$A$1,0,disasm!A124,1,1+K124)))</f>
        <v>2106 0 0</v>
      </c>
      <c r="D124" s="4" t="str">
        <f t="shared" ca="1" si="24"/>
        <v>J=0  0, [SP+0]</v>
      </c>
      <c r="E124" s="5" t="str">
        <f t="shared" si="40"/>
        <v>mult3</v>
      </c>
      <c r="F124" s="5">
        <f t="shared" ca="1" si="22"/>
        <v>303</v>
      </c>
      <c r="G124" s="14" t="b">
        <f t="shared" ca="1" si="25"/>
        <v>0</v>
      </c>
      <c r="H124" s="6">
        <f ca="1">OFFSET(program!$A$1,0,disasm!A124)</f>
        <v>2106</v>
      </c>
      <c r="I124" s="7">
        <f t="shared" ca="1" si="26"/>
        <v>6</v>
      </c>
      <c r="J124" s="7" t="str">
        <f t="shared" ca="1" si="27"/>
        <v xml:space="preserve">J=0 </v>
      </c>
      <c r="K124" s="7">
        <f t="shared" ca="1" si="28"/>
        <v>2</v>
      </c>
      <c r="L124" s="8">
        <f t="shared" ca="1" si="29"/>
        <v>1</v>
      </c>
      <c r="M124" s="8">
        <f t="shared" ca="1" si="30"/>
        <v>2</v>
      </c>
      <c r="N124" s="8" t="str">
        <f t="shared" ca="1" si="31"/>
        <v/>
      </c>
      <c r="O124" s="8" t="b">
        <f t="shared" ca="1" si="32"/>
        <v>0</v>
      </c>
      <c r="P124" s="8" t="b">
        <f t="shared" ca="1" si="33"/>
        <v>0</v>
      </c>
      <c r="Q124" s="8" t="str">
        <f t="shared" ca="1" si="34"/>
        <v/>
      </c>
      <c r="R124" s="7">
        <f ca="1">IF(L124="","",OFFSET(program!$A$1,0,disasm!$A124+COLUMN()-COLUMN($R124)+1))</f>
        <v>0</v>
      </c>
      <c r="S124" s="7">
        <f ca="1">IF(M124="","",OFFSET(program!$A$1,0,disasm!$A124+COLUMN()-COLUMN($R124)+1))</f>
        <v>0</v>
      </c>
      <c r="T124" s="7" t="str">
        <f ca="1">IF(N124="","",OFFSET(program!$A$1,0,disasm!$A124+COLUMN()-COLUMN($R124)+1))</f>
        <v/>
      </c>
      <c r="U124" s="3" t="str">
        <f t="shared" ca="1" si="35"/>
        <v>0</v>
      </c>
      <c r="V124" s="3" t="str">
        <f t="shared" ca="1" si="36"/>
        <v>[SP+0]</v>
      </c>
      <c r="W124" s="3" t="str">
        <f t="shared" ca="1" si="37"/>
        <v/>
      </c>
      <c r="X124" s="3" t="str">
        <f t="shared" ca="1" si="38"/>
        <v/>
      </c>
    </row>
    <row r="125" spans="1:27" x14ac:dyDescent="0.2">
      <c r="A125" s="1">
        <f t="shared" ca="1" si="39"/>
        <v>424</v>
      </c>
      <c r="B125" s="2" t="str">
        <f t="shared" ca="1" si="23"/>
        <v>stack</v>
      </c>
      <c r="C125" s="3" t="str">
        <f ca="1">IF(ISNUMBER(FIND(" N "," "&amp;$X125&amp;" ")),"",_xlfn.TEXTJOIN(" ",FALSE,OFFSET(program!$A$1,0,disasm!A125,1,1+K125)))</f>
        <v/>
      </c>
      <c r="D125" s="4" t="str">
        <f t="shared" ca="1" si="24"/>
        <v>.dat 0</v>
      </c>
      <c r="E125" s="5" t="str">
        <f t="shared" si="40"/>
        <v>stack</v>
      </c>
      <c r="F125" s="5">
        <f t="shared" ca="1" si="22"/>
        <v>424</v>
      </c>
      <c r="G125" s="14" t="b">
        <f t="shared" ca="1" si="25"/>
        <v>1</v>
      </c>
      <c r="H125" s="6">
        <f ca="1">OFFSET(program!$A$1,0,disasm!A125)</f>
        <v>0</v>
      </c>
      <c r="I125" s="7">
        <f t="shared" ca="1" si="26"/>
        <v>0</v>
      </c>
      <c r="J125" s="7" t="e">
        <f t="shared" ca="1" si="27"/>
        <v>#VALUE!</v>
      </c>
      <c r="K125" s="7">
        <f t="shared" ca="1" si="28"/>
        <v>0</v>
      </c>
      <c r="L125" s="8" t="str">
        <f t="shared" ca="1" si="29"/>
        <v/>
      </c>
      <c r="M125" s="8" t="str">
        <f t="shared" ca="1" si="30"/>
        <v/>
      </c>
      <c r="N125" s="8" t="str">
        <f t="shared" ca="1" si="31"/>
        <v/>
      </c>
      <c r="O125" s="8" t="str">
        <f t="shared" ca="1" si="32"/>
        <v/>
      </c>
      <c r="P125" s="8" t="str">
        <f t="shared" ca="1" si="33"/>
        <v/>
      </c>
      <c r="Q125" s="8" t="str">
        <f t="shared" ca="1" si="34"/>
        <v/>
      </c>
      <c r="R125" s="7" t="str">
        <f ca="1">IF(L125="","",OFFSET(program!$A$1,0,disasm!$A125+COLUMN()-COLUMN($R125)+1))</f>
        <v/>
      </c>
      <c r="S125" s="7" t="str">
        <f ca="1">IF(M125="","",OFFSET(program!$A$1,0,disasm!$A125+COLUMN()-COLUMN($R125)+1))</f>
        <v/>
      </c>
      <c r="T125" s="7" t="str">
        <f ca="1">IF(N125="","",OFFSET(program!$A$1,0,disasm!$A125+COLUMN()-COLUMN($R125)+1))</f>
        <v/>
      </c>
      <c r="U125" s="3" t="str">
        <f t="shared" ca="1" si="35"/>
        <v/>
      </c>
      <c r="V125" s="3" t="str">
        <f t="shared" ca="1" si="36"/>
        <v/>
      </c>
      <c r="W125" s="3" t="str">
        <f t="shared" ca="1" si="37"/>
        <v/>
      </c>
      <c r="X125" s="3" t="str">
        <f t="shared" ca="1" si="38"/>
        <v>D</v>
      </c>
      <c r="Z125" s="9" t="s">
        <v>25</v>
      </c>
      <c r="AA125" s="9" t="s">
        <v>20</v>
      </c>
    </row>
    <row r="126" spans="1:27" x14ac:dyDescent="0.2">
      <c r="A126" s="1">
        <f t="shared" ca="1" si="39"/>
        <v>425</v>
      </c>
      <c r="B126" s="2" t="str">
        <f t="shared" ca="1" si="23"/>
        <v>stack+1</v>
      </c>
      <c r="C126" s="3" t="str">
        <f ca="1">IF(ISNUMBER(FIND(" N "," "&amp;$X126&amp;" ")),"",_xlfn.TEXTJOIN(" ",FALSE,OFFSET(program!$A$1,0,disasm!A126,1,1+K126)))</f>
        <v/>
      </c>
      <c r="D126" s="4" t="str">
        <f t="shared" ca="1" si="24"/>
        <v>.dat 0</v>
      </c>
      <c r="E126" s="5" t="str">
        <f t="shared" si="40"/>
        <v>stack</v>
      </c>
      <c r="F126" s="5">
        <f t="shared" ca="1" si="22"/>
        <v>424</v>
      </c>
      <c r="G126" s="14" t="b">
        <f t="shared" ca="1" si="25"/>
        <v>1</v>
      </c>
      <c r="H126" s="6">
        <f ca="1">OFFSET(program!$A$1,0,disasm!A126)</f>
        <v>0</v>
      </c>
      <c r="I126" s="7">
        <f t="shared" ca="1" si="26"/>
        <v>0</v>
      </c>
      <c r="J126" s="7" t="e">
        <f t="shared" ca="1" si="27"/>
        <v>#VALUE!</v>
      </c>
      <c r="K126" s="7">
        <f t="shared" ca="1" si="28"/>
        <v>0</v>
      </c>
      <c r="L126" s="8" t="str">
        <f t="shared" ca="1" si="29"/>
        <v/>
      </c>
      <c r="M126" s="8" t="str">
        <f t="shared" ca="1" si="30"/>
        <v/>
      </c>
      <c r="N126" s="8" t="str">
        <f t="shared" ca="1" si="31"/>
        <v/>
      </c>
      <c r="O126" s="8" t="str">
        <f t="shared" ca="1" si="32"/>
        <v/>
      </c>
      <c r="P126" s="8" t="str">
        <f t="shared" ca="1" si="33"/>
        <v/>
      </c>
      <c r="Q126" s="8" t="str">
        <f t="shared" ca="1" si="34"/>
        <v/>
      </c>
      <c r="R126" s="7" t="str">
        <f ca="1">IF(L126="","",OFFSET(program!$A$1,0,disasm!$A126+COLUMN()-COLUMN($R126)+1))</f>
        <v/>
      </c>
      <c r="S126" s="7" t="str">
        <f ca="1">IF(M126="","",OFFSET(program!$A$1,0,disasm!$A126+COLUMN()-COLUMN($R126)+1))</f>
        <v/>
      </c>
      <c r="T126" s="7" t="str">
        <f ca="1">IF(N126="","",OFFSET(program!$A$1,0,disasm!$A126+COLUMN()-COLUMN($R126)+1))</f>
        <v/>
      </c>
      <c r="U126" s="3" t="str">
        <f t="shared" ca="1" si="35"/>
        <v/>
      </c>
      <c r="V126" s="3" t="str">
        <f t="shared" ca="1" si="36"/>
        <v/>
      </c>
      <c r="W126" s="3" t="str">
        <f t="shared" ca="1" si="37"/>
        <v/>
      </c>
      <c r="X126" s="3" t="str">
        <f t="shared" ca="1" si="38"/>
        <v/>
      </c>
    </row>
    <row r="127" spans="1:27" x14ac:dyDescent="0.2">
      <c r="A127" s="1">
        <f t="shared" ca="1" si="39"/>
        <v>426</v>
      </c>
      <c r="B127" s="2" t="str">
        <f t="shared" ca="1" si="23"/>
        <v>stack+2</v>
      </c>
      <c r="C127" s="3" t="str">
        <f ca="1">IF(ISNUMBER(FIND(" N "," "&amp;$X127&amp;" ")),"",_xlfn.TEXTJOIN(" ",FALSE,OFFSET(program!$A$1,0,disasm!A127,1,1+K127)))</f>
        <v/>
      </c>
      <c r="D127" s="4" t="str">
        <f t="shared" ca="1" si="24"/>
        <v>.dat 0</v>
      </c>
      <c r="E127" s="5" t="str">
        <f t="shared" si="40"/>
        <v>stack</v>
      </c>
      <c r="F127" s="5">
        <f t="shared" ca="1" si="22"/>
        <v>424</v>
      </c>
      <c r="G127" s="14" t="b">
        <f t="shared" ca="1" si="25"/>
        <v>1</v>
      </c>
      <c r="H127" s="6">
        <f ca="1">OFFSET(program!$A$1,0,disasm!A127)</f>
        <v>0</v>
      </c>
      <c r="I127" s="7">
        <f t="shared" ca="1" si="26"/>
        <v>0</v>
      </c>
      <c r="J127" s="7" t="e">
        <f t="shared" ca="1" si="27"/>
        <v>#VALUE!</v>
      </c>
      <c r="K127" s="7">
        <f t="shared" ca="1" si="28"/>
        <v>0</v>
      </c>
      <c r="L127" s="8" t="str">
        <f t="shared" ca="1" si="29"/>
        <v/>
      </c>
      <c r="M127" s="8" t="str">
        <f t="shared" ca="1" si="30"/>
        <v/>
      </c>
      <c r="N127" s="8" t="str">
        <f t="shared" ca="1" si="31"/>
        <v/>
      </c>
      <c r="O127" s="8" t="str">
        <f t="shared" ca="1" si="32"/>
        <v/>
      </c>
      <c r="P127" s="8" t="str">
        <f t="shared" ca="1" si="33"/>
        <v/>
      </c>
      <c r="Q127" s="8" t="str">
        <f t="shared" ca="1" si="34"/>
        <v/>
      </c>
      <c r="R127" s="7" t="str">
        <f ca="1">IF(L127="","",OFFSET(program!$A$1,0,disasm!$A127+COLUMN()-COLUMN($R127)+1))</f>
        <v/>
      </c>
      <c r="S127" s="7" t="str">
        <f ca="1">IF(M127="","",OFFSET(program!$A$1,0,disasm!$A127+COLUMN()-COLUMN($R127)+1))</f>
        <v/>
      </c>
      <c r="T127" s="7" t="str">
        <f ca="1">IF(N127="","",OFFSET(program!$A$1,0,disasm!$A127+COLUMN()-COLUMN($R127)+1))</f>
        <v/>
      </c>
      <c r="U127" s="3" t="str">
        <f t="shared" ca="1" si="35"/>
        <v/>
      </c>
      <c r="V127" s="3" t="str">
        <f t="shared" ca="1" si="36"/>
        <v/>
      </c>
      <c r="W127" s="3" t="str">
        <f t="shared" ca="1" si="37"/>
        <v/>
      </c>
      <c r="X127" s="3" t="str">
        <f t="shared" ca="1" si="38"/>
        <v/>
      </c>
    </row>
    <row r="128" spans="1:27" x14ac:dyDescent="0.2">
      <c r="A128" s="1">
        <f t="shared" ca="1" si="39"/>
        <v>427</v>
      </c>
      <c r="B128" s="2" t="str">
        <f t="shared" ca="1" si="23"/>
        <v>stack+3</v>
      </c>
      <c r="C128" s="3" t="str">
        <f ca="1">IF(ISNUMBER(FIND(" N "," "&amp;$X128&amp;" ")),"",_xlfn.TEXTJOIN(" ",FALSE,OFFSET(program!$A$1,0,disasm!A128,1,1+K128)))</f>
        <v/>
      </c>
      <c r="D128" s="4" t="str">
        <f t="shared" ca="1" si="24"/>
        <v>.dat 0</v>
      </c>
      <c r="E128" s="5" t="str">
        <f t="shared" si="40"/>
        <v>stack</v>
      </c>
      <c r="F128" s="5">
        <f t="shared" ca="1" si="22"/>
        <v>424</v>
      </c>
      <c r="G128" s="14" t="b">
        <f t="shared" ca="1" si="25"/>
        <v>1</v>
      </c>
      <c r="H128" s="6">
        <f ca="1">OFFSET(program!$A$1,0,disasm!A128)</f>
        <v>0</v>
      </c>
      <c r="I128" s="7">
        <f t="shared" ca="1" si="26"/>
        <v>0</v>
      </c>
      <c r="J128" s="7" t="e">
        <f t="shared" ca="1" si="27"/>
        <v>#VALUE!</v>
      </c>
      <c r="K128" s="7">
        <f t="shared" ca="1" si="28"/>
        <v>0</v>
      </c>
      <c r="L128" s="8" t="str">
        <f t="shared" ca="1" si="29"/>
        <v/>
      </c>
      <c r="M128" s="8" t="str">
        <f t="shared" ca="1" si="30"/>
        <v/>
      </c>
      <c r="N128" s="8" t="str">
        <f t="shared" ca="1" si="31"/>
        <v/>
      </c>
      <c r="O128" s="8" t="str">
        <f t="shared" ca="1" si="32"/>
        <v/>
      </c>
      <c r="P128" s="8" t="str">
        <f t="shared" ca="1" si="33"/>
        <v/>
      </c>
      <c r="Q128" s="8" t="str">
        <f t="shared" ca="1" si="34"/>
        <v/>
      </c>
      <c r="R128" s="7" t="str">
        <f ca="1">IF(L128="","",OFFSET(program!$A$1,0,disasm!$A128+COLUMN()-COLUMN($R128)+1))</f>
        <v/>
      </c>
      <c r="S128" s="7" t="str">
        <f ca="1">IF(M128="","",OFFSET(program!$A$1,0,disasm!$A128+COLUMN()-COLUMN($R128)+1))</f>
        <v/>
      </c>
      <c r="T128" s="7" t="str">
        <f ca="1">IF(N128="","",OFFSET(program!$A$1,0,disasm!$A128+COLUMN()-COLUMN($R128)+1))</f>
        <v/>
      </c>
      <c r="U128" s="3" t="str">
        <f t="shared" ca="1" si="35"/>
        <v/>
      </c>
      <c r="V128" s="3" t="str">
        <f t="shared" ca="1" si="36"/>
        <v/>
      </c>
      <c r="W128" s="3" t="str">
        <f t="shared" ca="1" si="37"/>
        <v/>
      </c>
      <c r="X128" s="3" t="str">
        <f t="shared" ca="1" si="38"/>
        <v/>
      </c>
    </row>
    <row r="129" spans="1:24" x14ac:dyDescent="0.2">
      <c r="A129" s="1">
        <f t="shared" ca="1" si="39"/>
        <v>428</v>
      </c>
      <c r="B129" s="2" t="str">
        <f t="shared" ca="1" si="23"/>
        <v>stack+4</v>
      </c>
      <c r="C129" s="3" t="str">
        <f ca="1">IF(ISNUMBER(FIND(" N "," "&amp;$X129&amp;" ")),"",_xlfn.TEXTJOIN(" ",FALSE,OFFSET(program!$A$1,0,disasm!A129,1,1+K129)))</f>
        <v/>
      </c>
      <c r="D129" s="4" t="str">
        <f t="shared" ca="1" si="24"/>
        <v>.dat 0</v>
      </c>
      <c r="E129" s="5" t="str">
        <f t="shared" si="40"/>
        <v>stack</v>
      </c>
      <c r="F129" s="5">
        <f t="shared" ca="1" si="22"/>
        <v>424</v>
      </c>
      <c r="G129" s="14" t="b">
        <f t="shared" ca="1" si="25"/>
        <v>1</v>
      </c>
      <c r="H129" s="6">
        <f ca="1">OFFSET(program!$A$1,0,disasm!A129)</f>
        <v>0</v>
      </c>
      <c r="I129" s="7">
        <f t="shared" ca="1" si="26"/>
        <v>0</v>
      </c>
      <c r="J129" s="7" t="e">
        <f t="shared" ca="1" si="27"/>
        <v>#VALUE!</v>
      </c>
      <c r="K129" s="7">
        <f t="shared" ca="1" si="28"/>
        <v>0</v>
      </c>
      <c r="L129" s="8" t="str">
        <f t="shared" ca="1" si="29"/>
        <v/>
      </c>
      <c r="M129" s="8" t="str">
        <f t="shared" ca="1" si="30"/>
        <v/>
      </c>
      <c r="N129" s="8" t="str">
        <f t="shared" ca="1" si="31"/>
        <v/>
      </c>
      <c r="O129" s="8" t="str">
        <f t="shared" ca="1" si="32"/>
        <v/>
      </c>
      <c r="P129" s="8" t="str">
        <f t="shared" ca="1" si="33"/>
        <v/>
      </c>
      <c r="Q129" s="8" t="str">
        <f t="shared" ca="1" si="34"/>
        <v/>
      </c>
      <c r="R129" s="7" t="str">
        <f ca="1">IF(L129="","",OFFSET(program!$A$1,0,disasm!$A129+COLUMN()-COLUMN($R129)+1))</f>
        <v/>
      </c>
      <c r="S129" s="7" t="str">
        <f ca="1">IF(M129="","",OFFSET(program!$A$1,0,disasm!$A129+COLUMN()-COLUMN($R129)+1))</f>
        <v/>
      </c>
      <c r="T129" s="7" t="str">
        <f ca="1">IF(N129="","",OFFSET(program!$A$1,0,disasm!$A129+COLUMN()-COLUMN($R129)+1))</f>
        <v/>
      </c>
      <c r="U129" s="3" t="str">
        <f t="shared" ca="1" si="35"/>
        <v/>
      </c>
      <c r="V129" s="3" t="str">
        <f t="shared" ca="1" si="36"/>
        <v/>
      </c>
      <c r="W129" s="3" t="str">
        <f t="shared" ca="1" si="37"/>
        <v/>
      </c>
      <c r="X129" s="3" t="str">
        <f t="shared" ca="1" si="38"/>
        <v/>
      </c>
    </row>
    <row r="130" spans="1:24" x14ac:dyDescent="0.2">
      <c r="A130" s="1">
        <f t="shared" ca="1" si="39"/>
        <v>429</v>
      </c>
      <c r="B130" s="2" t="str">
        <f t="shared" ca="1" si="23"/>
        <v>stack+5</v>
      </c>
      <c r="C130" s="3" t="str">
        <f ca="1">IF(ISNUMBER(FIND(" N "," "&amp;$X130&amp;" ")),"",_xlfn.TEXTJOIN(" ",FALSE,OFFSET(program!$A$1,0,disasm!A130,1,1+K130)))</f>
        <v/>
      </c>
      <c r="D130" s="4" t="str">
        <f t="shared" ca="1" si="24"/>
        <v>.dat 0</v>
      </c>
      <c r="E130" s="5" t="str">
        <f t="shared" si="40"/>
        <v>stack</v>
      </c>
      <c r="F130" s="5">
        <f t="shared" ref="F130:F193" ca="1" si="41">IF(ISBLANK($Z130),F129,$A130)</f>
        <v>424</v>
      </c>
      <c r="G130" s="14" t="b">
        <f t="shared" ca="1" si="25"/>
        <v>1</v>
      </c>
      <c r="H130" s="6">
        <f ca="1">OFFSET(program!$A$1,0,disasm!A130)</f>
        <v>0</v>
      </c>
      <c r="I130" s="7">
        <f t="shared" ca="1" si="26"/>
        <v>0</v>
      </c>
      <c r="J130" s="7" t="e">
        <f t="shared" ca="1" si="27"/>
        <v>#VALUE!</v>
      </c>
      <c r="K130" s="7">
        <f t="shared" ca="1" si="28"/>
        <v>0</v>
      </c>
      <c r="L130" s="8" t="str">
        <f t="shared" ca="1" si="29"/>
        <v/>
      </c>
      <c r="M130" s="8" t="str">
        <f t="shared" ca="1" si="30"/>
        <v/>
      </c>
      <c r="N130" s="8" t="str">
        <f t="shared" ca="1" si="31"/>
        <v/>
      </c>
      <c r="O130" s="8" t="str">
        <f t="shared" ca="1" si="32"/>
        <v/>
      </c>
      <c r="P130" s="8" t="str">
        <f t="shared" ca="1" si="33"/>
        <v/>
      </c>
      <c r="Q130" s="8" t="str">
        <f t="shared" ca="1" si="34"/>
        <v/>
      </c>
      <c r="R130" s="7" t="str">
        <f ca="1">IF(L130="","",OFFSET(program!$A$1,0,disasm!$A130+COLUMN()-COLUMN($R130)+1))</f>
        <v/>
      </c>
      <c r="S130" s="7" t="str">
        <f ca="1">IF(M130="","",OFFSET(program!$A$1,0,disasm!$A130+COLUMN()-COLUMN($R130)+1))</f>
        <v/>
      </c>
      <c r="T130" s="7" t="str">
        <f ca="1">IF(N130="","",OFFSET(program!$A$1,0,disasm!$A130+COLUMN()-COLUMN($R130)+1))</f>
        <v/>
      </c>
      <c r="U130" s="3" t="str">
        <f t="shared" ca="1" si="35"/>
        <v/>
      </c>
      <c r="V130" s="3" t="str">
        <f t="shared" ca="1" si="36"/>
        <v/>
      </c>
      <c r="W130" s="3" t="str">
        <f t="shared" ca="1" si="37"/>
        <v/>
      </c>
      <c r="X130" s="3" t="str">
        <f t="shared" ca="1" si="38"/>
        <v/>
      </c>
    </row>
    <row r="131" spans="1:24" x14ac:dyDescent="0.2">
      <c r="A131" s="1">
        <f t="shared" ca="1" si="39"/>
        <v>430</v>
      </c>
      <c r="B131" s="2" t="str">
        <f t="shared" ref="B131:B194" ca="1" si="42">IF(ISNUMBER(FIND(" N "," "&amp;$X131&amp;" ")),"",$E131&amp;IF($A131=$F131,"","+"&amp;$A131-$F131))</f>
        <v>stack+6</v>
      </c>
      <c r="C131" s="3" t="str">
        <f ca="1">IF(ISNUMBER(FIND(" N "," "&amp;$X131&amp;" ")),"",_xlfn.TEXTJOIN(" ",FALSE,OFFSET(program!$A$1,0,disasm!A131,1,1+K131)))</f>
        <v/>
      </c>
      <c r="D131" s="4" t="str">
        <f t="shared" ref="D131:D194" ca="1" si="43">IF(ISNUMBER(FIND(" N "," "&amp;$X131&amp;" ")),"",IF($G131,".dat "&amp;H131,$J131&amp;" "&amp;_xlfn.TEXTJOIN(", ",TRUE,$U131:$W131)))</f>
        <v>.dat 0</v>
      </c>
      <c r="E131" s="5" t="str">
        <f t="shared" si="40"/>
        <v>stack</v>
      </c>
      <c r="F131" s="5">
        <f t="shared" ca="1" si="41"/>
        <v>424</v>
      </c>
      <c r="G131" s="14" t="b">
        <f t="shared" ref="G131:G194" ca="1" si="44">CHOOSE(1+IF(ISNUMBER(FIND(" C "," "&amp;X131&amp;" ")),2,0) + IF(ISNUMBER(FIND(" D "," "&amp;AA131&amp;" ")),1,0),G130,TRUE,FALSE,NOT(G130))</f>
        <v>1</v>
      </c>
      <c r="H131" s="6">
        <f ca="1">OFFSET(program!$A$1,0,disasm!A131)</f>
        <v>0</v>
      </c>
      <c r="I131" s="7">
        <f t="shared" ref="I131:I194" ca="1" si="45">MOD($H131,100)</f>
        <v>0</v>
      </c>
      <c r="J131" s="7" t="e">
        <f t="shared" ref="J131:J194" ca="1" si="46">IF(I131=99,"END",CHOOSE(I131,"ADD ","MUL ","IN  ","OUT ","J!=0","J=0 ","CMP&lt;","CMP=","SP+ "))</f>
        <v>#VALUE!</v>
      </c>
      <c r="K131" s="7">
        <f t="shared" ref="K131:K194" ca="1" si="47">IF($G131,0,IFERROR(CHOOSE($I131,3,3,1,1,2,2,3,3,1),0))</f>
        <v>0</v>
      </c>
      <c r="L131" s="8" t="str">
        <f t="shared" ref="L131:L194" ca="1" si="48">IF($K131&gt;=1,MOD(INT($H131/100),10),"")</f>
        <v/>
      </c>
      <c r="M131" s="8" t="str">
        <f t="shared" ref="M131:M194" ca="1" si="49">IF($K131&gt;=2,MOD(INT($H131/1000),10),"")</f>
        <v/>
      </c>
      <c r="N131" s="8" t="str">
        <f t="shared" ref="N131:N194" ca="1" si="50">IF($K131&gt;=3,MOD(INT($H131/10000),10),"")</f>
        <v/>
      </c>
      <c r="O131" s="8" t="str">
        <f t="shared" ref="O131:O194" ca="1" si="51">IF(L131="","",IF(ISNUMBER(FIND(" "&amp;O$1&amp;" "," "&amp;$X131&amp;" ")),TRUE,CHOOSE(L131+1,TRUE,FALSE,FALSE)))</f>
        <v/>
      </c>
      <c r="P131" s="8" t="str">
        <f t="shared" ref="P131:P194" ca="1" si="52">IF(M131="","",IF(ISNUMBER(FIND(" "&amp;P$1&amp;" "," "&amp;$X131&amp;" ")),TRUE,CHOOSE(M131+1,TRUE,FALSE,FALSE)))</f>
        <v/>
      </c>
      <c r="Q131" s="8" t="str">
        <f t="shared" ref="Q131:Q194" ca="1" si="53">IF(N131="","",IF(ISNUMBER(FIND(" "&amp;Q$1&amp;" "," "&amp;$X131&amp;" ")),TRUE,CHOOSE(N131+1,TRUE,FALSE,FALSE)))</f>
        <v/>
      </c>
      <c r="R131" s="7" t="str">
        <f ca="1">IF(L131="","",OFFSET(program!$A$1,0,disasm!$A131+COLUMN()-COLUMN($R131)+1))</f>
        <v/>
      </c>
      <c r="S131" s="7" t="str">
        <f ca="1">IF(M131="","",OFFSET(program!$A$1,0,disasm!$A131+COLUMN()-COLUMN($R131)+1))</f>
        <v/>
      </c>
      <c r="T131" s="7" t="str">
        <f ca="1">IF(N131="","",OFFSET(program!$A$1,0,disasm!$A131+COLUMN()-COLUMN($R131)+1))</f>
        <v/>
      </c>
      <c r="U131" s="3" t="str">
        <f t="shared" ref="U131:U194" ca="1" si="54">IF(L131="","",
  SUBSTITUTE(SUBSTITUTE(
    CHOOSE(1+L131,"[val]","val","[SP+val]"),
    "val",
    IF(O131,
      INDEX($B:$B,MATCH(R131,$A:$A,1))
        &amp; IF(INDEX($A:$A,MATCH(R131,$A:$A,1)) &lt; R131, ".a"&amp;(R131 - INDEX($A:$A,MATCH(R131,$A:$A,1))),""),
      R131
    )
  ),"+-","-")
)</f>
        <v/>
      </c>
      <c r="V131" s="3" t="str">
        <f t="shared" ref="V131:V194" ca="1" si="55">IF(M131="","",
  SUBSTITUTE(SUBSTITUTE(
    CHOOSE(1+M131,"[val]","val","[SP+val]"),
    "val",
    IF(P131,
      INDEX($B:$B,MATCH(S131,$A:$A,1))
        &amp; IF(INDEX($A:$A,MATCH(S131,$A:$A,1)) &lt; S131, ".a"&amp;(S131 - INDEX($A:$A,MATCH(S131,$A:$A,1))),""),
      S131
    )
  ),"+-","-")
)</f>
        <v/>
      </c>
      <c r="W131" s="3" t="str">
        <f t="shared" ref="W131:W194" ca="1" si="56">IF(N131="","",
  SUBSTITUTE(SUBSTITUTE(
    CHOOSE(1+N131,"[val]","val","[SP+val]"),
    "val",
    IF(Q131,
      INDEX($B:$B,MATCH(T131,$A:$A,1))
        &amp; IF(INDEX($A:$A,MATCH(T131,$A:$A,1)) &lt; T131, ".a"&amp;(T131 - INDEX($A:$A,MATCH(T131,$A:$A,1))),""),
      T131
    )
  ),"+-","-")
)</f>
        <v/>
      </c>
      <c r="X131" s="3" t="str">
        <f t="shared" ref="X131:X194" ca="1" si="57">AA131&amp;IF(AND(OR(I131=5,I131=6),MOD(INT(H131/1000),10)=1)," A2","")</f>
        <v/>
      </c>
    </row>
    <row r="132" spans="1:24" x14ac:dyDescent="0.2">
      <c r="A132" s="1">
        <f t="shared" ref="A132:A195" ca="1" si="58">A131+IF(ISNUMBER(FIND(" N "," "&amp;$X131&amp;" ")),0,1+K131)</f>
        <v>431</v>
      </c>
      <c r="B132" s="2" t="str">
        <f t="shared" ca="1" si="42"/>
        <v>stack+7</v>
      </c>
      <c r="C132" s="3" t="str">
        <f ca="1">IF(ISNUMBER(FIND(" N "," "&amp;$X132&amp;" ")),"",_xlfn.TEXTJOIN(" ",FALSE,OFFSET(program!$A$1,0,disasm!A132,1,1+K132)))</f>
        <v/>
      </c>
      <c r="D132" s="4" t="str">
        <f t="shared" ca="1" si="43"/>
        <v>.dat 0</v>
      </c>
      <c r="E132" s="5" t="str">
        <f t="shared" ref="E132:E195" si="59">IF(ISBLANK($Z132),E131,$Z132)</f>
        <v>stack</v>
      </c>
      <c r="F132" s="5">
        <f t="shared" ca="1" si="41"/>
        <v>424</v>
      </c>
      <c r="G132" s="14" t="b">
        <f t="shared" ca="1" si="44"/>
        <v>1</v>
      </c>
      <c r="H132" s="6">
        <f ca="1">OFFSET(program!$A$1,0,disasm!A132)</f>
        <v>0</v>
      </c>
      <c r="I132" s="7">
        <f t="shared" ca="1" si="45"/>
        <v>0</v>
      </c>
      <c r="J132" s="7" t="e">
        <f t="shared" ca="1" si="46"/>
        <v>#VALUE!</v>
      </c>
      <c r="K132" s="7">
        <f t="shared" ca="1" si="47"/>
        <v>0</v>
      </c>
      <c r="L132" s="8" t="str">
        <f t="shared" ca="1" si="48"/>
        <v/>
      </c>
      <c r="M132" s="8" t="str">
        <f t="shared" ca="1" si="49"/>
        <v/>
      </c>
      <c r="N132" s="8" t="str">
        <f t="shared" ca="1" si="50"/>
        <v/>
      </c>
      <c r="O132" s="8" t="str">
        <f t="shared" ca="1" si="51"/>
        <v/>
      </c>
      <c r="P132" s="8" t="str">
        <f t="shared" ca="1" si="52"/>
        <v/>
      </c>
      <c r="Q132" s="8" t="str">
        <f t="shared" ca="1" si="53"/>
        <v/>
      </c>
      <c r="R132" s="7" t="str">
        <f ca="1">IF(L132="","",OFFSET(program!$A$1,0,disasm!$A132+COLUMN()-COLUMN($R132)+1))</f>
        <v/>
      </c>
      <c r="S132" s="7" t="str">
        <f ca="1">IF(M132="","",OFFSET(program!$A$1,0,disasm!$A132+COLUMN()-COLUMN($R132)+1))</f>
        <v/>
      </c>
      <c r="T132" s="7" t="str">
        <f ca="1">IF(N132="","",OFFSET(program!$A$1,0,disasm!$A132+COLUMN()-COLUMN($R132)+1))</f>
        <v/>
      </c>
      <c r="U132" s="3" t="str">
        <f t="shared" ca="1" si="54"/>
        <v/>
      </c>
      <c r="V132" s="3" t="str">
        <f t="shared" ca="1" si="55"/>
        <v/>
      </c>
      <c r="W132" s="3" t="str">
        <f t="shared" ca="1" si="56"/>
        <v/>
      </c>
      <c r="X132" s="3" t="str">
        <f t="shared" ca="1" si="57"/>
        <v/>
      </c>
    </row>
    <row r="133" spans="1:24" x14ac:dyDescent="0.2">
      <c r="A133" s="1">
        <f t="shared" ca="1" si="58"/>
        <v>432</v>
      </c>
      <c r="B133" s="2" t="str">
        <f t="shared" ca="1" si="42"/>
        <v>stack+8</v>
      </c>
      <c r="C133" s="3" t="str">
        <f ca="1">IF(ISNUMBER(FIND(" N "," "&amp;$X133&amp;" ")),"",_xlfn.TEXTJOIN(" ",FALSE,OFFSET(program!$A$1,0,disasm!A133,1,1+K133)))</f>
        <v/>
      </c>
      <c r="D133" s="4" t="str">
        <f t="shared" ca="1" si="43"/>
        <v>.dat 0</v>
      </c>
      <c r="E133" s="5" t="str">
        <f t="shared" si="59"/>
        <v>stack</v>
      </c>
      <c r="F133" s="5">
        <f t="shared" ca="1" si="41"/>
        <v>424</v>
      </c>
      <c r="G133" s="14" t="b">
        <f t="shared" ca="1" si="44"/>
        <v>1</v>
      </c>
      <c r="H133" s="6">
        <f ca="1">OFFSET(program!$A$1,0,disasm!A133)</f>
        <v>0</v>
      </c>
      <c r="I133" s="7">
        <f t="shared" ca="1" si="45"/>
        <v>0</v>
      </c>
      <c r="J133" s="7" t="e">
        <f t="shared" ca="1" si="46"/>
        <v>#VALUE!</v>
      </c>
      <c r="K133" s="7">
        <f t="shared" ca="1" si="47"/>
        <v>0</v>
      </c>
      <c r="L133" s="8" t="str">
        <f t="shared" ca="1" si="48"/>
        <v/>
      </c>
      <c r="M133" s="8" t="str">
        <f t="shared" ca="1" si="49"/>
        <v/>
      </c>
      <c r="N133" s="8" t="str">
        <f t="shared" ca="1" si="50"/>
        <v/>
      </c>
      <c r="O133" s="8" t="str">
        <f t="shared" ca="1" si="51"/>
        <v/>
      </c>
      <c r="P133" s="8" t="str">
        <f t="shared" ca="1" si="52"/>
        <v/>
      </c>
      <c r="Q133" s="8" t="str">
        <f t="shared" ca="1" si="53"/>
        <v/>
      </c>
      <c r="R133" s="7" t="str">
        <f ca="1">IF(L133="","",OFFSET(program!$A$1,0,disasm!$A133+COLUMN()-COLUMN($R133)+1))</f>
        <v/>
      </c>
      <c r="S133" s="7" t="str">
        <f ca="1">IF(M133="","",OFFSET(program!$A$1,0,disasm!$A133+COLUMN()-COLUMN($R133)+1))</f>
        <v/>
      </c>
      <c r="T133" s="7" t="str">
        <f ca="1">IF(N133="","",OFFSET(program!$A$1,0,disasm!$A133+COLUMN()-COLUMN($R133)+1))</f>
        <v/>
      </c>
      <c r="U133" s="3" t="str">
        <f t="shared" ca="1" si="54"/>
        <v/>
      </c>
      <c r="V133" s="3" t="str">
        <f t="shared" ca="1" si="55"/>
        <v/>
      </c>
      <c r="W133" s="3" t="str">
        <f t="shared" ca="1" si="56"/>
        <v/>
      </c>
      <c r="X133" s="3" t="str">
        <f t="shared" ca="1" si="57"/>
        <v/>
      </c>
    </row>
    <row r="134" spans="1:24" x14ac:dyDescent="0.2">
      <c r="A134" s="1">
        <f t="shared" ca="1" si="58"/>
        <v>433</v>
      </c>
      <c r="B134" s="2" t="str">
        <f t="shared" ca="1" si="42"/>
        <v>stack+9</v>
      </c>
      <c r="C134" s="3" t="str">
        <f ca="1">IF(ISNUMBER(FIND(" N "," "&amp;$X134&amp;" ")),"",_xlfn.TEXTJOIN(" ",FALSE,OFFSET(program!$A$1,0,disasm!A134,1,1+K134)))</f>
        <v/>
      </c>
      <c r="D134" s="4" t="str">
        <f t="shared" ca="1" si="43"/>
        <v>.dat 0</v>
      </c>
      <c r="E134" s="5" t="str">
        <f t="shared" si="59"/>
        <v>stack</v>
      </c>
      <c r="F134" s="5">
        <f t="shared" ca="1" si="41"/>
        <v>424</v>
      </c>
      <c r="G134" s="14" t="b">
        <f t="shared" ca="1" si="44"/>
        <v>1</v>
      </c>
      <c r="H134" s="6">
        <f ca="1">OFFSET(program!$A$1,0,disasm!A134)</f>
        <v>0</v>
      </c>
      <c r="I134" s="7">
        <f t="shared" ca="1" si="45"/>
        <v>0</v>
      </c>
      <c r="J134" s="7" t="e">
        <f t="shared" ca="1" si="46"/>
        <v>#VALUE!</v>
      </c>
      <c r="K134" s="7">
        <f t="shared" ca="1" si="47"/>
        <v>0</v>
      </c>
      <c r="L134" s="8" t="str">
        <f t="shared" ca="1" si="48"/>
        <v/>
      </c>
      <c r="M134" s="8" t="str">
        <f t="shared" ca="1" si="49"/>
        <v/>
      </c>
      <c r="N134" s="8" t="str">
        <f t="shared" ca="1" si="50"/>
        <v/>
      </c>
      <c r="O134" s="8" t="str">
        <f t="shared" ca="1" si="51"/>
        <v/>
      </c>
      <c r="P134" s="8" t="str">
        <f t="shared" ca="1" si="52"/>
        <v/>
      </c>
      <c r="Q134" s="8" t="str">
        <f t="shared" ca="1" si="53"/>
        <v/>
      </c>
      <c r="R134" s="7" t="str">
        <f ca="1">IF(L134="","",OFFSET(program!$A$1,0,disasm!$A134+COLUMN()-COLUMN($R134)+1))</f>
        <v/>
      </c>
      <c r="S134" s="7" t="str">
        <f ca="1">IF(M134="","",OFFSET(program!$A$1,0,disasm!$A134+COLUMN()-COLUMN($R134)+1))</f>
        <v/>
      </c>
      <c r="T134" s="7" t="str">
        <f ca="1">IF(N134="","",OFFSET(program!$A$1,0,disasm!$A134+COLUMN()-COLUMN($R134)+1))</f>
        <v/>
      </c>
      <c r="U134" s="3" t="str">
        <f t="shared" ca="1" si="54"/>
        <v/>
      </c>
      <c r="V134" s="3" t="str">
        <f t="shared" ca="1" si="55"/>
        <v/>
      </c>
      <c r="W134" s="3" t="str">
        <f t="shared" ca="1" si="56"/>
        <v/>
      </c>
      <c r="X134" s="3" t="str">
        <f t="shared" ca="1" si="57"/>
        <v/>
      </c>
    </row>
    <row r="135" spans="1:24" x14ac:dyDescent="0.2">
      <c r="A135" s="1">
        <f t="shared" ca="1" si="58"/>
        <v>434</v>
      </c>
      <c r="B135" s="2" t="str">
        <f t="shared" ca="1" si="42"/>
        <v>stack+10</v>
      </c>
      <c r="C135" s="3" t="str">
        <f ca="1">IF(ISNUMBER(FIND(" N "," "&amp;$X135&amp;" ")),"",_xlfn.TEXTJOIN(" ",FALSE,OFFSET(program!$A$1,0,disasm!A135,1,1+K135)))</f>
        <v/>
      </c>
      <c r="D135" s="4" t="str">
        <f t="shared" ca="1" si="43"/>
        <v>.dat 0</v>
      </c>
      <c r="E135" s="5" t="str">
        <f t="shared" si="59"/>
        <v>stack</v>
      </c>
      <c r="F135" s="5">
        <f t="shared" ca="1" si="41"/>
        <v>424</v>
      </c>
      <c r="G135" s="14" t="b">
        <f t="shared" ca="1" si="44"/>
        <v>1</v>
      </c>
      <c r="H135" s="6">
        <f ca="1">OFFSET(program!$A$1,0,disasm!A135)</f>
        <v>0</v>
      </c>
      <c r="I135" s="7">
        <f t="shared" ca="1" si="45"/>
        <v>0</v>
      </c>
      <c r="J135" s="7" t="e">
        <f t="shared" ca="1" si="46"/>
        <v>#VALUE!</v>
      </c>
      <c r="K135" s="7">
        <f t="shared" ca="1" si="47"/>
        <v>0</v>
      </c>
      <c r="L135" s="8" t="str">
        <f t="shared" ca="1" si="48"/>
        <v/>
      </c>
      <c r="M135" s="8" t="str">
        <f t="shared" ca="1" si="49"/>
        <v/>
      </c>
      <c r="N135" s="8" t="str">
        <f t="shared" ca="1" si="50"/>
        <v/>
      </c>
      <c r="O135" s="8" t="str">
        <f t="shared" ca="1" si="51"/>
        <v/>
      </c>
      <c r="P135" s="8" t="str">
        <f t="shared" ca="1" si="52"/>
        <v/>
      </c>
      <c r="Q135" s="8" t="str">
        <f t="shared" ca="1" si="53"/>
        <v/>
      </c>
      <c r="R135" s="7" t="str">
        <f ca="1">IF(L135="","",OFFSET(program!$A$1,0,disasm!$A135+COLUMN()-COLUMN($R135)+1))</f>
        <v/>
      </c>
      <c r="S135" s="7" t="str">
        <f ca="1">IF(M135="","",OFFSET(program!$A$1,0,disasm!$A135+COLUMN()-COLUMN($R135)+1))</f>
        <v/>
      </c>
      <c r="T135" s="7" t="str">
        <f ca="1">IF(N135="","",OFFSET(program!$A$1,0,disasm!$A135+COLUMN()-COLUMN($R135)+1))</f>
        <v/>
      </c>
      <c r="U135" s="3" t="str">
        <f t="shared" ca="1" si="54"/>
        <v/>
      </c>
      <c r="V135" s="3" t="str">
        <f t="shared" ca="1" si="55"/>
        <v/>
      </c>
      <c r="W135" s="3" t="str">
        <f t="shared" ca="1" si="56"/>
        <v/>
      </c>
      <c r="X135" s="3" t="str">
        <f t="shared" ca="1" si="57"/>
        <v/>
      </c>
    </row>
    <row r="136" spans="1:24" x14ac:dyDescent="0.2">
      <c r="A136" s="1">
        <f t="shared" ca="1" si="58"/>
        <v>435</v>
      </c>
      <c r="B136" s="2" t="str">
        <f t="shared" ca="1" si="42"/>
        <v>stack+11</v>
      </c>
      <c r="C136" s="3" t="str">
        <f ca="1">IF(ISNUMBER(FIND(" N "," "&amp;$X136&amp;" ")),"",_xlfn.TEXTJOIN(" ",FALSE,OFFSET(program!$A$1,0,disasm!A136,1,1+K136)))</f>
        <v/>
      </c>
      <c r="D136" s="4" t="str">
        <f t="shared" ca="1" si="43"/>
        <v>.dat 0</v>
      </c>
      <c r="E136" s="5" t="str">
        <f t="shared" si="59"/>
        <v>stack</v>
      </c>
      <c r="F136" s="5">
        <f t="shared" ca="1" si="41"/>
        <v>424</v>
      </c>
      <c r="G136" s="14" t="b">
        <f t="shared" ca="1" si="44"/>
        <v>1</v>
      </c>
      <c r="H136" s="6">
        <f ca="1">OFFSET(program!$A$1,0,disasm!A136)</f>
        <v>0</v>
      </c>
      <c r="I136" s="7">
        <f t="shared" ca="1" si="45"/>
        <v>0</v>
      </c>
      <c r="J136" s="7" t="e">
        <f t="shared" ca="1" si="46"/>
        <v>#VALUE!</v>
      </c>
      <c r="K136" s="7">
        <f t="shared" ca="1" si="47"/>
        <v>0</v>
      </c>
      <c r="L136" s="8" t="str">
        <f t="shared" ca="1" si="48"/>
        <v/>
      </c>
      <c r="M136" s="8" t="str">
        <f t="shared" ca="1" si="49"/>
        <v/>
      </c>
      <c r="N136" s="8" t="str">
        <f t="shared" ca="1" si="50"/>
        <v/>
      </c>
      <c r="O136" s="8" t="str">
        <f t="shared" ca="1" si="51"/>
        <v/>
      </c>
      <c r="P136" s="8" t="str">
        <f t="shared" ca="1" si="52"/>
        <v/>
      </c>
      <c r="Q136" s="8" t="str">
        <f t="shared" ca="1" si="53"/>
        <v/>
      </c>
      <c r="R136" s="7" t="str">
        <f ca="1">IF(L136="","",OFFSET(program!$A$1,0,disasm!$A136+COLUMN()-COLUMN($R136)+1))</f>
        <v/>
      </c>
      <c r="S136" s="7" t="str">
        <f ca="1">IF(M136="","",OFFSET(program!$A$1,0,disasm!$A136+COLUMN()-COLUMN($R136)+1))</f>
        <v/>
      </c>
      <c r="T136" s="7" t="str">
        <f ca="1">IF(N136="","",OFFSET(program!$A$1,0,disasm!$A136+COLUMN()-COLUMN($R136)+1))</f>
        <v/>
      </c>
      <c r="U136" s="3" t="str">
        <f t="shared" ca="1" si="54"/>
        <v/>
      </c>
      <c r="V136" s="3" t="str">
        <f t="shared" ca="1" si="55"/>
        <v/>
      </c>
      <c r="W136" s="3" t="str">
        <f t="shared" ca="1" si="56"/>
        <v/>
      </c>
      <c r="X136" s="3" t="str">
        <f t="shared" ca="1" si="57"/>
        <v/>
      </c>
    </row>
    <row r="137" spans="1:24" x14ac:dyDescent="0.2">
      <c r="A137" s="1">
        <f t="shared" ca="1" si="58"/>
        <v>436</v>
      </c>
      <c r="B137" s="2" t="str">
        <f t="shared" ca="1" si="42"/>
        <v>stack+12</v>
      </c>
      <c r="C137" s="3" t="str">
        <f ca="1">IF(ISNUMBER(FIND(" N "," "&amp;$X137&amp;" ")),"",_xlfn.TEXTJOIN(" ",FALSE,OFFSET(program!$A$1,0,disasm!A137,1,1+K137)))</f>
        <v/>
      </c>
      <c r="D137" s="4" t="str">
        <f t="shared" ca="1" si="43"/>
        <v>.dat 0</v>
      </c>
      <c r="E137" s="5" t="str">
        <f t="shared" si="59"/>
        <v>stack</v>
      </c>
      <c r="F137" s="5">
        <f t="shared" ca="1" si="41"/>
        <v>424</v>
      </c>
      <c r="G137" s="14" t="b">
        <f t="shared" ca="1" si="44"/>
        <v>1</v>
      </c>
      <c r="H137" s="6">
        <f ca="1">OFFSET(program!$A$1,0,disasm!A137)</f>
        <v>0</v>
      </c>
      <c r="I137" s="7">
        <f t="shared" ca="1" si="45"/>
        <v>0</v>
      </c>
      <c r="J137" s="7" t="e">
        <f t="shared" ca="1" si="46"/>
        <v>#VALUE!</v>
      </c>
      <c r="K137" s="7">
        <f t="shared" ca="1" si="47"/>
        <v>0</v>
      </c>
      <c r="L137" s="8" t="str">
        <f t="shared" ca="1" si="48"/>
        <v/>
      </c>
      <c r="M137" s="8" t="str">
        <f t="shared" ca="1" si="49"/>
        <v/>
      </c>
      <c r="N137" s="8" t="str">
        <f t="shared" ca="1" si="50"/>
        <v/>
      </c>
      <c r="O137" s="8" t="str">
        <f t="shared" ca="1" si="51"/>
        <v/>
      </c>
      <c r="P137" s="8" t="str">
        <f t="shared" ca="1" si="52"/>
        <v/>
      </c>
      <c r="Q137" s="8" t="str">
        <f t="shared" ca="1" si="53"/>
        <v/>
      </c>
      <c r="R137" s="7" t="str">
        <f ca="1">IF(L137="","",OFFSET(program!$A$1,0,disasm!$A137+COLUMN()-COLUMN($R137)+1))</f>
        <v/>
      </c>
      <c r="S137" s="7" t="str">
        <f ca="1">IF(M137="","",OFFSET(program!$A$1,0,disasm!$A137+COLUMN()-COLUMN($R137)+1))</f>
        <v/>
      </c>
      <c r="T137" s="7" t="str">
        <f ca="1">IF(N137="","",OFFSET(program!$A$1,0,disasm!$A137+COLUMN()-COLUMN($R137)+1))</f>
        <v/>
      </c>
      <c r="U137" s="3" t="str">
        <f t="shared" ca="1" si="54"/>
        <v/>
      </c>
      <c r="V137" s="3" t="str">
        <f t="shared" ca="1" si="55"/>
        <v/>
      </c>
      <c r="W137" s="3" t="str">
        <f t="shared" ca="1" si="56"/>
        <v/>
      </c>
      <c r="X137" s="3" t="str">
        <f t="shared" ca="1" si="57"/>
        <v/>
      </c>
    </row>
    <row r="138" spans="1:24" x14ac:dyDescent="0.2">
      <c r="A138" s="1">
        <f t="shared" ca="1" si="58"/>
        <v>437</v>
      </c>
      <c r="B138" s="2" t="str">
        <f t="shared" ca="1" si="42"/>
        <v>stack+13</v>
      </c>
      <c r="C138" s="3" t="str">
        <f ca="1">IF(ISNUMBER(FIND(" N "," "&amp;$X138&amp;" ")),"",_xlfn.TEXTJOIN(" ",FALSE,OFFSET(program!$A$1,0,disasm!A138,1,1+K138)))</f>
        <v/>
      </c>
      <c r="D138" s="4" t="str">
        <f t="shared" ca="1" si="43"/>
        <v>.dat 0</v>
      </c>
      <c r="E138" s="5" t="str">
        <f t="shared" si="59"/>
        <v>stack</v>
      </c>
      <c r="F138" s="5">
        <f t="shared" ca="1" si="41"/>
        <v>424</v>
      </c>
      <c r="G138" s="14" t="b">
        <f t="shared" ca="1" si="44"/>
        <v>1</v>
      </c>
      <c r="H138" s="6">
        <f ca="1">OFFSET(program!$A$1,0,disasm!A138)</f>
        <v>0</v>
      </c>
      <c r="I138" s="7">
        <f t="shared" ca="1" si="45"/>
        <v>0</v>
      </c>
      <c r="J138" s="7" t="e">
        <f t="shared" ca="1" si="46"/>
        <v>#VALUE!</v>
      </c>
      <c r="K138" s="7">
        <f t="shared" ca="1" si="47"/>
        <v>0</v>
      </c>
      <c r="L138" s="8" t="str">
        <f t="shared" ca="1" si="48"/>
        <v/>
      </c>
      <c r="M138" s="8" t="str">
        <f t="shared" ca="1" si="49"/>
        <v/>
      </c>
      <c r="N138" s="8" t="str">
        <f t="shared" ca="1" si="50"/>
        <v/>
      </c>
      <c r="O138" s="8" t="str">
        <f t="shared" ca="1" si="51"/>
        <v/>
      </c>
      <c r="P138" s="8" t="str">
        <f t="shared" ca="1" si="52"/>
        <v/>
      </c>
      <c r="Q138" s="8" t="str">
        <f t="shared" ca="1" si="53"/>
        <v/>
      </c>
      <c r="R138" s="7" t="str">
        <f ca="1">IF(L138="","",OFFSET(program!$A$1,0,disasm!$A138+COLUMN()-COLUMN($R138)+1))</f>
        <v/>
      </c>
      <c r="S138" s="7" t="str">
        <f ca="1">IF(M138="","",OFFSET(program!$A$1,0,disasm!$A138+COLUMN()-COLUMN($R138)+1))</f>
        <v/>
      </c>
      <c r="T138" s="7" t="str">
        <f ca="1">IF(N138="","",OFFSET(program!$A$1,0,disasm!$A138+COLUMN()-COLUMN($R138)+1))</f>
        <v/>
      </c>
      <c r="U138" s="3" t="str">
        <f t="shared" ca="1" si="54"/>
        <v/>
      </c>
      <c r="V138" s="3" t="str">
        <f t="shared" ca="1" si="55"/>
        <v/>
      </c>
      <c r="W138" s="3" t="str">
        <f t="shared" ca="1" si="56"/>
        <v/>
      </c>
      <c r="X138" s="3" t="str">
        <f t="shared" ca="1" si="57"/>
        <v/>
      </c>
    </row>
    <row r="139" spans="1:24" x14ac:dyDescent="0.2">
      <c r="A139" s="1">
        <f t="shared" ca="1" si="58"/>
        <v>438</v>
      </c>
      <c r="B139" s="2" t="str">
        <f t="shared" ca="1" si="42"/>
        <v>stack+14</v>
      </c>
      <c r="C139" s="3" t="str">
        <f ca="1">IF(ISNUMBER(FIND(" N "," "&amp;$X139&amp;" ")),"",_xlfn.TEXTJOIN(" ",FALSE,OFFSET(program!$A$1,0,disasm!A139,1,1+K139)))</f>
        <v/>
      </c>
      <c r="D139" s="4" t="str">
        <f t="shared" ca="1" si="43"/>
        <v>.dat 0</v>
      </c>
      <c r="E139" s="5" t="str">
        <f t="shared" si="59"/>
        <v>stack</v>
      </c>
      <c r="F139" s="5">
        <f t="shared" ca="1" si="41"/>
        <v>424</v>
      </c>
      <c r="G139" s="14" t="b">
        <f t="shared" ca="1" si="44"/>
        <v>1</v>
      </c>
      <c r="H139" s="6">
        <f ca="1">OFFSET(program!$A$1,0,disasm!A139)</f>
        <v>0</v>
      </c>
      <c r="I139" s="7">
        <f t="shared" ca="1" si="45"/>
        <v>0</v>
      </c>
      <c r="J139" s="7" t="e">
        <f t="shared" ca="1" si="46"/>
        <v>#VALUE!</v>
      </c>
      <c r="K139" s="7">
        <f t="shared" ca="1" si="47"/>
        <v>0</v>
      </c>
      <c r="L139" s="8" t="str">
        <f t="shared" ca="1" si="48"/>
        <v/>
      </c>
      <c r="M139" s="8" t="str">
        <f t="shared" ca="1" si="49"/>
        <v/>
      </c>
      <c r="N139" s="8" t="str">
        <f t="shared" ca="1" si="50"/>
        <v/>
      </c>
      <c r="O139" s="8" t="str">
        <f t="shared" ca="1" si="51"/>
        <v/>
      </c>
      <c r="P139" s="8" t="str">
        <f t="shared" ca="1" si="52"/>
        <v/>
      </c>
      <c r="Q139" s="8" t="str">
        <f t="shared" ca="1" si="53"/>
        <v/>
      </c>
      <c r="R139" s="7" t="str">
        <f ca="1">IF(L139="","",OFFSET(program!$A$1,0,disasm!$A139+COLUMN()-COLUMN($R139)+1))</f>
        <v/>
      </c>
      <c r="S139" s="7" t="str">
        <f ca="1">IF(M139="","",OFFSET(program!$A$1,0,disasm!$A139+COLUMN()-COLUMN($R139)+1))</f>
        <v/>
      </c>
      <c r="T139" s="7" t="str">
        <f ca="1">IF(N139="","",OFFSET(program!$A$1,0,disasm!$A139+COLUMN()-COLUMN($R139)+1))</f>
        <v/>
      </c>
      <c r="U139" s="3" t="str">
        <f t="shared" ca="1" si="54"/>
        <v/>
      </c>
      <c r="V139" s="3" t="str">
        <f t="shared" ca="1" si="55"/>
        <v/>
      </c>
      <c r="W139" s="3" t="str">
        <f t="shared" ca="1" si="56"/>
        <v/>
      </c>
      <c r="X139" s="3" t="str">
        <f t="shared" ca="1" si="57"/>
        <v/>
      </c>
    </row>
    <row r="140" spans="1:24" x14ac:dyDescent="0.2">
      <c r="A140" s="1">
        <f t="shared" ca="1" si="58"/>
        <v>439</v>
      </c>
      <c r="B140" s="2" t="str">
        <f t="shared" ca="1" si="42"/>
        <v>stack+15</v>
      </c>
      <c r="C140" s="3" t="str">
        <f ca="1">IF(ISNUMBER(FIND(" N "," "&amp;$X140&amp;" ")),"",_xlfn.TEXTJOIN(" ",FALSE,OFFSET(program!$A$1,0,disasm!A140,1,1+K140)))</f>
        <v/>
      </c>
      <c r="D140" s="4" t="str">
        <f t="shared" ca="1" si="43"/>
        <v>.dat 0</v>
      </c>
      <c r="E140" s="5" t="str">
        <f t="shared" si="59"/>
        <v>stack</v>
      </c>
      <c r="F140" s="5">
        <f t="shared" ca="1" si="41"/>
        <v>424</v>
      </c>
      <c r="G140" s="14" t="b">
        <f t="shared" ca="1" si="44"/>
        <v>1</v>
      </c>
      <c r="H140" s="6">
        <f ca="1">OFFSET(program!$A$1,0,disasm!A140)</f>
        <v>0</v>
      </c>
      <c r="I140" s="7">
        <f t="shared" ca="1" si="45"/>
        <v>0</v>
      </c>
      <c r="J140" s="7" t="e">
        <f t="shared" ca="1" si="46"/>
        <v>#VALUE!</v>
      </c>
      <c r="K140" s="7">
        <f t="shared" ca="1" si="47"/>
        <v>0</v>
      </c>
      <c r="L140" s="8" t="str">
        <f t="shared" ca="1" si="48"/>
        <v/>
      </c>
      <c r="M140" s="8" t="str">
        <f t="shared" ca="1" si="49"/>
        <v/>
      </c>
      <c r="N140" s="8" t="str">
        <f t="shared" ca="1" si="50"/>
        <v/>
      </c>
      <c r="O140" s="8" t="str">
        <f t="shared" ca="1" si="51"/>
        <v/>
      </c>
      <c r="P140" s="8" t="str">
        <f t="shared" ca="1" si="52"/>
        <v/>
      </c>
      <c r="Q140" s="8" t="str">
        <f t="shared" ca="1" si="53"/>
        <v/>
      </c>
      <c r="R140" s="7" t="str">
        <f ca="1">IF(L140="","",OFFSET(program!$A$1,0,disasm!$A140+COLUMN()-COLUMN($R140)+1))</f>
        <v/>
      </c>
      <c r="S140" s="7" t="str">
        <f ca="1">IF(M140="","",OFFSET(program!$A$1,0,disasm!$A140+COLUMN()-COLUMN($R140)+1))</f>
        <v/>
      </c>
      <c r="T140" s="7" t="str">
        <f ca="1">IF(N140="","",OFFSET(program!$A$1,0,disasm!$A140+COLUMN()-COLUMN($R140)+1))</f>
        <v/>
      </c>
      <c r="U140" s="3" t="str">
        <f t="shared" ca="1" si="54"/>
        <v/>
      </c>
      <c r="V140" s="3" t="str">
        <f t="shared" ca="1" si="55"/>
        <v/>
      </c>
      <c r="W140" s="3" t="str">
        <f t="shared" ca="1" si="56"/>
        <v/>
      </c>
      <c r="X140" s="3" t="str">
        <f t="shared" ca="1" si="57"/>
        <v/>
      </c>
    </row>
    <row r="141" spans="1:24" x14ac:dyDescent="0.2">
      <c r="A141" s="1">
        <f t="shared" ca="1" si="58"/>
        <v>440</v>
      </c>
      <c r="B141" s="2" t="str">
        <f t="shared" ca="1" si="42"/>
        <v>stack+16</v>
      </c>
      <c r="C141" s="3" t="str">
        <f ca="1">IF(ISNUMBER(FIND(" N "," "&amp;$X141&amp;" ")),"",_xlfn.TEXTJOIN(" ",FALSE,OFFSET(program!$A$1,0,disasm!A141,1,1+K141)))</f>
        <v/>
      </c>
      <c r="D141" s="4" t="str">
        <f t="shared" ca="1" si="43"/>
        <v>.dat 0</v>
      </c>
      <c r="E141" s="5" t="str">
        <f t="shared" si="59"/>
        <v>stack</v>
      </c>
      <c r="F141" s="5">
        <f t="shared" ca="1" si="41"/>
        <v>424</v>
      </c>
      <c r="G141" s="14" t="b">
        <f t="shared" ca="1" si="44"/>
        <v>1</v>
      </c>
      <c r="H141" s="6">
        <f ca="1">OFFSET(program!$A$1,0,disasm!A141)</f>
        <v>0</v>
      </c>
      <c r="I141" s="7">
        <f t="shared" ca="1" si="45"/>
        <v>0</v>
      </c>
      <c r="J141" s="7" t="e">
        <f t="shared" ca="1" si="46"/>
        <v>#VALUE!</v>
      </c>
      <c r="K141" s="7">
        <f t="shared" ca="1" si="47"/>
        <v>0</v>
      </c>
      <c r="L141" s="8" t="str">
        <f t="shared" ca="1" si="48"/>
        <v/>
      </c>
      <c r="M141" s="8" t="str">
        <f t="shared" ca="1" si="49"/>
        <v/>
      </c>
      <c r="N141" s="8" t="str">
        <f t="shared" ca="1" si="50"/>
        <v/>
      </c>
      <c r="O141" s="8" t="str">
        <f t="shared" ca="1" si="51"/>
        <v/>
      </c>
      <c r="P141" s="8" t="str">
        <f t="shared" ca="1" si="52"/>
        <v/>
      </c>
      <c r="Q141" s="8" t="str">
        <f t="shared" ca="1" si="53"/>
        <v/>
      </c>
      <c r="R141" s="7" t="str">
        <f ca="1">IF(L141="","",OFFSET(program!$A$1,0,disasm!$A141+COLUMN()-COLUMN($R141)+1))</f>
        <v/>
      </c>
      <c r="S141" s="7" t="str">
        <f ca="1">IF(M141="","",OFFSET(program!$A$1,0,disasm!$A141+COLUMN()-COLUMN($R141)+1))</f>
        <v/>
      </c>
      <c r="T141" s="7" t="str">
        <f ca="1">IF(N141="","",OFFSET(program!$A$1,0,disasm!$A141+COLUMN()-COLUMN($R141)+1))</f>
        <v/>
      </c>
      <c r="U141" s="3" t="str">
        <f t="shared" ca="1" si="54"/>
        <v/>
      </c>
      <c r="V141" s="3" t="str">
        <f t="shared" ca="1" si="55"/>
        <v/>
      </c>
      <c r="W141" s="3" t="str">
        <f t="shared" ca="1" si="56"/>
        <v/>
      </c>
      <c r="X141" s="3" t="str">
        <f t="shared" ca="1" si="57"/>
        <v/>
      </c>
    </row>
    <row r="142" spans="1:24" x14ac:dyDescent="0.2">
      <c r="A142" s="1">
        <f t="shared" ca="1" si="58"/>
        <v>441</v>
      </c>
      <c r="B142" s="2" t="str">
        <f t="shared" ca="1" si="42"/>
        <v>stack+17</v>
      </c>
      <c r="C142" s="3" t="str">
        <f ca="1">IF(ISNUMBER(FIND(" N "," "&amp;$X142&amp;" ")),"",_xlfn.TEXTJOIN(" ",FALSE,OFFSET(program!$A$1,0,disasm!A142,1,1+K142)))</f>
        <v/>
      </c>
      <c r="D142" s="4" t="str">
        <f t="shared" ca="1" si="43"/>
        <v>.dat 0</v>
      </c>
      <c r="E142" s="5" t="str">
        <f t="shared" si="59"/>
        <v>stack</v>
      </c>
      <c r="F142" s="5">
        <f t="shared" ca="1" si="41"/>
        <v>424</v>
      </c>
      <c r="G142" s="14" t="b">
        <f t="shared" ca="1" si="44"/>
        <v>1</v>
      </c>
      <c r="H142" s="6">
        <f ca="1">OFFSET(program!$A$1,0,disasm!A142)</f>
        <v>0</v>
      </c>
      <c r="I142" s="7">
        <f t="shared" ca="1" si="45"/>
        <v>0</v>
      </c>
      <c r="J142" s="7" t="e">
        <f t="shared" ca="1" si="46"/>
        <v>#VALUE!</v>
      </c>
      <c r="K142" s="7">
        <f t="shared" ca="1" si="47"/>
        <v>0</v>
      </c>
      <c r="L142" s="8" t="str">
        <f t="shared" ca="1" si="48"/>
        <v/>
      </c>
      <c r="M142" s="8" t="str">
        <f t="shared" ca="1" si="49"/>
        <v/>
      </c>
      <c r="N142" s="8" t="str">
        <f t="shared" ca="1" si="50"/>
        <v/>
      </c>
      <c r="O142" s="8" t="str">
        <f t="shared" ca="1" si="51"/>
        <v/>
      </c>
      <c r="P142" s="8" t="str">
        <f t="shared" ca="1" si="52"/>
        <v/>
      </c>
      <c r="Q142" s="8" t="str">
        <f t="shared" ca="1" si="53"/>
        <v/>
      </c>
      <c r="R142" s="7" t="str">
        <f ca="1">IF(L142="","",OFFSET(program!$A$1,0,disasm!$A142+COLUMN()-COLUMN($R142)+1))</f>
        <v/>
      </c>
      <c r="S142" s="7" t="str">
        <f ca="1">IF(M142="","",OFFSET(program!$A$1,0,disasm!$A142+COLUMN()-COLUMN($R142)+1))</f>
        <v/>
      </c>
      <c r="T142" s="7" t="str">
        <f ca="1">IF(N142="","",OFFSET(program!$A$1,0,disasm!$A142+COLUMN()-COLUMN($R142)+1))</f>
        <v/>
      </c>
      <c r="U142" s="3" t="str">
        <f t="shared" ca="1" si="54"/>
        <v/>
      </c>
      <c r="V142" s="3" t="str">
        <f t="shared" ca="1" si="55"/>
        <v/>
      </c>
      <c r="W142" s="3" t="str">
        <f t="shared" ca="1" si="56"/>
        <v/>
      </c>
      <c r="X142" s="3" t="str">
        <f t="shared" ca="1" si="57"/>
        <v/>
      </c>
    </row>
    <row r="143" spans="1:24" x14ac:dyDescent="0.2">
      <c r="A143" s="1">
        <f t="shared" ca="1" si="58"/>
        <v>442</v>
      </c>
      <c r="B143" s="2" t="str">
        <f t="shared" ca="1" si="42"/>
        <v>stack+18</v>
      </c>
      <c r="C143" s="3" t="str">
        <f ca="1">IF(ISNUMBER(FIND(" N "," "&amp;$X143&amp;" ")),"",_xlfn.TEXTJOIN(" ",FALSE,OFFSET(program!$A$1,0,disasm!A143,1,1+K143)))</f>
        <v/>
      </c>
      <c r="D143" s="4" t="str">
        <f t="shared" ca="1" si="43"/>
        <v>.dat 0</v>
      </c>
      <c r="E143" s="5" t="str">
        <f t="shared" si="59"/>
        <v>stack</v>
      </c>
      <c r="F143" s="5">
        <f t="shared" ca="1" si="41"/>
        <v>424</v>
      </c>
      <c r="G143" s="14" t="b">
        <f t="shared" ca="1" si="44"/>
        <v>1</v>
      </c>
      <c r="H143" s="6">
        <f ca="1">OFFSET(program!$A$1,0,disasm!A143)</f>
        <v>0</v>
      </c>
      <c r="I143" s="7">
        <f t="shared" ca="1" si="45"/>
        <v>0</v>
      </c>
      <c r="J143" s="7" t="e">
        <f t="shared" ca="1" si="46"/>
        <v>#VALUE!</v>
      </c>
      <c r="K143" s="7">
        <f t="shared" ca="1" si="47"/>
        <v>0</v>
      </c>
      <c r="L143" s="8" t="str">
        <f t="shared" ca="1" si="48"/>
        <v/>
      </c>
      <c r="M143" s="8" t="str">
        <f t="shared" ca="1" si="49"/>
        <v/>
      </c>
      <c r="N143" s="8" t="str">
        <f t="shared" ca="1" si="50"/>
        <v/>
      </c>
      <c r="O143" s="8" t="str">
        <f t="shared" ca="1" si="51"/>
        <v/>
      </c>
      <c r="P143" s="8" t="str">
        <f t="shared" ca="1" si="52"/>
        <v/>
      </c>
      <c r="Q143" s="8" t="str">
        <f t="shared" ca="1" si="53"/>
        <v/>
      </c>
      <c r="R143" s="7" t="str">
        <f ca="1">IF(L143="","",OFFSET(program!$A$1,0,disasm!$A143+COLUMN()-COLUMN($R143)+1))</f>
        <v/>
      </c>
      <c r="S143" s="7" t="str">
        <f ca="1">IF(M143="","",OFFSET(program!$A$1,0,disasm!$A143+COLUMN()-COLUMN($R143)+1))</f>
        <v/>
      </c>
      <c r="T143" s="7" t="str">
        <f ca="1">IF(N143="","",OFFSET(program!$A$1,0,disasm!$A143+COLUMN()-COLUMN($R143)+1))</f>
        <v/>
      </c>
      <c r="U143" s="3" t="str">
        <f t="shared" ca="1" si="54"/>
        <v/>
      </c>
      <c r="V143" s="3" t="str">
        <f t="shared" ca="1" si="55"/>
        <v/>
      </c>
      <c r="W143" s="3" t="str">
        <f t="shared" ca="1" si="56"/>
        <v/>
      </c>
      <c r="X143" s="3" t="str">
        <f t="shared" ca="1" si="57"/>
        <v/>
      </c>
    </row>
    <row r="144" spans="1:24" x14ac:dyDescent="0.2">
      <c r="A144" s="1">
        <f t="shared" ca="1" si="58"/>
        <v>443</v>
      </c>
      <c r="B144" s="2" t="str">
        <f t="shared" ca="1" si="42"/>
        <v>stack+19</v>
      </c>
      <c r="C144" s="3" t="str">
        <f ca="1">IF(ISNUMBER(FIND(" N "," "&amp;$X144&amp;" ")),"",_xlfn.TEXTJOIN(" ",FALSE,OFFSET(program!$A$1,0,disasm!A144,1,1+K144)))</f>
        <v/>
      </c>
      <c r="D144" s="4" t="str">
        <f t="shared" ca="1" si="43"/>
        <v>.dat 0</v>
      </c>
      <c r="E144" s="5" t="str">
        <f t="shared" si="59"/>
        <v>stack</v>
      </c>
      <c r="F144" s="5">
        <f t="shared" ca="1" si="41"/>
        <v>424</v>
      </c>
      <c r="G144" s="14" t="b">
        <f t="shared" ca="1" si="44"/>
        <v>1</v>
      </c>
      <c r="H144" s="6">
        <f ca="1">OFFSET(program!$A$1,0,disasm!A144)</f>
        <v>0</v>
      </c>
      <c r="I144" s="7">
        <f t="shared" ca="1" si="45"/>
        <v>0</v>
      </c>
      <c r="J144" s="7" t="e">
        <f t="shared" ca="1" si="46"/>
        <v>#VALUE!</v>
      </c>
      <c r="K144" s="7">
        <f t="shared" ca="1" si="47"/>
        <v>0</v>
      </c>
      <c r="L144" s="8" t="str">
        <f t="shared" ca="1" si="48"/>
        <v/>
      </c>
      <c r="M144" s="8" t="str">
        <f t="shared" ca="1" si="49"/>
        <v/>
      </c>
      <c r="N144" s="8" t="str">
        <f t="shared" ca="1" si="50"/>
        <v/>
      </c>
      <c r="O144" s="8" t="str">
        <f t="shared" ca="1" si="51"/>
        <v/>
      </c>
      <c r="P144" s="8" t="str">
        <f t="shared" ca="1" si="52"/>
        <v/>
      </c>
      <c r="Q144" s="8" t="str">
        <f t="shared" ca="1" si="53"/>
        <v/>
      </c>
      <c r="R144" s="7" t="str">
        <f ca="1">IF(L144="","",OFFSET(program!$A$1,0,disasm!$A144+COLUMN()-COLUMN($R144)+1))</f>
        <v/>
      </c>
      <c r="S144" s="7" t="str">
        <f ca="1">IF(M144="","",OFFSET(program!$A$1,0,disasm!$A144+COLUMN()-COLUMN($R144)+1))</f>
        <v/>
      </c>
      <c r="T144" s="7" t="str">
        <f ca="1">IF(N144="","",OFFSET(program!$A$1,0,disasm!$A144+COLUMN()-COLUMN($R144)+1))</f>
        <v/>
      </c>
      <c r="U144" s="3" t="str">
        <f t="shared" ca="1" si="54"/>
        <v/>
      </c>
      <c r="V144" s="3" t="str">
        <f t="shared" ca="1" si="55"/>
        <v/>
      </c>
      <c r="W144" s="3" t="str">
        <f t="shared" ca="1" si="56"/>
        <v/>
      </c>
      <c r="X144" s="3" t="str">
        <f t="shared" ca="1" si="57"/>
        <v/>
      </c>
    </row>
    <row r="145" spans="1:24" x14ac:dyDescent="0.2">
      <c r="A145" s="1">
        <f t="shared" ca="1" si="58"/>
        <v>444</v>
      </c>
      <c r="B145" s="2" t="str">
        <f t="shared" ca="1" si="42"/>
        <v>stack+20</v>
      </c>
      <c r="C145" s="3" t="str">
        <f ca="1">IF(ISNUMBER(FIND(" N "," "&amp;$X145&amp;" ")),"",_xlfn.TEXTJOIN(" ",FALSE,OFFSET(program!$A$1,0,disasm!A145,1,1+K145)))</f>
        <v/>
      </c>
      <c r="D145" s="4" t="str">
        <f t="shared" ca="1" si="43"/>
        <v>.dat 0</v>
      </c>
      <c r="E145" s="5" t="str">
        <f t="shared" si="59"/>
        <v>stack</v>
      </c>
      <c r="F145" s="5">
        <f t="shared" ca="1" si="41"/>
        <v>424</v>
      </c>
      <c r="G145" s="14" t="b">
        <f t="shared" ca="1" si="44"/>
        <v>1</v>
      </c>
      <c r="H145" s="6">
        <f ca="1">OFFSET(program!$A$1,0,disasm!A145)</f>
        <v>0</v>
      </c>
      <c r="I145" s="7">
        <f t="shared" ca="1" si="45"/>
        <v>0</v>
      </c>
      <c r="J145" s="7" t="e">
        <f t="shared" ca="1" si="46"/>
        <v>#VALUE!</v>
      </c>
      <c r="K145" s="7">
        <f t="shared" ca="1" si="47"/>
        <v>0</v>
      </c>
      <c r="L145" s="8" t="str">
        <f t="shared" ca="1" si="48"/>
        <v/>
      </c>
      <c r="M145" s="8" t="str">
        <f t="shared" ca="1" si="49"/>
        <v/>
      </c>
      <c r="N145" s="8" t="str">
        <f t="shared" ca="1" si="50"/>
        <v/>
      </c>
      <c r="O145" s="8" t="str">
        <f t="shared" ca="1" si="51"/>
        <v/>
      </c>
      <c r="P145" s="8" t="str">
        <f t="shared" ca="1" si="52"/>
        <v/>
      </c>
      <c r="Q145" s="8" t="str">
        <f t="shared" ca="1" si="53"/>
        <v/>
      </c>
      <c r="R145" s="7" t="str">
        <f ca="1">IF(L145="","",OFFSET(program!$A$1,0,disasm!$A145+COLUMN()-COLUMN($R145)+1))</f>
        <v/>
      </c>
      <c r="S145" s="7" t="str">
        <f ca="1">IF(M145="","",OFFSET(program!$A$1,0,disasm!$A145+COLUMN()-COLUMN($R145)+1))</f>
        <v/>
      </c>
      <c r="T145" s="7" t="str">
        <f ca="1">IF(N145="","",OFFSET(program!$A$1,0,disasm!$A145+COLUMN()-COLUMN($R145)+1))</f>
        <v/>
      </c>
      <c r="U145" s="3" t="str">
        <f t="shared" ca="1" si="54"/>
        <v/>
      </c>
      <c r="V145" s="3" t="str">
        <f t="shared" ca="1" si="55"/>
        <v/>
      </c>
      <c r="W145" s="3" t="str">
        <f t="shared" ca="1" si="56"/>
        <v/>
      </c>
      <c r="X145" s="3" t="str">
        <f t="shared" ca="1" si="57"/>
        <v/>
      </c>
    </row>
    <row r="146" spans="1:24" x14ac:dyDescent="0.2">
      <c r="A146" s="1">
        <f t="shared" ca="1" si="58"/>
        <v>445</v>
      </c>
      <c r="B146" s="2" t="str">
        <f t="shared" ca="1" si="42"/>
        <v>stack+21</v>
      </c>
      <c r="C146" s="3" t="str">
        <f ca="1">IF(ISNUMBER(FIND(" N "," "&amp;$X146&amp;" ")),"",_xlfn.TEXTJOIN(" ",FALSE,OFFSET(program!$A$1,0,disasm!A146,1,1+K146)))</f>
        <v/>
      </c>
      <c r="D146" s="4" t="str">
        <f t="shared" ca="1" si="43"/>
        <v>.dat 0</v>
      </c>
      <c r="E146" s="5" t="str">
        <f t="shared" si="59"/>
        <v>stack</v>
      </c>
      <c r="F146" s="5">
        <f t="shared" ca="1" si="41"/>
        <v>424</v>
      </c>
      <c r="G146" s="14" t="b">
        <f t="shared" ca="1" si="44"/>
        <v>1</v>
      </c>
      <c r="H146" s="6">
        <f ca="1">OFFSET(program!$A$1,0,disasm!A146)</f>
        <v>0</v>
      </c>
      <c r="I146" s="7">
        <f t="shared" ca="1" si="45"/>
        <v>0</v>
      </c>
      <c r="J146" s="7" t="e">
        <f t="shared" ca="1" si="46"/>
        <v>#VALUE!</v>
      </c>
      <c r="K146" s="7">
        <f t="shared" ca="1" si="47"/>
        <v>0</v>
      </c>
      <c r="L146" s="8" t="str">
        <f t="shared" ca="1" si="48"/>
        <v/>
      </c>
      <c r="M146" s="8" t="str">
        <f t="shared" ca="1" si="49"/>
        <v/>
      </c>
      <c r="N146" s="8" t="str">
        <f t="shared" ca="1" si="50"/>
        <v/>
      </c>
      <c r="O146" s="8" t="str">
        <f t="shared" ca="1" si="51"/>
        <v/>
      </c>
      <c r="P146" s="8" t="str">
        <f t="shared" ca="1" si="52"/>
        <v/>
      </c>
      <c r="Q146" s="8" t="str">
        <f t="shared" ca="1" si="53"/>
        <v/>
      </c>
      <c r="R146" s="7" t="str">
        <f ca="1">IF(L146="","",OFFSET(program!$A$1,0,disasm!$A146+COLUMN()-COLUMN($R146)+1))</f>
        <v/>
      </c>
      <c r="S146" s="7" t="str">
        <f ca="1">IF(M146="","",OFFSET(program!$A$1,0,disasm!$A146+COLUMN()-COLUMN($R146)+1))</f>
        <v/>
      </c>
      <c r="T146" s="7" t="str">
        <f ca="1">IF(N146="","",OFFSET(program!$A$1,0,disasm!$A146+COLUMN()-COLUMN($R146)+1))</f>
        <v/>
      </c>
      <c r="U146" s="3" t="str">
        <f t="shared" ca="1" si="54"/>
        <v/>
      </c>
      <c r="V146" s="3" t="str">
        <f t="shared" ca="1" si="55"/>
        <v/>
      </c>
      <c r="W146" s="3" t="str">
        <f t="shared" ca="1" si="56"/>
        <v/>
      </c>
      <c r="X146" s="3" t="str">
        <f t="shared" ca="1" si="57"/>
        <v/>
      </c>
    </row>
    <row r="147" spans="1:24" x14ac:dyDescent="0.2">
      <c r="A147" s="1">
        <f t="shared" ca="1" si="58"/>
        <v>446</v>
      </c>
      <c r="B147" s="2" t="str">
        <f t="shared" ca="1" si="42"/>
        <v>stack+22</v>
      </c>
      <c r="C147" s="3" t="str">
        <f ca="1">IF(ISNUMBER(FIND(" N "," "&amp;$X147&amp;" ")),"",_xlfn.TEXTJOIN(" ",FALSE,OFFSET(program!$A$1,0,disasm!A147,1,1+K147)))</f>
        <v/>
      </c>
      <c r="D147" s="4" t="str">
        <f t="shared" ca="1" si="43"/>
        <v>.dat 0</v>
      </c>
      <c r="E147" s="5" t="str">
        <f t="shared" si="59"/>
        <v>stack</v>
      </c>
      <c r="F147" s="5">
        <f t="shared" ca="1" si="41"/>
        <v>424</v>
      </c>
      <c r="G147" s="14" t="b">
        <f t="shared" ca="1" si="44"/>
        <v>1</v>
      </c>
      <c r="H147" s="6">
        <f ca="1">OFFSET(program!$A$1,0,disasm!A147)</f>
        <v>0</v>
      </c>
      <c r="I147" s="7">
        <f t="shared" ca="1" si="45"/>
        <v>0</v>
      </c>
      <c r="J147" s="7" t="e">
        <f t="shared" ca="1" si="46"/>
        <v>#VALUE!</v>
      </c>
      <c r="K147" s="7">
        <f t="shared" ca="1" si="47"/>
        <v>0</v>
      </c>
      <c r="L147" s="8" t="str">
        <f t="shared" ca="1" si="48"/>
        <v/>
      </c>
      <c r="M147" s="8" t="str">
        <f t="shared" ca="1" si="49"/>
        <v/>
      </c>
      <c r="N147" s="8" t="str">
        <f t="shared" ca="1" si="50"/>
        <v/>
      </c>
      <c r="O147" s="8" t="str">
        <f t="shared" ca="1" si="51"/>
        <v/>
      </c>
      <c r="P147" s="8" t="str">
        <f t="shared" ca="1" si="52"/>
        <v/>
      </c>
      <c r="Q147" s="8" t="str">
        <f t="shared" ca="1" si="53"/>
        <v/>
      </c>
      <c r="R147" s="7" t="str">
        <f ca="1">IF(L147="","",OFFSET(program!$A$1,0,disasm!$A147+COLUMN()-COLUMN($R147)+1))</f>
        <v/>
      </c>
      <c r="S147" s="7" t="str">
        <f ca="1">IF(M147="","",OFFSET(program!$A$1,0,disasm!$A147+COLUMN()-COLUMN($R147)+1))</f>
        <v/>
      </c>
      <c r="T147" s="7" t="str">
        <f ca="1">IF(N147="","",OFFSET(program!$A$1,0,disasm!$A147+COLUMN()-COLUMN($R147)+1))</f>
        <v/>
      </c>
      <c r="U147" s="3" t="str">
        <f t="shared" ca="1" si="54"/>
        <v/>
      </c>
      <c r="V147" s="3" t="str">
        <f t="shared" ca="1" si="55"/>
        <v/>
      </c>
      <c r="W147" s="3" t="str">
        <f t="shared" ca="1" si="56"/>
        <v/>
      </c>
      <c r="X147" s="3" t="str">
        <f t="shared" ca="1" si="57"/>
        <v/>
      </c>
    </row>
    <row r="148" spans="1:24" x14ac:dyDescent="0.2">
      <c r="A148" s="1">
        <f t="shared" ca="1" si="58"/>
        <v>447</v>
      </c>
      <c r="B148" s="2" t="str">
        <f t="shared" ca="1" si="42"/>
        <v>stack+23</v>
      </c>
      <c r="C148" s="3" t="str">
        <f ca="1">IF(ISNUMBER(FIND(" N "," "&amp;$X148&amp;" ")),"",_xlfn.TEXTJOIN(" ",FALSE,OFFSET(program!$A$1,0,disasm!A148,1,1+K148)))</f>
        <v/>
      </c>
      <c r="D148" s="4" t="str">
        <f t="shared" ca="1" si="43"/>
        <v>.dat 0</v>
      </c>
      <c r="E148" s="5" t="str">
        <f t="shared" si="59"/>
        <v>stack</v>
      </c>
      <c r="F148" s="5">
        <f t="shared" ca="1" si="41"/>
        <v>424</v>
      </c>
      <c r="G148" s="14" t="b">
        <f t="shared" ca="1" si="44"/>
        <v>1</v>
      </c>
      <c r="H148" s="6">
        <f ca="1">OFFSET(program!$A$1,0,disasm!A148)</f>
        <v>0</v>
      </c>
      <c r="I148" s="7">
        <f t="shared" ca="1" si="45"/>
        <v>0</v>
      </c>
      <c r="J148" s="7" t="e">
        <f t="shared" ca="1" si="46"/>
        <v>#VALUE!</v>
      </c>
      <c r="K148" s="7">
        <f t="shared" ca="1" si="47"/>
        <v>0</v>
      </c>
      <c r="L148" s="8" t="str">
        <f t="shared" ca="1" si="48"/>
        <v/>
      </c>
      <c r="M148" s="8" t="str">
        <f t="shared" ca="1" si="49"/>
        <v/>
      </c>
      <c r="N148" s="8" t="str">
        <f t="shared" ca="1" si="50"/>
        <v/>
      </c>
      <c r="O148" s="8" t="str">
        <f t="shared" ca="1" si="51"/>
        <v/>
      </c>
      <c r="P148" s="8" t="str">
        <f t="shared" ca="1" si="52"/>
        <v/>
      </c>
      <c r="Q148" s="8" t="str">
        <f t="shared" ca="1" si="53"/>
        <v/>
      </c>
      <c r="R148" s="7" t="str">
        <f ca="1">IF(L148="","",OFFSET(program!$A$1,0,disasm!$A148+COLUMN()-COLUMN($R148)+1))</f>
        <v/>
      </c>
      <c r="S148" s="7" t="str">
        <f ca="1">IF(M148="","",OFFSET(program!$A$1,0,disasm!$A148+COLUMN()-COLUMN($R148)+1))</f>
        <v/>
      </c>
      <c r="T148" s="7" t="str">
        <f ca="1">IF(N148="","",OFFSET(program!$A$1,0,disasm!$A148+COLUMN()-COLUMN($R148)+1))</f>
        <v/>
      </c>
      <c r="U148" s="3" t="str">
        <f t="shared" ca="1" si="54"/>
        <v/>
      </c>
      <c r="V148" s="3" t="str">
        <f t="shared" ca="1" si="55"/>
        <v/>
      </c>
      <c r="W148" s="3" t="str">
        <f t="shared" ca="1" si="56"/>
        <v/>
      </c>
      <c r="X148" s="3" t="str">
        <f t="shared" ca="1" si="57"/>
        <v/>
      </c>
    </row>
    <row r="149" spans="1:24" x14ac:dyDescent="0.2">
      <c r="A149" s="1">
        <f t="shared" ca="1" si="58"/>
        <v>448</v>
      </c>
      <c r="B149" s="2" t="str">
        <f t="shared" ca="1" si="42"/>
        <v>stack+24</v>
      </c>
      <c r="C149" s="3" t="str">
        <f ca="1">IF(ISNUMBER(FIND(" N "," "&amp;$X149&amp;" ")),"",_xlfn.TEXTJOIN(" ",FALSE,OFFSET(program!$A$1,0,disasm!A149,1,1+K149)))</f>
        <v/>
      </c>
      <c r="D149" s="4" t="str">
        <f t="shared" ca="1" si="43"/>
        <v>.dat 0</v>
      </c>
      <c r="E149" s="5" t="str">
        <f t="shared" si="59"/>
        <v>stack</v>
      </c>
      <c r="F149" s="5">
        <f t="shared" ca="1" si="41"/>
        <v>424</v>
      </c>
      <c r="G149" s="14" t="b">
        <f t="shared" ca="1" si="44"/>
        <v>1</v>
      </c>
      <c r="H149" s="6">
        <f ca="1">OFFSET(program!$A$1,0,disasm!A149)</f>
        <v>0</v>
      </c>
      <c r="I149" s="7">
        <f t="shared" ca="1" si="45"/>
        <v>0</v>
      </c>
      <c r="J149" s="7" t="e">
        <f t="shared" ca="1" si="46"/>
        <v>#VALUE!</v>
      </c>
      <c r="K149" s="7">
        <f t="shared" ca="1" si="47"/>
        <v>0</v>
      </c>
      <c r="L149" s="8" t="str">
        <f t="shared" ca="1" si="48"/>
        <v/>
      </c>
      <c r="M149" s="8" t="str">
        <f t="shared" ca="1" si="49"/>
        <v/>
      </c>
      <c r="N149" s="8" t="str">
        <f t="shared" ca="1" si="50"/>
        <v/>
      </c>
      <c r="O149" s="8" t="str">
        <f t="shared" ca="1" si="51"/>
        <v/>
      </c>
      <c r="P149" s="8" t="str">
        <f t="shared" ca="1" si="52"/>
        <v/>
      </c>
      <c r="Q149" s="8" t="str">
        <f t="shared" ca="1" si="53"/>
        <v/>
      </c>
      <c r="R149" s="7" t="str">
        <f ca="1">IF(L149="","",OFFSET(program!$A$1,0,disasm!$A149+COLUMN()-COLUMN($R149)+1))</f>
        <v/>
      </c>
      <c r="S149" s="7" t="str">
        <f ca="1">IF(M149="","",OFFSET(program!$A$1,0,disasm!$A149+COLUMN()-COLUMN($R149)+1))</f>
        <v/>
      </c>
      <c r="T149" s="7" t="str">
        <f ca="1">IF(N149="","",OFFSET(program!$A$1,0,disasm!$A149+COLUMN()-COLUMN($R149)+1))</f>
        <v/>
      </c>
      <c r="U149" s="3" t="str">
        <f t="shared" ca="1" si="54"/>
        <v/>
      </c>
      <c r="V149" s="3" t="str">
        <f t="shared" ca="1" si="55"/>
        <v/>
      </c>
      <c r="W149" s="3" t="str">
        <f t="shared" ca="1" si="56"/>
        <v/>
      </c>
      <c r="X149" s="3" t="str">
        <f t="shared" ca="1" si="57"/>
        <v/>
      </c>
    </row>
    <row r="150" spans="1:24" x14ac:dyDescent="0.2">
      <c r="A150" s="1">
        <f t="shared" ca="1" si="58"/>
        <v>449</v>
      </c>
      <c r="B150" s="2" t="str">
        <f t="shared" ca="1" si="42"/>
        <v>stack+25</v>
      </c>
      <c r="C150" s="3" t="str">
        <f ca="1">IF(ISNUMBER(FIND(" N "," "&amp;$X150&amp;" ")),"",_xlfn.TEXTJOIN(" ",FALSE,OFFSET(program!$A$1,0,disasm!A150,1,1+K150)))</f>
        <v/>
      </c>
      <c r="D150" s="4" t="str">
        <f t="shared" ca="1" si="43"/>
        <v>.dat 0</v>
      </c>
      <c r="E150" s="5" t="str">
        <f t="shared" si="59"/>
        <v>stack</v>
      </c>
      <c r="F150" s="5">
        <f t="shared" ca="1" si="41"/>
        <v>424</v>
      </c>
      <c r="G150" s="14" t="b">
        <f t="shared" ca="1" si="44"/>
        <v>1</v>
      </c>
      <c r="H150" s="6">
        <f ca="1">OFFSET(program!$A$1,0,disasm!A150)</f>
        <v>0</v>
      </c>
      <c r="I150" s="7">
        <f t="shared" ca="1" si="45"/>
        <v>0</v>
      </c>
      <c r="J150" s="7" t="e">
        <f t="shared" ca="1" si="46"/>
        <v>#VALUE!</v>
      </c>
      <c r="K150" s="7">
        <f t="shared" ca="1" si="47"/>
        <v>0</v>
      </c>
      <c r="L150" s="8" t="str">
        <f t="shared" ca="1" si="48"/>
        <v/>
      </c>
      <c r="M150" s="8" t="str">
        <f t="shared" ca="1" si="49"/>
        <v/>
      </c>
      <c r="N150" s="8" t="str">
        <f t="shared" ca="1" si="50"/>
        <v/>
      </c>
      <c r="O150" s="8" t="str">
        <f t="shared" ca="1" si="51"/>
        <v/>
      </c>
      <c r="P150" s="8" t="str">
        <f t="shared" ca="1" si="52"/>
        <v/>
      </c>
      <c r="Q150" s="8" t="str">
        <f t="shared" ca="1" si="53"/>
        <v/>
      </c>
      <c r="R150" s="7" t="str">
        <f ca="1">IF(L150="","",OFFSET(program!$A$1,0,disasm!$A150+COLUMN()-COLUMN($R150)+1))</f>
        <v/>
      </c>
      <c r="S150" s="7" t="str">
        <f ca="1">IF(M150="","",OFFSET(program!$A$1,0,disasm!$A150+COLUMN()-COLUMN($R150)+1))</f>
        <v/>
      </c>
      <c r="T150" s="7" t="str">
        <f ca="1">IF(N150="","",OFFSET(program!$A$1,0,disasm!$A150+COLUMN()-COLUMN($R150)+1))</f>
        <v/>
      </c>
      <c r="U150" s="3" t="str">
        <f t="shared" ca="1" si="54"/>
        <v/>
      </c>
      <c r="V150" s="3" t="str">
        <f t="shared" ca="1" si="55"/>
        <v/>
      </c>
      <c r="W150" s="3" t="str">
        <f t="shared" ca="1" si="56"/>
        <v/>
      </c>
      <c r="X150" s="3" t="str">
        <f t="shared" ca="1" si="57"/>
        <v/>
      </c>
    </row>
    <row r="151" spans="1:24" x14ac:dyDescent="0.2">
      <c r="A151" s="1">
        <f t="shared" ca="1" si="58"/>
        <v>450</v>
      </c>
      <c r="B151" s="2" t="str">
        <f t="shared" ca="1" si="42"/>
        <v>stack+26</v>
      </c>
      <c r="C151" s="3" t="str">
        <f ca="1">IF(ISNUMBER(FIND(" N "," "&amp;$X151&amp;" ")),"",_xlfn.TEXTJOIN(" ",FALSE,OFFSET(program!$A$1,0,disasm!A151,1,1+K151)))</f>
        <v/>
      </c>
      <c r="D151" s="4" t="str">
        <f t="shared" ca="1" si="43"/>
        <v>.dat 0</v>
      </c>
      <c r="E151" s="5" t="str">
        <f t="shared" si="59"/>
        <v>stack</v>
      </c>
      <c r="F151" s="5">
        <f t="shared" ca="1" si="41"/>
        <v>424</v>
      </c>
      <c r="G151" s="14" t="b">
        <f t="shared" ca="1" si="44"/>
        <v>1</v>
      </c>
      <c r="H151" s="6">
        <f ca="1">OFFSET(program!$A$1,0,disasm!A151)</f>
        <v>0</v>
      </c>
      <c r="I151" s="7">
        <f t="shared" ca="1" si="45"/>
        <v>0</v>
      </c>
      <c r="J151" s="7" t="e">
        <f t="shared" ca="1" si="46"/>
        <v>#VALUE!</v>
      </c>
      <c r="K151" s="7">
        <f t="shared" ca="1" si="47"/>
        <v>0</v>
      </c>
      <c r="L151" s="8" t="str">
        <f t="shared" ca="1" si="48"/>
        <v/>
      </c>
      <c r="M151" s="8" t="str">
        <f t="shared" ca="1" si="49"/>
        <v/>
      </c>
      <c r="N151" s="8" t="str">
        <f t="shared" ca="1" si="50"/>
        <v/>
      </c>
      <c r="O151" s="8" t="str">
        <f t="shared" ca="1" si="51"/>
        <v/>
      </c>
      <c r="P151" s="8" t="str">
        <f t="shared" ca="1" si="52"/>
        <v/>
      </c>
      <c r="Q151" s="8" t="str">
        <f t="shared" ca="1" si="53"/>
        <v/>
      </c>
      <c r="R151" s="7" t="str">
        <f ca="1">IF(L151="","",OFFSET(program!$A$1,0,disasm!$A151+COLUMN()-COLUMN($R151)+1))</f>
        <v/>
      </c>
      <c r="S151" s="7" t="str">
        <f ca="1">IF(M151="","",OFFSET(program!$A$1,0,disasm!$A151+COLUMN()-COLUMN($R151)+1))</f>
        <v/>
      </c>
      <c r="T151" s="7" t="str">
        <f ca="1">IF(N151="","",OFFSET(program!$A$1,0,disasm!$A151+COLUMN()-COLUMN($R151)+1))</f>
        <v/>
      </c>
      <c r="U151" s="3" t="str">
        <f t="shared" ca="1" si="54"/>
        <v/>
      </c>
      <c r="V151" s="3" t="str">
        <f t="shared" ca="1" si="55"/>
        <v/>
      </c>
      <c r="W151" s="3" t="str">
        <f t="shared" ca="1" si="56"/>
        <v/>
      </c>
      <c r="X151" s="3" t="str">
        <f t="shared" ca="1" si="57"/>
        <v/>
      </c>
    </row>
    <row r="152" spans="1:24" x14ac:dyDescent="0.2">
      <c r="A152" s="1">
        <f t="shared" ca="1" si="58"/>
        <v>451</v>
      </c>
      <c r="B152" s="2" t="str">
        <f t="shared" ca="1" si="42"/>
        <v>stack+27</v>
      </c>
      <c r="C152" s="3" t="str">
        <f ca="1">IF(ISNUMBER(FIND(" N "," "&amp;$X152&amp;" ")),"",_xlfn.TEXTJOIN(" ",FALSE,OFFSET(program!$A$1,0,disasm!A152,1,1+K152)))</f>
        <v/>
      </c>
      <c r="D152" s="4" t="str">
        <f t="shared" ca="1" si="43"/>
        <v>.dat 0</v>
      </c>
      <c r="E152" s="5" t="str">
        <f t="shared" si="59"/>
        <v>stack</v>
      </c>
      <c r="F152" s="5">
        <f t="shared" ca="1" si="41"/>
        <v>424</v>
      </c>
      <c r="G152" s="14" t="b">
        <f t="shared" ca="1" si="44"/>
        <v>1</v>
      </c>
      <c r="H152" s="6">
        <f ca="1">OFFSET(program!$A$1,0,disasm!A152)</f>
        <v>0</v>
      </c>
      <c r="I152" s="7">
        <f t="shared" ca="1" si="45"/>
        <v>0</v>
      </c>
      <c r="J152" s="7" t="e">
        <f t="shared" ca="1" si="46"/>
        <v>#VALUE!</v>
      </c>
      <c r="K152" s="7">
        <f t="shared" ca="1" si="47"/>
        <v>0</v>
      </c>
      <c r="L152" s="8" t="str">
        <f t="shared" ca="1" si="48"/>
        <v/>
      </c>
      <c r="M152" s="8" t="str">
        <f t="shared" ca="1" si="49"/>
        <v/>
      </c>
      <c r="N152" s="8" t="str">
        <f t="shared" ca="1" si="50"/>
        <v/>
      </c>
      <c r="O152" s="8" t="str">
        <f t="shared" ca="1" si="51"/>
        <v/>
      </c>
      <c r="P152" s="8" t="str">
        <f t="shared" ca="1" si="52"/>
        <v/>
      </c>
      <c r="Q152" s="8" t="str">
        <f t="shared" ca="1" si="53"/>
        <v/>
      </c>
      <c r="R152" s="7" t="str">
        <f ca="1">IF(L152="","",OFFSET(program!$A$1,0,disasm!$A152+COLUMN()-COLUMN($R152)+1))</f>
        <v/>
      </c>
      <c r="S152" s="7" t="str">
        <f ca="1">IF(M152="","",OFFSET(program!$A$1,0,disasm!$A152+COLUMN()-COLUMN($R152)+1))</f>
        <v/>
      </c>
      <c r="T152" s="7" t="str">
        <f ca="1">IF(N152="","",OFFSET(program!$A$1,0,disasm!$A152+COLUMN()-COLUMN($R152)+1))</f>
        <v/>
      </c>
      <c r="U152" s="3" t="str">
        <f t="shared" ca="1" si="54"/>
        <v/>
      </c>
      <c r="V152" s="3" t="str">
        <f t="shared" ca="1" si="55"/>
        <v/>
      </c>
      <c r="W152" s="3" t="str">
        <f t="shared" ca="1" si="56"/>
        <v/>
      </c>
      <c r="X152" s="3" t="str">
        <f t="shared" ca="1" si="57"/>
        <v/>
      </c>
    </row>
    <row r="153" spans="1:24" x14ac:dyDescent="0.2">
      <c r="A153" s="1">
        <f t="shared" ca="1" si="58"/>
        <v>452</v>
      </c>
      <c r="B153" s="2" t="str">
        <f t="shared" ca="1" si="42"/>
        <v>stack+28</v>
      </c>
      <c r="C153" s="3" t="str">
        <f ca="1">IF(ISNUMBER(FIND(" N "," "&amp;$X153&amp;" ")),"",_xlfn.TEXTJOIN(" ",FALSE,OFFSET(program!$A$1,0,disasm!A153,1,1+K153)))</f>
        <v/>
      </c>
      <c r="D153" s="4" t="str">
        <f t="shared" ca="1" si="43"/>
        <v>.dat 0</v>
      </c>
      <c r="E153" s="5" t="str">
        <f t="shared" si="59"/>
        <v>stack</v>
      </c>
      <c r="F153" s="5">
        <f t="shared" ca="1" si="41"/>
        <v>424</v>
      </c>
      <c r="G153" s="14" t="b">
        <f t="shared" ca="1" si="44"/>
        <v>1</v>
      </c>
      <c r="H153" s="6">
        <f ca="1">OFFSET(program!$A$1,0,disasm!A153)</f>
        <v>0</v>
      </c>
      <c r="I153" s="7">
        <f t="shared" ca="1" si="45"/>
        <v>0</v>
      </c>
      <c r="J153" s="7" t="e">
        <f t="shared" ca="1" si="46"/>
        <v>#VALUE!</v>
      </c>
      <c r="K153" s="7">
        <f t="shared" ca="1" si="47"/>
        <v>0</v>
      </c>
      <c r="L153" s="8" t="str">
        <f t="shared" ca="1" si="48"/>
        <v/>
      </c>
      <c r="M153" s="8" t="str">
        <f t="shared" ca="1" si="49"/>
        <v/>
      </c>
      <c r="N153" s="8" t="str">
        <f t="shared" ca="1" si="50"/>
        <v/>
      </c>
      <c r="O153" s="8" t="str">
        <f t="shared" ca="1" si="51"/>
        <v/>
      </c>
      <c r="P153" s="8" t="str">
        <f t="shared" ca="1" si="52"/>
        <v/>
      </c>
      <c r="Q153" s="8" t="str">
        <f t="shared" ca="1" si="53"/>
        <v/>
      </c>
      <c r="R153" s="7" t="str">
        <f ca="1">IF(L153="","",OFFSET(program!$A$1,0,disasm!$A153+COLUMN()-COLUMN($R153)+1))</f>
        <v/>
      </c>
      <c r="S153" s="7" t="str">
        <f ca="1">IF(M153="","",OFFSET(program!$A$1,0,disasm!$A153+COLUMN()-COLUMN($R153)+1))</f>
        <v/>
      </c>
      <c r="T153" s="7" t="str">
        <f ca="1">IF(N153="","",OFFSET(program!$A$1,0,disasm!$A153+COLUMN()-COLUMN($R153)+1))</f>
        <v/>
      </c>
      <c r="U153" s="3" t="str">
        <f t="shared" ca="1" si="54"/>
        <v/>
      </c>
      <c r="V153" s="3" t="str">
        <f t="shared" ca="1" si="55"/>
        <v/>
      </c>
      <c r="W153" s="3" t="str">
        <f t="shared" ca="1" si="56"/>
        <v/>
      </c>
      <c r="X153" s="3" t="str">
        <f t="shared" ca="1" si="57"/>
        <v/>
      </c>
    </row>
    <row r="154" spans="1:24" x14ac:dyDescent="0.2">
      <c r="A154" s="1">
        <f t="shared" ca="1" si="58"/>
        <v>453</v>
      </c>
      <c r="B154" s="2" t="str">
        <f t="shared" ca="1" si="42"/>
        <v>stack+29</v>
      </c>
      <c r="C154" s="3" t="str">
        <f ca="1">IF(ISNUMBER(FIND(" N "," "&amp;$X154&amp;" ")),"",_xlfn.TEXTJOIN(" ",FALSE,OFFSET(program!$A$1,0,disasm!A154,1,1+K154)))</f>
        <v/>
      </c>
      <c r="D154" s="4" t="str">
        <f t="shared" ca="1" si="43"/>
        <v>.dat 0</v>
      </c>
      <c r="E154" s="5" t="str">
        <f t="shared" si="59"/>
        <v>stack</v>
      </c>
      <c r="F154" s="5">
        <f t="shared" ca="1" si="41"/>
        <v>424</v>
      </c>
      <c r="G154" s="14" t="b">
        <f t="shared" ca="1" si="44"/>
        <v>1</v>
      </c>
      <c r="H154" s="6">
        <f ca="1">OFFSET(program!$A$1,0,disasm!A154)</f>
        <v>0</v>
      </c>
      <c r="I154" s="7">
        <f t="shared" ca="1" si="45"/>
        <v>0</v>
      </c>
      <c r="J154" s="7" t="e">
        <f t="shared" ca="1" si="46"/>
        <v>#VALUE!</v>
      </c>
      <c r="K154" s="7">
        <f t="shared" ca="1" si="47"/>
        <v>0</v>
      </c>
      <c r="L154" s="8" t="str">
        <f t="shared" ca="1" si="48"/>
        <v/>
      </c>
      <c r="M154" s="8" t="str">
        <f t="shared" ca="1" si="49"/>
        <v/>
      </c>
      <c r="N154" s="8" t="str">
        <f t="shared" ca="1" si="50"/>
        <v/>
      </c>
      <c r="O154" s="8" t="str">
        <f t="shared" ca="1" si="51"/>
        <v/>
      </c>
      <c r="P154" s="8" t="str">
        <f t="shared" ca="1" si="52"/>
        <v/>
      </c>
      <c r="Q154" s="8" t="str">
        <f t="shared" ca="1" si="53"/>
        <v/>
      </c>
      <c r="R154" s="7" t="str">
        <f ca="1">IF(L154="","",OFFSET(program!$A$1,0,disasm!$A154+COLUMN()-COLUMN($R154)+1))</f>
        <v/>
      </c>
      <c r="S154" s="7" t="str">
        <f ca="1">IF(M154="","",OFFSET(program!$A$1,0,disasm!$A154+COLUMN()-COLUMN($R154)+1))</f>
        <v/>
      </c>
      <c r="T154" s="7" t="str">
        <f ca="1">IF(N154="","",OFFSET(program!$A$1,0,disasm!$A154+COLUMN()-COLUMN($R154)+1))</f>
        <v/>
      </c>
      <c r="U154" s="3" t="str">
        <f t="shared" ca="1" si="54"/>
        <v/>
      </c>
      <c r="V154" s="3" t="str">
        <f t="shared" ca="1" si="55"/>
        <v/>
      </c>
      <c r="W154" s="3" t="str">
        <f t="shared" ca="1" si="56"/>
        <v/>
      </c>
      <c r="X154" s="3" t="str">
        <f t="shared" ca="1" si="57"/>
        <v/>
      </c>
    </row>
    <row r="155" spans="1:24" x14ac:dyDescent="0.2">
      <c r="A155" s="1">
        <f t="shared" ca="1" si="58"/>
        <v>454</v>
      </c>
      <c r="B155" s="2" t="str">
        <f t="shared" ca="1" si="42"/>
        <v>stack+30</v>
      </c>
      <c r="C155" s="3" t="str">
        <f ca="1">IF(ISNUMBER(FIND(" N "," "&amp;$X155&amp;" ")),"",_xlfn.TEXTJOIN(" ",FALSE,OFFSET(program!$A$1,0,disasm!A155,1,1+K155)))</f>
        <v/>
      </c>
      <c r="D155" s="4" t="str">
        <f t="shared" ca="1" si="43"/>
        <v>.dat 0</v>
      </c>
      <c r="E155" s="5" t="str">
        <f t="shared" si="59"/>
        <v>stack</v>
      </c>
      <c r="F155" s="5">
        <f t="shared" ca="1" si="41"/>
        <v>424</v>
      </c>
      <c r="G155" s="14" t="b">
        <f t="shared" ca="1" si="44"/>
        <v>1</v>
      </c>
      <c r="H155" s="6">
        <f ca="1">OFFSET(program!$A$1,0,disasm!A155)</f>
        <v>0</v>
      </c>
      <c r="I155" s="7">
        <f t="shared" ca="1" si="45"/>
        <v>0</v>
      </c>
      <c r="J155" s="7" t="e">
        <f t="shared" ca="1" si="46"/>
        <v>#VALUE!</v>
      </c>
      <c r="K155" s="7">
        <f t="shared" ca="1" si="47"/>
        <v>0</v>
      </c>
      <c r="L155" s="8" t="str">
        <f t="shared" ca="1" si="48"/>
        <v/>
      </c>
      <c r="M155" s="8" t="str">
        <f t="shared" ca="1" si="49"/>
        <v/>
      </c>
      <c r="N155" s="8" t="str">
        <f t="shared" ca="1" si="50"/>
        <v/>
      </c>
      <c r="O155" s="8" t="str">
        <f t="shared" ca="1" si="51"/>
        <v/>
      </c>
      <c r="P155" s="8" t="str">
        <f t="shared" ca="1" si="52"/>
        <v/>
      </c>
      <c r="Q155" s="8" t="str">
        <f t="shared" ca="1" si="53"/>
        <v/>
      </c>
      <c r="R155" s="7" t="str">
        <f ca="1">IF(L155="","",OFFSET(program!$A$1,0,disasm!$A155+COLUMN()-COLUMN($R155)+1))</f>
        <v/>
      </c>
      <c r="S155" s="7" t="str">
        <f ca="1">IF(M155="","",OFFSET(program!$A$1,0,disasm!$A155+COLUMN()-COLUMN($R155)+1))</f>
        <v/>
      </c>
      <c r="T155" s="7" t="str">
        <f ca="1">IF(N155="","",OFFSET(program!$A$1,0,disasm!$A155+COLUMN()-COLUMN($R155)+1))</f>
        <v/>
      </c>
      <c r="U155" s="3" t="str">
        <f t="shared" ca="1" si="54"/>
        <v/>
      </c>
      <c r="V155" s="3" t="str">
        <f t="shared" ca="1" si="55"/>
        <v/>
      </c>
      <c r="W155" s="3" t="str">
        <f t="shared" ca="1" si="56"/>
        <v/>
      </c>
      <c r="X155" s="3" t="str">
        <f t="shared" ca="1" si="57"/>
        <v/>
      </c>
    </row>
    <row r="156" spans="1:24" x14ac:dyDescent="0.2">
      <c r="A156" s="1">
        <f t="shared" ca="1" si="58"/>
        <v>455</v>
      </c>
      <c r="B156" s="2" t="str">
        <f t="shared" ca="1" si="42"/>
        <v>stack+31</v>
      </c>
      <c r="C156" s="3" t="str">
        <f ca="1">IF(ISNUMBER(FIND(" N "," "&amp;$X156&amp;" ")),"",_xlfn.TEXTJOIN(" ",FALSE,OFFSET(program!$A$1,0,disasm!A156,1,1+K156)))</f>
        <v/>
      </c>
      <c r="D156" s="4" t="str">
        <f t="shared" ca="1" si="43"/>
        <v>.dat 0</v>
      </c>
      <c r="E156" s="5" t="str">
        <f t="shared" si="59"/>
        <v>stack</v>
      </c>
      <c r="F156" s="5">
        <f t="shared" ca="1" si="41"/>
        <v>424</v>
      </c>
      <c r="G156" s="14" t="b">
        <f t="shared" ca="1" si="44"/>
        <v>1</v>
      </c>
      <c r="H156" s="6">
        <f ca="1">OFFSET(program!$A$1,0,disasm!A156)</f>
        <v>0</v>
      </c>
      <c r="I156" s="7">
        <f t="shared" ca="1" si="45"/>
        <v>0</v>
      </c>
      <c r="J156" s="7" t="e">
        <f t="shared" ca="1" si="46"/>
        <v>#VALUE!</v>
      </c>
      <c r="K156" s="7">
        <f t="shared" ca="1" si="47"/>
        <v>0</v>
      </c>
      <c r="L156" s="8" t="str">
        <f t="shared" ca="1" si="48"/>
        <v/>
      </c>
      <c r="M156" s="8" t="str">
        <f t="shared" ca="1" si="49"/>
        <v/>
      </c>
      <c r="N156" s="8" t="str">
        <f t="shared" ca="1" si="50"/>
        <v/>
      </c>
      <c r="O156" s="8" t="str">
        <f t="shared" ca="1" si="51"/>
        <v/>
      </c>
      <c r="P156" s="8" t="str">
        <f t="shared" ca="1" si="52"/>
        <v/>
      </c>
      <c r="Q156" s="8" t="str">
        <f t="shared" ca="1" si="53"/>
        <v/>
      </c>
      <c r="R156" s="7" t="str">
        <f ca="1">IF(L156="","",OFFSET(program!$A$1,0,disasm!$A156+COLUMN()-COLUMN($R156)+1))</f>
        <v/>
      </c>
      <c r="S156" s="7" t="str">
        <f ca="1">IF(M156="","",OFFSET(program!$A$1,0,disasm!$A156+COLUMN()-COLUMN($R156)+1))</f>
        <v/>
      </c>
      <c r="T156" s="7" t="str">
        <f ca="1">IF(N156="","",OFFSET(program!$A$1,0,disasm!$A156+COLUMN()-COLUMN($R156)+1))</f>
        <v/>
      </c>
      <c r="U156" s="3" t="str">
        <f t="shared" ca="1" si="54"/>
        <v/>
      </c>
      <c r="V156" s="3" t="str">
        <f t="shared" ca="1" si="55"/>
        <v/>
      </c>
      <c r="W156" s="3" t="str">
        <f t="shared" ca="1" si="56"/>
        <v/>
      </c>
      <c r="X156" s="3" t="str">
        <f t="shared" ca="1" si="57"/>
        <v/>
      </c>
    </row>
    <row r="157" spans="1:24" x14ac:dyDescent="0.2">
      <c r="A157" s="1">
        <f t="shared" ca="1" si="58"/>
        <v>456</v>
      </c>
      <c r="B157" s="2" t="str">
        <f t="shared" ca="1" si="42"/>
        <v>stack+32</v>
      </c>
      <c r="C157" s="3" t="str">
        <f ca="1">IF(ISNUMBER(FIND(" N "," "&amp;$X157&amp;" ")),"",_xlfn.TEXTJOIN(" ",FALSE,OFFSET(program!$A$1,0,disasm!A157,1,1+K157)))</f>
        <v/>
      </c>
      <c r="D157" s="4" t="str">
        <f t="shared" ca="1" si="43"/>
        <v>.dat 0</v>
      </c>
      <c r="E157" s="5" t="str">
        <f t="shared" si="59"/>
        <v>stack</v>
      </c>
      <c r="F157" s="5">
        <f t="shared" ca="1" si="41"/>
        <v>424</v>
      </c>
      <c r="G157" s="14" t="b">
        <f t="shared" ca="1" si="44"/>
        <v>1</v>
      </c>
      <c r="H157" s="6">
        <f ca="1">OFFSET(program!$A$1,0,disasm!A157)</f>
        <v>0</v>
      </c>
      <c r="I157" s="7">
        <f t="shared" ca="1" si="45"/>
        <v>0</v>
      </c>
      <c r="J157" s="7" t="e">
        <f t="shared" ca="1" si="46"/>
        <v>#VALUE!</v>
      </c>
      <c r="K157" s="7">
        <f t="shared" ca="1" si="47"/>
        <v>0</v>
      </c>
      <c r="L157" s="8" t="str">
        <f t="shared" ca="1" si="48"/>
        <v/>
      </c>
      <c r="M157" s="8" t="str">
        <f t="shared" ca="1" si="49"/>
        <v/>
      </c>
      <c r="N157" s="8" t="str">
        <f t="shared" ca="1" si="50"/>
        <v/>
      </c>
      <c r="O157" s="8" t="str">
        <f t="shared" ca="1" si="51"/>
        <v/>
      </c>
      <c r="P157" s="8" t="str">
        <f t="shared" ca="1" si="52"/>
        <v/>
      </c>
      <c r="Q157" s="8" t="str">
        <f t="shared" ca="1" si="53"/>
        <v/>
      </c>
      <c r="R157" s="7" t="str">
        <f ca="1">IF(L157="","",OFFSET(program!$A$1,0,disasm!$A157+COLUMN()-COLUMN($R157)+1))</f>
        <v/>
      </c>
      <c r="S157" s="7" t="str">
        <f ca="1">IF(M157="","",OFFSET(program!$A$1,0,disasm!$A157+COLUMN()-COLUMN($R157)+1))</f>
        <v/>
      </c>
      <c r="T157" s="7" t="str">
        <f ca="1">IF(N157="","",OFFSET(program!$A$1,0,disasm!$A157+COLUMN()-COLUMN($R157)+1))</f>
        <v/>
      </c>
      <c r="U157" s="3" t="str">
        <f t="shared" ca="1" si="54"/>
        <v/>
      </c>
      <c r="V157" s="3" t="str">
        <f t="shared" ca="1" si="55"/>
        <v/>
      </c>
      <c r="W157" s="3" t="str">
        <f t="shared" ca="1" si="56"/>
        <v/>
      </c>
      <c r="X157" s="3" t="str">
        <f t="shared" ca="1" si="57"/>
        <v/>
      </c>
    </row>
    <row r="158" spans="1:24" x14ac:dyDescent="0.2">
      <c r="A158" s="1">
        <f t="shared" ca="1" si="58"/>
        <v>457</v>
      </c>
      <c r="B158" s="2" t="str">
        <f t="shared" ca="1" si="42"/>
        <v>stack+33</v>
      </c>
      <c r="C158" s="3" t="str">
        <f ca="1">IF(ISNUMBER(FIND(" N "," "&amp;$X158&amp;" ")),"",_xlfn.TEXTJOIN(" ",FALSE,OFFSET(program!$A$1,0,disasm!A158,1,1+K158)))</f>
        <v/>
      </c>
      <c r="D158" s="4" t="str">
        <f t="shared" ca="1" si="43"/>
        <v>.dat 0</v>
      </c>
      <c r="E158" s="5" t="str">
        <f t="shared" si="59"/>
        <v>stack</v>
      </c>
      <c r="F158" s="5">
        <f t="shared" ca="1" si="41"/>
        <v>424</v>
      </c>
      <c r="G158" s="14" t="b">
        <f t="shared" ca="1" si="44"/>
        <v>1</v>
      </c>
      <c r="H158" s="6">
        <f ca="1">OFFSET(program!$A$1,0,disasm!A158)</f>
        <v>0</v>
      </c>
      <c r="I158" s="7">
        <f t="shared" ca="1" si="45"/>
        <v>0</v>
      </c>
      <c r="J158" s="7" t="e">
        <f t="shared" ca="1" si="46"/>
        <v>#VALUE!</v>
      </c>
      <c r="K158" s="7">
        <f t="shared" ca="1" si="47"/>
        <v>0</v>
      </c>
      <c r="L158" s="8" t="str">
        <f t="shared" ca="1" si="48"/>
        <v/>
      </c>
      <c r="M158" s="8" t="str">
        <f t="shared" ca="1" si="49"/>
        <v/>
      </c>
      <c r="N158" s="8" t="str">
        <f t="shared" ca="1" si="50"/>
        <v/>
      </c>
      <c r="O158" s="8" t="str">
        <f t="shared" ca="1" si="51"/>
        <v/>
      </c>
      <c r="P158" s="8" t="str">
        <f t="shared" ca="1" si="52"/>
        <v/>
      </c>
      <c r="Q158" s="8" t="str">
        <f t="shared" ca="1" si="53"/>
        <v/>
      </c>
      <c r="R158" s="7" t="str">
        <f ca="1">IF(L158="","",OFFSET(program!$A$1,0,disasm!$A158+COLUMN()-COLUMN($R158)+1))</f>
        <v/>
      </c>
      <c r="S158" s="7" t="str">
        <f ca="1">IF(M158="","",OFFSET(program!$A$1,0,disasm!$A158+COLUMN()-COLUMN($R158)+1))</f>
        <v/>
      </c>
      <c r="T158" s="7" t="str">
        <f ca="1">IF(N158="","",OFFSET(program!$A$1,0,disasm!$A158+COLUMN()-COLUMN($R158)+1))</f>
        <v/>
      </c>
      <c r="U158" s="3" t="str">
        <f t="shared" ca="1" si="54"/>
        <v/>
      </c>
      <c r="V158" s="3" t="str">
        <f t="shared" ca="1" si="55"/>
        <v/>
      </c>
      <c r="W158" s="3" t="str">
        <f t="shared" ca="1" si="56"/>
        <v/>
      </c>
      <c r="X158" s="3" t="str">
        <f t="shared" ca="1" si="57"/>
        <v/>
      </c>
    </row>
    <row r="159" spans="1:24" x14ac:dyDescent="0.2">
      <c r="A159" s="1">
        <f t="shared" ca="1" si="58"/>
        <v>458</v>
      </c>
      <c r="B159" s="2" t="str">
        <f t="shared" ca="1" si="42"/>
        <v>stack+34</v>
      </c>
      <c r="C159" s="3" t="str">
        <f ca="1">IF(ISNUMBER(FIND(" N "," "&amp;$X159&amp;" ")),"",_xlfn.TEXTJOIN(" ",FALSE,OFFSET(program!$A$1,0,disasm!A159,1,1+K159)))</f>
        <v/>
      </c>
      <c r="D159" s="4" t="str">
        <f t="shared" ca="1" si="43"/>
        <v>.dat 0</v>
      </c>
      <c r="E159" s="5" t="str">
        <f t="shared" si="59"/>
        <v>stack</v>
      </c>
      <c r="F159" s="5">
        <f t="shared" ca="1" si="41"/>
        <v>424</v>
      </c>
      <c r="G159" s="14" t="b">
        <f t="shared" ca="1" si="44"/>
        <v>1</v>
      </c>
      <c r="H159" s="6">
        <f ca="1">OFFSET(program!$A$1,0,disasm!A159)</f>
        <v>0</v>
      </c>
      <c r="I159" s="7">
        <f t="shared" ca="1" si="45"/>
        <v>0</v>
      </c>
      <c r="J159" s="7" t="e">
        <f t="shared" ca="1" si="46"/>
        <v>#VALUE!</v>
      </c>
      <c r="K159" s="7">
        <f t="shared" ca="1" si="47"/>
        <v>0</v>
      </c>
      <c r="L159" s="8" t="str">
        <f t="shared" ca="1" si="48"/>
        <v/>
      </c>
      <c r="M159" s="8" t="str">
        <f t="shared" ca="1" si="49"/>
        <v/>
      </c>
      <c r="N159" s="8" t="str">
        <f t="shared" ca="1" si="50"/>
        <v/>
      </c>
      <c r="O159" s="8" t="str">
        <f t="shared" ca="1" si="51"/>
        <v/>
      </c>
      <c r="P159" s="8" t="str">
        <f t="shared" ca="1" si="52"/>
        <v/>
      </c>
      <c r="Q159" s="8" t="str">
        <f t="shared" ca="1" si="53"/>
        <v/>
      </c>
      <c r="R159" s="7" t="str">
        <f ca="1">IF(L159="","",OFFSET(program!$A$1,0,disasm!$A159+COLUMN()-COLUMN($R159)+1))</f>
        <v/>
      </c>
      <c r="S159" s="7" t="str">
        <f ca="1">IF(M159="","",OFFSET(program!$A$1,0,disasm!$A159+COLUMN()-COLUMN($R159)+1))</f>
        <v/>
      </c>
      <c r="T159" s="7" t="str">
        <f ca="1">IF(N159="","",OFFSET(program!$A$1,0,disasm!$A159+COLUMN()-COLUMN($R159)+1))</f>
        <v/>
      </c>
      <c r="U159" s="3" t="str">
        <f t="shared" ca="1" si="54"/>
        <v/>
      </c>
      <c r="V159" s="3" t="str">
        <f t="shared" ca="1" si="55"/>
        <v/>
      </c>
      <c r="W159" s="3" t="str">
        <f t="shared" ca="1" si="56"/>
        <v/>
      </c>
      <c r="X159" s="3" t="str">
        <f t="shared" ca="1" si="57"/>
        <v/>
      </c>
    </row>
    <row r="160" spans="1:24" x14ac:dyDescent="0.2">
      <c r="A160" s="1">
        <f t="shared" ca="1" si="58"/>
        <v>459</v>
      </c>
      <c r="B160" s="2" t="str">
        <f t="shared" ca="1" si="42"/>
        <v>stack+35</v>
      </c>
      <c r="C160" s="3" t="str">
        <f ca="1">IF(ISNUMBER(FIND(" N "," "&amp;$X160&amp;" ")),"",_xlfn.TEXTJOIN(" ",FALSE,OFFSET(program!$A$1,0,disasm!A160,1,1+K160)))</f>
        <v/>
      </c>
      <c r="D160" s="4" t="str">
        <f t="shared" ca="1" si="43"/>
        <v>.dat 0</v>
      </c>
      <c r="E160" s="5" t="str">
        <f t="shared" si="59"/>
        <v>stack</v>
      </c>
      <c r="F160" s="5">
        <f t="shared" ca="1" si="41"/>
        <v>424</v>
      </c>
      <c r="G160" s="14" t="b">
        <f t="shared" ca="1" si="44"/>
        <v>1</v>
      </c>
      <c r="H160" s="6">
        <f ca="1">OFFSET(program!$A$1,0,disasm!A160)</f>
        <v>0</v>
      </c>
      <c r="I160" s="7">
        <f t="shared" ca="1" si="45"/>
        <v>0</v>
      </c>
      <c r="J160" s="7" t="e">
        <f t="shared" ca="1" si="46"/>
        <v>#VALUE!</v>
      </c>
      <c r="K160" s="7">
        <f t="shared" ca="1" si="47"/>
        <v>0</v>
      </c>
      <c r="L160" s="8" t="str">
        <f t="shared" ca="1" si="48"/>
        <v/>
      </c>
      <c r="M160" s="8" t="str">
        <f t="shared" ca="1" si="49"/>
        <v/>
      </c>
      <c r="N160" s="8" t="str">
        <f t="shared" ca="1" si="50"/>
        <v/>
      </c>
      <c r="O160" s="8" t="str">
        <f t="shared" ca="1" si="51"/>
        <v/>
      </c>
      <c r="P160" s="8" t="str">
        <f t="shared" ca="1" si="52"/>
        <v/>
      </c>
      <c r="Q160" s="8" t="str">
        <f t="shared" ca="1" si="53"/>
        <v/>
      </c>
      <c r="R160" s="7" t="str">
        <f ca="1">IF(L160="","",OFFSET(program!$A$1,0,disasm!$A160+COLUMN()-COLUMN($R160)+1))</f>
        <v/>
      </c>
      <c r="S160" s="7" t="str">
        <f ca="1">IF(M160="","",OFFSET(program!$A$1,0,disasm!$A160+COLUMN()-COLUMN($R160)+1))</f>
        <v/>
      </c>
      <c r="T160" s="7" t="str">
        <f ca="1">IF(N160="","",OFFSET(program!$A$1,0,disasm!$A160+COLUMN()-COLUMN($R160)+1))</f>
        <v/>
      </c>
      <c r="U160" s="3" t="str">
        <f t="shared" ca="1" si="54"/>
        <v/>
      </c>
      <c r="V160" s="3" t="str">
        <f t="shared" ca="1" si="55"/>
        <v/>
      </c>
      <c r="W160" s="3" t="str">
        <f t="shared" ca="1" si="56"/>
        <v/>
      </c>
      <c r="X160" s="3" t="str">
        <f t="shared" ca="1" si="57"/>
        <v/>
      </c>
    </row>
    <row r="161" spans="1:24" x14ac:dyDescent="0.2">
      <c r="A161" s="1">
        <f t="shared" ca="1" si="58"/>
        <v>460</v>
      </c>
      <c r="B161" s="2" t="str">
        <f t="shared" ca="1" si="42"/>
        <v>stack+36</v>
      </c>
      <c r="C161" s="3" t="str">
        <f ca="1">IF(ISNUMBER(FIND(" N "," "&amp;$X161&amp;" ")),"",_xlfn.TEXTJOIN(" ",FALSE,OFFSET(program!$A$1,0,disasm!A161,1,1+K161)))</f>
        <v/>
      </c>
      <c r="D161" s="4" t="str">
        <f t="shared" ca="1" si="43"/>
        <v>.dat 0</v>
      </c>
      <c r="E161" s="5" t="str">
        <f t="shared" si="59"/>
        <v>stack</v>
      </c>
      <c r="F161" s="5">
        <f t="shared" ca="1" si="41"/>
        <v>424</v>
      </c>
      <c r="G161" s="14" t="b">
        <f t="shared" ca="1" si="44"/>
        <v>1</v>
      </c>
      <c r="H161" s="6">
        <f ca="1">OFFSET(program!$A$1,0,disasm!A161)</f>
        <v>0</v>
      </c>
      <c r="I161" s="7">
        <f t="shared" ca="1" si="45"/>
        <v>0</v>
      </c>
      <c r="J161" s="7" t="e">
        <f t="shared" ca="1" si="46"/>
        <v>#VALUE!</v>
      </c>
      <c r="K161" s="7">
        <f t="shared" ca="1" si="47"/>
        <v>0</v>
      </c>
      <c r="L161" s="8" t="str">
        <f t="shared" ca="1" si="48"/>
        <v/>
      </c>
      <c r="M161" s="8" t="str">
        <f t="shared" ca="1" si="49"/>
        <v/>
      </c>
      <c r="N161" s="8" t="str">
        <f t="shared" ca="1" si="50"/>
        <v/>
      </c>
      <c r="O161" s="8" t="str">
        <f t="shared" ca="1" si="51"/>
        <v/>
      </c>
      <c r="P161" s="8" t="str">
        <f t="shared" ca="1" si="52"/>
        <v/>
      </c>
      <c r="Q161" s="8" t="str">
        <f t="shared" ca="1" si="53"/>
        <v/>
      </c>
      <c r="R161" s="7" t="str">
        <f ca="1">IF(L161="","",OFFSET(program!$A$1,0,disasm!$A161+COLUMN()-COLUMN($R161)+1))</f>
        <v/>
      </c>
      <c r="S161" s="7" t="str">
        <f ca="1">IF(M161="","",OFFSET(program!$A$1,0,disasm!$A161+COLUMN()-COLUMN($R161)+1))</f>
        <v/>
      </c>
      <c r="T161" s="7" t="str">
        <f ca="1">IF(N161="","",OFFSET(program!$A$1,0,disasm!$A161+COLUMN()-COLUMN($R161)+1))</f>
        <v/>
      </c>
      <c r="U161" s="3" t="str">
        <f t="shared" ca="1" si="54"/>
        <v/>
      </c>
      <c r="V161" s="3" t="str">
        <f t="shared" ca="1" si="55"/>
        <v/>
      </c>
      <c r="W161" s="3" t="str">
        <f t="shared" ca="1" si="56"/>
        <v/>
      </c>
      <c r="X161" s="3" t="str">
        <f t="shared" ca="1" si="57"/>
        <v/>
      </c>
    </row>
    <row r="162" spans="1:24" x14ac:dyDescent="0.2">
      <c r="A162" s="1">
        <f t="shared" ca="1" si="58"/>
        <v>461</v>
      </c>
      <c r="B162" s="2" t="str">
        <f t="shared" ca="1" si="42"/>
        <v>stack+37</v>
      </c>
      <c r="C162" s="3" t="str">
        <f ca="1">IF(ISNUMBER(FIND(" N "," "&amp;$X162&amp;" ")),"",_xlfn.TEXTJOIN(" ",FALSE,OFFSET(program!$A$1,0,disasm!A162,1,1+K162)))</f>
        <v/>
      </c>
      <c r="D162" s="4" t="str">
        <f t="shared" ca="1" si="43"/>
        <v>.dat 0</v>
      </c>
      <c r="E162" s="5" t="str">
        <f t="shared" si="59"/>
        <v>stack</v>
      </c>
      <c r="F162" s="5">
        <f t="shared" ca="1" si="41"/>
        <v>424</v>
      </c>
      <c r="G162" s="14" t="b">
        <f t="shared" ca="1" si="44"/>
        <v>1</v>
      </c>
      <c r="H162" s="6">
        <f ca="1">OFFSET(program!$A$1,0,disasm!A162)</f>
        <v>0</v>
      </c>
      <c r="I162" s="7">
        <f t="shared" ca="1" si="45"/>
        <v>0</v>
      </c>
      <c r="J162" s="7" t="e">
        <f t="shared" ca="1" si="46"/>
        <v>#VALUE!</v>
      </c>
      <c r="K162" s="7">
        <f t="shared" ca="1" si="47"/>
        <v>0</v>
      </c>
      <c r="L162" s="8" t="str">
        <f t="shared" ca="1" si="48"/>
        <v/>
      </c>
      <c r="M162" s="8" t="str">
        <f t="shared" ca="1" si="49"/>
        <v/>
      </c>
      <c r="N162" s="8" t="str">
        <f t="shared" ca="1" si="50"/>
        <v/>
      </c>
      <c r="O162" s="8" t="str">
        <f t="shared" ca="1" si="51"/>
        <v/>
      </c>
      <c r="P162" s="8" t="str">
        <f t="shared" ca="1" si="52"/>
        <v/>
      </c>
      <c r="Q162" s="8" t="str">
        <f t="shared" ca="1" si="53"/>
        <v/>
      </c>
      <c r="R162" s="7" t="str">
        <f ca="1">IF(L162="","",OFFSET(program!$A$1,0,disasm!$A162+COLUMN()-COLUMN($R162)+1))</f>
        <v/>
      </c>
      <c r="S162" s="7" t="str">
        <f ca="1">IF(M162="","",OFFSET(program!$A$1,0,disasm!$A162+COLUMN()-COLUMN($R162)+1))</f>
        <v/>
      </c>
      <c r="T162" s="7" t="str">
        <f ca="1">IF(N162="","",OFFSET(program!$A$1,0,disasm!$A162+COLUMN()-COLUMN($R162)+1))</f>
        <v/>
      </c>
      <c r="U162" s="3" t="str">
        <f t="shared" ca="1" si="54"/>
        <v/>
      </c>
      <c r="V162" s="3" t="str">
        <f t="shared" ca="1" si="55"/>
        <v/>
      </c>
      <c r="W162" s="3" t="str">
        <f t="shared" ca="1" si="56"/>
        <v/>
      </c>
      <c r="X162" s="3" t="str">
        <f t="shared" ca="1" si="57"/>
        <v/>
      </c>
    </row>
    <row r="163" spans="1:24" x14ac:dyDescent="0.2">
      <c r="A163" s="1">
        <f t="shared" ca="1" si="58"/>
        <v>462</v>
      </c>
      <c r="B163" s="2" t="str">
        <f t="shared" ca="1" si="42"/>
        <v>stack+38</v>
      </c>
      <c r="C163" s="3" t="str">
        <f ca="1">IF(ISNUMBER(FIND(" N "," "&amp;$X163&amp;" ")),"",_xlfn.TEXTJOIN(" ",FALSE,OFFSET(program!$A$1,0,disasm!A163,1,1+K163)))</f>
        <v/>
      </c>
      <c r="D163" s="4" t="str">
        <f t="shared" ca="1" si="43"/>
        <v>.dat 0</v>
      </c>
      <c r="E163" s="5" t="str">
        <f t="shared" si="59"/>
        <v>stack</v>
      </c>
      <c r="F163" s="5">
        <f t="shared" ca="1" si="41"/>
        <v>424</v>
      </c>
      <c r="G163" s="14" t="b">
        <f t="shared" ca="1" si="44"/>
        <v>1</v>
      </c>
      <c r="H163" s="6">
        <f ca="1">OFFSET(program!$A$1,0,disasm!A163)</f>
        <v>0</v>
      </c>
      <c r="I163" s="7">
        <f t="shared" ca="1" si="45"/>
        <v>0</v>
      </c>
      <c r="J163" s="7" t="e">
        <f t="shared" ca="1" si="46"/>
        <v>#VALUE!</v>
      </c>
      <c r="K163" s="7">
        <f t="shared" ca="1" si="47"/>
        <v>0</v>
      </c>
      <c r="L163" s="8" t="str">
        <f t="shared" ca="1" si="48"/>
        <v/>
      </c>
      <c r="M163" s="8" t="str">
        <f t="shared" ca="1" si="49"/>
        <v/>
      </c>
      <c r="N163" s="8" t="str">
        <f t="shared" ca="1" si="50"/>
        <v/>
      </c>
      <c r="O163" s="8" t="str">
        <f t="shared" ca="1" si="51"/>
        <v/>
      </c>
      <c r="P163" s="8" t="str">
        <f t="shared" ca="1" si="52"/>
        <v/>
      </c>
      <c r="Q163" s="8" t="str">
        <f t="shared" ca="1" si="53"/>
        <v/>
      </c>
      <c r="R163" s="7" t="str">
        <f ca="1">IF(L163="","",OFFSET(program!$A$1,0,disasm!$A163+COLUMN()-COLUMN($R163)+1))</f>
        <v/>
      </c>
      <c r="S163" s="7" t="str">
        <f ca="1">IF(M163="","",OFFSET(program!$A$1,0,disasm!$A163+COLUMN()-COLUMN($R163)+1))</f>
        <v/>
      </c>
      <c r="T163" s="7" t="str">
        <f ca="1">IF(N163="","",OFFSET(program!$A$1,0,disasm!$A163+COLUMN()-COLUMN($R163)+1))</f>
        <v/>
      </c>
      <c r="U163" s="3" t="str">
        <f t="shared" ca="1" si="54"/>
        <v/>
      </c>
      <c r="V163" s="3" t="str">
        <f t="shared" ca="1" si="55"/>
        <v/>
      </c>
      <c r="W163" s="3" t="str">
        <f t="shared" ca="1" si="56"/>
        <v/>
      </c>
      <c r="X163" s="3" t="str">
        <f t="shared" ca="1" si="57"/>
        <v/>
      </c>
    </row>
    <row r="164" spans="1:24" x14ac:dyDescent="0.2">
      <c r="A164" s="1">
        <f t="shared" ca="1" si="58"/>
        <v>463</v>
      </c>
      <c r="B164" s="2" t="str">
        <f t="shared" ca="1" si="42"/>
        <v>stack+39</v>
      </c>
      <c r="C164" s="3" t="str">
        <f ca="1">IF(ISNUMBER(FIND(" N "," "&amp;$X164&amp;" ")),"",_xlfn.TEXTJOIN(" ",FALSE,OFFSET(program!$A$1,0,disasm!A164,1,1+K164)))</f>
        <v/>
      </c>
      <c r="D164" s="4" t="str">
        <f t="shared" ca="1" si="43"/>
        <v>.dat 0</v>
      </c>
      <c r="E164" s="5" t="str">
        <f t="shared" si="59"/>
        <v>stack</v>
      </c>
      <c r="F164" s="5">
        <f t="shared" ca="1" si="41"/>
        <v>424</v>
      </c>
      <c r="G164" s="14" t="b">
        <f t="shared" ca="1" si="44"/>
        <v>1</v>
      </c>
      <c r="H164" s="6">
        <f ca="1">OFFSET(program!$A$1,0,disasm!A164)</f>
        <v>0</v>
      </c>
      <c r="I164" s="7">
        <f t="shared" ca="1" si="45"/>
        <v>0</v>
      </c>
      <c r="J164" s="7" t="e">
        <f t="shared" ca="1" si="46"/>
        <v>#VALUE!</v>
      </c>
      <c r="K164" s="7">
        <f t="shared" ca="1" si="47"/>
        <v>0</v>
      </c>
      <c r="L164" s="8" t="str">
        <f t="shared" ca="1" si="48"/>
        <v/>
      </c>
      <c r="M164" s="8" t="str">
        <f t="shared" ca="1" si="49"/>
        <v/>
      </c>
      <c r="N164" s="8" t="str">
        <f t="shared" ca="1" si="50"/>
        <v/>
      </c>
      <c r="O164" s="8" t="str">
        <f t="shared" ca="1" si="51"/>
        <v/>
      </c>
      <c r="P164" s="8" t="str">
        <f t="shared" ca="1" si="52"/>
        <v/>
      </c>
      <c r="Q164" s="8" t="str">
        <f t="shared" ca="1" si="53"/>
        <v/>
      </c>
      <c r="R164" s="7" t="str">
        <f ca="1">IF(L164="","",OFFSET(program!$A$1,0,disasm!$A164+COLUMN()-COLUMN($R164)+1))</f>
        <v/>
      </c>
      <c r="S164" s="7" t="str">
        <f ca="1">IF(M164="","",OFFSET(program!$A$1,0,disasm!$A164+COLUMN()-COLUMN($R164)+1))</f>
        <v/>
      </c>
      <c r="T164" s="7" t="str">
        <f ca="1">IF(N164="","",OFFSET(program!$A$1,0,disasm!$A164+COLUMN()-COLUMN($R164)+1))</f>
        <v/>
      </c>
      <c r="U164" s="3" t="str">
        <f t="shared" ca="1" si="54"/>
        <v/>
      </c>
      <c r="V164" s="3" t="str">
        <f t="shared" ca="1" si="55"/>
        <v/>
      </c>
      <c r="W164" s="3" t="str">
        <f t="shared" ca="1" si="56"/>
        <v/>
      </c>
      <c r="X164" s="3" t="str">
        <f t="shared" ca="1" si="57"/>
        <v/>
      </c>
    </row>
    <row r="165" spans="1:24" x14ac:dyDescent="0.2">
      <c r="A165" s="1">
        <f t="shared" ca="1" si="58"/>
        <v>464</v>
      </c>
      <c r="B165" s="2" t="str">
        <f t="shared" ca="1" si="42"/>
        <v>stack+40</v>
      </c>
      <c r="C165" s="3" t="str">
        <f ca="1">IF(ISNUMBER(FIND(" N "," "&amp;$X165&amp;" ")),"",_xlfn.TEXTJOIN(" ",FALSE,OFFSET(program!$A$1,0,disasm!A165,1,1+K165)))</f>
        <v/>
      </c>
      <c r="D165" s="4" t="str">
        <f t="shared" ca="1" si="43"/>
        <v>.dat 0</v>
      </c>
      <c r="E165" s="5" t="str">
        <f t="shared" si="59"/>
        <v>stack</v>
      </c>
      <c r="F165" s="5">
        <f t="shared" ca="1" si="41"/>
        <v>424</v>
      </c>
      <c r="G165" s="14" t="b">
        <f t="shared" ca="1" si="44"/>
        <v>1</v>
      </c>
      <c r="H165" s="6">
        <f ca="1">OFFSET(program!$A$1,0,disasm!A165)</f>
        <v>0</v>
      </c>
      <c r="I165" s="7">
        <f t="shared" ca="1" si="45"/>
        <v>0</v>
      </c>
      <c r="J165" s="7" t="e">
        <f t="shared" ca="1" si="46"/>
        <v>#VALUE!</v>
      </c>
      <c r="K165" s="7">
        <f t="shared" ca="1" si="47"/>
        <v>0</v>
      </c>
      <c r="L165" s="8" t="str">
        <f t="shared" ca="1" si="48"/>
        <v/>
      </c>
      <c r="M165" s="8" t="str">
        <f t="shared" ca="1" si="49"/>
        <v/>
      </c>
      <c r="N165" s="8" t="str">
        <f t="shared" ca="1" si="50"/>
        <v/>
      </c>
      <c r="O165" s="8" t="str">
        <f t="shared" ca="1" si="51"/>
        <v/>
      </c>
      <c r="P165" s="8" t="str">
        <f t="shared" ca="1" si="52"/>
        <v/>
      </c>
      <c r="Q165" s="8" t="str">
        <f t="shared" ca="1" si="53"/>
        <v/>
      </c>
      <c r="R165" s="7" t="str">
        <f ca="1">IF(L165="","",OFFSET(program!$A$1,0,disasm!$A165+COLUMN()-COLUMN($R165)+1))</f>
        <v/>
      </c>
      <c r="S165" s="7" t="str">
        <f ca="1">IF(M165="","",OFFSET(program!$A$1,0,disasm!$A165+COLUMN()-COLUMN($R165)+1))</f>
        <v/>
      </c>
      <c r="T165" s="7" t="str">
        <f ca="1">IF(N165="","",OFFSET(program!$A$1,0,disasm!$A165+COLUMN()-COLUMN($R165)+1))</f>
        <v/>
      </c>
      <c r="U165" s="3" t="str">
        <f t="shared" ca="1" si="54"/>
        <v/>
      </c>
      <c r="V165" s="3" t="str">
        <f t="shared" ca="1" si="55"/>
        <v/>
      </c>
      <c r="W165" s="3" t="str">
        <f t="shared" ca="1" si="56"/>
        <v/>
      </c>
      <c r="X165" s="3" t="str">
        <f t="shared" ca="1" si="57"/>
        <v/>
      </c>
    </row>
    <row r="166" spans="1:24" x14ac:dyDescent="0.2">
      <c r="A166" s="1">
        <f t="shared" ca="1" si="58"/>
        <v>465</v>
      </c>
      <c r="B166" s="2" t="str">
        <f t="shared" ca="1" si="42"/>
        <v>stack+41</v>
      </c>
      <c r="C166" s="3" t="str">
        <f ca="1">IF(ISNUMBER(FIND(" N "," "&amp;$X166&amp;" ")),"",_xlfn.TEXTJOIN(" ",FALSE,OFFSET(program!$A$1,0,disasm!A166,1,1+K166)))</f>
        <v/>
      </c>
      <c r="D166" s="4" t="str">
        <f t="shared" ca="1" si="43"/>
        <v>.dat 0</v>
      </c>
      <c r="E166" s="5" t="str">
        <f t="shared" si="59"/>
        <v>stack</v>
      </c>
      <c r="F166" s="5">
        <f t="shared" ca="1" si="41"/>
        <v>424</v>
      </c>
      <c r="G166" s="14" t="b">
        <f t="shared" ca="1" si="44"/>
        <v>1</v>
      </c>
      <c r="H166" s="6">
        <f ca="1">OFFSET(program!$A$1,0,disasm!A166)</f>
        <v>0</v>
      </c>
      <c r="I166" s="7">
        <f t="shared" ca="1" si="45"/>
        <v>0</v>
      </c>
      <c r="J166" s="7" t="e">
        <f t="shared" ca="1" si="46"/>
        <v>#VALUE!</v>
      </c>
      <c r="K166" s="7">
        <f t="shared" ca="1" si="47"/>
        <v>0</v>
      </c>
      <c r="L166" s="8" t="str">
        <f t="shared" ca="1" si="48"/>
        <v/>
      </c>
      <c r="M166" s="8" t="str">
        <f t="shared" ca="1" si="49"/>
        <v/>
      </c>
      <c r="N166" s="8" t="str">
        <f t="shared" ca="1" si="50"/>
        <v/>
      </c>
      <c r="O166" s="8" t="str">
        <f t="shared" ca="1" si="51"/>
        <v/>
      </c>
      <c r="P166" s="8" t="str">
        <f t="shared" ca="1" si="52"/>
        <v/>
      </c>
      <c r="Q166" s="8" t="str">
        <f t="shared" ca="1" si="53"/>
        <v/>
      </c>
      <c r="R166" s="7" t="str">
        <f ca="1">IF(L166="","",OFFSET(program!$A$1,0,disasm!$A166+COLUMN()-COLUMN($R166)+1))</f>
        <v/>
      </c>
      <c r="S166" s="7" t="str">
        <f ca="1">IF(M166="","",OFFSET(program!$A$1,0,disasm!$A166+COLUMN()-COLUMN($R166)+1))</f>
        <v/>
      </c>
      <c r="T166" s="7" t="str">
        <f ca="1">IF(N166="","",OFFSET(program!$A$1,0,disasm!$A166+COLUMN()-COLUMN($R166)+1))</f>
        <v/>
      </c>
      <c r="U166" s="3" t="str">
        <f t="shared" ca="1" si="54"/>
        <v/>
      </c>
      <c r="V166" s="3" t="str">
        <f t="shared" ca="1" si="55"/>
        <v/>
      </c>
      <c r="W166" s="3" t="str">
        <f t="shared" ca="1" si="56"/>
        <v/>
      </c>
      <c r="X166" s="3" t="str">
        <f t="shared" ca="1" si="57"/>
        <v/>
      </c>
    </row>
    <row r="167" spans="1:24" x14ac:dyDescent="0.2">
      <c r="A167" s="1">
        <f t="shared" ca="1" si="58"/>
        <v>466</v>
      </c>
      <c r="B167" s="2" t="str">
        <f t="shared" ca="1" si="42"/>
        <v>stack+42</v>
      </c>
      <c r="C167" s="3" t="str">
        <f ca="1">IF(ISNUMBER(FIND(" N "," "&amp;$X167&amp;" ")),"",_xlfn.TEXTJOIN(" ",FALSE,OFFSET(program!$A$1,0,disasm!A167,1,1+K167)))</f>
        <v/>
      </c>
      <c r="D167" s="4" t="str">
        <f t="shared" ca="1" si="43"/>
        <v>.dat 0</v>
      </c>
      <c r="E167" s="5" t="str">
        <f t="shared" si="59"/>
        <v>stack</v>
      </c>
      <c r="F167" s="5">
        <f t="shared" ca="1" si="41"/>
        <v>424</v>
      </c>
      <c r="G167" s="14" t="b">
        <f t="shared" ca="1" si="44"/>
        <v>1</v>
      </c>
      <c r="H167" s="6">
        <f ca="1">OFFSET(program!$A$1,0,disasm!A167)</f>
        <v>0</v>
      </c>
      <c r="I167" s="7">
        <f t="shared" ca="1" si="45"/>
        <v>0</v>
      </c>
      <c r="J167" s="7" t="e">
        <f t="shared" ca="1" si="46"/>
        <v>#VALUE!</v>
      </c>
      <c r="K167" s="7">
        <f t="shared" ca="1" si="47"/>
        <v>0</v>
      </c>
      <c r="L167" s="8" t="str">
        <f t="shared" ca="1" si="48"/>
        <v/>
      </c>
      <c r="M167" s="8" t="str">
        <f t="shared" ca="1" si="49"/>
        <v/>
      </c>
      <c r="N167" s="8" t="str">
        <f t="shared" ca="1" si="50"/>
        <v/>
      </c>
      <c r="O167" s="8" t="str">
        <f t="shared" ca="1" si="51"/>
        <v/>
      </c>
      <c r="P167" s="8" t="str">
        <f t="shared" ca="1" si="52"/>
        <v/>
      </c>
      <c r="Q167" s="8" t="str">
        <f t="shared" ca="1" si="53"/>
        <v/>
      </c>
      <c r="R167" s="7" t="str">
        <f ca="1">IF(L167="","",OFFSET(program!$A$1,0,disasm!$A167+COLUMN()-COLUMN($R167)+1))</f>
        <v/>
      </c>
      <c r="S167" s="7" t="str">
        <f ca="1">IF(M167="","",OFFSET(program!$A$1,0,disasm!$A167+COLUMN()-COLUMN($R167)+1))</f>
        <v/>
      </c>
      <c r="T167" s="7" t="str">
        <f ca="1">IF(N167="","",OFFSET(program!$A$1,0,disasm!$A167+COLUMN()-COLUMN($R167)+1))</f>
        <v/>
      </c>
      <c r="U167" s="3" t="str">
        <f t="shared" ca="1" si="54"/>
        <v/>
      </c>
      <c r="V167" s="3" t="str">
        <f t="shared" ca="1" si="55"/>
        <v/>
      </c>
      <c r="W167" s="3" t="str">
        <f t="shared" ca="1" si="56"/>
        <v/>
      </c>
      <c r="X167" s="3" t="str">
        <f t="shared" ca="1" si="57"/>
        <v/>
      </c>
    </row>
    <row r="168" spans="1:24" x14ac:dyDescent="0.2">
      <c r="A168" s="1">
        <f t="shared" ca="1" si="58"/>
        <v>467</v>
      </c>
      <c r="B168" s="2" t="str">
        <f t="shared" ca="1" si="42"/>
        <v>stack+43</v>
      </c>
      <c r="C168" s="3" t="str">
        <f ca="1">IF(ISNUMBER(FIND(" N "," "&amp;$X168&amp;" ")),"",_xlfn.TEXTJOIN(" ",FALSE,OFFSET(program!$A$1,0,disasm!A168,1,1+K168)))</f>
        <v/>
      </c>
      <c r="D168" s="4" t="str">
        <f t="shared" ca="1" si="43"/>
        <v>.dat 0</v>
      </c>
      <c r="E168" s="5" t="str">
        <f t="shared" si="59"/>
        <v>stack</v>
      </c>
      <c r="F168" s="5">
        <f t="shared" ca="1" si="41"/>
        <v>424</v>
      </c>
      <c r="G168" s="14" t="b">
        <f t="shared" ca="1" si="44"/>
        <v>1</v>
      </c>
      <c r="H168" s="6">
        <f ca="1">OFFSET(program!$A$1,0,disasm!A168)</f>
        <v>0</v>
      </c>
      <c r="I168" s="7">
        <f t="shared" ca="1" si="45"/>
        <v>0</v>
      </c>
      <c r="J168" s="7" t="e">
        <f t="shared" ca="1" si="46"/>
        <v>#VALUE!</v>
      </c>
      <c r="K168" s="7">
        <f t="shared" ca="1" si="47"/>
        <v>0</v>
      </c>
      <c r="L168" s="8" t="str">
        <f t="shared" ca="1" si="48"/>
        <v/>
      </c>
      <c r="M168" s="8" t="str">
        <f t="shared" ca="1" si="49"/>
        <v/>
      </c>
      <c r="N168" s="8" t="str">
        <f t="shared" ca="1" si="50"/>
        <v/>
      </c>
      <c r="O168" s="8" t="str">
        <f t="shared" ca="1" si="51"/>
        <v/>
      </c>
      <c r="P168" s="8" t="str">
        <f t="shared" ca="1" si="52"/>
        <v/>
      </c>
      <c r="Q168" s="8" t="str">
        <f t="shared" ca="1" si="53"/>
        <v/>
      </c>
      <c r="R168" s="7" t="str">
        <f ca="1">IF(L168="","",OFFSET(program!$A$1,0,disasm!$A168+COLUMN()-COLUMN($R168)+1))</f>
        <v/>
      </c>
      <c r="S168" s="7" t="str">
        <f ca="1">IF(M168="","",OFFSET(program!$A$1,0,disasm!$A168+COLUMN()-COLUMN($R168)+1))</f>
        <v/>
      </c>
      <c r="T168" s="7" t="str">
        <f ca="1">IF(N168="","",OFFSET(program!$A$1,0,disasm!$A168+COLUMN()-COLUMN($R168)+1))</f>
        <v/>
      </c>
      <c r="U168" s="3" t="str">
        <f t="shared" ca="1" si="54"/>
        <v/>
      </c>
      <c r="V168" s="3" t="str">
        <f t="shared" ca="1" si="55"/>
        <v/>
      </c>
      <c r="W168" s="3" t="str">
        <f t="shared" ca="1" si="56"/>
        <v/>
      </c>
      <c r="X168" s="3" t="str">
        <f t="shared" ca="1" si="57"/>
        <v/>
      </c>
    </row>
    <row r="169" spans="1:24" x14ac:dyDescent="0.2">
      <c r="A169" s="1">
        <f t="shared" ca="1" si="58"/>
        <v>468</v>
      </c>
      <c r="B169" s="2" t="str">
        <f t="shared" ca="1" si="42"/>
        <v>stack+44</v>
      </c>
      <c r="C169" s="3" t="str">
        <f ca="1">IF(ISNUMBER(FIND(" N "," "&amp;$X169&amp;" ")),"",_xlfn.TEXTJOIN(" ",FALSE,OFFSET(program!$A$1,0,disasm!A169,1,1+K169)))</f>
        <v/>
      </c>
      <c r="D169" s="4" t="str">
        <f t="shared" ca="1" si="43"/>
        <v>.dat 0</v>
      </c>
      <c r="E169" s="5" t="str">
        <f t="shared" si="59"/>
        <v>stack</v>
      </c>
      <c r="F169" s="5">
        <f t="shared" ca="1" si="41"/>
        <v>424</v>
      </c>
      <c r="G169" s="14" t="b">
        <f t="shared" ca="1" si="44"/>
        <v>1</v>
      </c>
      <c r="H169" s="6">
        <f ca="1">OFFSET(program!$A$1,0,disasm!A169)</f>
        <v>0</v>
      </c>
      <c r="I169" s="7">
        <f t="shared" ca="1" si="45"/>
        <v>0</v>
      </c>
      <c r="J169" s="7" t="e">
        <f t="shared" ca="1" si="46"/>
        <v>#VALUE!</v>
      </c>
      <c r="K169" s="7">
        <f t="shared" ca="1" si="47"/>
        <v>0</v>
      </c>
      <c r="L169" s="8" t="str">
        <f t="shared" ca="1" si="48"/>
        <v/>
      </c>
      <c r="M169" s="8" t="str">
        <f t="shared" ca="1" si="49"/>
        <v/>
      </c>
      <c r="N169" s="8" t="str">
        <f t="shared" ca="1" si="50"/>
        <v/>
      </c>
      <c r="O169" s="8" t="str">
        <f t="shared" ca="1" si="51"/>
        <v/>
      </c>
      <c r="P169" s="8" t="str">
        <f t="shared" ca="1" si="52"/>
        <v/>
      </c>
      <c r="Q169" s="8" t="str">
        <f t="shared" ca="1" si="53"/>
        <v/>
      </c>
      <c r="R169" s="7" t="str">
        <f ca="1">IF(L169="","",OFFSET(program!$A$1,0,disasm!$A169+COLUMN()-COLUMN($R169)+1))</f>
        <v/>
      </c>
      <c r="S169" s="7" t="str">
        <f ca="1">IF(M169="","",OFFSET(program!$A$1,0,disasm!$A169+COLUMN()-COLUMN($R169)+1))</f>
        <v/>
      </c>
      <c r="T169" s="7" t="str">
        <f ca="1">IF(N169="","",OFFSET(program!$A$1,0,disasm!$A169+COLUMN()-COLUMN($R169)+1))</f>
        <v/>
      </c>
      <c r="U169" s="3" t="str">
        <f t="shared" ca="1" si="54"/>
        <v/>
      </c>
      <c r="V169" s="3" t="str">
        <f t="shared" ca="1" si="55"/>
        <v/>
      </c>
      <c r="W169" s="3" t="str">
        <f t="shared" ca="1" si="56"/>
        <v/>
      </c>
      <c r="X169" s="3" t="str">
        <f t="shared" ca="1" si="57"/>
        <v/>
      </c>
    </row>
    <row r="170" spans="1:24" x14ac:dyDescent="0.2">
      <c r="A170" s="1">
        <f t="shared" ca="1" si="58"/>
        <v>469</v>
      </c>
      <c r="B170" s="2" t="str">
        <f t="shared" ca="1" si="42"/>
        <v>stack+45</v>
      </c>
      <c r="C170" s="3" t="str">
        <f ca="1">IF(ISNUMBER(FIND(" N "," "&amp;$X170&amp;" ")),"",_xlfn.TEXTJOIN(" ",FALSE,OFFSET(program!$A$1,0,disasm!A170,1,1+K170)))</f>
        <v/>
      </c>
      <c r="D170" s="4" t="str">
        <f t="shared" ca="1" si="43"/>
        <v>.dat 0</v>
      </c>
      <c r="E170" s="5" t="str">
        <f t="shared" si="59"/>
        <v>stack</v>
      </c>
      <c r="F170" s="5">
        <f t="shared" ca="1" si="41"/>
        <v>424</v>
      </c>
      <c r="G170" s="14" t="b">
        <f t="shared" ca="1" si="44"/>
        <v>1</v>
      </c>
      <c r="H170" s="6">
        <f ca="1">OFFSET(program!$A$1,0,disasm!A170)</f>
        <v>0</v>
      </c>
      <c r="I170" s="7">
        <f t="shared" ca="1" si="45"/>
        <v>0</v>
      </c>
      <c r="J170" s="7" t="e">
        <f t="shared" ca="1" si="46"/>
        <v>#VALUE!</v>
      </c>
      <c r="K170" s="7">
        <f t="shared" ca="1" si="47"/>
        <v>0</v>
      </c>
      <c r="L170" s="8" t="str">
        <f t="shared" ca="1" si="48"/>
        <v/>
      </c>
      <c r="M170" s="8" t="str">
        <f t="shared" ca="1" si="49"/>
        <v/>
      </c>
      <c r="N170" s="8" t="str">
        <f t="shared" ca="1" si="50"/>
        <v/>
      </c>
      <c r="O170" s="8" t="str">
        <f t="shared" ca="1" si="51"/>
        <v/>
      </c>
      <c r="P170" s="8" t="str">
        <f t="shared" ca="1" si="52"/>
        <v/>
      </c>
      <c r="Q170" s="8" t="str">
        <f t="shared" ca="1" si="53"/>
        <v/>
      </c>
      <c r="R170" s="7" t="str">
        <f ca="1">IF(L170="","",OFFSET(program!$A$1,0,disasm!$A170+COLUMN()-COLUMN($R170)+1))</f>
        <v/>
      </c>
      <c r="S170" s="7" t="str">
        <f ca="1">IF(M170="","",OFFSET(program!$A$1,0,disasm!$A170+COLUMN()-COLUMN($R170)+1))</f>
        <v/>
      </c>
      <c r="T170" s="7" t="str">
        <f ca="1">IF(N170="","",OFFSET(program!$A$1,0,disasm!$A170+COLUMN()-COLUMN($R170)+1))</f>
        <v/>
      </c>
      <c r="U170" s="3" t="str">
        <f t="shared" ca="1" si="54"/>
        <v/>
      </c>
      <c r="V170" s="3" t="str">
        <f t="shared" ca="1" si="55"/>
        <v/>
      </c>
      <c r="W170" s="3" t="str">
        <f t="shared" ca="1" si="56"/>
        <v/>
      </c>
      <c r="X170" s="3" t="str">
        <f t="shared" ca="1" si="57"/>
        <v/>
      </c>
    </row>
    <row r="171" spans="1:24" x14ac:dyDescent="0.2">
      <c r="A171" s="1">
        <f t="shared" ca="1" si="58"/>
        <v>470</v>
      </c>
      <c r="B171" s="2" t="str">
        <f t="shared" ca="1" si="42"/>
        <v>stack+46</v>
      </c>
      <c r="C171" s="3" t="str">
        <f ca="1">IF(ISNUMBER(FIND(" N "," "&amp;$X171&amp;" ")),"",_xlfn.TEXTJOIN(" ",FALSE,OFFSET(program!$A$1,0,disasm!A171,1,1+K171)))</f>
        <v/>
      </c>
      <c r="D171" s="4" t="str">
        <f t="shared" ca="1" si="43"/>
        <v>.dat 0</v>
      </c>
      <c r="E171" s="5" t="str">
        <f t="shared" si="59"/>
        <v>stack</v>
      </c>
      <c r="F171" s="5">
        <f t="shared" ca="1" si="41"/>
        <v>424</v>
      </c>
      <c r="G171" s="14" t="b">
        <f t="shared" ca="1" si="44"/>
        <v>1</v>
      </c>
      <c r="H171" s="6">
        <f ca="1">OFFSET(program!$A$1,0,disasm!A171)</f>
        <v>0</v>
      </c>
      <c r="I171" s="7">
        <f t="shared" ca="1" si="45"/>
        <v>0</v>
      </c>
      <c r="J171" s="7" t="e">
        <f t="shared" ca="1" si="46"/>
        <v>#VALUE!</v>
      </c>
      <c r="K171" s="7">
        <f t="shared" ca="1" si="47"/>
        <v>0</v>
      </c>
      <c r="L171" s="8" t="str">
        <f t="shared" ca="1" si="48"/>
        <v/>
      </c>
      <c r="M171" s="8" t="str">
        <f t="shared" ca="1" si="49"/>
        <v/>
      </c>
      <c r="N171" s="8" t="str">
        <f t="shared" ca="1" si="50"/>
        <v/>
      </c>
      <c r="O171" s="8" t="str">
        <f t="shared" ca="1" si="51"/>
        <v/>
      </c>
      <c r="P171" s="8" t="str">
        <f t="shared" ca="1" si="52"/>
        <v/>
      </c>
      <c r="Q171" s="8" t="str">
        <f t="shared" ca="1" si="53"/>
        <v/>
      </c>
      <c r="R171" s="7" t="str">
        <f ca="1">IF(L171="","",OFFSET(program!$A$1,0,disasm!$A171+COLUMN()-COLUMN($R171)+1))</f>
        <v/>
      </c>
      <c r="S171" s="7" t="str">
        <f ca="1">IF(M171="","",OFFSET(program!$A$1,0,disasm!$A171+COLUMN()-COLUMN($R171)+1))</f>
        <v/>
      </c>
      <c r="T171" s="7" t="str">
        <f ca="1">IF(N171="","",OFFSET(program!$A$1,0,disasm!$A171+COLUMN()-COLUMN($R171)+1))</f>
        <v/>
      </c>
      <c r="U171" s="3" t="str">
        <f t="shared" ca="1" si="54"/>
        <v/>
      </c>
      <c r="V171" s="3" t="str">
        <f t="shared" ca="1" si="55"/>
        <v/>
      </c>
      <c r="W171" s="3" t="str">
        <f t="shared" ca="1" si="56"/>
        <v/>
      </c>
      <c r="X171" s="3" t="str">
        <f t="shared" ca="1" si="57"/>
        <v/>
      </c>
    </row>
    <row r="172" spans="1:24" x14ac:dyDescent="0.2">
      <c r="A172" s="1">
        <f t="shared" ca="1" si="58"/>
        <v>471</v>
      </c>
      <c r="B172" s="2" t="str">
        <f t="shared" ca="1" si="42"/>
        <v>stack+47</v>
      </c>
      <c r="C172" s="3" t="str">
        <f ca="1">IF(ISNUMBER(FIND(" N "," "&amp;$X172&amp;" ")),"",_xlfn.TEXTJOIN(" ",FALSE,OFFSET(program!$A$1,0,disasm!A172,1,1+K172)))</f>
        <v/>
      </c>
      <c r="D172" s="4" t="str">
        <f t="shared" ca="1" si="43"/>
        <v>.dat 0</v>
      </c>
      <c r="E172" s="5" t="str">
        <f t="shared" si="59"/>
        <v>stack</v>
      </c>
      <c r="F172" s="5">
        <f t="shared" ca="1" si="41"/>
        <v>424</v>
      </c>
      <c r="G172" s="14" t="b">
        <f t="shared" ca="1" si="44"/>
        <v>1</v>
      </c>
      <c r="H172" s="6">
        <f ca="1">OFFSET(program!$A$1,0,disasm!A172)</f>
        <v>0</v>
      </c>
      <c r="I172" s="7">
        <f t="shared" ca="1" si="45"/>
        <v>0</v>
      </c>
      <c r="J172" s="7" t="e">
        <f t="shared" ca="1" si="46"/>
        <v>#VALUE!</v>
      </c>
      <c r="K172" s="7">
        <f t="shared" ca="1" si="47"/>
        <v>0</v>
      </c>
      <c r="L172" s="8" t="str">
        <f t="shared" ca="1" si="48"/>
        <v/>
      </c>
      <c r="M172" s="8" t="str">
        <f t="shared" ca="1" si="49"/>
        <v/>
      </c>
      <c r="N172" s="8" t="str">
        <f t="shared" ca="1" si="50"/>
        <v/>
      </c>
      <c r="O172" s="8" t="str">
        <f t="shared" ca="1" si="51"/>
        <v/>
      </c>
      <c r="P172" s="8" t="str">
        <f t="shared" ca="1" si="52"/>
        <v/>
      </c>
      <c r="Q172" s="8" t="str">
        <f t="shared" ca="1" si="53"/>
        <v/>
      </c>
      <c r="R172" s="7" t="str">
        <f ca="1">IF(L172="","",OFFSET(program!$A$1,0,disasm!$A172+COLUMN()-COLUMN($R172)+1))</f>
        <v/>
      </c>
      <c r="S172" s="7" t="str">
        <f ca="1">IF(M172="","",OFFSET(program!$A$1,0,disasm!$A172+COLUMN()-COLUMN($R172)+1))</f>
        <v/>
      </c>
      <c r="T172" s="7" t="str">
        <f ca="1">IF(N172="","",OFFSET(program!$A$1,0,disasm!$A172+COLUMN()-COLUMN($R172)+1))</f>
        <v/>
      </c>
      <c r="U172" s="3" t="str">
        <f t="shared" ca="1" si="54"/>
        <v/>
      </c>
      <c r="V172" s="3" t="str">
        <f t="shared" ca="1" si="55"/>
        <v/>
      </c>
      <c r="W172" s="3" t="str">
        <f t="shared" ca="1" si="56"/>
        <v/>
      </c>
      <c r="X172" s="3" t="str">
        <f t="shared" ca="1" si="57"/>
        <v/>
      </c>
    </row>
    <row r="173" spans="1:24" x14ac:dyDescent="0.2">
      <c r="A173" s="1">
        <f t="shared" ca="1" si="58"/>
        <v>472</v>
      </c>
      <c r="B173" s="2" t="str">
        <f t="shared" ca="1" si="42"/>
        <v>stack+48</v>
      </c>
      <c r="C173" s="3" t="str">
        <f ca="1">IF(ISNUMBER(FIND(" N "," "&amp;$X173&amp;" ")),"",_xlfn.TEXTJOIN(" ",FALSE,OFFSET(program!$A$1,0,disasm!A173,1,1+K173)))</f>
        <v/>
      </c>
      <c r="D173" s="4" t="str">
        <f t="shared" ca="1" si="43"/>
        <v>.dat 0</v>
      </c>
      <c r="E173" s="5" t="str">
        <f t="shared" si="59"/>
        <v>stack</v>
      </c>
      <c r="F173" s="5">
        <f t="shared" ca="1" si="41"/>
        <v>424</v>
      </c>
      <c r="G173" s="14" t="b">
        <f t="shared" ca="1" si="44"/>
        <v>1</v>
      </c>
      <c r="H173" s="6">
        <f ca="1">OFFSET(program!$A$1,0,disasm!A173)</f>
        <v>0</v>
      </c>
      <c r="I173" s="7">
        <f t="shared" ca="1" si="45"/>
        <v>0</v>
      </c>
      <c r="J173" s="7" t="e">
        <f t="shared" ca="1" si="46"/>
        <v>#VALUE!</v>
      </c>
      <c r="K173" s="7">
        <f t="shared" ca="1" si="47"/>
        <v>0</v>
      </c>
      <c r="L173" s="8" t="str">
        <f t="shared" ca="1" si="48"/>
        <v/>
      </c>
      <c r="M173" s="8" t="str">
        <f t="shared" ca="1" si="49"/>
        <v/>
      </c>
      <c r="N173" s="8" t="str">
        <f t="shared" ca="1" si="50"/>
        <v/>
      </c>
      <c r="O173" s="8" t="str">
        <f t="shared" ca="1" si="51"/>
        <v/>
      </c>
      <c r="P173" s="8" t="str">
        <f t="shared" ca="1" si="52"/>
        <v/>
      </c>
      <c r="Q173" s="8" t="str">
        <f t="shared" ca="1" si="53"/>
        <v/>
      </c>
      <c r="R173" s="7" t="str">
        <f ca="1">IF(L173="","",OFFSET(program!$A$1,0,disasm!$A173+COLUMN()-COLUMN($R173)+1))</f>
        <v/>
      </c>
      <c r="S173" s="7" t="str">
        <f ca="1">IF(M173="","",OFFSET(program!$A$1,0,disasm!$A173+COLUMN()-COLUMN($R173)+1))</f>
        <v/>
      </c>
      <c r="T173" s="7" t="str">
        <f ca="1">IF(N173="","",OFFSET(program!$A$1,0,disasm!$A173+COLUMN()-COLUMN($R173)+1))</f>
        <v/>
      </c>
      <c r="U173" s="3" t="str">
        <f t="shared" ca="1" si="54"/>
        <v/>
      </c>
      <c r="V173" s="3" t="str">
        <f t="shared" ca="1" si="55"/>
        <v/>
      </c>
      <c r="W173" s="3" t="str">
        <f t="shared" ca="1" si="56"/>
        <v/>
      </c>
      <c r="X173" s="3" t="str">
        <f t="shared" ca="1" si="57"/>
        <v/>
      </c>
    </row>
    <row r="174" spans="1:24" x14ac:dyDescent="0.2">
      <c r="A174" s="1">
        <f t="shared" ca="1" si="58"/>
        <v>473</v>
      </c>
      <c r="B174" s="2" t="str">
        <f t="shared" ca="1" si="42"/>
        <v>stack+49</v>
      </c>
      <c r="C174" s="3" t="str">
        <f ca="1">IF(ISNUMBER(FIND(" N "," "&amp;$X174&amp;" ")),"",_xlfn.TEXTJOIN(" ",FALSE,OFFSET(program!$A$1,0,disasm!A174,1,1+K174)))</f>
        <v/>
      </c>
      <c r="D174" s="4" t="str">
        <f t="shared" ca="1" si="43"/>
        <v>.dat 0</v>
      </c>
      <c r="E174" s="5" t="str">
        <f t="shared" si="59"/>
        <v>stack</v>
      </c>
      <c r="F174" s="5">
        <f t="shared" ca="1" si="41"/>
        <v>424</v>
      </c>
      <c r="G174" s="14" t="b">
        <f t="shared" ca="1" si="44"/>
        <v>1</v>
      </c>
      <c r="H174" s="6">
        <f ca="1">OFFSET(program!$A$1,0,disasm!A174)</f>
        <v>0</v>
      </c>
      <c r="I174" s="7">
        <f t="shared" ca="1" si="45"/>
        <v>0</v>
      </c>
      <c r="J174" s="7" t="e">
        <f t="shared" ca="1" si="46"/>
        <v>#VALUE!</v>
      </c>
      <c r="K174" s="7">
        <f t="shared" ca="1" si="47"/>
        <v>0</v>
      </c>
      <c r="L174" s="8" t="str">
        <f t="shared" ca="1" si="48"/>
        <v/>
      </c>
      <c r="M174" s="8" t="str">
        <f t="shared" ca="1" si="49"/>
        <v/>
      </c>
      <c r="N174" s="8" t="str">
        <f t="shared" ca="1" si="50"/>
        <v/>
      </c>
      <c r="O174" s="8" t="str">
        <f t="shared" ca="1" si="51"/>
        <v/>
      </c>
      <c r="P174" s="8" t="str">
        <f t="shared" ca="1" si="52"/>
        <v/>
      </c>
      <c r="Q174" s="8" t="str">
        <f t="shared" ca="1" si="53"/>
        <v/>
      </c>
      <c r="R174" s="7" t="str">
        <f ca="1">IF(L174="","",OFFSET(program!$A$1,0,disasm!$A174+COLUMN()-COLUMN($R174)+1))</f>
        <v/>
      </c>
      <c r="S174" s="7" t="str">
        <f ca="1">IF(M174="","",OFFSET(program!$A$1,0,disasm!$A174+COLUMN()-COLUMN($R174)+1))</f>
        <v/>
      </c>
      <c r="T174" s="7" t="str">
        <f ca="1">IF(N174="","",OFFSET(program!$A$1,0,disasm!$A174+COLUMN()-COLUMN($R174)+1))</f>
        <v/>
      </c>
      <c r="U174" s="3" t="str">
        <f t="shared" ca="1" si="54"/>
        <v/>
      </c>
      <c r="V174" s="3" t="str">
        <f t="shared" ca="1" si="55"/>
        <v/>
      </c>
      <c r="W174" s="3" t="str">
        <f t="shared" ca="1" si="56"/>
        <v/>
      </c>
      <c r="X174" s="3" t="str">
        <f t="shared" ca="1" si="57"/>
        <v/>
      </c>
    </row>
    <row r="175" spans="1:24" x14ac:dyDescent="0.2">
      <c r="A175" s="1">
        <f t="shared" ca="1" si="58"/>
        <v>474</v>
      </c>
      <c r="B175" s="2" t="str">
        <f t="shared" ca="1" si="42"/>
        <v>stack+50</v>
      </c>
      <c r="C175" s="3" t="str">
        <f ca="1">IF(ISNUMBER(FIND(" N "," "&amp;$X175&amp;" ")),"",_xlfn.TEXTJOIN(" ",FALSE,OFFSET(program!$A$1,0,disasm!A175,1,1+K175)))</f>
        <v/>
      </c>
      <c r="D175" s="4" t="str">
        <f t="shared" ca="1" si="43"/>
        <v>.dat 0</v>
      </c>
      <c r="E175" s="5" t="str">
        <f t="shared" si="59"/>
        <v>stack</v>
      </c>
      <c r="F175" s="5">
        <f t="shared" ca="1" si="41"/>
        <v>424</v>
      </c>
      <c r="G175" s="14" t="b">
        <f t="shared" ca="1" si="44"/>
        <v>1</v>
      </c>
      <c r="H175" s="6">
        <f ca="1">OFFSET(program!$A$1,0,disasm!A175)</f>
        <v>0</v>
      </c>
      <c r="I175" s="7">
        <f t="shared" ca="1" si="45"/>
        <v>0</v>
      </c>
      <c r="J175" s="7" t="e">
        <f t="shared" ca="1" si="46"/>
        <v>#VALUE!</v>
      </c>
      <c r="K175" s="7">
        <f t="shared" ca="1" si="47"/>
        <v>0</v>
      </c>
      <c r="L175" s="8" t="str">
        <f t="shared" ca="1" si="48"/>
        <v/>
      </c>
      <c r="M175" s="8" t="str">
        <f t="shared" ca="1" si="49"/>
        <v/>
      </c>
      <c r="N175" s="8" t="str">
        <f t="shared" ca="1" si="50"/>
        <v/>
      </c>
      <c r="O175" s="8" t="str">
        <f t="shared" ca="1" si="51"/>
        <v/>
      </c>
      <c r="P175" s="8" t="str">
        <f t="shared" ca="1" si="52"/>
        <v/>
      </c>
      <c r="Q175" s="8" t="str">
        <f t="shared" ca="1" si="53"/>
        <v/>
      </c>
      <c r="R175" s="7" t="str">
        <f ca="1">IF(L175="","",OFFSET(program!$A$1,0,disasm!$A175+COLUMN()-COLUMN($R175)+1))</f>
        <v/>
      </c>
      <c r="S175" s="7" t="str">
        <f ca="1">IF(M175="","",OFFSET(program!$A$1,0,disasm!$A175+COLUMN()-COLUMN($R175)+1))</f>
        <v/>
      </c>
      <c r="T175" s="7" t="str">
        <f ca="1">IF(N175="","",OFFSET(program!$A$1,0,disasm!$A175+COLUMN()-COLUMN($R175)+1))</f>
        <v/>
      </c>
      <c r="U175" s="3" t="str">
        <f t="shared" ca="1" si="54"/>
        <v/>
      </c>
      <c r="V175" s="3" t="str">
        <f t="shared" ca="1" si="55"/>
        <v/>
      </c>
      <c r="W175" s="3" t="str">
        <f t="shared" ca="1" si="56"/>
        <v/>
      </c>
      <c r="X175" s="3" t="str">
        <f t="shared" ca="1" si="57"/>
        <v/>
      </c>
    </row>
    <row r="176" spans="1:24" x14ac:dyDescent="0.2">
      <c r="A176" s="1">
        <f t="shared" ca="1" si="58"/>
        <v>475</v>
      </c>
      <c r="B176" s="2" t="str">
        <f t="shared" ca="1" si="42"/>
        <v>stack+51</v>
      </c>
      <c r="C176" s="3" t="str">
        <f ca="1">IF(ISNUMBER(FIND(" N "," "&amp;$X176&amp;" ")),"",_xlfn.TEXTJOIN(" ",FALSE,OFFSET(program!$A$1,0,disasm!A176,1,1+K176)))</f>
        <v/>
      </c>
      <c r="D176" s="4" t="str">
        <f t="shared" ca="1" si="43"/>
        <v>.dat 0</v>
      </c>
      <c r="E176" s="5" t="str">
        <f t="shared" si="59"/>
        <v>stack</v>
      </c>
      <c r="F176" s="5">
        <f t="shared" ca="1" si="41"/>
        <v>424</v>
      </c>
      <c r="G176" s="14" t="b">
        <f t="shared" ca="1" si="44"/>
        <v>1</v>
      </c>
      <c r="H176" s="6">
        <f ca="1">OFFSET(program!$A$1,0,disasm!A176)</f>
        <v>0</v>
      </c>
      <c r="I176" s="7">
        <f t="shared" ca="1" si="45"/>
        <v>0</v>
      </c>
      <c r="J176" s="7" t="e">
        <f t="shared" ca="1" si="46"/>
        <v>#VALUE!</v>
      </c>
      <c r="K176" s="7">
        <f t="shared" ca="1" si="47"/>
        <v>0</v>
      </c>
      <c r="L176" s="8" t="str">
        <f t="shared" ca="1" si="48"/>
        <v/>
      </c>
      <c r="M176" s="8" t="str">
        <f t="shared" ca="1" si="49"/>
        <v/>
      </c>
      <c r="N176" s="8" t="str">
        <f t="shared" ca="1" si="50"/>
        <v/>
      </c>
      <c r="O176" s="8" t="str">
        <f t="shared" ca="1" si="51"/>
        <v/>
      </c>
      <c r="P176" s="8" t="str">
        <f t="shared" ca="1" si="52"/>
        <v/>
      </c>
      <c r="Q176" s="8" t="str">
        <f t="shared" ca="1" si="53"/>
        <v/>
      </c>
      <c r="R176" s="7" t="str">
        <f ca="1">IF(L176="","",OFFSET(program!$A$1,0,disasm!$A176+COLUMN()-COLUMN($R176)+1))</f>
        <v/>
      </c>
      <c r="S176" s="7" t="str">
        <f ca="1">IF(M176="","",OFFSET(program!$A$1,0,disasm!$A176+COLUMN()-COLUMN($R176)+1))</f>
        <v/>
      </c>
      <c r="T176" s="7" t="str">
        <f ca="1">IF(N176="","",OFFSET(program!$A$1,0,disasm!$A176+COLUMN()-COLUMN($R176)+1))</f>
        <v/>
      </c>
      <c r="U176" s="3" t="str">
        <f t="shared" ca="1" si="54"/>
        <v/>
      </c>
      <c r="V176" s="3" t="str">
        <f t="shared" ca="1" si="55"/>
        <v/>
      </c>
      <c r="W176" s="3" t="str">
        <f t="shared" ca="1" si="56"/>
        <v/>
      </c>
      <c r="X176" s="3" t="str">
        <f t="shared" ca="1" si="57"/>
        <v/>
      </c>
    </row>
    <row r="177" spans="1:24" x14ac:dyDescent="0.2">
      <c r="A177" s="1">
        <f t="shared" ca="1" si="58"/>
        <v>476</v>
      </c>
      <c r="B177" s="2" t="str">
        <f t="shared" ca="1" si="42"/>
        <v>stack+52</v>
      </c>
      <c r="C177" s="3" t="str">
        <f ca="1">IF(ISNUMBER(FIND(" N "," "&amp;$X177&amp;" ")),"",_xlfn.TEXTJOIN(" ",FALSE,OFFSET(program!$A$1,0,disasm!A177,1,1+K177)))</f>
        <v/>
      </c>
      <c r="D177" s="4" t="str">
        <f t="shared" ca="1" si="43"/>
        <v>.dat 0</v>
      </c>
      <c r="E177" s="5" t="str">
        <f t="shared" si="59"/>
        <v>stack</v>
      </c>
      <c r="F177" s="5">
        <f t="shared" ca="1" si="41"/>
        <v>424</v>
      </c>
      <c r="G177" s="14" t="b">
        <f t="shared" ca="1" si="44"/>
        <v>1</v>
      </c>
      <c r="H177" s="6">
        <f ca="1">OFFSET(program!$A$1,0,disasm!A177)</f>
        <v>0</v>
      </c>
      <c r="I177" s="7">
        <f t="shared" ca="1" si="45"/>
        <v>0</v>
      </c>
      <c r="J177" s="7" t="e">
        <f t="shared" ca="1" si="46"/>
        <v>#VALUE!</v>
      </c>
      <c r="K177" s="7">
        <f t="shared" ca="1" si="47"/>
        <v>0</v>
      </c>
      <c r="L177" s="8" t="str">
        <f t="shared" ca="1" si="48"/>
        <v/>
      </c>
      <c r="M177" s="8" t="str">
        <f t="shared" ca="1" si="49"/>
        <v/>
      </c>
      <c r="N177" s="8" t="str">
        <f t="shared" ca="1" si="50"/>
        <v/>
      </c>
      <c r="O177" s="8" t="str">
        <f t="shared" ca="1" si="51"/>
        <v/>
      </c>
      <c r="P177" s="8" t="str">
        <f t="shared" ca="1" si="52"/>
        <v/>
      </c>
      <c r="Q177" s="8" t="str">
        <f t="shared" ca="1" si="53"/>
        <v/>
      </c>
      <c r="R177" s="7" t="str">
        <f ca="1">IF(L177="","",OFFSET(program!$A$1,0,disasm!$A177+COLUMN()-COLUMN($R177)+1))</f>
        <v/>
      </c>
      <c r="S177" s="7" t="str">
        <f ca="1">IF(M177="","",OFFSET(program!$A$1,0,disasm!$A177+COLUMN()-COLUMN($R177)+1))</f>
        <v/>
      </c>
      <c r="T177" s="7" t="str">
        <f ca="1">IF(N177="","",OFFSET(program!$A$1,0,disasm!$A177+COLUMN()-COLUMN($R177)+1))</f>
        <v/>
      </c>
      <c r="U177" s="3" t="str">
        <f t="shared" ca="1" si="54"/>
        <v/>
      </c>
      <c r="V177" s="3" t="str">
        <f t="shared" ca="1" si="55"/>
        <v/>
      </c>
      <c r="W177" s="3" t="str">
        <f t="shared" ca="1" si="56"/>
        <v/>
      </c>
      <c r="X177" s="3" t="str">
        <f t="shared" ca="1" si="57"/>
        <v/>
      </c>
    </row>
    <row r="178" spans="1:24" x14ac:dyDescent="0.2">
      <c r="A178" s="1">
        <f t="shared" ca="1" si="58"/>
        <v>477</v>
      </c>
      <c r="B178" s="2" t="str">
        <f t="shared" ca="1" si="42"/>
        <v>stack+53</v>
      </c>
      <c r="C178" s="3" t="str">
        <f ca="1">IF(ISNUMBER(FIND(" N "," "&amp;$X178&amp;" ")),"",_xlfn.TEXTJOIN(" ",FALSE,OFFSET(program!$A$1,0,disasm!A178,1,1+K178)))</f>
        <v/>
      </c>
      <c r="D178" s="4" t="str">
        <f t="shared" ca="1" si="43"/>
        <v>.dat 0</v>
      </c>
      <c r="E178" s="5" t="str">
        <f t="shared" si="59"/>
        <v>stack</v>
      </c>
      <c r="F178" s="5">
        <f t="shared" ca="1" si="41"/>
        <v>424</v>
      </c>
      <c r="G178" s="14" t="b">
        <f t="shared" ca="1" si="44"/>
        <v>1</v>
      </c>
      <c r="H178" s="6">
        <f ca="1">OFFSET(program!$A$1,0,disasm!A178)</f>
        <v>0</v>
      </c>
      <c r="I178" s="7">
        <f t="shared" ca="1" si="45"/>
        <v>0</v>
      </c>
      <c r="J178" s="7" t="e">
        <f t="shared" ca="1" si="46"/>
        <v>#VALUE!</v>
      </c>
      <c r="K178" s="7">
        <f t="shared" ca="1" si="47"/>
        <v>0</v>
      </c>
      <c r="L178" s="8" t="str">
        <f t="shared" ca="1" si="48"/>
        <v/>
      </c>
      <c r="M178" s="8" t="str">
        <f t="shared" ca="1" si="49"/>
        <v/>
      </c>
      <c r="N178" s="8" t="str">
        <f t="shared" ca="1" si="50"/>
        <v/>
      </c>
      <c r="O178" s="8" t="str">
        <f t="shared" ca="1" si="51"/>
        <v/>
      </c>
      <c r="P178" s="8" t="str">
        <f t="shared" ca="1" si="52"/>
        <v/>
      </c>
      <c r="Q178" s="8" t="str">
        <f t="shared" ca="1" si="53"/>
        <v/>
      </c>
      <c r="R178" s="7" t="str">
        <f ca="1">IF(L178="","",OFFSET(program!$A$1,0,disasm!$A178+COLUMN()-COLUMN($R178)+1))</f>
        <v/>
      </c>
      <c r="S178" s="7" t="str">
        <f ca="1">IF(M178="","",OFFSET(program!$A$1,0,disasm!$A178+COLUMN()-COLUMN($R178)+1))</f>
        <v/>
      </c>
      <c r="T178" s="7" t="str">
        <f ca="1">IF(N178="","",OFFSET(program!$A$1,0,disasm!$A178+COLUMN()-COLUMN($R178)+1))</f>
        <v/>
      </c>
      <c r="U178" s="3" t="str">
        <f t="shared" ca="1" si="54"/>
        <v/>
      </c>
      <c r="V178" s="3" t="str">
        <f t="shared" ca="1" si="55"/>
        <v/>
      </c>
      <c r="W178" s="3" t="str">
        <f t="shared" ca="1" si="56"/>
        <v/>
      </c>
      <c r="X178" s="3" t="str">
        <f t="shared" ca="1" si="57"/>
        <v/>
      </c>
    </row>
    <row r="179" spans="1:24" x14ac:dyDescent="0.2">
      <c r="A179" s="1">
        <f t="shared" ca="1" si="58"/>
        <v>478</v>
      </c>
      <c r="B179" s="2" t="str">
        <f t="shared" ca="1" si="42"/>
        <v>stack+54</v>
      </c>
      <c r="C179" s="3" t="str">
        <f ca="1">IF(ISNUMBER(FIND(" N "," "&amp;$X179&amp;" ")),"",_xlfn.TEXTJOIN(" ",FALSE,OFFSET(program!$A$1,0,disasm!A179,1,1+K179)))</f>
        <v/>
      </c>
      <c r="D179" s="4" t="str">
        <f t="shared" ca="1" si="43"/>
        <v>.dat 0</v>
      </c>
      <c r="E179" s="5" t="str">
        <f t="shared" si="59"/>
        <v>stack</v>
      </c>
      <c r="F179" s="5">
        <f t="shared" ca="1" si="41"/>
        <v>424</v>
      </c>
      <c r="G179" s="14" t="b">
        <f t="shared" ca="1" si="44"/>
        <v>1</v>
      </c>
      <c r="H179" s="6">
        <f ca="1">OFFSET(program!$A$1,0,disasm!A179)</f>
        <v>0</v>
      </c>
      <c r="I179" s="7">
        <f t="shared" ca="1" si="45"/>
        <v>0</v>
      </c>
      <c r="J179" s="7" t="e">
        <f t="shared" ca="1" si="46"/>
        <v>#VALUE!</v>
      </c>
      <c r="K179" s="7">
        <f t="shared" ca="1" si="47"/>
        <v>0</v>
      </c>
      <c r="L179" s="8" t="str">
        <f t="shared" ca="1" si="48"/>
        <v/>
      </c>
      <c r="M179" s="8" t="str">
        <f t="shared" ca="1" si="49"/>
        <v/>
      </c>
      <c r="N179" s="8" t="str">
        <f t="shared" ca="1" si="50"/>
        <v/>
      </c>
      <c r="O179" s="8" t="str">
        <f t="shared" ca="1" si="51"/>
        <v/>
      </c>
      <c r="P179" s="8" t="str">
        <f t="shared" ca="1" si="52"/>
        <v/>
      </c>
      <c r="Q179" s="8" t="str">
        <f t="shared" ca="1" si="53"/>
        <v/>
      </c>
      <c r="R179" s="7" t="str">
        <f ca="1">IF(L179="","",OFFSET(program!$A$1,0,disasm!$A179+COLUMN()-COLUMN($R179)+1))</f>
        <v/>
      </c>
      <c r="S179" s="7" t="str">
        <f ca="1">IF(M179="","",OFFSET(program!$A$1,0,disasm!$A179+COLUMN()-COLUMN($R179)+1))</f>
        <v/>
      </c>
      <c r="T179" s="7" t="str">
        <f ca="1">IF(N179="","",OFFSET(program!$A$1,0,disasm!$A179+COLUMN()-COLUMN($R179)+1))</f>
        <v/>
      </c>
      <c r="U179" s="3" t="str">
        <f t="shared" ca="1" si="54"/>
        <v/>
      </c>
      <c r="V179" s="3" t="str">
        <f t="shared" ca="1" si="55"/>
        <v/>
      </c>
      <c r="W179" s="3" t="str">
        <f t="shared" ca="1" si="56"/>
        <v/>
      </c>
      <c r="X179" s="3" t="str">
        <f t="shared" ca="1" si="57"/>
        <v/>
      </c>
    </row>
    <row r="180" spans="1:24" x14ac:dyDescent="0.2">
      <c r="A180" s="1">
        <f t="shared" ca="1" si="58"/>
        <v>479</v>
      </c>
      <c r="B180" s="2" t="str">
        <f t="shared" ca="1" si="42"/>
        <v>stack+55</v>
      </c>
      <c r="C180" s="3" t="str">
        <f ca="1">IF(ISNUMBER(FIND(" N "," "&amp;$X180&amp;" ")),"",_xlfn.TEXTJOIN(" ",FALSE,OFFSET(program!$A$1,0,disasm!A180,1,1+K180)))</f>
        <v/>
      </c>
      <c r="D180" s="4" t="str">
        <f t="shared" ca="1" si="43"/>
        <v>.dat 0</v>
      </c>
      <c r="E180" s="5" t="str">
        <f t="shared" si="59"/>
        <v>stack</v>
      </c>
      <c r="F180" s="5">
        <f t="shared" ca="1" si="41"/>
        <v>424</v>
      </c>
      <c r="G180" s="14" t="b">
        <f t="shared" ca="1" si="44"/>
        <v>1</v>
      </c>
      <c r="H180" s="6">
        <f ca="1">OFFSET(program!$A$1,0,disasm!A180)</f>
        <v>0</v>
      </c>
      <c r="I180" s="7">
        <f t="shared" ca="1" si="45"/>
        <v>0</v>
      </c>
      <c r="J180" s="7" t="e">
        <f t="shared" ca="1" si="46"/>
        <v>#VALUE!</v>
      </c>
      <c r="K180" s="7">
        <f t="shared" ca="1" si="47"/>
        <v>0</v>
      </c>
      <c r="L180" s="8" t="str">
        <f t="shared" ca="1" si="48"/>
        <v/>
      </c>
      <c r="M180" s="8" t="str">
        <f t="shared" ca="1" si="49"/>
        <v/>
      </c>
      <c r="N180" s="8" t="str">
        <f t="shared" ca="1" si="50"/>
        <v/>
      </c>
      <c r="O180" s="8" t="str">
        <f t="shared" ca="1" si="51"/>
        <v/>
      </c>
      <c r="P180" s="8" t="str">
        <f t="shared" ca="1" si="52"/>
        <v/>
      </c>
      <c r="Q180" s="8" t="str">
        <f t="shared" ca="1" si="53"/>
        <v/>
      </c>
      <c r="R180" s="7" t="str">
        <f ca="1">IF(L180="","",OFFSET(program!$A$1,0,disasm!$A180+COLUMN()-COLUMN($R180)+1))</f>
        <v/>
      </c>
      <c r="S180" s="7" t="str">
        <f ca="1">IF(M180="","",OFFSET(program!$A$1,0,disasm!$A180+COLUMN()-COLUMN($R180)+1))</f>
        <v/>
      </c>
      <c r="T180" s="7" t="str">
        <f ca="1">IF(N180="","",OFFSET(program!$A$1,0,disasm!$A180+COLUMN()-COLUMN($R180)+1))</f>
        <v/>
      </c>
      <c r="U180" s="3" t="str">
        <f t="shared" ca="1" si="54"/>
        <v/>
      </c>
      <c r="V180" s="3" t="str">
        <f t="shared" ca="1" si="55"/>
        <v/>
      </c>
      <c r="W180" s="3" t="str">
        <f t="shared" ca="1" si="56"/>
        <v/>
      </c>
      <c r="X180" s="3" t="str">
        <f t="shared" ca="1" si="57"/>
        <v/>
      </c>
    </row>
    <row r="181" spans="1:24" x14ac:dyDescent="0.2">
      <c r="A181" s="1">
        <f t="shared" ca="1" si="58"/>
        <v>480</v>
      </c>
      <c r="B181" s="2" t="str">
        <f t="shared" ca="1" si="42"/>
        <v>stack+56</v>
      </c>
      <c r="C181" s="3" t="str">
        <f ca="1">IF(ISNUMBER(FIND(" N "," "&amp;$X181&amp;" ")),"",_xlfn.TEXTJOIN(" ",FALSE,OFFSET(program!$A$1,0,disasm!A181,1,1+K181)))</f>
        <v/>
      </c>
      <c r="D181" s="4" t="str">
        <f t="shared" ca="1" si="43"/>
        <v>.dat 0</v>
      </c>
      <c r="E181" s="5" t="str">
        <f t="shared" si="59"/>
        <v>stack</v>
      </c>
      <c r="F181" s="5">
        <f t="shared" ca="1" si="41"/>
        <v>424</v>
      </c>
      <c r="G181" s="14" t="b">
        <f t="shared" ca="1" si="44"/>
        <v>1</v>
      </c>
      <c r="H181" s="6">
        <f ca="1">OFFSET(program!$A$1,0,disasm!A181)</f>
        <v>0</v>
      </c>
      <c r="I181" s="7">
        <f t="shared" ca="1" si="45"/>
        <v>0</v>
      </c>
      <c r="J181" s="7" t="e">
        <f t="shared" ca="1" si="46"/>
        <v>#VALUE!</v>
      </c>
      <c r="K181" s="7">
        <f t="shared" ca="1" si="47"/>
        <v>0</v>
      </c>
      <c r="L181" s="8" t="str">
        <f t="shared" ca="1" si="48"/>
        <v/>
      </c>
      <c r="M181" s="8" t="str">
        <f t="shared" ca="1" si="49"/>
        <v/>
      </c>
      <c r="N181" s="8" t="str">
        <f t="shared" ca="1" si="50"/>
        <v/>
      </c>
      <c r="O181" s="8" t="str">
        <f t="shared" ca="1" si="51"/>
        <v/>
      </c>
      <c r="P181" s="8" t="str">
        <f t="shared" ca="1" si="52"/>
        <v/>
      </c>
      <c r="Q181" s="8" t="str">
        <f t="shared" ca="1" si="53"/>
        <v/>
      </c>
      <c r="R181" s="7" t="str">
        <f ca="1">IF(L181="","",OFFSET(program!$A$1,0,disasm!$A181+COLUMN()-COLUMN($R181)+1))</f>
        <v/>
      </c>
      <c r="S181" s="7" t="str">
        <f ca="1">IF(M181="","",OFFSET(program!$A$1,0,disasm!$A181+COLUMN()-COLUMN($R181)+1))</f>
        <v/>
      </c>
      <c r="T181" s="7" t="str">
        <f ca="1">IF(N181="","",OFFSET(program!$A$1,0,disasm!$A181+COLUMN()-COLUMN($R181)+1))</f>
        <v/>
      </c>
      <c r="U181" s="3" t="str">
        <f t="shared" ca="1" si="54"/>
        <v/>
      </c>
      <c r="V181" s="3" t="str">
        <f t="shared" ca="1" si="55"/>
        <v/>
      </c>
      <c r="W181" s="3" t="str">
        <f t="shared" ca="1" si="56"/>
        <v/>
      </c>
      <c r="X181" s="3" t="str">
        <f t="shared" ca="1" si="57"/>
        <v/>
      </c>
    </row>
    <row r="182" spans="1:24" x14ac:dyDescent="0.2">
      <c r="A182" s="1">
        <f t="shared" ca="1" si="58"/>
        <v>481</v>
      </c>
      <c r="B182" s="2" t="str">
        <f t="shared" ca="1" si="42"/>
        <v>stack+57</v>
      </c>
      <c r="C182" s="3" t="str">
        <f ca="1">IF(ISNUMBER(FIND(" N "," "&amp;$X182&amp;" ")),"",_xlfn.TEXTJOIN(" ",FALSE,OFFSET(program!$A$1,0,disasm!A182,1,1+K182)))</f>
        <v/>
      </c>
      <c r="D182" s="4" t="str">
        <f t="shared" ca="1" si="43"/>
        <v>.dat 0</v>
      </c>
      <c r="E182" s="5" t="str">
        <f t="shared" si="59"/>
        <v>stack</v>
      </c>
      <c r="F182" s="5">
        <f t="shared" ca="1" si="41"/>
        <v>424</v>
      </c>
      <c r="G182" s="14" t="b">
        <f t="shared" ca="1" si="44"/>
        <v>1</v>
      </c>
      <c r="H182" s="6">
        <f ca="1">OFFSET(program!$A$1,0,disasm!A182)</f>
        <v>0</v>
      </c>
      <c r="I182" s="7">
        <f t="shared" ca="1" si="45"/>
        <v>0</v>
      </c>
      <c r="J182" s="7" t="e">
        <f t="shared" ca="1" si="46"/>
        <v>#VALUE!</v>
      </c>
      <c r="K182" s="7">
        <f t="shared" ca="1" si="47"/>
        <v>0</v>
      </c>
      <c r="L182" s="8" t="str">
        <f t="shared" ca="1" si="48"/>
        <v/>
      </c>
      <c r="M182" s="8" t="str">
        <f t="shared" ca="1" si="49"/>
        <v/>
      </c>
      <c r="N182" s="8" t="str">
        <f t="shared" ca="1" si="50"/>
        <v/>
      </c>
      <c r="O182" s="8" t="str">
        <f t="shared" ca="1" si="51"/>
        <v/>
      </c>
      <c r="P182" s="8" t="str">
        <f t="shared" ca="1" si="52"/>
        <v/>
      </c>
      <c r="Q182" s="8" t="str">
        <f t="shared" ca="1" si="53"/>
        <v/>
      </c>
      <c r="R182" s="7" t="str">
        <f ca="1">IF(L182="","",OFFSET(program!$A$1,0,disasm!$A182+COLUMN()-COLUMN($R182)+1))</f>
        <v/>
      </c>
      <c r="S182" s="7" t="str">
        <f ca="1">IF(M182="","",OFFSET(program!$A$1,0,disasm!$A182+COLUMN()-COLUMN($R182)+1))</f>
        <v/>
      </c>
      <c r="T182" s="7" t="str">
        <f ca="1">IF(N182="","",OFFSET(program!$A$1,0,disasm!$A182+COLUMN()-COLUMN($R182)+1))</f>
        <v/>
      </c>
      <c r="U182" s="3" t="str">
        <f t="shared" ca="1" si="54"/>
        <v/>
      </c>
      <c r="V182" s="3" t="str">
        <f t="shared" ca="1" si="55"/>
        <v/>
      </c>
      <c r="W182" s="3" t="str">
        <f t="shared" ca="1" si="56"/>
        <v/>
      </c>
      <c r="X182" s="3" t="str">
        <f t="shared" ca="1" si="57"/>
        <v/>
      </c>
    </row>
    <row r="183" spans="1:24" x14ac:dyDescent="0.2">
      <c r="A183" s="1">
        <f t="shared" ca="1" si="58"/>
        <v>482</v>
      </c>
      <c r="B183" s="2" t="str">
        <f t="shared" ca="1" si="42"/>
        <v>stack+58</v>
      </c>
      <c r="C183" s="3" t="str">
        <f ca="1">IF(ISNUMBER(FIND(" N "," "&amp;$X183&amp;" ")),"",_xlfn.TEXTJOIN(" ",FALSE,OFFSET(program!$A$1,0,disasm!A183,1,1+K183)))</f>
        <v/>
      </c>
      <c r="D183" s="4" t="str">
        <f t="shared" ca="1" si="43"/>
        <v>.dat 0</v>
      </c>
      <c r="E183" s="5" t="str">
        <f t="shared" si="59"/>
        <v>stack</v>
      </c>
      <c r="F183" s="5">
        <f t="shared" ca="1" si="41"/>
        <v>424</v>
      </c>
      <c r="G183" s="14" t="b">
        <f t="shared" ca="1" si="44"/>
        <v>1</v>
      </c>
      <c r="H183" s="6">
        <f ca="1">OFFSET(program!$A$1,0,disasm!A183)</f>
        <v>0</v>
      </c>
      <c r="I183" s="7">
        <f t="shared" ca="1" si="45"/>
        <v>0</v>
      </c>
      <c r="J183" s="7" t="e">
        <f t="shared" ca="1" si="46"/>
        <v>#VALUE!</v>
      </c>
      <c r="K183" s="7">
        <f t="shared" ca="1" si="47"/>
        <v>0</v>
      </c>
      <c r="L183" s="8" t="str">
        <f t="shared" ca="1" si="48"/>
        <v/>
      </c>
      <c r="M183" s="8" t="str">
        <f t="shared" ca="1" si="49"/>
        <v/>
      </c>
      <c r="N183" s="8" t="str">
        <f t="shared" ca="1" si="50"/>
        <v/>
      </c>
      <c r="O183" s="8" t="str">
        <f t="shared" ca="1" si="51"/>
        <v/>
      </c>
      <c r="P183" s="8" t="str">
        <f t="shared" ca="1" si="52"/>
        <v/>
      </c>
      <c r="Q183" s="8" t="str">
        <f t="shared" ca="1" si="53"/>
        <v/>
      </c>
      <c r="R183" s="7" t="str">
        <f ca="1">IF(L183="","",OFFSET(program!$A$1,0,disasm!$A183+COLUMN()-COLUMN($R183)+1))</f>
        <v/>
      </c>
      <c r="S183" s="7" t="str">
        <f ca="1">IF(M183="","",OFFSET(program!$A$1,0,disasm!$A183+COLUMN()-COLUMN($R183)+1))</f>
        <v/>
      </c>
      <c r="T183" s="7" t="str">
        <f ca="1">IF(N183="","",OFFSET(program!$A$1,0,disasm!$A183+COLUMN()-COLUMN($R183)+1))</f>
        <v/>
      </c>
      <c r="U183" s="3" t="str">
        <f t="shared" ca="1" si="54"/>
        <v/>
      </c>
      <c r="V183" s="3" t="str">
        <f t="shared" ca="1" si="55"/>
        <v/>
      </c>
      <c r="W183" s="3" t="str">
        <f t="shared" ca="1" si="56"/>
        <v/>
      </c>
      <c r="X183" s="3" t="str">
        <f t="shared" ca="1" si="57"/>
        <v/>
      </c>
    </row>
    <row r="184" spans="1:24" x14ac:dyDescent="0.2">
      <c r="A184" s="1">
        <f t="shared" ca="1" si="58"/>
        <v>483</v>
      </c>
      <c r="B184" s="2" t="str">
        <f t="shared" ca="1" si="42"/>
        <v>stack+59</v>
      </c>
      <c r="C184" s="3" t="str">
        <f ca="1">IF(ISNUMBER(FIND(" N "," "&amp;$X184&amp;" ")),"",_xlfn.TEXTJOIN(" ",FALSE,OFFSET(program!$A$1,0,disasm!A184,1,1+K184)))</f>
        <v/>
      </c>
      <c r="D184" s="4" t="str">
        <f t="shared" ca="1" si="43"/>
        <v>.dat 0</v>
      </c>
      <c r="E184" s="5" t="str">
        <f t="shared" si="59"/>
        <v>stack</v>
      </c>
      <c r="F184" s="5">
        <f t="shared" ca="1" si="41"/>
        <v>424</v>
      </c>
      <c r="G184" s="14" t="b">
        <f t="shared" ca="1" si="44"/>
        <v>1</v>
      </c>
      <c r="H184" s="6">
        <f ca="1">OFFSET(program!$A$1,0,disasm!A184)</f>
        <v>0</v>
      </c>
      <c r="I184" s="7">
        <f t="shared" ca="1" si="45"/>
        <v>0</v>
      </c>
      <c r="J184" s="7" t="e">
        <f t="shared" ca="1" si="46"/>
        <v>#VALUE!</v>
      </c>
      <c r="K184" s="7">
        <f t="shared" ca="1" si="47"/>
        <v>0</v>
      </c>
      <c r="L184" s="8" t="str">
        <f t="shared" ca="1" si="48"/>
        <v/>
      </c>
      <c r="M184" s="8" t="str">
        <f t="shared" ca="1" si="49"/>
        <v/>
      </c>
      <c r="N184" s="8" t="str">
        <f t="shared" ca="1" si="50"/>
        <v/>
      </c>
      <c r="O184" s="8" t="str">
        <f t="shared" ca="1" si="51"/>
        <v/>
      </c>
      <c r="P184" s="8" t="str">
        <f t="shared" ca="1" si="52"/>
        <v/>
      </c>
      <c r="Q184" s="8" t="str">
        <f t="shared" ca="1" si="53"/>
        <v/>
      </c>
      <c r="R184" s="7" t="str">
        <f ca="1">IF(L184="","",OFFSET(program!$A$1,0,disasm!$A184+COLUMN()-COLUMN($R184)+1))</f>
        <v/>
      </c>
      <c r="S184" s="7" t="str">
        <f ca="1">IF(M184="","",OFFSET(program!$A$1,0,disasm!$A184+COLUMN()-COLUMN($R184)+1))</f>
        <v/>
      </c>
      <c r="T184" s="7" t="str">
        <f ca="1">IF(N184="","",OFFSET(program!$A$1,0,disasm!$A184+COLUMN()-COLUMN($R184)+1))</f>
        <v/>
      </c>
      <c r="U184" s="3" t="str">
        <f t="shared" ca="1" si="54"/>
        <v/>
      </c>
      <c r="V184" s="3" t="str">
        <f t="shared" ca="1" si="55"/>
        <v/>
      </c>
      <c r="W184" s="3" t="str">
        <f t="shared" ca="1" si="56"/>
        <v/>
      </c>
      <c r="X184" s="3" t="str">
        <f t="shared" ca="1" si="57"/>
        <v/>
      </c>
    </row>
    <row r="185" spans="1:24" x14ac:dyDescent="0.2">
      <c r="A185" s="1">
        <f t="shared" ca="1" si="58"/>
        <v>484</v>
      </c>
      <c r="B185" s="2" t="str">
        <f t="shared" ca="1" si="42"/>
        <v>stack+60</v>
      </c>
      <c r="C185" s="3" t="str">
        <f ca="1">IF(ISNUMBER(FIND(" N "," "&amp;$X185&amp;" ")),"",_xlfn.TEXTJOIN(" ",FALSE,OFFSET(program!$A$1,0,disasm!A185,1,1+K185)))</f>
        <v/>
      </c>
      <c r="D185" s="4" t="str">
        <f t="shared" ca="1" si="43"/>
        <v>.dat 0</v>
      </c>
      <c r="E185" s="5" t="str">
        <f t="shared" si="59"/>
        <v>stack</v>
      </c>
      <c r="F185" s="5">
        <f t="shared" ca="1" si="41"/>
        <v>424</v>
      </c>
      <c r="G185" s="14" t="b">
        <f t="shared" ca="1" si="44"/>
        <v>1</v>
      </c>
      <c r="H185" s="6">
        <f ca="1">OFFSET(program!$A$1,0,disasm!A185)</f>
        <v>0</v>
      </c>
      <c r="I185" s="7">
        <f t="shared" ca="1" si="45"/>
        <v>0</v>
      </c>
      <c r="J185" s="7" t="e">
        <f t="shared" ca="1" si="46"/>
        <v>#VALUE!</v>
      </c>
      <c r="K185" s="7">
        <f t="shared" ca="1" si="47"/>
        <v>0</v>
      </c>
      <c r="L185" s="8" t="str">
        <f t="shared" ca="1" si="48"/>
        <v/>
      </c>
      <c r="M185" s="8" t="str">
        <f t="shared" ca="1" si="49"/>
        <v/>
      </c>
      <c r="N185" s="8" t="str">
        <f t="shared" ca="1" si="50"/>
        <v/>
      </c>
      <c r="O185" s="8" t="str">
        <f t="shared" ca="1" si="51"/>
        <v/>
      </c>
      <c r="P185" s="8" t="str">
        <f t="shared" ca="1" si="52"/>
        <v/>
      </c>
      <c r="Q185" s="8" t="str">
        <f t="shared" ca="1" si="53"/>
        <v/>
      </c>
      <c r="R185" s="7" t="str">
        <f ca="1">IF(L185="","",OFFSET(program!$A$1,0,disasm!$A185+COLUMN()-COLUMN($R185)+1))</f>
        <v/>
      </c>
      <c r="S185" s="7" t="str">
        <f ca="1">IF(M185="","",OFFSET(program!$A$1,0,disasm!$A185+COLUMN()-COLUMN($R185)+1))</f>
        <v/>
      </c>
      <c r="T185" s="7" t="str">
        <f ca="1">IF(N185="","",OFFSET(program!$A$1,0,disasm!$A185+COLUMN()-COLUMN($R185)+1))</f>
        <v/>
      </c>
      <c r="U185" s="3" t="str">
        <f t="shared" ca="1" si="54"/>
        <v/>
      </c>
      <c r="V185" s="3" t="str">
        <f t="shared" ca="1" si="55"/>
        <v/>
      </c>
      <c r="W185" s="3" t="str">
        <f t="shared" ca="1" si="56"/>
        <v/>
      </c>
      <c r="X185" s="3" t="str">
        <f t="shared" ca="1" si="57"/>
        <v/>
      </c>
    </row>
    <row r="186" spans="1:24" x14ac:dyDescent="0.2">
      <c r="A186" s="1">
        <f t="shared" ca="1" si="58"/>
        <v>485</v>
      </c>
      <c r="B186" s="2" t="str">
        <f t="shared" ca="1" si="42"/>
        <v>stack+61</v>
      </c>
      <c r="C186" s="3" t="str">
        <f ca="1">IF(ISNUMBER(FIND(" N "," "&amp;$X186&amp;" ")),"",_xlfn.TEXTJOIN(" ",FALSE,OFFSET(program!$A$1,0,disasm!A186,1,1+K186)))</f>
        <v/>
      </c>
      <c r="D186" s="4" t="str">
        <f t="shared" ca="1" si="43"/>
        <v>.dat 0</v>
      </c>
      <c r="E186" s="5" t="str">
        <f t="shared" si="59"/>
        <v>stack</v>
      </c>
      <c r="F186" s="5">
        <f t="shared" ca="1" si="41"/>
        <v>424</v>
      </c>
      <c r="G186" s="14" t="b">
        <f t="shared" ca="1" si="44"/>
        <v>1</v>
      </c>
      <c r="H186" s="6">
        <f ca="1">OFFSET(program!$A$1,0,disasm!A186)</f>
        <v>0</v>
      </c>
      <c r="I186" s="7">
        <f t="shared" ca="1" si="45"/>
        <v>0</v>
      </c>
      <c r="J186" s="7" t="e">
        <f t="shared" ca="1" si="46"/>
        <v>#VALUE!</v>
      </c>
      <c r="K186" s="7">
        <f t="shared" ca="1" si="47"/>
        <v>0</v>
      </c>
      <c r="L186" s="8" t="str">
        <f t="shared" ca="1" si="48"/>
        <v/>
      </c>
      <c r="M186" s="8" t="str">
        <f t="shared" ca="1" si="49"/>
        <v/>
      </c>
      <c r="N186" s="8" t="str">
        <f t="shared" ca="1" si="50"/>
        <v/>
      </c>
      <c r="O186" s="8" t="str">
        <f t="shared" ca="1" si="51"/>
        <v/>
      </c>
      <c r="P186" s="8" t="str">
        <f t="shared" ca="1" si="52"/>
        <v/>
      </c>
      <c r="Q186" s="8" t="str">
        <f t="shared" ca="1" si="53"/>
        <v/>
      </c>
      <c r="R186" s="7" t="str">
        <f ca="1">IF(L186="","",OFFSET(program!$A$1,0,disasm!$A186+COLUMN()-COLUMN($R186)+1))</f>
        <v/>
      </c>
      <c r="S186" s="7" t="str">
        <f ca="1">IF(M186="","",OFFSET(program!$A$1,0,disasm!$A186+COLUMN()-COLUMN($R186)+1))</f>
        <v/>
      </c>
      <c r="T186" s="7" t="str">
        <f ca="1">IF(N186="","",OFFSET(program!$A$1,0,disasm!$A186+COLUMN()-COLUMN($R186)+1))</f>
        <v/>
      </c>
      <c r="U186" s="3" t="str">
        <f t="shared" ca="1" si="54"/>
        <v/>
      </c>
      <c r="V186" s="3" t="str">
        <f t="shared" ca="1" si="55"/>
        <v/>
      </c>
      <c r="W186" s="3" t="str">
        <f t="shared" ca="1" si="56"/>
        <v/>
      </c>
      <c r="X186" s="3" t="str">
        <f t="shared" ca="1" si="57"/>
        <v/>
      </c>
    </row>
    <row r="187" spans="1:24" x14ac:dyDescent="0.2">
      <c r="A187" s="1">
        <f t="shared" ca="1" si="58"/>
        <v>486</v>
      </c>
      <c r="B187" s="2" t="str">
        <f t="shared" ca="1" si="42"/>
        <v>stack+62</v>
      </c>
      <c r="C187" s="3" t="str">
        <f ca="1">IF(ISNUMBER(FIND(" N "," "&amp;$X187&amp;" ")),"",_xlfn.TEXTJOIN(" ",FALSE,OFFSET(program!$A$1,0,disasm!A187,1,1+K187)))</f>
        <v/>
      </c>
      <c r="D187" s="4" t="str">
        <f t="shared" ca="1" si="43"/>
        <v>.dat 0</v>
      </c>
      <c r="E187" s="5" t="str">
        <f t="shared" si="59"/>
        <v>stack</v>
      </c>
      <c r="F187" s="5">
        <f t="shared" ca="1" si="41"/>
        <v>424</v>
      </c>
      <c r="G187" s="14" t="b">
        <f t="shared" ca="1" si="44"/>
        <v>1</v>
      </c>
      <c r="H187" s="6">
        <f ca="1">OFFSET(program!$A$1,0,disasm!A187)</f>
        <v>0</v>
      </c>
      <c r="I187" s="7">
        <f t="shared" ca="1" si="45"/>
        <v>0</v>
      </c>
      <c r="J187" s="7" t="e">
        <f t="shared" ca="1" si="46"/>
        <v>#VALUE!</v>
      </c>
      <c r="K187" s="7">
        <f t="shared" ca="1" si="47"/>
        <v>0</v>
      </c>
      <c r="L187" s="8" t="str">
        <f t="shared" ca="1" si="48"/>
        <v/>
      </c>
      <c r="M187" s="8" t="str">
        <f t="shared" ca="1" si="49"/>
        <v/>
      </c>
      <c r="N187" s="8" t="str">
        <f t="shared" ca="1" si="50"/>
        <v/>
      </c>
      <c r="O187" s="8" t="str">
        <f t="shared" ca="1" si="51"/>
        <v/>
      </c>
      <c r="P187" s="8" t="str">
        <f t="shared" ca="1" si="52"/>
        <v/>
      </c>
      <c r="Q187" s="8" t="str">
        <f t="shared" ca="1" si="53"/>
        <v/>
      </c>
      <c r="R187" s="7" t="str">
        <f ca="1">IF(L187="","",OFFSET(program!$A$1,0,disasm!$A187+COLUMN()-COLUMN($R187)+1))</f>
        <v/>
      </c>
      <c r="S187" s="7" t="str">
        <f ca="1">IF(M187="","",OFFSET(program!$A$1,0,disasm!$A187+COLUMN()-COLUMN($R187)+1))</f>
        <v/>
      </c>
      <c r="T187" s="7" t="str">
        <f ca="1">IF(N187="","",OFFSET(program!$A$1,0,disasm!$A187+COLUMN()-COLUMN($R187)+1))</f>
        <v/>
      </c>
      <c r="U187" s="3" t="str">
        <f t="shared" ca="1" si="54"/>
        <v/>
      </c>
      <c r="V187" s="3" t="str">
        <f t="shared" ca="1" si="55"/>
        <v/>
      </c>
      <c r="W187" s="3" t="str">
        <f t="shared" ca="1" si="56"/>
        <v/>
      </c>
      <c r="X187" s="3" t="str">
        <f t="shared" ca="1" si="57"/>
        <v/>
      </c>
    </row>
    <row r="188" spans="1:24" x14ac:dyDescent="0.2">
      <c r="A188" s="1">
        <f t="shared" ca="1" si="58"/>
        <v>487</v>
      </c>
      <c r="B188" s="2" t="str">
        <f t="shared" ca="1" si="42"/>
        <v>stack+63</v>
      </c>
      <c r="C188" s="3" t="str">
        <f ca="1">IF(ISNUMBER(FIND(" N "," "&amp;$X188&amp;" ")),"",_xlfn.TEXTJOIN(" ",FALSE,OFFSET(program!$A$1,0,disasm!A188,1,1+K188)))</f>
        <v/>
      </c>
      <c r="D188" s="4" t="str">
        <f t="shared" ca="1" si="43"/>
        <v>.dat 0</v>
      </c>
      <c r="E188" s="5" t="str">
        <f t="shared" si="59"/>
        <v>stack</v>
      </c>
      <c r="F188" s="5">
        <f t="shared" ca="1" si="41"/>
        <v>424</v>
      </c>
      <c r="G188" s="14" t="b">
        <f t="shared" ca="1" si="44"/>
        <v>1</v>
      </c>
      <c r="H188" s="6">
        <f ca="1">OFFSET(program!$A$1,0,disasm!A188)</f>
        <v>0</v>
      </c>
      <c r="I188" s="7">
        <f t="shared" ca="1" si="45"/>
        <v>0</v>
      </c>
      <c r="J188" s="7" t="e">
        <f t="shared" ca="1" si="46"/>
        <v>#VALUE!</v>
      </c>
      <c r="K188" s="7">
        <f t="shared" ca="1" si="47"/>
        <v>0</v>
      </c>
      <c r="L188" s="8" t="str">
        <f t="shared" ca="1" si="48"/>
        <v/>
      </c>
      <c r="M188" s="8" t="str">
        <f t="shared" ca="1" si="49"/>
        <v/>
      </c>
      <c r="N188" s="8" t="str">
        <f t="shared" ca="1" si="50"/>
        <v/>
      </c>
      <c r="O188" s="8" t="str">
        <f t="shared" ca="1" si="51"/>
        <v/>
      </c>
      <c r="P188" s="8" t="str">
        <f t="shared" ca="1" si="52"/>
        <v/>
      </c>
      <c r="Q188" s="8" t="str">
        <f t="shared" ca="1" si="53"/>
        <v/>
      </c>
      <c r="R188" s="7" t="str">
        <f ca="1">IF(L188="","",OFFSET(program!$A$1,0,disasm!$A188+COLUMN()-COLUMN($R188)+1))</f>
        <v/>
      </c>
      <c r="S188" s="7" t="str">
        <f ca="1">IF(M188="","",OFFSET(program!$A$1,0,disasm!$A188+COLUMN()-COLUMN($R188)+1))</f>
        <v/>
      </c>
      <c r="T188" s="7" t="str">
        <f ca="1">IF(N188="","",OFFSET(program!$A$1,0,disasm!$A188+COLUMN()-COLUMN($R188)+1))</f>
        <v/>
      </c>
      <c r="U188" s="3" t="str">
        <f t="shared" ca="1" si="54"/>
        <v/>
      </c>
      <c r="V188" s="3" t="str">
        <f t="shared" ca="1" si="55"/>
        <v/>
      </c>
      <c r="W188" s="3" t="str">
        <f t="shared" ca="1" si="56"/>
        <v/>
      </c>
      <c r="X188" s="3" t="str">
        <f t="shared" ca="1" si="57"/>
        <v/>
      </c>
    </row>
    <row r="189" spans="1:24" x14ac:dyDescent="0.2">
      <c r="A189" s="1">
        <f t="shared" ca="1" si="58"/>
        <v>488</v>
      </c>
      <c r="B189" s="2" t="str">
        <f t="shared" ca="1" si="42"/>
        <v>stack+64</v>
      </c>
      <c r="C189" s="3" t="str">
        <f ca="1">IF(ISNUMBER(FIND(" N "," "&amp;$X189&amp;" ")),"",_xlfn.TEXTJOIN(" ",FALSE,OFFSET(program!$A$1,0,disasm!A189,1,1+K189)))</f>
        <v/>
      </c>
      <c r="D189" s="4" t="str">
        <f t="shared" ca="1" si="43"/>
        <v>.dat 0</v>
      </c>
      <c r="E189" s="5" t="str">
        <f t="shared" si="59"/>
        <v>stack</v>
      </c>
      <c r="F189" s="5">
        <f t="shared" ca="1" si="41"/>
        <v>424</v>
      </c>
      <c r="G189" s="14" t="b">
        <f t="shared" ca="1" si="44"/>
        <v>1</v>
      </c>
      <c r="H189" s="6">
        <f ca="1">OFFSET(program!$A$1,0,disasm!A189)</f>
        <v>0</v>
      </c>
      <c r="I189" s="7">
        <f t="shared" ca="1" si="45"/>
        <v>0</v>
      </c>
      <c r="J189" s="7" t="e">
        <f t="shared" ca="1" si="46"/>
        <v>#VALUE!</v>
      </c>
      <c r="K189" s="7">
        <f t="shared" ca="1" si="47"/>
        <v>0</v>
      </c>
      <c r="L189" s="8" t="str">
        <f t="shared" ca="1" si="48"/>
        <v/>
      </c>
      <c r="M189" s="8" t="str">
        <f t="shared" ca="1" si="49"/>
        <v/>
      </c>
      <c r="N189" s="8" t="str">
        <f t="shared" ca="1" si="50"/>
        <v/>
      </c>
      <c r="O189" s="8" t="str">
        <f t="shared" ca="1" si="51"/>
        <v/>
      </c>
      <c r="P189" s="8" t="str">
        <f t="shared" ca="1" si="52"/>
        <v/>
      </c>
      <c r="Q189" s="8" t="str">
        <f t="shared" ca="1" si="53"/>
        <v/>
      </c>
      <c r="R189" s="7" t="str">
        <f ca="1">IF(L189="","",OFFSET(program!$A$1,0,disasm!$A189+COLUMN()-COLUMN($R189)+1))</f>
        <v/>
      </c>
      <c r="S189" s="7" t="str">
        <f ca="1">IF(M189="","",OFFSET(program!$A$1,0,disasm!$A189+COLUMN()-COLUMN($R189)+1))</f>
        <v/>
      </c>
      <c r="T189" s="7" t="str">
        <f ca="1">IF(N189="","",OFFSET(program!$A$1,0,disasm!$A189+COLUMN()-COLUMN($R189)+1))</f>
        <v/>
      </c>
      <c r="U189" s="3" t="str">
        <f t="shared" ca="1" si="54"/>
        <v/>
      </c>
      <c r="V189" s="3" t="str">
        <f t="shared" ca="1" si="55"/>
        <v/>
      </c>
      <c r="W189" s="3" t="str">
        <f t="shared" ca="1" si="56"/>
        <v/>
      </c>
      <c r="X189" s="3" t="str">
        <f t="shared" ca="1" si="57"/>
        <v/>
      </c>
    </row>
    <row r="190" spans="1:24" x14ac:dyDescent="0.2">
      <c r="A190" s="1">
        <f t="shared" ca="1" si="58"/>
        <v>489</v>
      </c>
      <c r="B190" s="2" t="str">
        <f t="shared" ca="1" si="42"/>
        <v>stack+65</v>
      </c>
      <c r="C190" s="3" t="str">
        <f ca="1">IF(ISNUMBER(FIND(" N "," "&amp;$X190&amp;" ")),"",_xlfn.TEXTJOIN(" ",FALSE,OFFSET(program!$A$1,0,disasm!A190,1,1+K190)))</f>
        <v/>
      </c>
      <c r="D190" s="4" t="str">
        <f t="shared" ca="1" si="43"/>
        <v>.dat 0</v>
      </c>
      <c r="E190" s="5" t="str">
        <f t="shared" si="59"/>
        <v>stack</v>
      </c>
      <c r="F190" s="5">
        <f t="shared" ca="1" si="41"/>
        <v>424</v>
      </c>
      <c r="G190" s="14" t="b">
        <f t="shared" ca="1" si="44"/>
        <v>1</v>
      </c>
      <c r="H190" s="6">
        <f ca="1">OFFSET(program!$A$1,0,disasm!A190)</f>
        <v>0</v>
      </c>
      <c r="I190" s="7">
        <f t="shared" ca="1" si="45"/>
        <v>0</v>
      </c>
      <c r="J190" s="7" t="e">
        <f t="shared" ca="1" si="46"/>
        <v>#VALUE!</v>
      </c>
      <c r="K190" s="7">
        <f t="shared" ca="1" si="47"/>
        <v>0</v>
      </c>
      <c r="L190" s="8" t="str">
        <f t="shared" ca="1" si="48"/>
        <v/>
      </c>
      <c r="M190" s="8" t="str">
        <f t="shared" ca="1" si="49"/>
        <v/>
      </c>
      <c r="N190" s="8" t="str">
        <f t="shared" ca="1" si="50"/>
        <v/>
      </c>
      <c r="O190" s="8" t="str">
        <f t="shared" ca="1" si="51"/>
        <v/>
      </c>
      <c r="P190" s="8" t="str">
        <f t="shared" ca="1" si="52"/>
        <v/>
      </c>
      <c r="Q190" s="8" t="str">
        <f t="shared" ca="1" si="53"/>
        <v/>
      </c>
      <c r="R190" s="7" t="str">
        <f ca="1">IF(L190="","",OFFSET(program!$A$1,0,disasm!$A190+COLUMN()-COLUMN($R190)+1))</f>
        <v/>
      </c>
      <c r="S190" s="7" t="str">
        <f ca="1">IF(M190="","",OFFSET(program!$A$1,0,disasm!$A190+COLUMN()-COLUMN($R190)+1))</f>
        <v/>
      </c>
      <c r="T190" s="7" t="str">
        <f ca="1">IF(N190="","",OFFSET(program!$A$1,0,disasm!$A190+COLUMN()-COLUMN($R190)+1))</f>
        <v/>
      </c>
      <c r="U190" s="3" t="str">
        <f t="shared" ca="1" si="54"/>
        <v/>
      </c>
      <c r="V190" s="3" t="str">
        <f t="shared" ca="1" si="55"/>
        <v/>
      </c>
      <c r="W190" s="3" t="str">
        <f t="shared" ca="1" si="56"/>
        <v/>
      </c>
      <c r="X190" s="3" t="str">
        <f t="shared" ca="1" si="57"/>
        <v/>
      </c>
    </row>
    <row r="191" spans="1:24" x14ac:dyDescent="0.2">
      <c r="A191" s="1">
        <f t="shared" ca="1" si="58"/>
        <v>490</v>
      </c>
      <c r="B191" s="2" t="str">
        <f t="shared" ca="1" si="42"/>
        <v>stack+66</v>
      </c>
      <c r="C191" s="3" t="str">
        <f ca="1">IF(ISNUMBER(FIND(" N "," "&amp;$X191&amp;" ")),"",_xlfn.TEXTJOIN(" ",FALSE,OFFSET(program!$A$1,0,disasm!A191,1,1+K191)))</f>
        <v/>
      </c>
      <c r="D191" s="4" t="str">
        <f t="shared" ca="1" si="43"/>
        <v>.dat 0</v>
      </c>
      <c r="E191" s="5" t="str">
        <f t="shared" si="59"/>
        <v>stack</v>
      </c>
      <c r="F191" s="5">
        <f t="shared" ca="1" si="41"/>
        <v>424</v>
      </c>
      <c r="G191" s="14" t="b">
        <f t="shared" ca="1" si="44"/>
        <v>1</v>
      </c>
      <c r="H191" s="6">
        <f ca="1">OFFSET(program!$A$1,0,disasm!A191)</f>
        <v>0</v>
      </c>
      <c r="I191" s="7">
        <f t="shared" ca="1" si="45"/>
        <v>0</v>
      </c>
      <c r="J191" s="7" t="e">
        <f t="shared" ca="1" si="46"/>
        <v>#VALUE!</v>
      </c>
      <c r="K191" s="7">
        <f t="shared" ca="1" si="47"/>
        <v>0</v>
      </c>
      <c r="L191" s="8" t="str">
        <f t="shared" ca="1" si="48"/>
        <v/>
      </c>
      <c r="M191" s="8" t="str">
        <f t="shared" ca="1" si="49"/>
        <v/>
      </c>
      <c r="N191" s="8" t="str">
        <f t="shared" ca="1" si="50"/>
        <v/>
      </c>
      <c r="O191" s="8" t="str">
        <f t="shared" ca="1" si="51"/>
        <v/>
      </c>
      <c r="P191" s="8" t="str">
        <f t="shared" ca="1" si="52"/>
        <v/>
      </c>
      <c r="Q191" s="8" t="str">
        <f t="shared" ca="1" si="53"/>
        <v/>
      </c>
      <c r="R191" s="7" t="str">
        <f ca="1">IF(L191="","",OFFSET(program!$A$1,0,disasm!$A191+COLUMN()-COLUMN($R191)+1))</f>
        <v/>
      </c>
      <c r="S191" s="7" t="str">
        <f ca="1">IF(M191="","",OFFSET(program!$A$1,0,disasm!$A191+COLUMN()-COLUMN($R191)+1))</f>
        <v/>
      </c>
      <c r="T191" s="7" t="str">
        <f ca="1">IF(N191="","",OFFSET(program!$A$1,0,disasm!$A191+COLUMN()-COLUMN($R191)+1))</f>
        <v/>
      </c>
      <c r="U191" s="3" t="str">
        <f t="shared" ca="1" si="54"/>
        <v/>
      </c>
      <c r="V191" s="3" t="str">
        <f t="shared" ca="1" si="55"/>
        <v/>
      </c>
      <c r="W191" s="3" t="str">
        <f t="shared" ca="1" si="56"/>
        <v/>
      </c>
      <c r="X191" s="3" t="str">
        <f t="shared" ca="1" si="57"/>
        <v/>
      </c>
    </row>
    <row r="192" spans="1:24" x14ac:dyDescent="0.2">
      <c r="A192" s="1">
        <f t="shared" ca="1" si="58"/>
        <v>491</v>
      </c>
      <c r="B192" s="2" t="str">
        <f t="shared" ca="1" si="42"/>
        <v>stack+67</v>
      </c>
      <c r="C192" s="3" t="str">
        <f ca="1">IF(ISNUMBER(FIND(" N "," "&amp;$X192&amp;" ")),"",_xlfn.TEXTJOIN(" ",FALSE,OFFSET(program!$A$1,0,disasm!A192,1,1+K192)))</f>
        <v/>
      </c>
      <c r="D192" s="4" t="str">
        <f t="shared" ca="1" si="43"/>
        <v>.dat 0</v>
      </c>
      <c r="E192" s="5" t="str">
        <f t="shared" si="59"/>
        <v>stack</v>
      </c>
      <c r="F192" s="5">
        <f t="shared" ca="1" si="41"/>
        <v>424</v>
      </c>
      <c r="G192" s="14" t="b">
        <f t="shared" ca="1" si="44"/>
        <v>1</v>
      </c>
      <c r="H192" s="6">
        <f ca="1">OFFSET(program!$A$1,0,disasm!A192)</f>
        <v>0</v>
      </c>
      <c r="I192" s="7">
        <f t="shared" ca="1" si="45"/>
        <v>0</v>
      </c>
      <c r="J192" s="7" t="e">
        <f t="shared" ca="1" si="46"/>
        <v>#VALUE!</v>
      </c>
      <c r="K192" s="7">
        <f t="shared" ca="1" si="47"/>
        <v>0</v>
      </c>
      <c r="L192" s="8" t="str">
        <f t="shared" ca="1" si="48"/>
        <v/>
      </c>
      <c r="M192" s="8" t="str">
        <f t="shared" ca="1" si="49"/>
        <v/>
      </c>
      <c r="N192" s="8" t="str">
        <f t="shared" ca="1" si="50"/>
        <v/>
      </c>
      <c r="O192" s="8" t="str">
        <f t="shared" ca="1" si="51"/>
        <v/>
      </c>
      <c r="P192" s="8" t="str">
        <f t="shared" ca="1" si="52"/>
        <v/>
      </c>
      <c r="Q192" s="8" t="str">
        <f t="shared" ca="1" si="53"/>
        <v/>
      </c>
      <c r="R192" s="7" t="str">
        <f ca="1">IF(L192="","",OFFSET(program!$A$1,0,disasm!$A192+COLUMN()-COLUMN($R192)+1))</f>
        <v/>
      </c>
      <c r="S192" s="7" t="str">
        <f ca="1">IF(M192="","",OFFSET(program!$A$1,0,disasm!$A192+COLUMN()-COLUMN($R192)+1))</f>
        <v/>
      </c>
      <c r="T192" s="7" t="str">
        <f ca="1">IF(N192="","",OFFSET(program!$A$1,0,disasm!$A192+COLUMN()-COLUMN($R192)+1))</f>
        <v/>
      </c>
      <c r="U192" s="3" t="str">
        <f t="shared" ca="1" si="54"/>
        <v/>
      </c>
      <c r="V192" s="3" t="str">
        <f t="shared" ca="1" si="55"/>
        <v/>
      </c>
      <c r="W192" s="3" t="str">
        <f t="shared" ca="1" si="56"/>
        <v/>
      </c>
      <c r="X192" s="3" t="str">
        <f t="shared" ca="1" si="57"/>
        <v/>
      </c>
    </row>
    <row r="193" spans="1:24" x14ac:dyDescent="0.2">
      <c r="A193" s="1">
        <f t="shared" ca="1" si="58"/>
        <v>492</v>
      </c>
      <c r="B193" s="2" t="str">
        <f t="shared" ca="1" si="42"/>
        <v>stack+68</v>
      </c>
      <c r="C193" s="3" t="str">
        <f ca="1">IF(ISNUMBER(FIND(" N "," "&amp;$X193&amp;" ")),"",_xlfn.TEXTJOIN(" ",FALSE,OFFSET(program!$A$1,0,disasm!A193,1,1+K193)))</f>
        <v/>
      </c>
      <c r="D193" s="4" t="str">
        <f t="shared" ca="1" si="43"/>
        <v>.dat 0</v>
      </c>
      <c r="E193" s="5" t="str">
        <f t="shared" si="59"/>
        <v>stack</v>
      </c>
      <c r="F193" s="5">
        <f t="shared" ca="1" si="41"/>
        <v>424</v>
      </c>
      <c r="G193" s="14" t="b">
        <f t="shared" ca="1" si="44"/>
        <v>1</v>
      </c>
      <c r="H193" s="6">
        <f ca="1">OFFSET(program!$A$1,0,disasm!A193)</f>
        <v>0</v>
      </c>
      <c r="I193" s="7">
        <f t="shared" ca="1" si="45"/>
        <v>0</v>
      </c>
      <c r="J193" s="7" t="e">
        <f t="shared" ca="1" si="46"/>
        <v>#VALUE!</v>
      </c>
      <c r="K193" s="7">
        <f t="shared" ca="1" si="47"/>
        <v>0</v>
      </c>
      <c r="L193" s="8" t="str">
        <f t="shared" ca="1" si="48"/>
        <v/>
      </c>
      <c r="M193" s="8" t="str">
        <f t="shared" ca="1" si="49"/>
        <v/>
      </c>
      <c r="N193" s="8" t="str">
        <f t="shared" ca="1" si="50"/>
        <v/>
      </c>
      <c r="O193" s="8" t="str">
        <f t="shared" ca="1" si="51"/>
        <v/>
      </c>
      <c r="P193" s="8" t="str">
        <f t="shared" ca="1" si="52"/>
        <v/>
      </c>
      <c r="Q193" s="8" t="str">
        <f t="shared" ca="1" si="53"/>
        <v/>
      </c>
      <c r="R193" s="7" t="str">
        <f ca="1">IF(L193="","",OFFSET(program!$A$1,0,disasm!$A193+COLUMN()-COLUMN($R193)+1))</f>
        <v/>
      </c>
      <c r="S193" s="7" t="str">
        <f ca="1">IF(M193="","",OFFSET(program!$A$1,0,disasm!$A193+COLUMN()-COLUMN($R193)+1))</f>
        <v/>
      </c>
      <c r="T193" s="7" t="str">
        <f ca="1">IF(N193="","",OFFSET(program!$A$1,0,disasm!$A193+COLUMN()-COLUMN($R193)+1))</f>
        <v/>
      </c>
      <c r="U193" s="3" t="str">
        <f t="shared" ca="1" si="54"/>
        <v/>
      </c>
      <c r="V193" s="3" t="str">
        <f t="shared" ca="1" si="55"/>
        <v/>
      </c>
      <c r="W193" s="3" t="str">
        <f t="shared" ca="1" si="56"/>
        <v/>
      </c>
      <c r="X193" s="3" t="str">
        <f t="shared" ca="1" si="57"/>
        <v/>
      </c>
    </row>
    <row r="194" spans="1:24" x14ac:dyDescent="0.2">
      <c r="A194" s="1">
        <f t="shared" ca="1" si="58"/>
        <v>493</v>
      </c>
      <c r="B194" s="2" t="str">
        <f t="shared" ca="1" si="42"/>
        <v>stack+69</v>
      </c>
      <c r="C194" s="3" t="str">
        <f ca="1">IF(ISNUMBER(FIND(" N "," "&amp;$X194&amp;" ")),"",_xlfn.TEXTJOIN(" ",FALSE,OFFSET(program!$A$1,0,disasm!A194,1,1+K194)))</f>
        <v/>
      </c>
      <c r="D194" s="4" t="str">
        <f t="shared" ca="1" si="43"/>
        <v>.dat 0</v>
      </c>
      <c r="E194" s="5" t="str">
        <f t="shared" si="59"/>
        <v>stack</v>
      </c>
      <c r="F194" s="5">
        <f t="shared" ref="F194:F257" ca="1" si="60">IF(ISBLANK($Z194),F193,$A194)</f>
        <v>424</v>
      </c>
      <c r="G194" s="14" t="b">
        <f t="shared" ca="1" si="44"/>
        <v>1</v>
      </c>
      <c r="H194" s="6">
        <f ca="1">OFFSET(program!$A$1,0,disasm!A194)</f>
        <v>0</v>
      </c>
      <c r="I194" s="7">
        <f t="shared" ca="1" si="45"/>
        <v>0</v>
      </c>
      <c r="J194" s="7" t="e">
        <f t="shared" ca="1" si="46"/>
        <v>#VALUE!</v>
      </c>
      <c r="K194" s="7">
        <f t="shared" ca="1" si="47"/>
        <v>0</v>
      </c>
      <c r="L194" s="8" t="str">
        <f t="shared" ca="1" si="48"/>
        <v/>
      </c>
      <c r="M194" s="8" t="str">
        <f t="shared" ca="1" si="49"/>
        <v/>
      </c>
      <c r="N194" s="8" t="str">
        <f t="shared" ca="1" si="50"/>
        <v/>
      </c>
      <c r="O194" s="8" t="str">
        <f t="shared" ca="1" si="51"/>
        <v/>
      </c>
      <c r="P194" s="8" t="str">
        <f t="shared" ca="1" si="52"/>
        <v/>
      </c>
      <c r="Q194" s="8" t="str">
        <f t="shared" ca="1" si="53"/>
        <v/>
      </c>
      <c r="R194" s="7" t="str">
        <f ca="1">IF(L194="","",OFFSET(program!$A$1,0,disasm!$A194+COLUMN()-COLUMN($R194)+1))</f>
        <v/>
      </c>
      <c r="S194" s="7" t="str">
        <f ca="1">IF(M194="","",OFFSET(program!$A$1,0,disasm!$A194+COLUMN()-COLUMN($R194)+1))</f>
        <v/>
      </c>
      <c r="T194" s="7" t="str">
        <f ca="1">IF(N194="","",OFFSET(program!$A$1,0,disasm!$A194+COLUMN()-COLUMN($R194)+1))</f>
        <v/>
      </c>
      <c r="U194" s="3" t="str">
        <f t="shared" ca="1" si="54"/>
        <v/>
      </c>
      <c r="V194" s="3" t="str">
        <f t="shared" ca="1" si="55"/>
        <v/>
      </c>
      <c r="W194" s="3" t="str">
        <f t="shared" ca="1" si="56"/>
        <v/>
      </c>
      <c r="X194" s="3" t="str">
        <f t="shared" ca="1" si="57"/>
        <v/>
      </c>
    </row>
    <row r="195" spans="1:24" x14ac:dyDescent="0.2">
      <c r="A195" s="1">
        <f t="shared" ca="1" si="58"/>
        <v>494</v>
      </c>
      <c r="B195" s="2" t="str">
        <f t="shared" ref="B195:B258" ca="1" si="61">IF(ISNUMBER(FIND(" N "," "&amp;$X195&amp;" ")),"",$E195&amp;IF($A195=$F195,"","+"&amp;$A195-$F195))</f>
        <v>stack+70</v>
      </c>
      <c r="C195" s="3" t="str">
        <f ca="1">IF(ISNUMBER(FIND(" N "," "&amp;$X195&amp;" ")),"",_xlfn.TEXTJOIN(" ",FALSE,OFFSET(program!$A$1,0,disasm!A195,1,1+K195)))</f>
        <v/>
      </c>
      <c r="D195" s="4" t="str">
        <f t="shared" ref="D195:D258" ca="1" si="62">IF(ISNUMBER(FIND(" N "," "&amp;$X195&amp;" ")),"",IF($G195,".dat "&amp;H195,$J195&amp;" "&amp;_xlfn.TEXTJOIN(", ",TRUE,$U195:$W195)))</f>
        <v>.dat 0</v>
      </c>
      <c r="E195" s="5" t="str">
        <f t="shared" si="59"/>
        <v>stack</v>
      </c>
      <c r="F195" s="5">
        <f t="shared" ca="1" si="60"/>
        <v>424</v>
      </c>
      <c r="G195" s="14" t="b">
        <f t="shared" ref="G195:G258" ca="1" si="63">CHOOSE(1+IF(ISNUMBER(FIND(" C "," "&amp;X195&amp;" ")),2,0) + IF(ISNUMBER(FIND(" D "," "&amp;AA195&amp;" ")),1,0),G194,TRUE,FALSE,NOT(G194))</f>
        <v>1</v>
      </c>
      <c r="H195" s="6">
        <f ca="1">OFFSET(program!$A$1,0,disasm!A195)</f>
        <v>0</v>
      </c>
      <c r="I195" s="7">
        <f t="shared" ref="I195:I258" ca="1" si="64">MOD($H195,100)</f>
        <v>0</v>
      </c>
      <c r="J195" s="7" t="e">
        <f t="shared" ref="J195:J258" ca="1" si="65">IF(I195=99,"END",CHOOSE(I195,"ADD ","MUL ","IN  ","OUT ","J!=0","J=0 ","CMP&lt;","CMP=","SP+ "))</f>
        <v>#VALUE!</v>
      </c>
      <c r="K195" s="7">
        <f t="shared" ref="K195:K258" ca="1" si="66">IF($G195,0,IFERROR(CHOOSE($I195,3,3,1,1,2,2,3,3,1),0))</f>
        <v>0</v>
      </c>
      <c r="L195" s="8" t="str">
        <f t="shared" ref="L195:L258" ca="1" si="67">IF($K195&gt;=1,MOD(INT($H195/100),10),"")</f>
        <v/>
      </c>
      <c r="M195" s="8" t="str">
        <f t="shared" ref="M195:M258" ca="1" si="68">IF($K195&gt;=2,MOD(INT($H195/1000),10),"")</f>
        <v/>
      </c>
      <c r="N195" s="8" t="str">
        <f t="shared" ref="N195:N258" ca="1" si="69">IF($K195&gt;=3,MOD(INT($H195/10000),10),"")</f>
        <v/>
      </c>
      <c r="O195" s="8" t="str">
        <f t="shared" ref="O195:O258" ca="1" si="70">IF(L195="","",IF(ISNUMBER(FIND(" "&amp;O$1&amp;" "," "&amp;$X195&amp;" ")),TRUE,CHOOSE(L195+1,TRUE,FALSE,FALSE)))</f>
        <v/>
      </c>
      <c r="P195" s="8" t="str">
        <f t="shared" ref="P195:P258" ca="1" si="71">IF(M195="","",IF(ISNUMBER(FIND(" "&amp;P$1&amp;" "," "&amp;$X195&amp;" ")),TRUE,CHOOSE(M195+1,TRUE,FALSE,FALSE)))</f>
        <v/>
      </c>
      <c r="Q195" s="8" t="str">
        <f t="shared" ref="Q195:Q258" ca="1" si="72">IF(N195="","",IF(ISNUMBER(FIND(" "&amp;Q$1&amp;" "," "&amp;$X195&amp;" ")),TRUE,CHOOSE(N195+1,TRUE,FALSE,FALSE)))</f>
        <v/>
      </c>
      <c r="R195" s="7" t="str">
        <f ca="1">IF(L195="","",OFFSET(program!$A$1,0,disasm!$A195+COLUMN()-COLUMN($R195)+1))</f>
        <v/>
      </c>
      <c r="S195" s="7" t="str">
        <f ca="1">IF(M195="","",OFFSET(program!$A$1,0,disasm!$A195+COLUMN()-COLUMN($R195)+1))</f>
        <v/>
      </c>
      <c r="T195" s="7" t="str">
        <f ca="1">IF(N195="","",OFFSET(program!$A$1,0,disasm!$A195+COLUMN()-COLUMN($R195)+1))</f>
        <v/>
      </c>
      <c r="U195" s="3" t="str">
        <f t="shared" ref="U195:U258" ca="1" si="73">IF(L195="","",
  SUBSTITUTE(SUBSTITUTE(
    CHOOSE(1+L195,"[val]","val","[SP+val]"),
    "val",
    IF(O195,
      INDEX($B:$B,MATCH(R195,$A:$A,1))
        &amp; IF(INDEX($A:$A,MATCH(R195,$A:$A,1)) &lt; R195, ".a"&amp;(R195 - INDEX($A:$A,MATCH(R195,$A:$A,1))),""),
      R195
    )
  ),"+-","-")
)</f>
        <v/>
      </c>
      <c r="V195" s="3" t="str">
        <f t="shared" ref="V195:V258" ca="1" si="74">IF(M195="","",
  SUBSTITUTE(SUBSTITUTE(
    CHOOSE(1+M195,"[val]","val","[SP+val]"),
    "val",
    IF(P195,
      INDEX($B:$B,MATCH(S195,$A:$A,1))
        &amp; IF(INDEX($A:$A,MATCH(S195,$A:$A,1)) &lt; S195, ".a"&amp;(S195 - INDEX($A:$A,MATCH(S195,$A:$A,1))),""),
      S195
    )
  ),"+-","-")
)</f>
        <v/>
      </c>
      <c r="W195" s="3" t="str">
        <f t="shared" ref="W195:W258" ca="1" si="75">IF(N195="","",
  SUBSTITUTE(SUBSTITUTE(
    CHOOSE(1+N195,"[val]","val","[SP+val]"),
    "val",
    IF(Q195,
      INDEX($B:$B,MATCH(T195,$A:$A,1))
        &amp; IF(INDEX($A:$A,MATCH(T195,$A:$A,1)) &lt; T195, ".a"&amp;(T195 - INDEX($A:$A,MATCH(T195,$A:$A,1))),""),
      T195
    )
  ),"+-","-")
)</f>
        <v/>
      </c>
      <c r="X195" s="3" t="str">
        <f t="shared" ref="X195:X258" ca="1" si="76">AA195&amp;IF(AND(OR(I195=5,I195=6),MOD(INT(H195/1000),10)=1)," A2","")</f>
        <v/>
      </c>
    </row>
    <row r="196" spans="1:24" x14ac:dyDescent="0.2">
      <c r="A196" s="1">
        <f t="shared" ref="A196:A259" ca="1" si="77">A195+IF(ISNUMBER(FIND(" N "," "&amp;$X195&amp;" ")),0,1+K195)</f>
        <v>495</v>
      </c>
      <c r="B196" s="2" t="str">
        <f t="shared" ca="1" si="61"/>
        <v>stack+71</v>
      </c>
      <c r="C196" s="3" t="str">
        <f ca="1">IF(ISNUMBER(FIND(" N "," "&amp;$X196&amp;" ")),"",_xlfn.TEXTJOIN(" ",FALSE,OFFSET(program!$A$1,0,disasm!A196,1,1+K196)))</f>
        <v/>
      </c>
      <c r="D196" s="4" t="str">
        <f t="shared" ca="1" si="62"/>
        <v>.dat 0</v>
      </c>
      <c r="E196" s="5" t="str">
        <f t="shared" ref="E196:E259" si="78">IF(ISBLANK($Z196),E195,$Z196)</f>
        <v>stack</v>
      </c>
      <c r="F196" s="5">
        <f t="shared" ca="1" si="60"/>
        <v>424</v>
      </c>
      <c r="G196" s="14" t="b">
        <f t="shared" ca="1" si="63"/>
        <v>1</v>
      </c>
      <c r="H196" s="6">
        <f ca="1">OFFSET(program!$A$1,0,disasm!A196)</f>
        <v>0</v>
      </c>
      <c r="I196" s="7">
        <f t="shared" ca="1" si="64"/>
        <v>0</v>
      </c>
      <c r="J196" s="7" t="e">
        <f t="shared" ca="1" si="65"/>
        <v>#VALUE!</v>
      </c>
      <c r="K196" s="7">
        <f t="shared" ca="1" si="66"/>
        <v>0</v>
      </c>
      <c r="L196" s="8" t="str">
        <f t="shared" ca="1" si="67"/>
        <v/>
      </c>
      <c r="M196" s="8" t="str">
        <f t="shared" ca="1" si="68"/>
        <v/>
      </c>
      <c r="N196" s="8" t="str">
        <f t="shared" ca="1" si="69"/>
        <v/>
      </c>
      <c r="O196" s="8" t="str">
        <f t="shared" ca="1" si="70"/>
        <v/>
      </c>
      <c r="P196" s="8" t="str">
        <f t="shared" ca="1" si="71"/>
        <v/>
      </c>
      <c r="Q196" s="8" t="str">
        <f t="shared" ca="1" si="72"/>
        <v/>
      </c>
      <c r="R196" s="7" t="str">
        <f ca="1">IF(L196="","",OFFSET(program!$A$1,0,disasm!$A196+COLUMN()-COLUMN($R196)+1))</f>
        <v/>
      </c>
      <c r="S196" s="7" t="str">
        <f ca="1">IF(M196="","",OFFSET(program!$A$1,0,disasm!$A196+COLUMN()-COLUMN($R196)+1))</f>
        <v/>
      </c>
      <c r="T196" s="7" t="str">
        <f ca="1">IF(N196="","",OFFSET(program!$A$1,0,disasm!$A196+COLUMN()-COLUMN($R196)+1))</f>
        <v/>
      </c>
      <c r="U196" s="3" t="str">
        <f t="shared" ca="1" si="73"/>
        <v/>
      </c>
      <c r="V196" s="3" t="str">
        <f t="shared" ca="1" si="74"/>
        <v/>
      </c>
      <c r="W196" s="3" t="str">
        <f t="shared" ca="1" si="75"/>
        <v/>
      </c>
      <c r="X196" s="3" t="str">
        <f t="shared" ca="1" si="76"/>
        <v/>
      </c>
    </row>
    <row r="197" spans="1:24" x14ac:dyDescent="0.2">
      <c r="A197" s="1">
        <f t="shared" ca="1" si="77"/>
        <v>496</v>
      </c>
      <c r="B197" s="2" t="str">
        <f t="shared" ca="1" si="61"/>
        <v>stack+72</v>
      </c>
      <c r="C197" s="3" t="str">
        <f ca="1">IF(ISNUMBER(FIND(" N "," "&amp;$X197&amp;" ")),"",_xlfn.TEXTJOIN(" ",FALSE,OFFSET(program!$A$1,0,disasm!A197,1,1+K197)))</f>
        <v/>
      </c>
      <c r="D197" s="4" t="str">
        <f t="shared" ca="1" si="62"/>
        <v>.dat 0</v>
      </c>
      <c r="E197" s="5" t="str">
        <f t="shared" si="78"/>
        <v>stack</v>
      </c>
      <c r="F197" s="5">
        <f t="shared" ca="1" si="60"/>
        <v>424</v>
      </c>
      <c r="G197" s="14" t="b">
        <f t="shared" ca="1" si="63"/>
        <v>1</v>
      </c>
      <c r="H197" s="6">
        <f ca="1">OFFSET(program!$A$1,0,disasm!A197)</f>
        <v>0</v>
      </c>
      <c r="I197" s="7">
        <f t="shared" ca="1" si="64"/>
        <v>0</v>
      </c>
      <c r="J197" s="7" t="e">
        <f t="shared" ca="1" si="65"/>
        <v>#VALUE!</v>
      </c>
      <c r="K197" s="7">
        <f t="shared" ca="1" si="66"/>
        <v>0</v>
      </c>
      <c r="L197" s="8" t="str">
        <f t="shared" ca="1" si="67"/>
        <v/>
      </c>
      <c r="M197" s="8" t="str">
        <f t="shared" ca="1" si="68"/>
        <v/>
      </c>
      <c r="N197" s="8" t="str">
        <f t="shared" ca="1" si="69"/>
        <v/>
      </c>
      <c r="O197" s="8" t="str">
        <f t="shared" ca="1" si="70"/>
        <v/>
      </c>
      <c r="P197" s="8" t="str">
        <f t="shared" ca="1" si="71"/>
        <v/>
      </c>
      <c r="Q197" s="8" t="str">
        <f t="shared" ca="1" si="72"/>
        <v/>
      </c>
      <c r="R197" s="7" t="str">
        <f ca="1">IF(L197="","",OFFSET(program!$A$1,0,disasm!$A197+COLUMN()-COLUMN($R197)+1))</f>
        <v/>
      </c>
      <c r="S197" s="7" t="str">
        <f ca="1">IF(M197="","",OFFSET(program!$A$1,0,disasm!$A197+COLUMN()-COLUMN($R197)+1))</f>
        <v/>
      </c>
      <c r="T197" s="7" t="str">
        <f ca="1">IF(N197="","",OFFSET(program!$A$1,0,disasm!$A197+COLUMN()-COLUMN($R197)+1))</f>
        <v/>
      </c>
      <c r="U197" s="3" t="str">
        <f t="shared" ca="1" si="73"/>
        <v/>
      </c>
      <c r="V197" s="3" t="str">
        <f t="shared" ca="1" si="74"/>
        <v/>
      </c>
      <c r="W197" s="3" t="str">
        <f t="shared" ca="1" si="75"/>
        <v/>
      </c>
      <c r="X197" s="3" t="str">
        <f t="shared" ca="1" si="76"/>
        <v/>
      </c>
    </row>
    <row r="198" spans="1:24" x14ac:dyDescent="0.2">
      <c r="A198" s="1">
        <f t="shared" ca="1" si="77"/>
        <v>497</v>
      </c>
      <c r="B198" s="2" t="str">
        <f t="shared" ca="1" si="61"/>
        <v>stack+73</v>
      </c>
      <c r="C198" s="3" t="str">
        <f ca="1">IF(ISNUMBER(FIND(" N "," "&amp;$X198&amp;" ")),"",_xlfn.TEXTJOIN(" ",FALSE,OFFSET(program!$A$1,0,disasm!A198,1,1+K198)))</f>
        <v/>
      </c>
      <c r="D198" s="4" t="str">
        <f t="shared" ca="1" si="62"/>
        <v>.dat 0</v>
      </c>
      <c r="E198" s="5" t="str">
        <f t="shared" si="78"/>
        <v>stack</v>
      </c>
      <c r="F198" s="5">
        <f t="shared" ca="1" si="60"/>
        <v>424</v>
      </c>
      <c r="G198" s="14" t="b">
        <f t="shared" ca="1" si="63"/>
        <v>1</v>
      </c>
      <c r="H198" s="6">
        <f ca="1">OFFSET(program!$A$1,0,disasm!A198)</f>
        <v>0</v>
      </c>
      <c r="I198" s="7">
        <f t="shared" ca="1" si="64"/>
        <v>0</v>
      </c>
      <c r="J198" s="7" t="e">
        <f t="shared" ca="1" si="65"/>
        <v>#VALUE!</v>
      </c>
      <c r="K198" s="7">
        <f t="shared" ca="1" si="66"/>
        <v>0</v>
      </c>
      <c r="L198" s="8" t="str">
        <f t="shared" ca="1" si="67"/>
        <v/>
      </c>
      <c r="M198" s="8" t="str">
        <f t="shared" ca="1" si="68"/>
        <v/>
      </c>
      <c r="N198" s="8" t="str">
        <f t="shared" ca="1" si="69"/>
        <v/>
      </c>
      <c r="O198" s="8" t="str">
        <f t="shared" ca="1" si="70"/>
        <v/>
      </c>
      <c r="P198" s="8" t="str">
        <f t="shared" ca="1" si="71"/>
        <v/>
      </c>
      <c r="Q198" s="8" t="str">
        <f t="shared" ca="1" si="72"/>
        <v/>
      </c>
      <c r="R198" s="7" t="str">
        <f ca="1">IF(L198="","",OFFSET(program!$A$1,0,disasm!$A198+COLUMN()-COLUMN($R198)+1))</f>
        <v/>
      </c>
      <c r="S198" s="7" t="str">
        <f ca="1">IF(M198="","",OFFSET(program!$A$1,0,disasm!$A198+COLUMN()-COLUMN($R198)+1))</f>
        <v/>
      </c>
      <c r="T198" s="7" t="str">
        <f ca="1">IF(N198="","",OFFSET(program!$A$1,0,disasm!$A198+COLUMN()-COLUMN($R198)+1))</f>
        <v/>
      </c>
      <c r="U198" s="3" t="str">
        <f t="shared" ca="1" si="73"/>
        <v/>
      </c>
      <c r="V198" s="3" t="str">
        <f t="shared" ca="1" si="74"/>
        <v/>
      </c>
      <c r="W198" s="3" t="str">
        <f t="shared" ca="1" si="75"/>
        <v/>
      </c>
      <c r="X198" s="3" t="str">
        <f t="shared" ca="1" si="76"/>
        <v/>
      </c>
    </row>
    <row r="199" spans="1:24" x14ac:dyDescent="0.2">
      <c r="A199" s="1">
        <f t="shared" ca="1" si="77"/>
        <v>498</v>
      </c>
      <c r="B199" s="2" t="str">
        <f t="shared" ca="1" si="61"/>
        <v>stack+74</v>
      </c>
      <c r="C199" s="3" t="str">
        <f ca="1">IF(ISNUMBER(FIND(" N "," "&amp;$X199&amp;" ")),"",_xlfn.TEXTJOIN(" ",FALSE,OFFSET(program!$A$1,0,disasm!A199,1,1+K199)))</f>
        <v/>
      </c>
      <c r="D199" s="4" t="str">
        <f t="shared" ca="1" si="62"/>
        <v>.dat 0</v>
      </c>
      <c r="E199" s="5" t="str">
        <f t="shared" si="78"/>
        <v>stack</v>
      </c>
      <c r="F199" s="5">
        <f t="shared" ca="1" si="60"/>
        <v>424</v>
      </c>
      <c r="G199" s="14" t="b">
        <f t="shared" ca="1" si="63"/>
        <v>1</v>
      </c>
      <c r="H199" s="6">
        <f ca="1">OFFSET(program!$A$1,0,disasm!A199)</f>
        <v>0</v>
      </c>
      <c r="I199" s="7">
        <f t="shared" ca="1" si="64"/>
        <v>0</v>
      </c>
      <c r="J199" s="7" t="e">
        <f t="shared" ca="1" si="65"/>
        <v>#VALUE!</v>
      </c>
      <c r="K199" s="7">
        <f t="shared" ca="1" si="66"/>
        <v>0</v>
      </c>
      <c r="L199" s="8" t="str">
        <f t="shared" ca="1" si="67"/>
        <v/>
      </c>
      <c r="M199" s="8" t="str">
        <f t="shared" ca="1" si="68"/>
        <v/>
      </c>
      <c r="N199" s="8" t="str">
        <f t="shared" ca="1" si="69"/>
        <v/>
      </c>
      <c r="O199" s="8" t="str">
        <f t="shared" ca="1" si="70"/>
        <v/>
      </c>
      <c r="P199" s="8" t="str">
        <f t="shared" ca="1" si="71"/>
        <v/>
      </c>
      <c r="Q199" s="8" t="str">
        <f t="shared" ca="1" si="72"/>
        <v/>
      </c>
      <c r="R199" s="7" t="str">
        <f ca="1">IF(L199="","",OFFSET(program!$A$1,0,disasm!$A199+COLUMN()-COLUMN($R199)+1))</f>
        <v/>
      </c>
      <c r="S199" s="7" t="str">
        <f ca="1">IF(M199="","",OFFSET(program!$A$1,0,disasm!$A199+COLUMN()-COLUMN($R199)+1))</f>
        <v/>
      </c>
      <c r="T199" s="7" t="str">
        <f ca="1">IF(N199="","",OFFSET(program!$A$1,0,disasm!$A199+COLUMN()-COLUMN($R199)+1))</f>
        <v/>
      </c>
      <c r="U199" s="3" t="str">
        <f t="shared" ca="1" si="73"/>
        <v/>
      </c>
      <c r="V199" s="3" t="str">
        <f t="shared" ca="1" si="74"/>
        <v/>
      </c>
      <c r="W199" s="3" t="str">
        <f t="shared" ca="1" si="75"/>
        <v/>
      </c>
      <c r="X199" s="3" t="str">
        <f t="shared" ca="1" si="76"/>
        <v/>
      </c>
    </row>
    <row r="200" spans="1:24" x14ac:dyDescent="0.2">
      <c r="A200" s="1">
        <f t="shared" ca="1" si="77"/>
        <v>499</v>
      </c>
      <c r="B200" s="2" t="str">
        <f t="shared" ca="1" si="61"/>
        <v>stack+75</v>
      </c>
      <c r="C200" s="3" t="str">
        <f ca="1">IF(ISNUMBER(FIND(" N "," "&amp;$X200&amp;" ")),"",_xlfn.TEXTJOIN(" ",FALSE,OFFSET(program!$A$1,0,disasm!A200,1,1+K200)))</f>
        <v/>
      </c>
      <c r="D200" s="4" t="str">
        <f t="shared" ca="1" si="62"/>
        <v>.dat 0</v>
      </c>
      <c r="E200" s="5" t="str">
        <f t="shared" si="78"/>
        <v>stack</v>
      </c>
      <c r="F200" s="5">
        <f t="shared" ca="1" si="60"/>
        <v>424</v>
      </c>
      <c r="G200" s="14" t="b">
        <f t="shared" ca="1" si="63"/>
        <v>1</v>
      </c>
      <c r="H200" s="6">
        <f ca="1">OFFSET(program!$A$1,0,disasm!A200)</f>
        <v>0</v>
      </c>
      <c r="I200" s="7">
        <f t="shared" ca="1" si="64"/>
        <v>0</v>
      </c>
      <c r="J200" s="7" t="e">
        <f t="shared" ca="1" si="65"/>
        <v>#VALUE!</v>
      </c>
      <c r="K200" s="7">
        <f t="shared" ca="1" si="66"/>
        <v>0</v>
      </c>
      <c r="L200" s="8" t="str">
        <f t="shared" ca="1" si="67"/>
        <v/>
      </c>
      <c r="M200" s="8" t="str">
        <f t="shared" ca="1" si="68"/>
        <v/>
      </c>
      <c r="N200" s="8" t="str">
        <f t="shared" ca="1" si="69"/>
        <v/>
      </c>
      <c r="O200" s="8" t="str">
        <f t="shared" ca="1" si="70"/>
        <v/>
      </c>
      <c r="P200" s="8" t="str">
        <f t="shared" ca="1" si="71"/>
        <v/>
      </c>
      <c r="Q200" s="8" t="str">
        <f t="shared" ca="1" si="72"/>
        <v/>
      </c>
      <c r="R200" s="7" t="str">
        <f ca="1">IF(L200="","",OFFSET(program!$A$1,0,disasm!$A200+COLUMN()-COLUMN($R200)+1))</f>
        <v/>
      </c>
      <c r="S200" s="7" t="str">
        <f ca="1">IF(M200="","",OFFSET(program!$A$1,0,disasm!$A200+COLUMN()-COLUMN($R200)+1))</f>
        <v/>
      </c>
      <c r="T200" s="7" t="str">
        <f ca="1">IF(N200="","",OFFSET(program!$A$1,0,disasm!$A200+COLUMN()-COLUMN($R200)+1))</f>
        <v/>
      </c>
      <c r="U200" s="3" t="str">
        <f t="shared" ca="1" si="73"/>
        <v/>
      </c>
      <c r="V200" s="3" t="str">
        <f t="shared" ca="1" si="74"/>
        <v/>
      </c>
      <c r="W200" s="3" t="str">
        <f t="shared" ca="1" si="75"/>
        <v/>
      </c>
      <c r="X200" s="3" t="str">
        <f t="shared" ca="1" si="76"/>
        <v/>
      </c>
    </row>
    <row r="201" spans="1:24" x14ac:dyDescent="0.2">
      <c r="A201" s="1">
        <f t="shared" ca="1" si="77"/>
        <v>500</v>
      </c>
      <c r="B201" s="2" t="str">
        <f t="shared" ca="1" si="61"/>
        <v>stack+76</v>
      </c>
      <c r="C201" s="3" t="str">
        <f ca="1">IF(ISNUMBER(FIND(" N "," "&amp;$X201&amp;" ")),"",_xlfn.TEXTJOIN(" ",FALSE,OFFSET(program!$A$1,0,disasm!A201,1,1+K201)))</f>
        <v/>
      </c>
      <c r="D201" s="4" t="str">
        <f t="shared" ca="1" si="62"/>
        <v>.dat 0</v>
      </c>
      <c r="E201" s="5" t="str">
        <f t="shared" si="78"/>
        <v>stack</v>
      </c>
      <c r="F201" s="5">
        <f t="shared" ca="1" si="60"/>
        <v>424</v>
      </c>
      <c r="G201" s="14" t="b">
        <f t="shared" ca="1" si="63"/>
        <v>1</v>
      </c>
      <c r="H201" s="6">
        <f ca="1">OFFSET(program!$A$1,0,disasm!A201)</f>
        <v>0</v>
      </c>
      <c r="I201" s="7">
        <f t="shared" ca="1" si="64"/>
        <v>0</v>
      </c>
      <c r="J201" s="7" t="e">
        <f t="shared" ca="1" si="65"/>
        <v>#VALUE!</v>
      </c>
      <c r="K201" s="7">
        <f t="shared" ca="1" si="66"/>
        <v>0</v>
      </c>
      <c r="L201" s="8" t="str">
        <f t="shared" ca="1" si="67"/>
        <v/>
      </c>
      <c r="M201" s="8" t="str">
        <f t="shared" ca="1" si="68"/>
        <v/>
      </c>
      <c r="N201" s="8" t="str">
        <f t="shared" ca="1" si="69"/>
        <v/>
      </c>
      <c r="O201" s="8" t="str">
        <f t="shared" ca="1" si="70"/>
        <v/>
      </c>
      <c r="P201" s="8" t="str">
        <f t="shared" ca="1" si="71"/>
        <v/>
      </c>
      <c r="Q201" s="8" t="str">
        <f t="shared" ca="1" si="72"/>
        <v/>
      </c>
      <c r="R201" s="7" t="str">
        <f ca="1">IF(L201="","",OFFSET(program!$A$1,0,disasm!$A201+COLUMN()-COLUMN($R201)+1))</f>
        <v/>
      </c>
      <c r="S201" s="7" t="str">
        <f ca="1">IF(M201="","",OFFSET(program!$A$1,0,disasm!$A201+COLUMN()-COLUMN($R201)+1))</f>
        <v/>
      </c>
      <c r="T201" s="7" t="str">
        <f ca="1">IF(N201="","",OFFSET(program!$A$1,0,disasm!$A201+COLUMN()-COLUMN($R201)+1))</f>
        <v/>
      </c>
      <c r="U201" s="3" t="str">
        <f t="shared" ca="1" si="73"/>
        <v/>
      </c>
      <c r="V201" s="3" t="str">
        <f t="shared" ca="1" si="74"/>
        <v/>
      </c>
      <c r="W201" s="3" t="str">
        <f t="shared" ca="1" si="75"/>
        <v/>
      </c>
      <c r="X201" s="3" t="str">
        <f t="shared" ca="1" si="76"/>
        <v/>
      </c>
    </row>
    <row r="202" spans="1:24" x14ac:dyDescent="0.2">
      <c r="A202" s="1">
        <f t="shared" ca="1" si="77"/>
        <v>501</v>
      </c>
      <c r="B202" s="2" t="str">
        <f t="shared" ca="1" si="61"/>
        <v>stack+77</v>
      </c>
      <c r="C202" s="3" t="str">
        <f ca="1">IF(ISNUMBER(FIND(" N "," "&amp;$X202&amp;" ")),"",_xlfn.TEXTJOIN(" ",FALSE,OFFSET(program!$A$1,0,disasm!A202,1,1+K202)))</f>
        <v/>
      </c>
      <c r="D202" s="4" t="str">
        <f t="shared" ca="1" si="62"/>
        <v>.dat 0</v>
      </c>
      <c r="E202" s="5" t="str">
        <f t="shared" si="78"/>
        <v>stack</v>
      </c>
      <c r="F202" s="5">
        <f t="shared" ca="1" si="60"/>
        <v>424</v>
      </c>
      <c r="G202" s="14" t="b">
        <f t="shared" ca="1" si="63"/>
        <v>1</v>
      </c>
      <c r="H202" s="6">
        <f ca="1">OFFSET(program!$A$1,0,disasm!A202)</f>
        <v>0</v>
      </c>
      <c r="I202" s="7">
        <f t="shared" ca="1" si="64"/>
        <v>0</v>
      </c>
      <c r="J202" s="7" t="e">
        <f t="shared" ca="1" si="65"/>
        <v>#VALUE!</v>
      </c>
      <c r="K202" s="7">
        <f t="shared" ca="1" si="66"/>
        <v>0</v>
      </c>
      <c r="L202" s="8" t="str">
        <f t="shared" ca="1" si="67"/>
        <v/>
      </c>
      <c r="M202" s="8" t="str">
        <f t="shared" ca="1" si="68"/>
        <v/>
      </c>
      <c r="N202" s="8" t="str">
        <f t="shared" ca="1" si="69"/>
        <v/>
      </c>
      <c r="O202" s="8" t="str">
        <f t="shared" ca="1" si="70"/>
        <v/>
      </c>
      <c r="P202" s="8" t="str">
        <f t="shared" ca="1" si="71"/>
        <v/>
      </c>
      <c r="Q202" s="8" t="str">
        <f t="shared" ca="1" si="72"/>
        <v/>
      </c>
      <c r="R202" s="7" t="str">
        <f ca="1">IF(L202="","",OFFSET(program!$A$1,0,disasm!$A202+COLUMN()-COLUMN($R202)+1))</f>
        <v/>
      </c>
      <c r="S202" s="7" t="str">
        <f ca="1">IF(M202="","",OFFSET(program!$A$1,0,disasm!$A202+COLUMN()-COLUMN($R202)+1))</f>
        <v/>
      </c>
      <c r="T202" s="7" t="str">
        <f ca="1">IF(N202="","",OFFSET(program!$A$1,0,disasm!$A202+COLUMN()-COLUMN($R202)+1))</f>
        <v/>
      </c>
      <c r="U202" s="3" t="str">
        <f t="shared" ca="1" si="73"/>
        <v/>
      </c>
      <c r="V202" s="3" t="str">
        <f t="shared" ca="1" si="74"/>
        <v/>
      </c>
      <c r="W202" s="3" t="str">
        <f t="shared" ca="1" si="75"/>
        <v/>
      </c>
      <c r="X202" s="3" t="str">
        <f t="shared" ca="1" si="76"/>
        <v/>
      </c>
    </row>
    <row r="203" spans="1:24" x14ac:dyDescent="0.2">
      <c r="A203" s="1">
        <f t="shared" ca="1" si="77"/>
        <v>502</v>
      </c>
      <c r="B203" s="2" t="str">
        <f t="shared" ca="1" si="61"/>
        <v>stack+78</v>
      </c>
      <c r="C203" s="3" t="str">
        <f ca="1">IF(ISNUMBER(FIND(" N "," "&amp;$X203&amp;" ")),"",_xlfn.TEXTJOIN(" ",FALSE,OFFSET(program!$A$1,0,disasm!A203,1,1+K203)))</f>
        <v/>
      </c>
      <c r="D203" s="4" t="str">
        <f t="shared" ca="1" si="62"/>
        <v>.dat 0</v>
      </c>
      <c r="E203" s="5" t="str">
        <f t="shared" si="78"/>
        <v>stack</v>
      </c>
      <c r="F203" s="5">
        <f t="shared" ca="1" si="60"/>
        <v>424</v>
      </c>
      <c r="G203" s="14" t="b">
        <f t="shared" ca="1" si="63"/>
        <v>1</v>
      </c>
      <c r="H203" s="6">
        <f ca="1">OFFSET(program!$A$1,0,disasm!A203)</f>
        <v>0</v>
      </c>
      <c r="I203" s="7">
        <f t="shared" ca="1" si="64"/>
        <v>0</v>
      </c>
      <c r="J203" s="7" t="e">
        <f t="shared" ca="1" si="65"/>
        <v>#VALUE!</v>
      </c>
      <c r="K203" s="7">
        <f t="shared" ca="1" si="66"/>
        <v>0</v>
      </c>
      <c r="L203" s="8" t="str">
        <f t="shared" ca="1" si="67"/>
        <v/>
      </c>
      <c r="M203" s="8" t="str">
        <f t="shared" ca="1" si="68"/>
        <v/>
      </c>
      <c r="N203" s="8" t="str">
        <f t="shared" ca="1" si="69"/>
        <v/>
      </c>
      <c r="O203" s="8" t="str">
        <f t="shared" ca="1" si="70"/>
        <v/>
      </c>
      <c r="P203" s="8" t="str">
        <f t="shared" ca="1" si="71"/>
        <v/>
      </c>
      <c r="Q203" s="8" t="str">
        <f t="shared" ca="1" si="72"/>
        <v/>
      </c>
      <c r="R203" s="7" t="str">
        <f ca="1">IF(L203="","",OFFSET(program!$A$1,0,disasm!$A203+COLUMN()-COLUMN($R203)+1))</f>
        <v/>
      </c>
      <c r="S203" s="7" t="str">
        <f ca="1">IF(M203="","",OFFSET(program!$A$1,0,disasm!$A203+COLUMN()-COLUMN($R203)+1))</f>
        <v/>
      </c>
      <c r="T203" s="7" t="str">
        <f ca="1">IF(N203="","",OFFSET(program!$A$1,0,disasm!$A203+COLUMN()-COLUMN($R203)+1))</f>
        <v/>
      </c>
      <c r="U203" s="3" t="str">
        <f t="shared" ca="1" si="73"/>
        <v/>
      </c>
      <c r="V203" s="3" t="str">
        <f t="shared" ca="1" si="74"/>
        <v/>
      </c>
      <c r="W203" s="3" t="str">
        <f t="shared" ca="1" si="75"/>
        <v/>
      </c>
      <c r="X203" s="3" t="str">
        <f t="shared" ca="1" si="76"/>
        <v/>
      </c>
    </row>
    <row r="204" spans="1:24" x14ac:dyDescent="0.2">
      <c r="A204" s="1">
        <f t="shared" ca="1" si="77"/>
        <v>503</v>
      </c>
      <c r="B204" s="2" t="str">
        <f t="shared" ca="1" si="61"/>
        <v>stack+79</v>
      </c>
      <c r="C204" s="3" t="str">
        <f ca="1">IF(ISNUMBER(FIND(" N "," "&amp;$X204&amp;" ")),"",_xlfn.TEXTJOIN(" ",FALSE,OFFSET(program!$A$1,0,disasm!A204,1,1+K204)))</f>
        <v/>
      </c>
      <c r="D204" s="4" t="str">
        <f t="shared" ca="1" si="62"/>
        <v>.dat 0</v>
      </c>
      <c r="E204" s="5" t="str">
        <f t="shared" si="78"/>
        <v>stack</v>
      </c>
      <c r="F204" s="5">
        <f t="shared" ca="1" si="60"/>
        <v>424</v>
      </c>
      <c r="G204" s="14" t="b">
        <f t="shared" ca="1" si="63"/>
        <v>1</v>
      </c>
      <c r="H204" s="6">
        <f ca="1">OFFSET(program!$A$1,0,disasm!A204)</f>
        <v>0</v>
      </c>
      <c r="I204" s="7">
        <f t="shared" ca="1" si="64"/>
        <v>0</v>
      </c>
      <c r="J204" s="7" t="e">
        <f t="shared" ca="1" si="65"/>
        <v>#VALUE!</v>
      </c>
      <c r="K204" s="7">
        <f t="shared" ca="1" si="66"/>
        <v>0</v>
      </c>
      <c r="L204" s="8" t="str">
        <f t="shared" ca="1" si="67"/>
        <v/>
      </c>
      <c r="M204" s="8" t="str">
        <f t="shared" ca="1" si="68"/>
        <v/>
      </c>
      <c r="N204" s="8" t="str">
        <f t="shared" ca="1" si="69"/>
        <v/>
      </c>
      <c r="O204" s="8" t="str">
        <f t="shared" ca="1" si="70"/>
        <v/>
      </c>
      <c r="P204" s="8" t="str">
        <f t="shared" ca="1" si="71"/>
        <v/>
      </c>
      <c r="Q204" s="8" t="str">
        <f t="shared" ca="1" si="72"/>
        <v/>
      </c>
      <c r="R204" s="7" t="str">
        <f ca="1">IF(L204="","",OFFSET(program!$A$1,0,disasm!$A204+COLUMN()-COLUMN($R204)+1))</f>
        <v/>
      </c>
      <c r="S204" s="7" t="str">
        <f ca="1">IF(M204="","",OFFSET(program!$A$1,0,disasm!$A204+COLUMN()-COLUMN($R204)+1))</f>
        <v/>
      </c>
      <c r="T204" s="7" t="str">
        <f ca="1">IF(N204="","",OFFSET(program!$A$1,0,disasm!$A204+COLUMN()-COLUMN($R204)+1))</f>
        <v/>
      </c>
      <c r="U204" s="3" t="str">
        <f t="shared" ca="1" si="73"/>
        <v/>
      </c>
      <c r="V204" s="3" t="str">
        <f t="shared" ca="1" si="74"/>
        <v/>
      </c>
      <c r="W204" s="3" t="str">
        <f t="shared" ca="1" si="75"/>
        <v/>
      </c>
      <c r="X204" s="3" t="str">
        <f t="shared" ca="1" si="76"/>
        <v/>
      </c>
    </row>
    <row r="205" spans="1:24" x14ac:dyDescent="0.2">
      <c r="A205" s="1">
        <f t="shared" ca="1" si="77"/>
        <v>504</v>
      </c>
      <c r="B205" s="2" t="str">
        <f t="shared" ca="1" si="61"/>
        <v>stack+80</v>
      </c>
      <c r="C205" s="3" t="str">
        <f ca="1">IF(ISNUMBER(FIND(" N "," "&amp;$X205&amp;" ")),"",_xlfn.TEXTJOIN(" ",FALSE,OFFSET(program!$A$1,0,disasm!A205,1,1+K205)))</f>
        <v/>
      </c>
      <c r="D205" s="4" t="str">
        <f t="shared" ca="1" si="62"/>
        <v>.dat 0</v>
      </c>
      <c r="E205" s="5" t="str">
        <f t="shared" si="78"/>
        <v>stack</v>
      </c>
      <c r="F205" s="5">
        <f t="shared" ca="1" si="60"/>
        <v>424</v>
      </c>
      <c r="G205" s="14" t="b">
        <f t="shared" ca="1" si="63"/>
        <v>1</v>
      </c>
      <c r="H205" s="6">
        <f ca="1">OFFSET(program!$A$1,0,disasm!A205)</f>
        <v>0</v>
      </c>
      <c r="I205" s="7">
        <f t="shared" ca="1" si="64"/>
        <v>0</v>
      </c>
      <c r="J205" s="7" t="e">
        <f t="shared" ca="1" si="65"/>
        <v>#VALUE!</v>
      </c>
      <c r="K205" s="7">
        <f t="shared" ca="1" si="66"/>
        <v>0</v>
      </c>
      <c r="L205" s="8" t="str">
        <f t="shared" ca="1" si="67"/>
        <v/>
      </c>
      <c r="M205" s="8" t="str">
        <f t="shared" ca="1" si="68"/>
        <v/>
      </c>
      <c r="N205" s="8" t="str">
        <f t="shared" ca="1" si="69"/>
        <v/>
      </c>
      <c r="O205" s="8" t="str">
        <f t="shared" ca="1" si="70"/>
        <v/>
      </c>
      <c r="P205" s="8" t="str">
        <f t="shared" ca="1" si="71"/>
        <v/>
      </c>
      <c r="Q205" s="8" t="str">
        <f t="shared" ca="1" si="72"/>
        <v/>
      </c>
      <c r="R205" s="7" t="str">
        <f ca="1">IF(L205="","",OFFSET(program!$A$1,0,disasm!$A205+COLUMN()-COLUMN($R205)+1))</f>
        <v/>
      </c>
      <c r="S205" s="7" t="str">
        <f ca="1">IF(M205="","",OFFSET(program!$A$1,0,disasm!$A205+COLUMN()-COLUMN($R205)+1))</f>
        <v/>
      </c>
      <c r="T205" s="7" t="str">
        <f ca="1">IF(N205="","",OFFSET(program!$A$1,0,disasm!$A205+COLUMN()-COLUMN($R205)+1))</f>
        <v/>
      </c>
      <c r="U205" s="3" t="str">
        <f t="shared" ca="1" si="73"/>
        <v/>
      </c>
      <c r="V205" s="3" t="str">
        <f t="shared" ca="1" si="74"/>
        <v/>
      </c>
      <c r="W205" s="3" t="str">
        <f t="shared" ca="1" si="75"/>
        <v/>
      </c>
      <c r="X205" s="3" t="str">
        <f t="shared" ca="1" si="76"/>
        <v/>
      </c>
    </row>
    <row r="206" spans="1:24" x14ac:dyDescent="0.2">
      <c r="A206" s="1">
        <f t="shared" ca="1" si="77"/>
        <v>505</v>
      </c>
      <c r="B206" s="2" t="str">
        <f t="shared" ca="1" si="61"/>
        <v>stack+81</v>
      </c>
      <c r="C206" s="3" t="str">
        <f ca="1">IF(ISNUMBER(FIND(" N "," "&amp;$X206&amp;" ")),"",_xlfn.TEXTJOIN(" ",FALSE,OFFSET(program!$A$1,0,disasm!A206,1,1+K206)))</f>
        <v/>
      </c>
      <c r="D206" s="4" t="str">
        <f t="shared" ca="1" si="62"/>
        <v>.dat 0</v>
      </c>
      <c r="E206" s="5" t="str">
        <f t="shared" si="78"/>
        <v>stack</v>
      </c>
      <c r="F206" s="5">
        <f t="shared" ca="1" si="60"/>
        <v>424</v>
      </c>
      <c r="G206" s="14" t="b">
        <f t="shared" ca="1" si="63"/>
        <v>1</v>
      </c>
      <c r="H206" s="6">
        <f ca="1">OFFSET(program!$A$1,0,disasm!A206)</f>
        <v>0</v>
      </c>
      <c r="I206" s="7">
        <f t="shared" ca="1" si="64"/>
        <v>0</v>
      </c>
      <c r="J206" s="7" t="e">
        <f t="shared" ca="1" si="65"/>
        <v>#VALUE!</v>
      </c>
      <c r="K206" s="7">
        <f t="shared" ca="1" si="66"/>
        <v>0</v>
      </c>
      <c r="L206" s="8" t="str">
        <f t="shared" ca="1" si="67"/>
        <v/>
      </c>
      <c r="M206" s="8" t="str">
        <f t="shared" ca="1" si="68"/>
        <v/>
      </c>
      <c r="N206" s="8" t="str">
        <f t="shared" ca="1" si="69"/>
        <v/>
      </c>
      <c r="O206" s="8" t="str">
        <f t="shared" ca="1" si="70"/>
        <v/>
      </c>
      <c r="P206" s="8" t="str">
        <f t="shared" ca="1" si="71"/>
        <v/>
      </c>
      <c r="Q206" s="8" t="str">
        <f t="shared" ca="1" si="72"/>
        <v/>
      </c>
      <c r="R206" s="7" t="str">
        <f ca="1">IF(L206="","",OFFSET(program!$A$1,0,disasm!$A206+COLUMN()-COLUMN($R206)+1))</f>
        <v/>
      </c>
      <c r="S206" s="7" t="str">
        <f ca="1">IF(M206="","",OFFSET(program!$A$1,0,disasm!$A206+COLUMN()-COLUMN($R206)+1))</f>
        <v/>
      </c>
      <c r="T206" s="7" t="str">
        <f ca="1">IF(N206="","",OFFSET(program!$A$1,0,disasm!$A206+COLUMN()-COLUMN($R206)+1))</f>
        <v/>
      </c>
      <c r="U206" s="3" t="str">
        <f t="shared" ca="1" si="73"/>
        <v/>
      </c>
      <c r="V206" s="3" t="str">
        <f t="shared" ca="1" si="74"/>
        <v/>
      </c>
      <c r="W206" s="3" t="str">
        <f t="shared" ca="1" si="75"/>
        <v/>
      </c>
      <c r="X206" s="3" t="str">
        <f t="shared" ca="1" si="76"/>
        <v/>
      </c>
    </row>
    <row r="207" spans="1:24" x14ac:dyDescent="0.2">
      <c r="A207" s="1">
        <f t="shared" ca="1" si="77"/>
        <v>506</v>
      </c>
      <c r="B207" s="2" t="str">
        <f t="shared" ca="1" si="61"/>
        <v>stack+82</v>
      </c>
      <c r="C207" s="3" t="str">
        <f ca="1">IF(ISNUMBER(FIND(" N "," "&amp;$X207&amp;" ")),"",_xlfn.TEXTJOIN(" ",FALSE,OFFSET(program!$A$1,0,disasm!A207,1,1+K207)))</f>
        <v/>
      </c>
      <c r="D207" s="4" t="str">
        <f t="shared" ca="1" si="62"/>
        <v>.dat 0</v>
      </c>
      <c r="E207" s="5" t="str">
        <f t="shared" si="78"/>
        <v>stack</v>
      </c>
      <c r="F207" s="5">
        <f t="shared" ca="1" si="60"/>
        <v>424</v>
      </c>
      <c r="G207" s="14" t="b">
        <f t="shared" ca="1" si="63"/>
        <v>1</v>
      </c>
      <c r="H207" s="6">
        <f ca="1">OFFSET(program!$A$1,0,disasm!A207)</f>
        <v>0</v>
      </c>
      <c r="I207" s="7">
        <f t="shared" ca="1" si="64"/>
        <v>0</v>
      </c>
      <c r="J207" s="7" t="e">
        <f t="shared" ca="1" si="65"/>
        <v>#VALUE!</v>
      </c>
      <c r="K207" s="7">
        <f t="shared" ca="1" si="66"/>
        <v>0</v>
      </c>
      <c r="L207" s="8" t="str">
        <f t="shared" ca="1" si="67"/>
        <v/>
      </c>
      <c r="M207" s="8" t="str">
        <f t="shared" ca="1" si="68"/>
        <v/>
      </c>
      <c r="N207" s="8" t="str">
        <f t="shared" ca="1" si="69"/>
        <v/>
      </c>
      <c r="O207" s="8" t="str">
        <f t="shared" ca="1" si="70"/>
        <v/>
      </c>
      <c r="P207" s="8" t="str">
        <f t="shared" ca="1" si="71"/>
        <v/>
      </c>
      <c r="Q207" s="8" t="str">
        <f t="shared" ca="1" si="72"/>
        <v/>
      </c>
      <c r="R207" s="7" t="str">
        <f ca="1">IF(L207="","",OFFSET(program!$A$1,0,disasm!$A207+COLUMN()-COLUMN($R207)+1))</f>
        <v/>
      </c>
      <c r="S207" s="7" t="str">
        <f ca="1">IF(M207="","",OFFSET(program!$A$1,0,disasm!$A207+COLUMN()-COLUMN($R207)+1))</f>
        <v/>
      </c>
      <c r="T207" s="7" t="str">
        <f ca="1">IF(N207="","",OFFSET(program!$A$1,0,disasm!$A207+COLUMN()-COLUMN($R207)+1))</f>
        <v/>
      </c>
      <c r="U207" s="3" t="str">
        <f t="shared" ca="1" si="73"/>
        <v/>
      </c>
      <c r="V207" s="3" t="str">
        <f t="shared" ca="1" si="74"/>
        <v/>
      </c>
      <c r="W207" s="3" t="str">
        <f t="shared" ca="1" si="75"/>
        <v/>
      </c>
      <c r="X207" s="3" t="str">
        <f t="shared" ca="1" si="76"/>
        <v/>
      </c>
    </row>
    <row r="208" spans="1:24" x14ac:dyDescent="0.2">
      <c r="A208" s="1">
        <f t="shared" ca="1" si="77"/>
        <v>507</v>
      </c>
      <c r="B208" s="2" t="str">
        <f t="shared" ca="1" si="61"/>
        <v>stack+83</v>
      </c>
      <c r="C208" s="3" t="str">
        <f ca="1">IF(ISNUMBER(FIND(" N "," "&amp;$X208&amp;" ")),"",_xlfn.TEXTJOIN(" ",FALSE,OFFSET(program!$A$1,0,disasm!A208,1,1+K208)))</f>
        <v/>
      </c>
      <c r="D208" s="4" t="str">
        <f t="shared" ca="1" si="62"/>
        <v>.dat 0</v>
      </c>
      <c r="E208" s="5" t="str">
        <f t="shared" si="78"/>
        <v>stack</v>
      </c>
      <c r="F208" s="5">
        <f t="shared" ca="1" si="60"/>
        <v>424</v>
      </c>
      <c r="G208" s="14" t="b">
        <f t="shared" ca="1" si="63"/>
        <v>1</v>
      </c>
      <c r="H208" s="6">
        <f ca="1">OFFSET(program!$A$1,0,disasm!A208)</f>
        <v>0</v>
      </c>
      <c r="I208" s="7">
        <f t="shared" ca="1" si="64"/>
        <v>0</v>
      </c>
      <c r="J208" s="7" t="e">
        <f t="shared" ca="1" si="65"/>
        <v>#VALUE!</v>
      </c>
      <c r="K208" s="7">
        <f t="shared" ca="1" si="66"/>
        <v>0</v>
      </c>
      <c r="L208" s="8" t="str">
        <f t="shared" ca="1" si="67"/>
        <v/>
      </c>
      <c r="M208" s="8" t="str">
        <f t="shared" ca="1" si="68"/>
        <v/>
      </c>
      <c r="N208" s="8" t="str">
        <f t="shared" ca="1" si="69"/>
        <v/>
      </c>
      <c r="O208" s="8" t="str">
        <f t="shared" ca="1" si="70"/>
        <v/>
      </c>
      <c r="P208" s="8" t="str">
        <f t="shared" ca="1" si="71"/>
        <v/>
      </c>
      <c r="Q208" s="8" t="str">
        <f t="shared" ca="1" si="72"/>
        <v/>
      </c>
      <c r="R208" s="7" t="str">
        <f ca="1">IF(L208="","",OFFSET(program!$A$1,0,disasm!$A208+COLUMN()-COLUMN($R208)+1))</f>
        <v/>
      </c>
      <c r="S208" s="7" t="str">
        <f ca="1">IF(M208="","",OFFSET(program!$A$1,0,disasm!$A208+COLUMN()-COLUMN($R208)+1))</f>
        <v/>
      </c>
      <c r="T208" s="7" t="str">
        <f ca="1">IF(N208="","",OFFSET(program!$A$1,0,disasm!$A208+COLUMN()-COLUMN($R208)+1))</f>
        <v/>
      </c>
      <c r="U208" s="3" t="str">
        <f t="shared" ca="1" si="73"/>
        <v/>
      </c>
      <c r="V208" s="3" t="str">
        <f t="shared" ca="1" si="74"/>
        <v/>
      </c>
      <c r="W208" s="3" t="str">
        <f t="shared" ca="1" si="75"/>
        <v/>
      </c>
      <c r="X208" s="3" t="str">
        <f t="shared" ca="1" si="76"/>
        <v/>
      </c>
    </row>
    <row r="209" spans="1:27" x14ac:dyDescent="0.2">
      <c r="A209" s="1">
        <f t="shared" ca="1" si="77"/>
        <v>508</v>
      </c>
      <c r="B209" s="2" t="str">
        <f t="shared" ca="1" si="61"/>
        <v>stack+84</v>
      </c>
      <c r="C209" s="3" t="str">
        <f ca="1">IF(ISNUMBER(FIND(" N "," "&amp;$X209&amp;" ")),"",_xlfn.TEXTJOIN(" ",FALSE,OFFSET(program!$A$1,0,disasm!A209,1,1+K209)))</f>
        <v/>
      </c>
      <c r="D209" s="4" t="str">
        <f t="shared" ca="1" si="62"/>
        <v>.dat 0</v>
      </c>
      <c r="E209" s="5" t="str">
        <f t="shared" si="78"/>
        <v>stack</v>
      </c>
      <c r="F209" s="5">
        <f t="shared" ca="1" si="60"/>
        <v>424</v>
      </c>
      <c r="G209" s="14" t="b">
        <f t="shared" ca="1" si="63"/>
        <v>1</v>
      </c>
      <c r="H209" s="6">
        <f ca="1">OFFSET(program!$A$1,0,disasm!A209)</f>
        <v>0</v>
      </c>
      <c r="I209" s="7">
        <f t="shared" ca="1" si="64"/>
        <v>0</v>
      </c>
      <c r="J209" s="7" t="e">
        <f t="shared" ca="1" si="65"/>
        <v>#VALUE!</v>
      </c>
      <c r="K209" s="7">
        <f t="shared" ca="1" si="66"/>
        <v>0</v>
      </c>
      <c r="L209" s="8" t="str">
        <f t="shared" ca="1" si="67"/>
        <v/>
      </c>
      <c r="M209" s="8" t="str">
        <f t="shared" ca="1" si="68"/>
        <v/>
      </c>
      <c r="N209" s="8" t="str">
        <f t="shared" ca="1" si="69"/>
        <v/>
      </c>
      <c r="O209" s="8" t="str">
        <f t="shared" ca="1" si="70"/>
        <v/>
      </c>
      <c r="P209" s="8" t="str">
        <f t="shared" ca="1" si="71"/>
        <v/>
      </c>
      <c r="Q209" s="8" t="str">
        <f t="shared" ca="1" si="72"/>
        <v/>
      </c>
      <c r="R209" s="7" t="str">
        <f ca="1">IF(L209="","",OFFSET(program!$A$1,0,disasm!$A209+COLUMN()-COLUMN($R209)+1))</f>
        <v/>
      </c>
      <c r="S209" s="7" t="str">
        <f ca="1">IF(M209="","",OFFSET(program!$A$1,0,disasm!$A209+COLUMN()-COLUMN($R209)+1))</f>
        <v/>
      </c>
      <c r="T209" s="7" t="str">
        <f ca="1">IF(N209="","",OFFSET(program!$A$1,0,disasm!$A209+COLUMN()-COLUMN($R209)+1))</f>
        <v/>
      </c>
      <c r="U209" s="3" t="str">
        <f t="shared" ca="1" si="73"/>
        <v/>
      </c>
      <c r="V209" s="3" t="str">
        <f t="shared" ca="1" si="74"/>
        <v/>
      </c>
      <c r="W209" s="3" t="str">
        <f t="shared" ca="1" si="75"/>
        <v/>
      </c>
      <c r="X209" s="3" t="str">
        <f t="shared" ca="1" si="76"/>
        <v/>
      </c>
    </row>
    <row r="210" spans="1:27" x14ac:dyDescent="0.2">
      <c r="A210" s="1">
        <f t="shared" ca="1" si="77"/>
        <v>509</v>
      </c>
      <c r="B210" s="2" t="str">
        <f t="shared" ca="1" si="61"/>
        <v>stack+85</v>
      </c>
      <c r="C210" s="3" t="str">
        <f ca="1">IF(ISNUMBER(FIND(" N "," "&amp;$X210&amp;" ")),"",_xlfn.TEXTJOIN(" ",FALSE,OFFSET(program!$A$1,0,disasm!A210,1,1+K210)))</f>
        <v/>
      </c>
      <c r="D210" s="4" t="str">
        <f t="shared" ca="1" si="62"/>
        <v>.dat 0</v>
      </c>
      <c r="E210" s="5" t="str">
        <f t="shared" si="78"/>
        <v>stack</v>
      </c>
      <c r="F210" s="5">
        <f t="shared" ca="1" si="60"/>
        <v>424</v>
      </c>
      <c r="G210" s="14" t="b">
        <f t="shared" ca="1" si="63"/>
        <v>1</v>
      </c>
      <c r="H210" s="6">
        <f ca="1">OFFSET(program!$A$1,0,disasm!A210)</f>
        <v>0</v>
      </c>
      <c r="I210" s="7">
        <f t="shared" ca="1" si="64"/>
        <v>0</v>
      </c>
      <c r="J210" s="7" t="e">
        <f t="shared" ca="1" si="65"/>
        <v>#VALUE!</v>
      </c>
      <c r="K210" s="7">
        <f t="shared" ca="1" si="66"/>
        <v>0</v>
      </c>
      <c r="L210" s="8" t="str">
        <f t="shared" ca="1" si="67"/>
        <v/>
      </c>
      <c r="M210" s="8" t="str">
        <f t="shared" ca="1" si="68"/>
        <v/>
      </c>
      <c r="N210" s="8" t="str">
        <f t="shared" ca="1" si="69"/>
        <v/>
      </c>
      <c r="O210" s="8" t="str">
        <f t="shared" ca="1" si="70"/>
        <v/>
      </c>
      <c r="P210" s="8" t="str">
        <f t="shared" ca="1" si="71"/>
        <v/>
      </c>
      <c r="Q210" s="8" t="str">
        <f t="shared" ca="1" si="72"/>
        <v/>
      </c>
      <c r="R210" s="7" t="str">
        <f ca="1">IF(L210="","",OFFSET(program!$A$1,0,disasm!$A210+COLUMN()-COLUMN($R210)+1))</f>
        <v/>
      </c>
      <c r="S210" s="7" t="str">
        <f ca="1">IF(M210="","",OFFSET(program!$A$1,0,disasm!$A210+COLUMN()-COLUMN($R210)+1))</f>
        <v/>
      </c>
      <c r="T210" s="7" t="str">
        <f ca="1">IF(N210="","",OFFSET(program!$A$1,0,disasm!$A210+COLUMN()-COLUMN($R210)+1))</f>
        <v/>
      </c>
      <c r="U210" s="3" t="str">
        <f t="shared" ca="1" si="73"/>
        <v/>
      </c>
      <c r="V210" s="3" t="str">
        <f t="shared" ca="1" si="74"/>
        <v/>
      </c>
      <c r="W210" s="3" t="str">
        <f t="shared" ca="1" si="75"/>
        <v/>
      </c>
      <c r="X210" s="3" t="str">
        <f t="shared" ca="1" si="76"/>
        <v/>
      </c>
    </row>
    <row r="211" spans="1:27" x14ac:dyDescent="0.2">
      <c r="A211" s="1">
        <f t="shared" ca="1" si="77"/>
        <v>510</v>
      </c>
      <c r="B211" s="2" t="str">
        <f t="shared" ca="1" si="61"/>
        <v>stack+86</v>
      </c>
      <c r="C211" s="3" t="str">
        <f ca="1">IF(ISNUMBER(FIND(" N "," "&amp;$X211&amp;" ")),"",_xlfn.TEXTJOIN(" ",FALSE,OFFSET(program!$A$1,0,disasm!A211,1,1+K211)))</f>
        <v/>
      </c>
      <c r="D211" s="4" t="str">
        <f t="shared" ca="1" si="62"/>
        <v>.dat 0</v>
      </c>
      <c r="E211" s="5" t="str">
        <f t="shared" si="78"/>
        <v>stack</v>
      </c>
      <c r="F211" s="5">
        <f t="shared" ca="1" si="60"/>
        <v>424</v>
      </c>
      <c r="G211" s="14" t="b">
        <f t="shared" ca="1" si="63"/>
        <v>1</v>
      </c>
      <c r="H211" s="6">
        <f ca="1">OFFSET(program!$A$1,0,disasm!A211)</f>
        <v>0</v>
      </c>
      <c r="I211" s="7">
        <f t="shared" ca="1" si="64"/>
        <v>0</v>
      </c>
      <c r="J211" s="7" t="e">
        <f t="shared" ca="1" si="65"/>
        <v>#VALUE!</v>
      </c>
      <c r="K211" s="7">
        <f t="shared" ca="1" si="66"/>
        <v>0</v>
      </c>
      <c r="L211" s="8" t="str">
        <f t="shared" ca="1" si="67"/>
        <v/>
      </c>
      <c r="M211" s="8" t="str">
        <f t="shared" ca="1" si="68"/>
        <v/>
      </c>
      <c r="N211" s="8" t="str">
        <f t="shared" ca="1" si="69"/>
        <v/>
      </c>
      <c r="O211" s="8" t="str">
        <f t="shared" ca="1" si="70"/>
        <v/>
      </c>
      <c r="P211" s="8" t="str">
        <f t="shared" ca="1" si="71"/>
        <v/>
      </c>
      <c r="Q211" s="8" t="str">
        <f t="shared" ca="1" si="72"/>
        <v/>
      </c>
      <c r="R211" s="7" t="str">
        <f ca="1">IF(L211="","",OFFSET(program!$A$1,0,disasm!$A211+COLUMN()-COLUMN($R211)+1))</f>
        <v/>
      </c>
      <c r="S211" s="7" t="str">
        <f ca="1">IF(M211="","",OFFSET(program!$A$1,0,disasm!$A211+COLUMN()-COLUMN($R211)+1))</f>
        <v/>
      </c>
      <c r="T211" s="7" t="str">
        <f ca="1">IF(N211="","",OFFSET(program!$A$1,0,disasm!$A211+COLUMN()-COLUMN($R211)+1))</f>
        <v/>
      </c>
      <c r="U211" s="3" t="str">
        <f t="shared" ca="1" si="73"/>
        <v/>
      </c>
      <c r="V211" s="3" t="str">
        <f t="shared" ca="1" si="74"/>
        <v/>
      </c>
      <c r="W211" s="3" t="str">
        <f t="shared" ca="1" si="75"/>
        <v/>
      </c>
      <c r="X211" s="3" t="str">
        <f t="shared" ca="1" si="76"/>
        <v/>
      </c>
    </row>
    <row r="212" spans="1:27" x14ac:dyDescent="0.2">
      <c r="A212" s="1">
        <f t="shared" ca="1" si="77"/>
        <v>511</v>
      </c>
      <c r="B212" s="2" t="str">
        <f t="shared" ca="1" si="61"/>
        <v>stack+87</v>
      </c>
      <c r="C212" s="3" t="str">
        <f ca="1">IF(ISNUMBER(FIND(" N "," "&amp;$X212&amp;" ")),"",_xlfn.TEXTJOIN(" ",FALSE,OFFSET(program!$A$1,0,disasm!A212,1,1+K212)))</f>
        <v/>
      </c>
      <c r="D212" s="4" t="str">
        <f t="shared" ca="1" si="62"/>
        <v>.dat 0</v>
      </c>
      <c r="E212" s="5" t="str">
        <f t="shared" si="78"/>
        <v>stack</v>
      </c>
      <c r="F212" s="5">
        <f t="shared" ca="1" si="60"/>
        <v>424</v>
      </c>
      <c r="G212" s="14" t="b">
        <f t="shared" ca="1" si="63"/>
        <v>1</v>
      </c>
      <c r="H212" s="6">
        <f ca="1">OFFSET(program!$A$1,0,disasm!A212)</f>
        <v>0</v>
      </c>
      <c r="I212" s="7">
        <f t="shared" ca="1" si="64"/>
        <v>0</v>
      </c>
      <c r="J212" s="7" t="e">
        <f t="shared" ca="1" si="65"/>
        <v>#VALUE!</v>
      </c>
      <c r="K212" s="7">
        <f t="shared" ca="1" si="66"/>
        <v>0</v>
      </c>
      <c r="L212" s="8" t="str">
        <f t="shared" ca="1" si="67"/>
        <v/>
      </c>
      <c r="M212" s="8" t="str">
        <f t="shared" ca="1" si="68"/>
        <v/>
      </c>
      <c r="N212" s="8" t="str">
        <f t="shared" ca="1" si="69"/>
        <v/>
      </c>
      <c r="O212" s="8" t="str">
        <f t="shared" ca="1" si="70"/>
        <v/>
      </c>
      <c r="P212" s="8" t="str">
        <f t="shared" ca="1" si="71"/>
        <v/>
      </c>
      <c r="Q212" s="8" t="str">
        <f t="shared" ca="1" si="72"/>
        <v/>
      </c>
      <c r="R212" s="7" t="str">
        <f ca="1">IF(L212="","",OFFSET(program!$A$1,0,disasm!$A212+COLUMN()-COLUMN($R212)+1))</f>
        <v/>
      </c>
      <c r="S212" s="7" t="str">
        <f ca="1">IF(M212="","",OFFSET(program!$A$1,0,disasm!$A212+COLUMN()-COLUMN($R212)+1))</f>
        <v/>
      </c>
      <c r="T212" s="7" t="str">
        <f ca="1">IF(N212="","",OFFSET(program!$A$1,0,disasm!$A212+COLUMN()-COLUMN($R212)+1))</f>
        <v/>
      </c>
      <c r="U212" s="3" t="str">
        <f t="shared" ca="1" si="73"/>
        <v/>
      </c>
      <c r="V212" s="3" t="str">
        <f t="shared" ca="1" si="74"/>
        <v/>
      </c>
      <c r="W212" s="3" t="str">
        <f t="shared" ca="1" si="75"/>
        <v/>
      </c>
      <c r="X212" s="3" t="str">
        <f t="shared" ca="1" si="76"/>
        <v/>
      </c>
    </row>
    <row r="213" spans="1:27" x14ac:dyDescent="0.2">
      <c r="A213" s="1">
        <f t="shared" ca="1" si="77"/>
        <v>512</v>
      </c>
      <c r="B213" s="2" t="str">
        <f t="shared" ca="1" si="61"/>
        <v>stack+88</v>
      </c>
      <c r="C213" s="3" t="str">
        <f ca="1">IF(ISNUMBER(FIND(" N "," "&amp;$X213&amp;" ")),"",_xlfn.TEXTJOIN(" ",FALSE,OFFSET(program!$A$1,0,disasm!A213,1,1+K213)))</f>
        <v/>
      </c>
      <c r="D213" s="4" t="str">
        <f t="shared" ca="1" si="62"/>
        <v>.dat 0</v>
      </c>
      <c r="E213" s="5" t="str">
        <f t="shared" si="78"/>
        <v>stack</v>
      </c>
      <c r="F213" s="5">
        <f t="shared" ca="1" si="60"/>
        <v>424</v>
      </c>
      <c r="G213" s="14" t="b">
        <f t="shared" ca="1" si="63"/>
        <v>1</v>
      </c>
      <c r="H213" s="6">
        <f ca="1">OFFSET(program!$A$1,0,disasm!A213)</f>
        <v>0</v>
      </c>
      <c r="I213" s="7">
        <f t="shared" ca="1" si="64"/>
        <v>0</v>
      </c>
      <c r="J213" s="7" t="e">
        <f t="shared" ca="1" si="65"/>
        <v>#VALUE!</v>
      </c>
      <c r="K213" s="7">
        <f t="shared" ca="1" si="66"/>
        <v>0</v>
      </c>
      <c r="L213" s="8" t="str">
        <f t="shared" ca="1" si="67"/>
        <v/>
      </c>
      <c r="M213" s="8" t="str">
        <f t="shared" ca="1" si="68"/>
        <v/>
      </c>
      <c r="N213" s="8" t="str">
        <f t="shared" ca="1" si="69"/>
        <v/>
      </c>
      <c r="O213" s="8" t="str">
        <f t="shared" ca="1" si="70"/>
        <v/>
      </c>
      <c r="P213" s="8" t="str">
        <f t="shared" ca="1" si="71"/>
        <v/>
      </c>
      <c r="Q213" s="8" t="str">
        <f t="shared" ca="1" si="72"/>
        <v/>
      </c>
      <c r="R213" s="7" t="str">
        <f ca="1">IF(L213="","",OFFSET(program!$A$1,0,disasm!$A213+COLUMN()-COLUMN($R213)+1))</f>
        <v/>
      </c>
      <c r="S213" s="7" t="str">
        <f ca="1">IF(M213="","",OFFSET(program!$A$1,0,disasm!$A213+COLUMN()-COLUMN($R213)+1))</f>
        <v/>
      </c>
      <c r="T213" s="7" t="str">
        <f ca="1">IF(N213="","",OFFSET(program!$A$1,0,disasm!$A213+COLUMN()-COLUMN($R213)+1))</f>
        <v/>
      </c>
      <c r="U213" s="3" t="str">
        <f t="shared" ca="1" si="73"/>
        <v/>
      </c>
      <c r="V213" s="3" t="str">
        <f t="shared" ca="1" si="74"/>
        <v/>
      </c>
      <c r="W213" s="3" t="str">
        <f t="shared" ca="1" si="75"/>
        <v/>
      </c>
      <c r="X213" s="3" t="str">
        <f t="shared" ca="1" si="76"/>
        <v/>
      </c>
      <c r="Z213" s="13"/>
      <c r="AA213" s="13"/>
    </row>
    <row r="214" spans="1:27" x14ac:dyDescent="0.2">
      <c r="A214" s="1">
        <f t="shared" ca="1" si="77"/>
        <v>513</v>
      </c>
      <c r="B214" s="2" t="str">
        <f t="shared" ca="1" si="61"/>
        <v>stack+89</v>
      </c>
      <c r="C214" s="3" t="str">
        <f ca="1">IF(ISNUMBER(FIND(" N "," "&amp;$X214&amp;" ")),"",_xlfn.TEXTJOIN(" ",FALSE,OFFSET(program!$A$1,0,disasm!A214,1,1+K214)))</f>
        <v/>
      </c>
      <c r="D214" s="4" t="str">
        <f t="shared" ca="1" si="62"/>
        <v>.dat 0</v>
      </c>
      <c r="E214" s="5" t="str">
        <f t="shared" si="78"/>
        <v>stack</v>
      </c>
      <c r="F214" s="5">
        <f t="shared" ca="1" si="60"/>
        <v>424</v>
      </c>
      <c r="G214" s="14" t="b">
        <f t="shared" ca="1" si="63"/>
        <v>1</v>
      </c>
      <c r="H214" s="6">
        <f ca="1">OFFSET(program!$A$1,0,disasm!A214)</f>
        <v>0</v>
      </c>
      <c r="I214" s="7">
        <f t="shared" ca="1" si="64"/>
        <v>0</v>
      </c>
      <c r="J214" s="7" t="e">
        <f t="shared" ca="1" si="65"/>
        <v>#VALUE!</v>
      </c>
      <c r="K214" s="7">
        <f t="shared" ca="1" si="66"/>
        <v>0</v>
      </c>
      <c r="L214" s="8" t="str">
        <f t="shared" ca="1" si="67"/>
        <v/>
      </c>
      <c r="M214" s="8" t="str">
        <f t="shared" ca="1" si="68"/>
        <v/>
      </c>
      <c r="N214" s="8" t="str">
        <f t="shared" ca="1" si="69"/>
        <v/>
      </c>
      <c r="O214" s="8" t="str">
        <f t="shared" ca="1" si="70"/>
        <v/>
      </c>
      <c r="P214" s="8" t="str">
        <f t="shared" ca="1" si="71"/>
        <v/>
      </c>
      <c r="Q214" s="8" t="str">
        <f t="shared" ca="1" si="72"/>
        <v/>
      </c>
      <c r="R214" s="7" t="str">
        <f ca="1">IF(L214="","",OFFSET(program!$A$1,0,disasm!$A214+COLUMN()-COLUMN($R214)+1))</f>
        <v/>
      </c>
      <c r="S214" s="7" t="str">
        <f ca="1">IF(M214="","",OFFSET(program!$A$1,0,disasm!$A214+COLUMN()-COLUMN($R214)+1))</f>
        <v/>
      </c>
      <c r="T214" s="7" t="str">
        <f ca="1">IF(N214="","",OFFSET(program!$A$1,0,disasm!$A214+COLUMN()-COLUMN($R214)+1))</f>
        <v/>
      </c>
      <c r="U214" s="3" t="str">
        <f t="shared" ca="1" si="73"/>
        <v/>
      </c>
      <c r="V214" s="3" t="str">
        <f t="shared" ca="1" si="74"/>
        <v/>
      </c>
      <c r="W214" s="3" t="str">
        <f t="shared" ca="1" si="75"/>
        <v/>
      </c>
      <c r="X214" s="3" t="str">
        <f t="shared" ca="1" si="76"/>
        <v/>
      </c>
    </row>
    <row r="215" spans="1:27" x14ac:dyDescent="0.2">
      <c r="A215" s="1">
        <f t="shared" ca="1" si="77"/>
        <v>514</v>
      </c>
      <c r="B215" s="2" t="str">
        <f t="shared" ca="1" si="61"/>
        <v>stack+90</v>
      </c>
      <c r="C215" s="3" t="str">
        <f ca="1">IF(ISNUMBER(FIND(" N "," "&amp;$X215&amp;" ")),"",_xlfn.TEXTJOIN(" ",FALSE,OFFSET(program!$A$1,0,disasm!A215,1,1+K215)))</f>
        <v/>
      </c>
      <c r="D215" s="4" t="str">
        <f t="shared" ca="1" si="62"/>
        <v>.dat 0</v>
      </c>
      <c r="E215" s="5" t="str">
        <f t="shared" si="78"/>
        <v>stack</v>
      </c>
      <c r="F215" s="5">
        <f t="shared" ca="1" si="60"/>
        <v>424</v>
      </c>
      <c r="G215" s="14" t="b">
        <f t="shared" ca="1" si="63"/>
        <v>1</v>
      </c>
      <c r="H215" s="6">
        <f ca="1">OFFSET(program!$A$1,0,disasm!A215)</f>
        <v>0</v>
      </c>
      <c r="I215" s="7">
        <f t="shared" ca="1" si="64"/>
        <v>0</v>
      </c>
      <c r="J215" s="7" t="e">
        <f t="shared" ca="1" si="65"/>
        <v>#VALUE!</v>
      </c>
      <c r="K215" s="7">
        <f t="shared" ca="1" si="66"/>
        <v>0</v>
      </c>
      <c r="L215" s="8" t="str">
        <f t="shared" ca="1" si="67"/>
        <v/>
      </c>
      <c r="M215" s="8" t="str">
        <f t="shared" ca="1" si="68"/>
        <v/>
      </c>
      <c r="N215" s="8" t="str">
        <f t="shared" ca="1" si="69"/>
        <v/>
      </c>
      <c r="O215" s="8" t="str">
        <f t="shared" ca="1" si="70"/>
        <v/>
      </c>
      <c r="P215" s="8" t="str">
        <f t="shared" ca="1" si="71"/>
        <v/>
      </c>
      <c r="Q215" s="8" t="str">
        <f t="shared" ca="1" si="72"/>
        <v/>
      </c>
      <c r="R215" s="7" t="str">
        <f ca="1">IF(L215="","",OFFSET(program!$A$1,0,disasm!$A215+COLUMN()-COLUMN($R215)+1))</f>
        <v/>
      </c>
      <c r="S215" s="7" t="str">
        <f ca="1">IF(M215="","",OFFSET(program!$A$1,0,disasm!$A215+COLUMN()-COLUMN($R215)+1))</f>
        <v/>
      </c>
      <c r="T215" s="7" t="str">
        <f ca="1">IF(N215="","",OFFSET(program!$A$1,0,disasm!$A215+COLUMN()-COLUMN($R215)+1))</f>
        <v/>
      </c>
      <c r="U215" s="3" t="str">
        <f t="shared" ca="1" si="73"/>
        <v/>
      </c>
      <c r="V215" s="3" t="str">
        <f t="shared" ca="1" si="74"/>
        <v/>
      </c>
      <c r="W215" s="3" t="str">
        <f t="shared" ca="1" si="75"/>
        <v/>
      </c>
      <c r="X215" s="3" t="str">
        <f t="shared" ca="1" si="76"/>
        <v/>
      </c>
    </row>
    <row r="216" spans="1:27" x14ac:dyDescent="0.2">
      <c r="A216" s="1">
        <f t="shared" ca="1" si="77"/>
        <v>515</v>
      </c>
      <c r="B216" s="2" t="str">
        <f t="shared" ca="1" si="61"/>
        <v>stack+91</v>
      </c>
      <c r="C216" s="3" t="str">
        <f ca="1">IF(ISNUMBER(FIND(" N "," "&amp;$X216&amp;" ")),"",_xlfn.TEXTJOIN(" ",FALSE,OFFSET(program!$A$1,0,disasm!A216,1,1+K216)))</f>
        <v/>
      </c>
      <c r="D216" s="4" t="str">
        <f t="shared" ca="1" si="62"/>
        <v>.dat 0</v>
      </c>
      <c r="E216" s="5" t="str">
        <f t="shared" si="78"/>
        <v>stack</v>
      </c>
      <c r="F216" s="5">
        <f t="shared" ca="1" si="60"/>
        <v>424</v>
      </c>
      <c r="G216" s="14" t="b">
        <f t="shared" ca="1" si="63"/>
        <v>1</v>
      </c>
      <c r="H216" s="6">
        <f ca="1">OFFSET(program!$A$1,0,disasm!A216)</f>
        <v>0</v>
      </c>
      <c r="I216" s="7">
        <f t="shared" ca="1" si="64"/>
        <v>0</v>
      </c>
      <c r="J216" s="7" t="e">
        <f t="shared" ca="1" si="65"/>
        <v>#VALUE!</v>
      </c>
      <c r="K216" s="7">
        <f t="shared" ca="1" si="66"/>
        <v>0</v>
      </c>
      <c r="L216" s="8" t="str">
        <f t="shared" ca="1" si="67"/>
        <v/>
      </c>
      <c r="M216" s="8" t="str">
        <f t="shared" ca="1" si="68"/>
        <v/>
      </c>
      <c r="N216" s="8" t="str">
        <f t="shared" ca="1" si="69"/>
        <v/>
      </c>
      <c r="O216" s="8" t="str">
        <f t="shared" ca="1" si="70"/>
        <v/>
      </c>
      <c r="P216" s="8" t="str">
        <f t="shared" ca="1" si="71"/>
        <v/>
      </c>
      <c r="Q216" s="8" t="str">
        <f t="shared" ca="1" si="72"/>
        <v/>
      </c>
      <c r="R216" s="7" t="str">
        <f ca="1">IF(L216="","",OFFSET(program!$A$1,0,disasm!$A216+COLUMN()-COLUMN($R216)+1))</f>
        <v/>
      </c>
      <c r="S216" s="7" t="str">
        <f ca="1">IF(M216="","",OFFSET(program!$A$1,0,disasm!$A216+COLUMN()-COLUMN($R216)+1))</f>
        <v/>
      </c>
      <c r="T216" s="7" t="str">
        <f ca="1">IF(N216="","",OFFSET(program!$A$1,0,disasm!$A216+COLUMN()-COLUMN($R216)+1))</f>
        <v/>
      </c>
      <c r="U216" s="3" t="str">
        <f t="shared" ca="1" si="73"/>
        <v/>
      </c>
      <c r="V216" s="3" t="str">
        <f t="shared" ca="1" si="74"/>
        <v/>
      </c>
      <c r="W216" s="3" t="str">
        <f t="shared" ca="1" si="75"/>
        <v/>
      </c>
      <c r="X216" s="3" t="str">
        <f t="shared" ca="1" si="76"/>
        <v/>
      </c>
    </row>
    <row r="217" spans="1:27" x14ac:dyDescent="0.2">
      <c r="A217" s="1">
        <f t="shared" ca="1" si="77"/>
        <v>516</v>
      </c>
      <c r="B217" s="2" t="str">
        <f t="shared" ca="1" si="61"/>
        <v>stack+92</v>
      </c>
      <c r="C217" s="3" t="str">
        <f ca="1">IF(ISNUMBER(FIND(" N "," "&amp;$X217&amp;" ")),"",_xlfn.TEXTJOIN(" ",FALSE,OFFSET(program!$A$1,0,disasm!A217,1,1+K217)))</f>
        <v/>
      </c>
      <c r="D217" s="4" t="str">
        <f t="shared" ca="1" si="62"/>
        <v>.dat 0</v>
      </c>
      <c r="E217" s="5" t="str">
        <f t="shared" si="78"/>
        <v>stack</v>
      </c>
      <c r="F217" s="5">
        <f t="shared" ca="1" si="60"/>
        <v>424</v>
      </c>
      <c r="G217" s="14" t="b">
        <f t="shared" ca="1" si="63"/>
        <v>1</v>
      </c>
      <c r="H217" s="6">
        <f ca="1">OFFSET(program!$A$1,0,disasm!A217)</f>
        <v>0</v>
      </c>
      <c r="I217" s="7">
        <f t="shared" ca="1" si="64"/>
        <v>0</v>
      </c>
      <c r="J217" s="7" t="e">
        <f t="shared" ca="1" si="65"/>
        <v>#VALUE!</v>
      </c>
      <c r="K217" s="7">
        <f t="shared" ca="1" si="66"/>
        <v>0</v>
      </c>
      <c r="L217" s="8" t="str">
        <f t="shared" ca="1" si="67"/>
        <v/>
      </c>
      <c r="M217" s="8" t="str">
        <f t="shared" ca="1" si="68"/>
        <v/>
      </c>
      <c r="N217" s="8" t="str">
        <f t="shared" ca="1" si="69"/>
        <v/>
      </c>
      <c r="O217" s="8" t="str">
        <f t="shared" ca="1" si="70"/>
        <v/>
      </c>
      <c r="P217" s="8" t="str">
        <f t="shared" ca="1" si="71"/>
        <v/>
      </c>
      <c r="Q217" s="8" t="str">
        <f t="shared" ca="1" si="72"/>
        <v/>
      </c>
      <c r="R217" s="7" t="str">
        <f ca="1">IF(L217="","",OFFSET(program!$A$1,0,disasm!$A217+COLUMN()-COLUMN($R217)+1))</f>
        <v/>
      </c>
      <c r="S217" s="7" t="str">
        <f ca="1">IF(M217="","",OFFSET(program!$A$1,0,disasm!$A217+COLUMN()-COLUMN($R217)+1))</f>
        <v/>
      </c>
      <c r="T217" s="7" t="str">
        <f ca="1">IF(N217="","",OFFSET(program!$A$1,0,disasm!$A217+COLUMN()-COLUMN($R217)+1))</f>
        <v/>
      </c>
      <c r="U217" s="3" t="str">
        <f t="shared" ca="1" si="73"/>
        <v/>
      </c>
      <c r="V217" s="3" t="str">
        <f t="shared" ca="1" si="74"/>
        <v/>
      </c>
      <c r="W217" s="3" t="str">
        <f t="shared" ca="1" si="75"/>
        <v/>
      </c>
      <c r="X217" s="3" t="str">
        <f t="shared" ca="1" si="76"/>
        <v/>
      </c>
    </row>
    <row r="218" spans="1:27" x14ac:dyDescent="0.2">
      <c r="A218" s="1">
        <f t="shared" ca="1" si="77"/>
        <v>517</v>
      </c>
      <c r="B218" s="2" t="str">
        <f t="shared" ca="1" si="61"/>
        <v>stack+93</v>
      </c>
      <c r="C218" s="3" t="str">
        <f ca="1">IF(ISNUMBER(FIND(" N "," "&amp;$X218&amp;" ")),"",_xlfn.TEXTJOIN(" ",FALSE,OFFSET(program!$A$1,0,disasm!A218,1,1+K218)))</f>
        <v/>
      </c>
      <c r="D218" s="4" t="str">
        <f t="shared" ca="1" si="62"/>
        <v>.dat 0</v>
      </c>
      <c r="E218" s="5" t="str">
        <f t="shared" si="78"/>
        <v>stack</v>
      </c>
      <c r="F218" s="5">
        <f t="shared" ca="1" si="60"/>
        <v>424</v>
      </c>
      <c r="G218" s="14" t="b">
        <f t="shared" ca="1" si="63"/>
        <v>1</v>
      </c>
      <c r="H218" s="6">
        <f ca="1">OFFSET(program!$A$1,0,disasm!A218)</f>
        <v>0</v>
      </c>
      <c r="I218" s="7">
        <f t="shared" ca="1" si="64"/>
        <v>0</v>
      </c>
      <c r="J218" s="7" t="e">
        <f t="shared" ca="1" si="65"/>
        <v>#VALUE!</v>
      </c>
      <c r="K218" s="7">
        <f t="shared" ca="1" si="66"/>
        <v>0</v>
      </c>
      <c r="L218" s="8" t="str">
        <f t="shared" ca="1" si="67"/>
        <v/>
      </c>
      <c r="M218" s="8" t="str">
        <f t="shared" ca="1" si="68"/>
        <v/>
      </c>
      <c r="N218" s="8" t="str">
        <f t="shared" ca="1" si="69"/>
        <v/>
      </c>
      <c r="O218" s="8" t="str">
        <f t="shared" ca="1" si="70"/>
        <v/>
      </c>
      <c r="P218" s="8" t="str">
        <f t="shared" ca="1" si="71"/>
        <v/>
      </c>
      <c r="Q218" s="8" t="str">
        <f t="shared" ca="1" si="72"/>
        <v/>
      </c>
      <c r="R218" s="7" t="str">
        <f ca="1">IF(L218="","",OFFSET(program!$A$1,0,disasm!$A218+COLUMN()-COLUMN($R218)+1))</f>
        <v/>
      </c>
      <c r="S218" s="7" t="str">
        <f ca="1">IF(M218="","",OFFSET(program!$A$1,0,disasm!$A218+COLUMN()-COLUMN($R218)+1))</f>
        <v/>
      </c>
      <c r="T218" s="7" t="str">
        <f ca="1">IF(N218="","",OFFSET(program!$A$1,0,disasm!$A218+COLUMN()-COLUMN($R218)+1))</f>
        <v/>
      </c>
      <c r="U218" s="3" t="str">
        <f t="shared" ca="1" si="73"/>
        <v/>
      </c>
      <c r="V218" s="3" t="str">
        <f t="shared" ca="1" si="74"/>
        <v/>
      </c>
      <c r="W218" s="3" t="str">
        <f t="shared" ca="1" si="75"/>
        <v/>
      </c>
      <c r="X218" s="3" t="str">
        <f t="shared" ca="1" si="76"/>
        <v/>
      </c>
    </row>
    <row r="219" spans="1:27" x14ac:dyDescent="0.2">
      <c r="A219" s="1">
        <f t="shared" ca="1" si="77"/>
        <v>518</v>
      </c>
      <c r="B219" s="2" t="str">
        <f t="shared" ca="1" si="61"/>
        <v>stack+94</v>
      </c>
      <c r="C219" s="3" t="str">
        <f ca="1">IF(ISNUMBER(FIND(" N "," "&amp;$X219&amp;" ")),"",_xlfn.TEXTJOIN(" ",FALSE,OFFSET(program!$A$1,0,disasm!A219,1,1+K219)))</f>
        <v/>
      </c>
      <c r="D219" s="4" t="str">
        <f t="shared" ca="1" si="62"/>
        <v>.dat 0</v>
      </c>
      <c r="E219" s="5" t="str">
        <f t="shared" si="78"/>
        <v>stack</v>
      </c>
      <c r="F219" s="5">
        <f t="shared" ca="1" si="60"/>
        <v>424</v>
      </c>
      <c r="G219" s="14" t="b">
        <f t="shared" ca="1" si="63"/>
        <v>1</v>
      </c>
      <c r="H219" s="6">
        <f ca="1">OFFSET(program!$A$1,0,disasm!A219)</f>
        <v>0</v>
      </c>
      <c r="I219" s="7">
        <f t="shared" ca="1" si="64"/>
        <v>0</v>
      </c>
      <c r="J219" s="7" t="e">
        <f t="shared" ca="1" si="65"/>
        <v>#VALUE!</v>
      </c>
      <c r="K219" s="7">
        <f t="shared" ca="1" si="66"/>
        <v>0</v>
      </c>
      <c r="L219" s="8" t="str">
        <f t="shared" ca="1" si="67"/>
        <v/>
      </c>
      <c r="M219" s="8" t="str">
        <f t="shared" ca="1" si="68"/>
        <v/>
      </c>
      <c r="N219" s="8" t="str">
        <f t="shared" ca="1" si="69"/>
        <v/>
      </c>
      <c r="O219" s="8" t="str">
        <f t="shared" ca="1" si="70"/>
        <v/>
      </c>
      <c r="P219" s="8" t="str">
        <f t="shared" ca="1" si="71"/>
        <v/>
      </c>
      <c r="Q219" s="8" t="str">
        <f t="shared" ca="1" si="72"/>
        <v/>
      </c>
      <c r="R219" s="7" t="str">
        <f ca="1">IF(L219="","",OFFSET(program!$A$1,0,disasm!$A219+COLUMN()-COLUMN($R219)+1))</f>
        <v/>
      </c>
      <c r="S219" s="7" t="str">
        <f ca="1">IF(M219="","",OFFSET(program!$A$1,0,disasm!$A219+COLUMN()-COLUMN($R219)+1))</f>
        <v/>
      </c>
      <c r="T219" s="7" t="str">
        <f ca="1">IF(N219="","",OFFSET(program!$A$1,0,disasm!$A219+COLUMN()-COLUMN($R219)+1))</f>
        <v/>
      </c>
      <c r="U219" s="3" t="str">
        <f t="shared" ca="1" si="73"/>
        <v/>
      </c>
      <c r="V219" s="3" t="str">
        <f t="shared" ca="1" si="74"/>
        <v/>
      </c>
      <c r="W219" s="3" t="str">
        <f t="shared" ca="1" si="75"/>
        <v/>
      </c>
      <c r="X219" s="3" t="str">
        <f t="shared" ca="1" si="76"/>
        <v/>
      </c>
    </row>
    <row r="220" spans="1:27" x14ac:dyDescent="0.2">
      <c r="A220" s="1">
        <f t="shared" ca="1" si="77"/>
        <v>519</v>
      </c>
      <c r="B220" s="2" t="str">
        <f t="shared" ca="1" si="61"/>
        <v>stack+95</v>
      </c>
      <c r="C220" s="3" t="str">
        <f ca="1">IF(ISNUMBER(FIND(" N "," "&amp;$X220&amp;" ")),"",_xlfn.TEXTJOIN(" ",FALSE,OFFSET(program!$A$1,0,disasm!A220,1,1+K220)))</f>
        <v/>
      </c>
      <c r="D220" s="4" t="str">
        <f t="shared" ca="1" si="62"/>
        <v>.dat 0</v>
      </c>
      <c r="E220" s="5" t="str">
        <f t="shared" si="78"/>
        <v>stack</v>
      </c>
      <c r="F220" s="5">
        <f t="shared" ca="1" si="60"/>
        <v>424</v>
      </c>
      <c r="G220" s="14" t="b">
        <f t="shared" ca="1" si="63"/>
        <v>1</v>
      </c>
      <c r="H220" s="6">
        <f ca="1">OFFSET(program!$A$1,0,disasm!A220)</f>
        <v>0</v>
      </c>
      <c r="I220" s="7">
        <f t="shared" ca="1" si="64"/>
        <v>0</v>
      </c>
      <c r="J220" s="7" t="e">
        <f t="shared" ca="1" si="65"/>
        <v>#VALUE!</v>
      </c>
      <c r="K220" s="7">
        <f t="shared" ca="1" si="66"/>
        <v>0</v>
      </c>
      <c r="L220" s="8" t="str">
        <f t="shared" ca="1" si="67"/>
        <v/>
      </c>
      <c r="M220" s="8" t="str">
        <f t="shared" ca="1" si="68"/>
        <v/>
      </c>
      <c r="N220" s="8" t="str">
        <f t="shared" ca="1" si="69"/>
        <v/>
      </c>
      <c r="O220" s="8" t="str">
        <f t="shared" ca="1" si="70"/>
        <v/>
      </c>
      <c r="P220" s="8" t="str">
        <f t="shared" ca="1" si="71"/>
        <v/>
      </c>
      <c r="Q220" s="8" t="str">
        <f t="shared" ca="1" si="72"/>
        <v/>
      </c>
      <c r="R220" s="7" t="str">
        <f ca="1">IF(L220="","",OFFSET(program!$A$1,0,disasm!$A220+COLUMN()-COLUMN($R220)+1))</f>
        <v/>
      </c>
      <c r="S220" s="7" t="str">
        <f ca="1">IF(M220="","",OFFSET(program!$A$1,0,disasm!$A220+COLUMN()-COLUMN($R220)+1))</f>
        <v/>
      </c>
      <c r="T220" s="7" t="str">
        <f ca="1">IF(N220="","",OFFSET(program!$A$1,0,disasm!$A220+COLUMN()-COLUMN($R220)+1))</f>
        <v/>
      </c>
      <c r="U220" s="3" t="str">
        <f t="shared" ca="1" si="73"/>
        <v/>
      </c>
      <c r="V220" s="3" t="str">
        <f t="shared" ca="1" si="74"/>
        <v/>
      </c>
      <c r="W220" s="3" t="str">
        <f t="shared" ca="1" si="75"/>
        <v/>
      </c>
      <c r="X220" s="3" t="str">
        <f t="shared" ca="1" si="76"/>
        <v/>
      </c>
    </row>
    <row r="221" spans="1:27" x14ac:dyDescent="0.2">
      <c r="A221" s="1">
        <f t="shared" ca="1" si="77"/>
        <v>520</v>
      </c>
      <c r="B221" s="2" t="str">
        <f t="shared" ca="1" si="61"/>
        <v>stack+96</v>
      </c>
      <c r="C221" s="3" t="str">
        <f ca="1">IF(ISNUMBER(FIND(" N "," "&amp;$X221&amp;" ")),"",_xlfn.TEXTJOIN(" ",FALSE,OFFSET(program!$A$1,0,disasm!A221,1,1+K221)))</f>
        <v/>
      </c>
      <c r="D221" s="4" t="str">
        <f t="shared" ca="1" si="62"/>
        <v>.dat 0</v>
      </c>
      <c r="E221" s="5" t="str">
        <f t="shared" si="78"/>
        <v>stack</v>
      </c>
      <c r="F221" s="5">
        <f t="shared" ca="1" si="60"/>
        <v>424</v>
      </c>
      <c r="G221" s="14" t="b">
        <f t="shared" ca="1" si="63"/>
        <v>1</v>
      </c>
      <c r="H221" s="6">
        <f ca="1">OFFSET(program!$A$1,0,disasm!A221)</f>
        <v>0</v>
      </c>
      <c r="I221" s="7">
        <f t="shared" ca="1" si="64"/>
        <v>0</v>
      </c>
      <c r="J221" s="7" t="e">
        <f t="shared" ca="1" si="65"/>
        <v>#VALUE!</v>
      </c>
      <c r="K221" s="7">
        <f t="shared" ca="1" si="66"/>
        <v>0</v>
      </c>
      <c r="L221" s="8" t="str">
        <f t="shared" ca="1" si="67"/>
        <v/>
      </c>
      <c r="M221" s="8" t="str">
        <f t="shared" ca="1" si="68"/>
        <v/>
      </c>
      <c r="N221" s="8" t="str">
        <f t="shared" ca="1" si="69"/>
        <v/>
      </c>
      <c r="O221" s="8" t="str">
        <f t="shared" ca="1" si="70"/>
        <v/>
      </c>
      <c r="P221" s="8" t="str">
        <f t="shared" ca="1" si="71"/>
        <v/>
      </c>
      <c r="Q221" s="8" t="str">
        <f t="shared" ca="1" si="72"/>
        <v/>
      </c>
      <c r="R221" s="7" t="str">
        <f ca="1">IF(L221="","",OFFSET(program!$A$1,0,disasm!$A221+COLUMN()-COLUMN($R221)+1))</f>
        <v/>
      </c>
      <c r="S221" s="7" t="str">
        <f ca="1">IF(M221="","",OFFSET(program!$A$1,0,disasm!$A221+COLUMN()-COLUMN($R221)+1))</f>
        <v/>
      </c>
      <c r="T221" s="7" t="str">
        <f ca="1">IF(N221="","",OFFSET(program!$A$1,0,disasm!$A221+COLUMN()-COLUMN($R221)+1))</f>
        <v/>
      </c>
      <c r="U221" s="3" t="str">
        <f t="shared" ca="1" si="73"/>
        <v/>
      </c>
      <c r="V221" s="3" t="str">
        <f t="shared" ca="1" si="74"/>
        <v/>
      </c>
      <c r="W221" s="3" t="str">
        <f t="shared" ca="1" si="75"/>
        <v/>
      </c>
      <c r="X221" s="3" t="str">
        <f t="shared" ca="1" si="76"/>
        <v/>
      </c>
    </row>
    <row r="222" spans="1:27" x14ac:dyDescent="0.2">
      <c r="A222" s="1">
        <f t="shared" ca="1" si="77"/>
        <v>521</v>
      </c>
      <c r="B222" s="2" t="str">
        <f t="shared" ca="1" si="61"/>
        <v>stack+97</v>
      </c>
      <c r="C222" s="3" t="str">
        <f ca="1">IF(ISNUMBER(FIND(" N "," "&amp;$X222&amp;" ")),"",_xlfn.TEXTJOIN(" ",FALSE,OFFSET(program!$A$1,0,disasm!A222,1,1+K222)))</f>
        <v/>
      </c>
      <c r="D222" s="4" t="str">
        <f t="shared" ca="1" si="62"/>
        <v>.dat 0</v>
      </c>
      <c r="E222" s="5" t="str">
        <f t="shared" si="78"/>
        <v>stack</v>
      </c>
      <c r="F222" s="5">
        <f t="shared" ca="1" si="60"/>
        <v>424</v>
      </c>
      <c r="G222" s="14" t="b">
        <f t="shared" ca="1" si="63"/>
        <v>1</v>
      </c>
      <c r="H222" s="6">
        <f ca="1">OFFSET(program!$A$1,0,disasm!A222)</f>
        <v>0</v>
      </c>
      <c r="I222" s="7">
        <f t="shared" ca="1" si="64"/>
        <v>0</v>
      </c>
      <c r="J222" s="7" t="e">
        <f t="shared" ca="1" si="65"/>
        <v>#VALUE!</v>
      </c>
      <c r="K222" s="7">
        <f t="shared" ca="1" si="66"/>
        <v>0</v>
      </c>
      <c r="L222" s="8" t="str">
        <f t="shared" ca="1" si="67"/>
        <v/>
      </c>
      <c r="M222" s="8" t="str">
        <f t="shared" ca="1" si="68"/>
        <v/>
      </c>
      <c r="N222" s="8" t="str">
        <f t="shared" ca="1" si="69"/>
        <v/>
      </c>
      <c r="O222" s="8" t="str">
        <f t="shared" ca="1" si="70"/>
        <v/>
      </c>
      <c r="P222" s="8" t="str">
        <f t="shared" ca="1" si="71"/>
        <v/>
      </c>
      <c r="Q222" s="8" t="str">
        <f t="shared" ca="1" si="72"/>
        <v/>
      </c>
      <c r="R222" s="7" t="str">
        <f ca="1">IF(L222="","",OFFSET(program!$A$1,0,disasm!$A222+COLUMN()-COLUMN($R222)+1))</f>
        <v/>
      </c>
      <c r="S222" s="7" t="str">
        <f ca="1">IF(M222="","",OFFSET(program!$A$1,0,disasm!$A222+COLUMN()-COLUMN($R222)+1))</f>
        <v/>
      </c>
      <c r="T222" s="7" t="str">
        <f ca="1">IF(N222="","",OFFSET(program!$A$1,0,disasm!$A222+COLUMN()-COLUMN($R222)+1))</f>
        <v/>
      </c>
      <c r="U222" s="3" t="str">
        <f t="shared" ca="1" si="73"/>
        <v/>
      </c>
      <c r="V222" s="3" t="str">
        <f t="shared" ca="1" si="74"/>
        <v/>
      </c>
      <c r="W222" s="3" t="str">
        <f t="shared" ca="1" si="75"/>
        <v/>
      </c>
      <c r="X222" s="3" t="str">
        <f t="shared" ca="1" si="76"/>
        <v/>
      </c>
    </row>
    <row r="223" spans="1:27" x14ac:dyDescent="0.2">
      <c r="A223" s="1">
        <f t="shared" ca="1" si="77"/>
        <v>522</v>
      </c>
      <c r="B223" s="2" t="str">
        <f t="shared" ca="1" si="61"/>
        <v>stack+98</v>
      </c>
      <c r="C223" s="3" t="str">
        <f ca="1">IF(ISNUMBER(FIND(" N "," "&amp;$X223&amp;" ")),"",_xlfn.TEXTJOIN(" ",FALSE,OFFSET(program!$A$1,0,disasm!A223,1,1+K223)))</f>
        <v/>
      </c>
      <c r="D223" s="4" t="str">
        <f t="shared" ca="1" si="62"/>
        <v>.dat 0</v>
      </c>
      <c r="E223" s="5" t="str">
        <f t="shared" si="78"/>
        <v>stack</v>
      </c>
      <c r="F223" s="5">
        <f t="shared" ca="1" si="60"/>
        <v>424</v>
      </c>
      <c r="G223" s="14" t="b">
        <f t="shared" ca="1" si="63"/>
        <v>1</v>
      </c>
      <c r="H223" s="6">
        <f ca="1">OFFSET(program!$A$1,0,disasm!A223)</f>
        <v>0</v>
      </c>
      <c r="I223" s="7">
        <f t="shared" ca="1" si="64"/>
        <v>0</v>
      </c>
      <c r="J223" s="7" t="e">
        <f t="shared" ca="1" si="65"/>
        <v>#VALUE!</v>
      </c>
      <c r="K223" s="7">
        <f t="shared" ca="1" si="66"/>
        <v>0</v>
      </c>
      <c r="L223" s="8" t="str">
        <f t="shared" ca="1" si="67"/>
        <v/>
      </c>
      <c r="M223" s="8" t="str">
        <f t="shared" ca="1" si="68"/>
        <v/>
      </c>
      <c r="N223" s="8" t="str">
        <f t="shared" ca="1" si="69"/>
        <v/>
      </c>
      <c r="O223" s="8" t="str">
        <f t="shared" ca="1" si="70"/>
        <v/>
      </c>
      <c r="P223" s="8" t="str">
        <f t="shared" ca="1" si="71"/>
        <v/>
      </c>
      <c r="Q223" s="8" t="str">
        <f t="shared" ca="1" si="72"/>
        <v/>
      </c>
      <c r="R223" s="7" t="str">
        <f ca="1">IF(L223="","",OFFSET(program!$A$1,0,disasm!$A223+COLUMN()-COLUMN($R223)+1))</f>
        <v/>
      </c>
      <c r="S223" s="7" t="str">
        <f ca="1">IF(M223="","",OFFSET(program!$A$1,0,disasm!$A223+COLUMN()-COLUMN($R223)+1))</f>
        <v/>
      </c>
      <c r="T223" s="7" t="str">
        <f ca="1">IF(N223="","",OFFSET(program!$A$1,0,disasm!$A223+COLUMN()-COLUMN($R223)+1))</f>
        <v/>
      </c>
      <c r="U223" s="3" t="str">
        <f t="shared" ca="1" si="73"/>
        <v/>
      </c>
      <c r="V223" s="3" t="str">
        <f t="shared" ca="1" si="74"/>
        <v/>
      </c>
      <c r="W223" s="3" t="str">
        <f t="shared" ca="1" si="75"/>
        <v/>
      </c>
      <c r="X223" s="3" t="str">
        <f t="shared" ca="1" si="76"/>
        <v/>
      </c>
    </row>
    <row r="224" spans="1:27" x14ac:dyDescent="0.2">
      <c r="A224" s="1">
        <f t="shared" ca="1" si="77"/>
        <v>523</v>
      </c>
      <c r="B224" s="2" t="str">
        <f t="shared" ca="1" si="61"/>
        <v>stack+99</v>
      </c>
      <c r="C224" s="3" t="str">
        <f ca="1">IF(ISNUMBER(FIND(" N "," "&amp;$X224&amp;" ")),"",_xlfn.TEXTJOIN(" ",FALSE,OFFSET(program!$A$1,0,disasm!A224,1,1+K224)))</f>
        <v/>
      </c>
      <c r="D224" s="4" t="str">
        <f t="shared" ca="1" si="62"/>
        <v>.dat 0</v>
      </c>
      <c r="E224" s="5" t="str">
        <f t="shared" si="78"/>
        <v>stack</v>
      </c>
      <c r="F224" s="5">
        <f t="shared" ca="1" si="60"/>
        <v>424</v>
      </c>
      <c r="G224" s="14" t="b">
        <f t="shared" ca="1" si="63"/>
        <v>1</v>
      </c>
      <c r="H224" s="6">
        <f ca="1">OFFSET(program!$A$1,0,disasm!A224)</f>
        <v>0</v>
      </c>
      <c r="I224" s="7">
        <f t="shared" ca="1" si="64"/>
        <v>0</v>
      </c>
      <c r="J224" s="7" t="e">
        <f t="shared" ca="1" si="65"/>
        <v>#VALUE!</v>
      </c>
      <c r="K224" s="7">
        <f t="shared" ca="1" si="66"/>
        <v>0</v>
      </c>
      <c r="L224" s="8" t="str">
        <f t="shared" ca="1" si="67"/>
        <v/>
      </c>
      <c r="M224" s="8" t="str">
        <f t="shared" ca="1" si="68"/>
        <v/>
      </c>
      <c r="N224" s="8" t="str">
        <f t="shared" ca="1" si="69"/>
        <v/>
      </c>
      <c r="O224" s="8" t="str">
        <f t="shared" ca="1" si="70"/>
        <v/>
      </c>
      <c r="P224" s="8" t="str">
        <f t="shared" ca="1" si="71"/>
        <v/>
      </c>
      <c r="Q224" s="8" t="str">
        <f t="shared" ca="1" si="72"/>
        <v/>
      </c>
      <c r="R224" s="7" t="str">
        <f ca="1">IF(L224="","",OFFSET(program!$A$1,0,disasm!$A224+COLUMN()-COLUMN($R224)+1))</f>
        <v/>
      </c>
      <c r="S224" s="7" t="str">
        <f ca="1">IF(M224="","",OFFSET(program!$A$1,0,disasm!$A224+COLUMN()-COLUMN($R224)+1))</f>
        <v/>
      </c>
      <c r="T224" s="7" t="str">
        <f ca="1">IF(N224="","",OFFSET(program!$A$1,0,disasm!$A224+COLUMN()-COLUMN($R224)+1))</f>
        <v/>
      </c>
      <c r="U224" s="3" t="str">
        <f t="shared" ca="1" si="73"/>
        <v/>
      </c>
      <c r="V224" s="3" t="str">
        <f t="shared" ca="1" si="74"/>
        <v/>
      </c>
      <c r="W224" s="3" t="str">
        <f t="shared" ca="1" si="75"/>
        <v/>
      </c>
      <c r="X224" s="3" t="str">
        <f t="shared" ca="1" si="76"/>
        <v/>
      </c>
    </row>
    <row r="225" spans="1:24" x14ac:dyDescent="0.2">
      <c r="A225" s="1">
        <f t="shared" ca="1" si="77"/>
        <v>524</v>
      </c>
      <c r="B225" s="2" t="str">
        <f t="shared" ca="1" si="61"/>
        <v>stack+100</v>
      </c>
      <c r="C225" s="3" t="str">
        <f ca="1">IF(ISNUMBER(FIND(" N "," "&amp;$X225&amp;" ")),"",_xlfn.TEXTJOIN(" ",FALSE,OFFSET(program!$A$1,0,disasm!A225,1,1+K225)))</f>
        <v/>
      </c>
      <c r="D225" s="4" t="str">
        <f t="shared" ca="1" si="62"/>
        <v>.dat 0</v>
      </c>
      <c r="E225" s="5" t="str">
        <f t="shared" si="78"/>
        <v>stack</v>
      </c>
      <c r="F225" s="5">
        <f t="shared" ca="1" si="60"/>
        <v>424</v>
      </c>
      <c r="G225" s="14" t="b">
        <f t="shared" ca="1" si="63"/>
        <v>1</v>
      </c>
      <c r="H225" s="6">
        <f ca="1">OFFSET(program!$A$1,0,disasm!A225)</f>
        <v>0</v>
      </c>
      <c r="I225" s="7">
        <f t="shared" ca="1" si="64"/>
        <v>0</v>
      </c>
      <c r="J225" s="7" t="e">
        <f t="shared" ca="1" si="65"/>
        <v>#VALUE!</v>
      </c>
      <c r="K225" s="7">
        <f t="shared" ca="1" si="66"/>
        <v>0</v>
      </c>
      <c r="L225" s="8" t="str">
        <f t="shared" ca="1" si="67"/>
        <v/>
      </c>
      <c r="M225" s="8" t="str">
        <f t="shared" ca="1" si="68"/>
        <v/>
      </c>
      <c r="N225" s="8" t="str">
        <f t="shared" ca="1" si="69"/>
        <v/>
      </c>
      <c r="O225" s="8" t="str">
        <f t="shared" ca="1" si="70"/>
        <v/>
      </c>
      <c r="P225" s="8" t="str">
        <f t="shared" ca="1" si="71"/>
        <v/>
      </c>
      <c r="Q225" s="8" t="str">
        <f t="shared" ca="1" si="72"/>
        <v/>
      </c>
      <c r="R225" s="7" t="str">
        <f ca="1">IF(L225="","",OFFSET(program!$A$1,0,disasm!$A225+COLUMN()-COLUMN($R225)+1))</f>
        <v/>
      </c>
      <c r="S225" s="7" t="str">
        <f ca="1">IF(M225="","",OFFSET(program!$A$1,0,disasm!$A225+COLUMN()-COLUMN($R225)+1))</f>
        <v/>
      </c>
      <c r="T225" s="7" t="str">
        <f ca="1">IF(N225="","",OFFSET(program!$A$1,0,disasm!$A225+COLUMN()-COLUMN($R225)+1))</f>
        <v/>
      </c>
      <c r="U225" s="3" t="str">
        <f t="shared" ca="1" si="73"/>
        <v/>
      </c>
      <c r="V225" s="3" t="str">
        <f t="shared" ca="1" si="74"/>
        <v/>
      </c>
      <c r="W225" s="3" t="str">
        <f t="shared" ca="1" si="75"/>
        <v/>
      </c>
      <c r="X225" s="3" t="str">
        <f t="shared" ca="1" si="76"/>
        <v/>
      </c>
    </row>
    <row r="226" spans="1:24" x14ac:dyDescent="0.2">
      <c r="A226" s="1">
        <f t="shared" ca="1" si="77"/>
        <v>525</v>
      </c>
      <c r="B226" s="2" t="str">
        <f t="shared" ca="1" si="61"/>
        <v>stack+101</v>
      </c>
      <c r="C226" s="3" t="str">
        <f ca="1">IF(ISNUMBER(FIND(" N "," "&amp;$X226&amp;" ")),"",_xlfn.TEXTJOIN(" ",FALSE,OFFSET(program!$A$1,0,disasm!A226,1,1+K226)))</f>
        <v/>
      </c>
      <c r="D226" s="4" t="str">
        <f t="shared" ca="1" si="62"/>
        <v>.dat 0</v>
      </c>
      <c r="E226" s="5" t="str">
        <f t="shared" si="78"/>
        <v>stack</v>
      </c>
      <c r="F226" s="5">
        <f t="shared" ca="1" si="60"/>
        <v>424</v>
      </c>
      <c r="G226" s="14" t="b">
        <f t="shared" ca="1" si="63"/>
        <v>1</v>
      </c>
      <c r="H226" s="6">
        <f ca="1">OFFSET(program!$A$1,0,disasm!A226)</f>
        <v>0</v>
      </c>
      <c r="I226" s="7">
        <f t="shared" ca="1" si="64"/>
        <v>0</v>
      </c>
      <c r="J226" s="7" t="e">
        <f t="shared" ca="1" si="65"/>
        <v>#VALUE!</v>
      </c>
      <c r="K226" s="7">
        <f t="shared" ca="1" si="66"/>
        <v>0</v>
      </c>
      <c r="L226" s="8" t="str">
        <f t="shared" ca="1" si="67"/>
        <v/>
      </c>
      <c r="M226" s="8" t="str">
        <f t="shared" ca="1" si="68"/>
        <v/>
      </c>
      <c r="N226" s="8" t="str">
        <f t="shared" ca="1" si="69"/>
        <v/>
      </c>
      <c r="O226" s="8" t="str">
        <f t="shared" ca="1" si="70"/>
        <v/>
      </c>
      <c r="P226" s="8" t="str">
        <f t="shared" ca="1" si="71"/>
        <v/>
      </c>
      <c r="Q226" s="8" t="str">
        <f t="shared" ca="1" si="72"/>
        <v/>
      </c>
      <c r="R226" s="7" t="str">
        <f ca="1">IF(L226="","",OFFSET(program!$A$1,0,disasm!$A226+COLUMN()-COLUMN($R226)+1))</f>
        <v/>
      </c>
      <c r="S226" s="7" t="str">
        <f ca="1">IF(M226="","",OFFSET(program!$A$1,0,disasm!$A226+COLUMN()-COLUMN($R226)+1))</f>
        <v/>
      </c>
      <c r="T226" s="7" t="str">
        <f ca="1">IF(N226="","",OFFSET(program!$A$1,0,disasm!$A226+COLUMN()-COLUMN($R226)+1))</f>
        <v/>
      </c>
      <c r="U226" s="3" t="str">
        <f t="shared" ca="1" si="73"/>
        <v/>
      </c>
      <c r="V226" s="3" t="str">
        <f t="shared" ca="1" si="74"/>
        <v/>
      </c>
      <c r="W226" s="3" t="str">
        <f t="shared" ca="1" si="75"/>
        <v/>
      </c>
      <c r="X226" s="3" t="str">
        <f t="shared" ca="1" si="76"/>
        <v/>
      </c>
    </row>
    <row r="227" spans="1:24" x14ac:dyDescent="0.2">
      <c r="A227" s="1">
        <f t="shared" ca="1" si="77"/>
        <v>526</v>
      </c>
      <c r="B227" s="2" t="str">
        <f t="shared" ca="1" si="61"/>
        <v>stack+102</v>
      </c>
      <c r="C227" s="3" t="str">
        <f ca="1">IF(ISNUMBER(FIND(" N "," "&amp;$X227&amp;" ")),"",_xlfn.TEXTJOIN(" ",FALSE,OFFSET(program!$A$1,0,disasm!A227,1,1+K227)))</f>
        <v/>
      </c>
      <c r="D227" s="4" t="str">
        <f t="shared" ca="1" si="62"/>
        <v>.dat 0</v>
      </c>
      <c r="E227" s="5" t="str">
        <f t="shared" si="78"/>
        <v>stack</v>
      </c>
      <c r="F227" s="5">
        <f t="shared" ca="1" si="60"/>
        <v>424</v>
      </c>
      <c r="G227" s="14" t="b">
        <f t="shared" ca="1" si="63"/>
        <v>1</v>
      </c>
      <c r="H227" s="6">
        <f ca="1">OFFSET(program!$A$1,0,disasm!A227)</f>
        <v>0</v>
      </c>
      <c r="I227" s="7">
        <f t="shared" ca="1" si="64"/>
        <v>0</v>
      </c>
      <c r="J227" s="7" t="e">
        <f t="shared" ca="1" si="65"/>
        <v>#VALUE!</v>
      </c>
      <c r="K227" s="7">
        <f t="shared" ca="1" si="66"/>
        <v>0</v>
      </c>
      <c r="L227" s="8" t="str">
        <f t="shared" ca="1" si="67"/>
        <v/>
      </c>
      <c r="M227" s="8" t="str">
        <f t="shared" ca="1" si="68"/>
        <v/>
      </c>
      <c r="N227" s="8" t="str">
        <f t="shared" ca="1" si="69"/>
        <v/>
      </c>
      <c r="O227" s="8" t="str">
        <f t="shared" ca="1" si="70"/>
        <v/>
      </c>
      <c r="P227" s="8" t="str">
        <f t="shared" ca="1" si="71"/>
        <v/>
      </c>
      <c r="Q227" s="8" t="str">
        <f t="shared" ca="1" si="72"/>
        <v/>
      </c>
      <c r="R227" s="7" t="str">
        <f ca="1">IF(L227="","",OFFSET(program!$A$1,0,disasm!$A227+COLUMN()-COLUMN($R227)+1))</f>
        <v/>
      </c>
      <c r="S227" s="7" t="str">
        <f ca="1">IF(M227="","",OFFSET(program!$A$1,0,disasm!$A227+COLUMN()-COLUMN($R227)+1))</f>
        <v/>
      </c>
      <c r="T227" s="7" t="str">
        <f ca="1">IF(N227="","",OFFSET(program!$A$1,0,disasm!$A227+COLUMN()-COLUMN($R227)+1))</f>
        <v/>
      </c>
      <c r="U227" s="3" t="str">
        <f t="shared" ca="1" si="73"/>
        <v/>
      </c>
      <c r="V227" s="3" t="str">
        <f t="shared" ca="1" si="74"/>
        <v/>
      </c>
      <c r="W227" s="3" t="str">
        <f t="shared" ca="1" si="75"/>
        <v/>
      </c>
      <c r="X227" s="3" t="str">
        <f t="shared" ca="1" si="76"/>
        <v/>
      </c>
    </row>
    <row r="228" spans="1:24" x14ac:dyDescent="0.2">
      <c r="A228" s="1">
        <f t="shared" ca="1" si="77"/>
        <v>527</v>
      </c>
      <c r="B228" s="2" t="str">
        <f t="shared" ca="1" si="61"/>
        <v>stack+103</v>
      </c>
      <c r="C228" s="3" t="str">
        <f ca="1">IF(ISNUMBER(FIND(" N "," "&amp;$X228&amp;" ")),"",_xlfn.TEXTJOIN(" ",FALSE,OFFSET(program!$A$1,0,disasm!A228,1,1+K228)))</f>
        <v/>
      </c>
      <c r="D228" s="4" t="str">
        <f t="shared" ca="1" si="62"/>
        <v>.dat 0</v>
      </c>
      <c r="E228" s="5" t="str">
        <f t="shared" si="78"/>
        <v>stack</v>
      </c>
      <c r="F228" s="5">
        <f t="shared" ca="1" si="60"/>
        <v>424</v>
      </c>
      <c r="G228" s="14" t="b">
        <f t="shared" ca="1" si="63"/>
        <v>1</v>
      </c>
      <c r="H228" s="6">
        <f ca="1">OFFSET(program!$A$1,0,disasm!A228)</f>
        <v>0</v>
      </c>
      <c r="I228" s="7">
        <f t="shared" ca="1" si="64"/>
        <v>0</v>
      </c>
      <c r="J228" s="7" t="e">
        <f t="shared" ca="1" si="65"/>
        <v>#VALUE!</v>
      </c>
      <c r="K228" s="7">
        <f t="shared" ca="1" si="66"/>
        <v>0</v>
      </c>
      <c r="L228" s="8" t="str">
        <f t="shared" ca="1" si="67"/>
        <v/>
      </c>
      <c r="M228" s="8" t="str">
        <f t="shared" ca="1" si="68"/>
        <v/>
      </c>
      <c r="N228" s="8" t="str">
        <f t="shared" ca="1" si="69"/>
        <v/>
      </c>
      <c r="O228" s="8" t="str">
        <f t="shared" ca="1" si="70"/>
        <v/>
      </c>
      <c r="P228" s="8" t="str">
        <f t="shared" ca="1" si="71"/>
        <v/>
      </c>
      <c r="Q228" s="8" t="str">
        <f t="shared" ca="1" si="72"/>
        <v/>
      </c>
      <c r="R228" s="7" t="str">
        <f ca="1">IF(L228="","",OFFSET(program!$A$1,0,disasm!$A228+COLUMN()-COLUMN($R228)+1))</f>
        <v/>
      </c>
      <c r="S228" s="7" t="str">
        <f ca="1">IF(M228="","",OFFSET(program!$A$1,0,disasm!$A228+COLUMN()-COLUMN($R228)+1))</f>
        <v/>
      </c>
      <c r="T228" s="7" t="str">
        <f ca="1">IF(N228="","",OFFSET(program!$A$1,0,disasm!$A228+COLUMN()-COLUMN($R228)+1))</f>
        <v/>
      </c>
      <c r="U228" s="3" t="str">
        <f t="shared" ca="1" si="73"/>
        <v/>
      </c>
      <c r="V228" s="3" t="str">
        <f t="shared" ca="1" si="74"/>
        <v/>
      </c>
      <c r="W228" s="3" t="str">
        <f t="shared" ca="1" si="75"/>
        <v/>
      </c>
      <c r="X228" s="3" t="str">
        <f t="shared" ca="1" si="76"/>
        <v/>
      </c>
    </row>
    <row r="229" spans="1:24" x14ac:dyDescent="0.2">
      <c r="A229" s="1">
        <f t="shared" ca="1" si="77"/>
        <v>528</v>
      </c>
      <c r="B229" s="2" t="str">
        <f t="shared" ca="1" si="61"/>
        <v>stack+104</v>
      </c>
      <c r="C229" s="3" t="str">
        <f ca="1">IF(ISNUMBER(FIND(" N "," "&amp;$X229&amp;" ")),"",_xlfn.TEXTJOIN(" ",FALSE,OFFSET(program!$A$1,0,disasm!A229,1,1+K229)))</f>
        <v/>
      </c>
      <c r="D229" s="4" t="str">
        <f t="shared" ca="1" si="62"/>
        <v>.dat 0</v>
      </c>
      <c r="E229" s="5" t="str">
        <f t="shared" si="78"/>
        <v>stack</v>
      </c>
      <c r="F229" s="5">
        <f t="shared" ca="1" si="60"/>
        <v>424</v>
      </c>
      <c r="G229" s="14" t="b">
        <f t="shared" ca="1" si="63"/>
        <v>1</v>
      </c>
      <c r="H229" s="6">
        <f ca="1">OFFSET(program!$A$1,0,disasm!A229)</f>
        <v>0</v>
      </c>
      <c r="I229" s="7">
        <f t="shared" ca="1" si="64"/>
        <v>0</v>
      </c>
      <c r="J229" s="7" t="e">
        <f t="shared" ca="1" si="65"/>
        <v>#VALUE!</v>
      </c>
      <c r="K229" s="7">
        <f t="shared" ca="1" si="66"/>
        <v>0</v>
      </c>
      <c r="L229" s="8" t="str">
        <f t="shared" ca="1" si="67"/>
        <v/>
      </c>
      <c r="M229" s="8" t="str">
        <f t="shared" ca="1" si="68"/>
        <v/>
      </c>
      <c r="N229" s="8" t="str">
        <f t="shared" ca="1" si="69"/>
        <v/>
      </c>
      <c r="O229" s="8" t="str">
        <f t="shared" ca="1" si="70"/>
        <v/>
      </c>
      <c r="P229" s="8" t="str">
        <f t="shared" ca="1" si="71"/>
        <v/>
      </c>
      <c r="Q229" s="8" t="str">
        <f t="shared" ca="1" si="72"/>
        <v/>
      </c>
      <c r="R229" s="7" t="str">
        <f ca="1">IF(L229="","",OFFSET(program!$A$1,0,disasm!$A229+COLUMN()-COLUMN($R229)+1))</f>
        <v/>
      </c>
      <c r="S229" s="7" t="str">
        <f ca="1">IF(M229="","",OFFSET(program!$A$1,0,disasm!$A229+COLUMN()-COLUMN($R229)+1))</f>
        <v/>
      </c>
      <c r="T229" s="7" t="str">
        <f ca="1">IF(N229="","",OFFSET(program!$A$1,0,disasm!$A229+COLUMN()-COLUMN($R229)+1))</f>
        <v/>
      </c>
      <c r="U229" s="3" t="str">
        <f t="shared" ca="1" si="73"/>
        <v/>
      </c>
      <c r="V229" s="3" t="str">
        <f t="shared" ca="1" si="74"/>
        <v/>
      </c>
      <c r="W229" s="3" t="str">
        <f t="shared" ca="1" si="75"/>
        <v/>
      </c>
      <c r="X229" s="3" t="str">
        <f t="shared" ca="1" si="76"/>
        <v/>
      </c>
    </row>
    <row r="230" spans="1:24" x14ac:dyDescent="0.2">
      <c r="A230" s="1">
        <f t="shared" ca="1" si="77"/>
        <v>529</v>
      </c>
      <c r="B230" s="2" t="str">
        <f t="shared" ca="1" si="61"/>
        <v>stack+105</v>
      </c>
      <c r="C230" s="3" t="str">
        <f ca="1">IF(ISNUMBER(FIND(" N "," "&amp;$X230&amp;" ")),"",_xlfn.TEXTJOIN(" ",FALSE,OFFSET(program!$A$1,0,disasm!A230,1,1+K230)))</f>
        <v/>
      </c>
      <c r="D230" s="4" t="str">
        <f t="shared" ca="1" si="62"/>
        <v>.dat 0</v>
      </c>
      <c r="E230" s="5" t="str">
        <f t="shared" si="78"/>
        <v>stack</v>
      </c>
      <c r="F230" s="5">
        <f t="shared" ca="1" si="60"/>
        <v>424</v>
      </c>
      <c r="G230" s="14" t="b">
        <f t="shared" ca="1" si="63"/>
        <v>1</v>
      </c>
      <c r="H230" s="6">
        <f ca="1">OFFSET(program!$A$1,0,disasm!A230)</f>
        <v>0</v>
      </c>
      <c r="I230" s="7">
        <f t="shared" ca="1" si="64"/>
        <v>0</v>
      </c>
      <c r="J230" s="7" t="e">
        <f t="shared" ca="1" si="65"/>
        <v>#VALUE!</v>
      </c>
      <c r="K230" s="7">
        <f t="shared" ca="1" si="66"/>
        <v>0</v>
      </c>
      <c r="L230" s="8" t="str">
        <f t="shared" ca="1" si="67"/>
        <v/>
      </c>
      <c r="M230" s="8" t="str">
        <f t="shared" ca="1" si="68"/>
        <v/>
      </c>
      <c r="N230" s="8" t="str">
        <f t="shared" ca="1" si="69"/>
        <v/>
      </c>
      <c r="O230" s="8" t="str">
        <f t="shared" ca="1" si="70"/>
        <v/>
      </c>
      <c r="P230" s="8" t="str">
        <f t="shared" ca="1" si="71"/>
        <v/>
      </c>
      <c r="Q230" s="8" t="str">
        <f t="shared" ca="1" si="72"/>
        <v/>
      </c>
      <c r="R230" s="7" t="str">
        <f ca="1">IF(L230="","",OFFSET(program!$A$1,0,disasm!$A230+COLUMN()-COLUMN($R230)+1))</f>
        <v/>
      </c>
      <c r="S230" s="7" t="str">
        <f ca="1">IF(M230="","",OFFSET(program!$A$1,0,disasm!$A230+COLUMN()-COLUMN($R230)+1))</f>
        <v/>
      </c>
      <c r="T230" s="7" t="str">
        <f ca="1">IF(N230="","",OFFSET(program!$A$1,0,disasm!$A230+COLUMN()-COLUMN($R230)+1))</f>
        <v/>
      </c>
      <c r="U230" s="3" t="str">
        <f t="shared" ca="1" si="73"/>
        <v/>
      </c>
      <c r="V230" s="3" t="str">
        <f t="shared" ca="1" si="74"/>
        <v/>
      </c>
      <c r="W230" s="3" t="str">
        <f t="shared" ca="1" si="75"/>
        <v/>
      </c>
      <c r="X230" s="3" t="str">
        <f t="shared" ca="1" si="76"/>
        <v/>
      </c>
    </row>
    <row r="231" spans="1:24" x14ac:dyDescent="0.2">
      <c r="A231" s="1">
        <f t="shared" ca="1" si="77"/>
        <v>530</v>
      </c>
      <c r="B231" s="2" t="str">
        <f t="shared" ca="1" si="61"/>
        <v>stack+106</v>
      </c>
      <c r="C231" s="3" t="str">
        <f ca="1">IF(ISNUMBER(FIND(" N "," "&amp;$X231&amp;" ")),"",_xlfn.TEXTJOIN(" ",FALSE,OFFSET(program!$A$1,0,disasm!A231,1,1+K231)))</f>
        <v/>
      </c>
      <c r="D231" s="4" t="str">
        <f t="shared" ca="1" si="62"/>
        <v>.dat 0</v>
      </c>
      <c r="E231" s="5" t="str">
        <f t="shared" si="78"/>
        <v>stack</v>
      </c>
      <c r="F231" s="5">
        <f t="shared" ca="1" si="60"/>
        <v>424</v>
      </c>
      <c r="G231" s="14" t="b">
        <f t="shared" ca="1" si="63"/>
        <v>1</v>
      </c>
      <c r="H231" s="6">
        <f ca="1">OFFSET(program!$A$1,0,disasm!A231)</f>
        <v>0</v>
      </c>
      <c r="I231" s="7">
        <f t="shared" ca="1" si="64"/>
        <v>0</v>
      </c>
      <c r="J231" s="7" t="e">
        <f t="shared" ca="1" si="65"/>
        <v>#VALUE!</v>
      </c>
      <c r="K231" s="7">
        <f t="shared" ca="1" si="66"/>
        <v>0</v>
      </c>
      <c r="L231" s="8" t="str">
        <f t="shared" ca="1" si="67"/>
        <v/>
      </c>
      <c r="M231" s="8" t="str">
        <f t="shared" ca="1" si="68"/>
        <v/>
      </c>
      <c r="N231" s="8" t="str">
        <f t="shared" ca="1" si="69"/>
        <v/>
      </c>
      <c r="O231" s="8" t="str">
        <f t="shared" ca="1" si="70"/>
        <v/>
      </c>
      <c r="P231" s="8" t="str">
        <f t="shared" ca="1" si="71"/>
        <v/>
      </c>
      <c r="Q231" s="8" t="str">
        <f t="shared" ca="1" si="72"/>
        <v/>
      </c>
      <c r="R231" s="7" t="str">
        <f ca="1">IF(L231="","",OFFSET(program!$A$1,0,disasm!$A231+COLUMN()-COLUMN($R231)+1))</f>
        <v/>
      </c>
      <c r="S231" s="7" t="str">
        <f ca="1">IF(M231="","",OFFSET(program!$A$1,0,disasm!$A231+COLUMN()-COLUMN($R231)+1))</f>
        <v/>
      </c>
      <c r="T231" s="7" t="str">
        <f ca="1">IF(N231="","",OFFSET(program!$A$1,0,disasm!$A231+COLUMN()-COLUMN($R231)+1))</f>
        <v/>
      </c>
      <c r="U231" s="3" t="str">
        <f t="shared" ca="1" si="73"/>
        <v/>
      </c>
      <c r="V231" s="3" t="str">
        <f t="shared" ca="1" si="74"/>
        <v/>
      </c>
      <c r="W231" s="3" t="str">
        <f t="shared" ca="1" si="75"/>
        <v/>
      </c>
      <c r="X231" s="3" t="str">
        <f t="shared" ca="1" si="76"/>
        <v/>
      </c>
    </row>
    <row r="232" spans="1:24" x14ac:dyDescent="0.2">
      <c r="A232" s="1">
        <f t="shared" ca="1" si="77"/>
        <v>531</v>
      </c>
      <c r="B232" s="2" t="str">
        <f t="shared" ca="1" si="61"/>
        <v>stack+107</v>
      </c>
      <c r="C232" s="3" t="str">
        <f ca="1">IF(ISNUMBER(FIND(" N "," "&amp;$X232&amp;" ")),"",_xlfn.TEXTJOIN(" ",FALSE,OFFSET(program!$A$1,0,disasm!A232,1,1+K232)))</f>
        <v/>
      </c>
      <c r="D232" s="4" t="str">
        <f t="shared" ca="1" si="62"/>
        <v>.dat 0</v>
      </c>
      <c r="E232" s="5" t="str">
        <f t="shared" si="78"/>
        <v>stack</v>
      </c>
      <c r="F232" s="5">
        <f t="shared" ca="1" si="60"/>
        <v>424</v>
      </c>
      <c r="G232" s="14" t="b">
        <f t="shared" ca="1" si="63"/>
        <v>1</v>
      </c>
      <c r="H232" s="6">
        <f ca="1">OFFSET(program!$A$1,0,disasm!A232)</f>
        <v>0</v>
      </c>
      <c r="I232" s="7">
        <f t="shared" ca="1" si="64"/>
        <v>0</v>
      </c>
      <c r="J232" s="7" t="e">
        <f t="shared" ca="1" si="65"/>
        <v>#VALUE!</v>
      </c>
      <c r="K232" s="7">
        <f t="shared" ca="1" si="66"/>
        <v>0</v>
      </c>
      <c r="L232" s="8" t="str">
        <f t="shared" ca="1" si="67"/>
        <v/>
      </c>
      <c r="M232" s="8" t="str">
        <f t="shared" ca="1" si="68"/>
        <v/>
      </c>
      <c r="N232" s="8" t="str">
        <f t="shared" ca="1" si="69"/>
        <v/>
      </c>
      <c r="O232" s="8" t="str">
        <f t="shared" ca="1" si="70"/>
        <v/>
      </c>
      <c r="P232" s="8" t="str">
        <f t="shared" ca="1" si="71"/>
        <v/>
      </c>
      <c r="Q232" s="8" t="str">
        <f t="shared" ca="1" si="72"/>
        <v/>
      </c>
      <c r="R232" s="7" t="str">
        <f ca="1">IF(L232="","",OFFSET(program!$A$1,0,disasm!$A232+COLUMN()-COLUMN($R232)+1))</f>
        <v/>
      </c>
      <c r="S232" s="7" t="str">
        <f ca="1">IF(M232="","",OFFSET(program!$A$1,0,disasm!$A232+COLUMN()-COLUMN($R232)+1))</f>
        <v/>
      </c>
      <c r="T232" s="7" t="str">
        <f ca="1">IF(N232="","",OFFSET(program!$A$1,0,disasm!$A232+COLUMN()-COLUMN($R232)+1))</f>
        <v/>
      </c>
      <c r="U232" s="3" t="str">
        <f t="shared" ca="1" si="73"/>
        <v/>
      </c>
      <c r="V232" s="3" t="str">
        <f t="shared" ca="1" si="74"/>
        <v/>
      </c>
      <c r="W232" s="3" t="str">
        <f t="shared" ca="1" si="75"/>
        <v/>
      </c>
      <c r="X232" s="3" t="str">
        <f t="shared" ca="1" si="76"/>
        <v/>
      </c>
    </row>
    <row r="233" spans="1:24" x14ac:dyDescent="0.2">
      <c r="A233" s="1">
        <f t="shared" ca="1" si="77"/>
        <v>532</v>
      </c>
      <c r="B233" s="2" t="str">
        <f t="shared" ca="1" si="61"/>
        <v>stack+108</v>
      </c>
      <c r="C233" s="3" t="str">
        <f ca="1">IF(ISNUMBER(FIND(" N "," "&amp;$X233&amp;" ")),"",_xlfn.TEXTJOIN(" ",FALSE,OFFSET(program!$A$1,0,disasm!A233,1,1+K233)))</f>
        <v/>
      </c>
      <c r="D233" s="4" t="str">
        <f t="shared" ca="1" si="62"/>
        <v>.dat 0</v>
      </c>
      <c r="E233" s="5" t="str">
        <f t="shared" si="78"/>
        <v>stack</v>
      </c>
      <c r="F233" s="5">
        <f t="shared" ca="1" si="60"/>
        <v>424</v>
      </c>
      <c r="G233" s="14" t="b">
        <f t="shared" ca="1" si="63"/>
        <v>1</v>
      </c>
      <c r="H233" s="6">
        <f ca="1">OFFSET(program!$A$1,0,disasm!A233)</f>
        <v>0</v>
      </c>
      <c r="I233" s="7">
        <f t="shared" ca="1" si="64"/>
        <v>0</v>
      </c>
      <c r="J233" s="7" t="e">
        <f t="shared" ca="1" si="65"/>
        <v>#VALUE!</v>
      </c>
      <c r="K233" s="7">
        <f t="shared" ca="1" si="66"/>
        <v>0</v>
      </c>
      <c r="L233" s="8" t="str">
        <f t="shared" ca="1" si="67"/>
        <v/>
      </c>
      <c r="M233" s="8" t="str">
        <f t="shared" ca="1" si="68"/>
        <v/>
      </c>
      <c r="N233" s="8" t="str">
        <f t="shared" ca="1" si="69"/>
        <v/>
      </c>
      <c r="O233" s="8" t="str">
        <f t="shared" ca="1" si="70"/>
        <v/>
      </c>
      <c r="P233" s="8" t="str">
        <f t="shared" ca="1" si="71"/>
        <v/>
      </c>
      <c r="Q233" s="8" t="str">
        <f t="shared" ca="1" si="72"/>
        <v/>
      </c>
      <c r="R233" s="7" t="str">
        <f ca="1">IF(L233="","",OFFSET(program!$A$1,0,disasm!$A233+COLUMN()-COLUMN($R233)+1))</f>
        <v/>
      </c>
      <c r="S233" s="7" t="str">
        <f ca="1">IF(M233="","",OFFSET(program!$A$1,0,disasm!$A233+COLUMN()-COLUMN($R233)+1))</f>
        <v/>
      </c>
      <c r="T233" s="7" t="str">
        <f ca="1">IF(N233="","",OFFSET(program!$A$1,0,disasm!$A233+COLUMN()-COLUMN($R233)+1))</f>
        <v/>
      </c>
      <c r="U233" s="3" t="str">
        <f t="shared" ca="1" si="73"/>
        <v/>
      </c>
      <c r="V233" s="3" t="str">
        <f t="shared" ca="1" si="74"/>
        <v/>
      </c>
      <c r="W233" s="3" t="str">
        <f t="shared" ca="1" si="75"/>
        <v/>
      </c>
      <c r="X233" s="3" t="str">
        <f t="shared" ca="1" si="76"/>
        <v/>
      </c>
    </row>
    <row r="234" spans="1:24" x14ac:dyDescent="0.2">
      <c r="A234" s="1">
        <f t="shared" ca="1" si="77"/>
        <v>533</v>
      </c>
      <c r="B234" s="2" t="str">
        <f t="shared" ca="1" si="61"/>
        <v>stack+109</v>
      </c>
      <c r="C234" s="3" t="str">
        <f ca="1">IF(ISNUMBER(FIND(" N "," "&amp;$X234&amp;" ")),"",_xlfn.TEXTJOIN(" ",FALSE,OFFSET(program!$A$1,0,disasm!A234,1,1+K234)))</f>
        <v/>
      </c>
      <c r="D234" s="4" t="str">
        <f t="shared" ca="1" si="62"/>
        <v>.dat 0</v>
      </c>
      <c r="E234" s="5" t="str">
        <f t="shared" si="78"/>
        <v>stack</v>
      </c>
      <c r="F234" s="5">
        <f t="shared" ca="1" si="60"/>
        <v>424</v>
      </c>
      <c r="G234" s="14" t="b">
        <f t="shared" ca="1" si="63"/>
        <v>1</v>
      </c>
      <c r="H234" s="6">
        <f ca="1">OFFSET(program!$A$1,0,disasm!A234)</f>
        <v>0</v>
      </c>
      <c r="I234" s="7">
        <f t="shared" ca="1" si="64"/>
        <v>0</v>
      </c>
      <c r="J234" s="7" t="e">
        <f t="shared" ca="1" si="65"/>
        <v>#VALUE!</v>
      </c>
      <c r="K234" s="7">
        <f t="shared" ca="1" si="66"/>
        <v>0</v>
      </c>
      <c r="L234" s="8" t="str">
        <f t="shared" ca="1" si="67"/>
        <v/>
      </c>
      <c r="M234" s="8" t="str">
        <f t="shared" ca="1" si="68"/>
        <v/>
      </c>
      <c r="N234" s="8" t="str">
        <f t="shared" ca="1" si="69"/>
        <v/>
      </c>
      <c r="O234" s="8" t="str">
        <f t="shared" ca="1" si="70"/>
        <v/>
      </c>
      <c r="P234" s="8" t="str">
        <f t="shared" ca="1" si="71"/>
        <v/>
      </c>
      <c r="Q234" s="8" t="str">
        <f t="shared" ca="1" si="72"/>
        <v/>
      </c>
      <c r="R234" s="7" t="str">
        <f ca="1">IF(L234="","",OFFSET(program!$A$1,0,disasm!$A234+COLUMN()-COLUMN($R234)+1))</f>
        <v/>
      </c>
      <c r="S234" s="7" t="str">
        <f ca="1">IF(M234="","",OFFSET(program!$A$1,0,disasm!$A234+COLUMN()-COLUMN($R234)+1))</f>
        <v/>
      </c>
      <c r="T234" s="7" t="str">
        <f ca="1">IF(N234="","",OFFSET(program!$A$1,0,disasm!$A234+COLUMN()-COLUMN($R234)+1))</f>
        <v/>
      </c>
      <c r="U234" s="3" t="str">
        <f t="shared" ca="1" si="73"/>
        <v/>
      </c>
      <c r="V234" s="3" t="str">
        <f t="shared" ca="1" si="74"/>
        <v/>
      </c>
      <c r="W234" s="3" t="str">
        <f t="shared" ca="1" si="75"/>
        <v/>
      </c>
      <c r="X234" s="3" t="str">
        <f t="shared" ca="1" si="76"/>
        <v/>
      </c>
    </row>
    <row r="235" spans="1:24" x14ac:dyDescent="0.2">
      <c r="A235" s="1">
        <f t="shared" ca="1" si="77"/>
        <v>534</v>
      </c>
      <c r="B235" s="2" t="str">
        <f t="shared" ca="1" si="61"/>
        <v>stack+110</v>
      </c>
      <c r="C235" s="3" t="str">
        <f ca="1">IF(ISNUMBER(FIND(" N "," "&amp;$X235&amp;" ")),"",_xlfn.TEXTJOIN(" ",FALSE,OFFSET(program!$A$1,0,disasm!A235,1,1+K235)))</f>
        <v/>
      </c>
      <c r="D235" s="4" t="str">
        <f t="shared" ca="1" si="62"/>
        <v>.dat 0</v>
      </c>
      <c r="E235" s="5" t="str">
        <f t="shared" si="78"/>
        <v>stack</v>
      </c>
      <c r="F235" s="5">
        <f t="shared" ca="1" si="60"/>
        <v>424</v>
      </c>
      <c r="G235" s="14" t="b">
        <f t="shared" ca="1" si="63"/>
        <v>1</v>
      </c>
      <c r="H235" s="6">
        <f ca="1">OFFSET(program!$A$1,0,disasm!A235)</f>
        <v>0</v>
      </c>
      <c r="I235" s="7">
        <f t="shared" ca="1" si="64"/>
        <v>0</v>
      </c>
      <c r="J235" s="7" t="e">
        <f t="shared" ca="1" si="65"/>
        <v>#VALUE!</v>
      </c>
      <c r="K235" s="7">
        <f t="shared" ca="1" si="66"/>
        <v>0</v>
      </c>
      <c r="L235" s="8" t="str">
        <f t="shared" ca="1" si="67"/>
        <v/>
      </c>
      <c r="M235" s="8" t="str">
        <f t="shared" ca="1" si="68"/>
        <v/>
      </c>
      <c r="N235" s="8" t="str">
        <f t="shared" ca="1" si="69"/>
        <v/>
      </c>
      <c r="O235" s="8" t="str">
        <f t="shared" ca="1" si="70"/>
        <v/>
      </c>
      <c r="P235" s="8" t="str">
        <f t="shared" ca="1" si="71"/>
        <v/>
      </c>
      <c r="Q235" s="8" t="str">
        <f t="shared" ca="1" si="72"/>
        <v/>
      </c>
      <c r="R235" s="7" t="str">
        <f ca="1">IF(L235="","",OFFSET(program!$A$1,0,disasm!$A235+COLUMN()-COLUMN($R235)+1))</f>
        <v/>
      </c>
      <c r="S235" s="7" t="str">
        <f ca="1">IF(M235="","",OFFSET(program!$A$1,0,disasm!$A235+COLUMN()-COLUMN($R235)+1))</f>
        <v/>
      </c>
      <c r="T235" s="7" t="str">
        <f ca="1">IF(N235="","",OFFSET(program!$A$1,0,disasm!$A235+COLUMN()-COLUMN($R235)+1))</f>
        <v/>
      </c>
      <c r="U235" s="3" t="str">
        <f t="shared" ca="1" si="73"/>
        <v/>
      </c>
      <c r="V235" s="3" t="str">
        <f t="shared" ca="1" si="74"/>
        <v/>
      </c>
      <c r="W235" s="3" t="str">
        <f t="shared" ca="1" si="75"/>
        <v/>
      </c>
      <c r="X235" s="3" t="str">
        <f t="shared" ca="1" si="76"/>
        <v/>
      </c>
    </row>
    <row r="236" spans="1:24" x14ac:dyDescent="0.2">
      <c r="A236" s="1">
        <f t="shared" ca="1" si="77"/>
        <v>535</v>
      </c>
      <c r="B236" s="2" t="str">
        <f t="shared" ca="1" si="61"/>
        <v>stack+111</v>
      </c>
      <c r="C236" s="3" t="str">
        <f ca="1">IF(ISNUMBER(FIND(" N "," "&amp;$X236&amp;" ")),"",_xlfn.TEXTJOIN(" ",FALSE,OFFSET(program!$A$1,0,disasm!A236,1,1+K236)))</f>
        <v/>
      </c>
      <c r="D236" s="4" t="str">
        <f t="shared" ca="1" si="62"/>
        <v>.dat 0</v>
      </c>
      <c r="E236" s="5" t="str">
        <f t="shared" si="78"/>
        <v>stack</v>
      </c>
      <c r="F236" s="5">
        <f t="shared" ca="1" si="60"/>
        <v>424</v>
      </c>
      <c r="G236" s="14" t="b">
        <f t="shared" ca="1" si="63"/>
        <v>1</v>
      </c>
      <c r="H236" s="6">
        <f ca="1">OFFSET(program!$A$1,0,disasm!A236)</f>
        <v>0</v>
      </c>
      <c r="I236" s="7">
        <f t="shared" ca="1" si="64"/>
        <v>0</v>
      </c>
      <c r="J236" s="7" t="e">
        <f t="shared" ca="1" si="65"/>
        <v>#VALUE!</v>
      </c>
      <c r="K236" s="7">
        <f t="shared" ca="1" si="66"/>
        <v>0</v>
      </c>
      <c r="L236" s="8" t="str">
        <f t="shared" ca="1" si="67"/>
        <v/>
      </c>
      <c r="M236" s="8" t="str">
        <f t="shared" ca="1" si="68"/>
        <v/>
      </c>
      <c r="N236" s="8" t="str">
        <f t="shared" ca="1" si="69"/>
        <v/>
      </c>
      <c r="O236" s="8" t="str">
        <f t="shared" ca="1" si="70"/>
        <v/>
      </c>
      <c r="P236" s="8" t="str">
        <f t="shared" ca="1" si="71"/>
        <v/>
      </c>
      <c r="Q236" s="8" t="str">
        <f t="shared" ca="1" si="72"/>
        <v/>
      </c>
      <c r="R236" s="7" t="str">
        <f ca="1">IF(L236="","",OFFSET(program!$A$1,0,disasm!$A236+COLUMN()-COLUMN($R236)+1))</f>
        <v/>
      </c>
      <c r="S236" s="7" t="str">
        <f ca="1">IF(M236="","",OFFSET(program!$A$1,0,disasm!$A236+COLUMN()-COLUMN($R236)+1))</f>
        <v/>
      </c>
      <c r="T236" s="7" t="str">
        <f ca="1">IF(N236="","",OFFSET(program!$A$1,0,disasm!$A236+COLUMN()-COLUMN($R236)+1))</f>
        <v/>
      </c>
      <c r="U236" s="3" t="str">
        <f t="shared" ca="1" si="73"/>
        <v/>
      </c>
      <c r="V236" s="3" t="str">
        <f t="shared" ca="1" si="74"/>
        <v/>
      </c>
      <c r="W236" s="3" t="str">
        <f t="shared" ca="1" si="75"/>
        <v/>
      </c>
      <c r="X236" s="3" t="str">
        <f t="shared" ca="1" si="76"/>
        <v/>
      </c>
    </row>
    <row r="237" spans="1:24" x14ac:dyDescent="0.2">
      <c r="A237" s="1">
        <f t="shared" ca="1" si="77"/>
        <v>536</v>
      </c>
      <c r="B237" s="2" t="str">
        <f t="shared" ca="1" si="61"/>
        <v>stack+112</v>
      </c>
      <c r="C237" s="3" t="str">
        <f ca="1">IF(ISNUMBER(FIND(" N "," "&amp;$X237&amp;" ")),"",_xlfn.TEXTJOIN(" ",FALSE,OFFSET(program!$A$1,0,disasm!A237,1,1+K237)))</f>
        <v/>
      </c>
      <c r="D237" s="4" t="str">
        <f t="shared" ca="1" si="62"/>
        <v>.dat 0</v>
      </c>
      <c r="E237" s="5" t="str">
        <f t="shared" si="78"/>
        <v>stack</v>
      </c>
      <c r="F237" s="5">
        <f t="shared" ca="1" si="60"/>
        <v>424</v>
      </c>
      <c r="G237" s="14" t="b">
        <f t="shared" ca="1" si="63"/>
        <v>1</v>
      </c>
      <c r="H237" s="6">
        <f ca="1">OFFSET(program!$A$1,0,disasm!A237)</f>
        <v>0</v>
      </c>
      <c r="I237" s="7">
        <f t="shared" ca="1" si="64"/>
        <v>0</v>
      </c>
      <c r="J237" s="7" t="e">
        <f t="shared" ca="1" si="65"/>
        <v>#VALUE!</v>
      </c>
      <c r="K237" s="7">
        <f t="shared" ca="1" si="66"/>
        <v>0</v>
      </c>
      <c r="L237" s="8" t="str">
        <f t="shared" ca="1" si="67"/>
        <v/>
      </c>
      <c r="M237" s="8" t="str">
        <f t="shared" ca="1" si="68"/>
        <v/>
      </c>
      <c r="N237" s="8" t="str">
        <f t="shared" ca="1" si="69"/>
        <v/>
      </c>
      <c r="O237" s="8" t="str">
        <f t="shared" ca="1" si="70"/>
        <v/>
      </c>
      <c r="P237" s="8" t="str">
        <f t="shared" ca="1" si="71"/>
        <v/>
      </c>
      <c r="Q237" s="8" t="str">
        <f t="shared" ca="1" si="72"/>
        <v/>
      </c>
      <c r="R237" s="7" t="str">
        <f ca="1">IF(L237="","",OFFSET(program!$A$1,0,disasm!$A237+COLUMN()-COLUMN($R237)+1))</f>
        <v/>
      </c>
      <c r="S237" s="7" t="str">
        <f ca="1">IF(M237="","",OFFSET(program!$A$1,0,disasm!$A237+COLUMN()-COLUMN($R237)+1))</f>
        <v/>
      </c>
      <c r="T237" s="7" t="str">
        <f ca="1">IF(N237="","",OFFSET(program!$A$1,0,disasm!$A237+COLUMN()-COLUMN($R237)+1))</f>
        <v/>
      </c>
      <c r="U237" s="3" t="str">
        <f t="shared" ca="1" si="73"/>
        <v/>
      </c>
      <c r="V237" s="3" t="str">
        <f t="shared" ca="1" si="74"/>
        <v/>
      </c>
      <c r="W237" s="3" t="str">
        <f t="shared" ca="1" si="75"/>
        <v/>
      </c>
      <c r="X237" s="3" t="str">
        <f t="shared" ca="1" si="76"/>
        <v/>
      </c>
    </row>
    <row r="238" spans="1:24" x14ac:dyDescent="0.2">
      <c r="A238" s="1">
        <f t="shared" ca="1" si="77"/>
        <v>537</v>
      </c>
      <c r="B238" s="2" t="str">
        <f t="shared" ca="1" si="61"/>
        <v>stack+113</v>
      </c>
      <c r="C238" s="3" t="str">
        <f ca="1">IF(ISNUMBER(FIND(" N "," "&amp;$X238&amp;" ")),"",_xlfn.TEXTJOIN(" ",FALSE,OFFSET(program!$A$1,0,disasm!A238,1,1+K238)))</f>
        <v/>
      </c>
      <c r="D238" s="4" t="str">
        <f t="shared" ca="1" si="62"/>
        <v>.dat 0</v>
      </c>
      <c r="E238" s="5" t="str">
        <f t="shared" si="78"/>
        <v>stack</v>
      </c>
      <c r="F238" s="5">
        <f t="shared" ca="1" si="60"/>
        <v>424</v>
      </c>
      <c r="G238" s="14" t="b">
        <f t="shared" ca="1" si="63"/>
        <v>1</v>
      </c>
      <c r="H238" s="6">
        <f ca="1">OFFSET(program!$A$1,0,disasm!A238)</f>
        <v>0</v>
      </c>
      <c r="I238" s="7">
        <f t="shared" ca="1" si="64"/>
        <v>0</v>
      </c>
      <c r="J238" s="7" t="e">
        <f t="shared" ca="1" si="65"/>
        <v>#VALUE!</v>
      </c>
      <c r="K238" s="7">
        <f t="shared" ca="1" si="66"/>
        <v>0</v>
      </c>
      <c r="L238" s="8" t="str">
        <f t="shared" ca="1" si="67"/>
        <v/>
      </c>
      <c r="M238" s="8" t="str">
        <f t="shared" ca="1" si="68"/>
        <v/>
      </c>
      <c r="N238" s="8" t="str">
        <f t="shared" ca="1" si="69"/>
        <v/>
      </c>
      <c r="O238" s="8" t="str">
        <f t="shared" ca="1" si="70"/>
        <v/>
      </c>
      <c r="P238" s="8" t="str">
        <f t="shared" ca="1" si="71"/>
        <v/>
      </c>
      <c r="Q238" s="8" t="str">
        <f t="shared" ca="1" si="72"/>
        <v/>
      </c>
      <c r="R238" s="7" t="str">
        <f ca="1">IF(L238="","",OFFSET(program!$A$1,0,disasm!$A238+COLUMN()-COLUMN($R238)+1))</f>
        <v/>
      </c>
      <c r="S238" s="7" t="str">
        <f ca="1">IF(M238="","",OFFSET(program!$A$1,0,disasm!$A238+COLUMN()-COLUMN($R238)+1))</f>
        <v/>
      </c>
      <c r="T238" s="7" t="str">
        <f ca="1">IF(N238="","",OFFSET(program!$A$1,0,disasm!$A238+COLUMN()-COLUMN($R238)+1))</f>
        <v/>
      </c>
      <c r="U238" s="3" t="str">
        <f t="shared" ca="1" si="73"/>
        <v/>
      </c>
      <c r="V238" s="3" t="str">
        <f t="shared" ca="1" si="74"/>
        <v/>
      </c>
      <c r="W238" s="3" t="str">
        <f t="shared" ca="1" si="75"/>
        <v/>
      </c>
      <c r="X238" s="3" t="str">
        <f t="shared" ca="1" si="76"/>
        <v/>
      </c>
    </row>
    <row r="239" spans="1:24" x14ac:dyDescent="0.2">
      <c r="A239" s="1">
        <f t="shared" ca="1" si="77"/>
        <v>538</v>
      </c>
      <c r="B239" s="2" t="str">
        <f t="shared" ca="1" si="61"/>
        <v>stack+114</v>
      </c>
      <c r="C239" s="3" t="str">
        <f ca="1">IF(ISNUMBER(FIND(" N "," "&amp;$X239&amp;" ")),"",_xlfn.TEXTJOIN(" ",FALSE,OFFSET(program!$A$1,0,disasm!A239,1,1+K239)))</f>
        <v/>
      </c>
      <c r="D239" s="4" t="str">
        <f t="shared" ca="1" si="62"/>
        <v>.dat 0</v>
      </c>
      <c r="E239" s="5" t="str">
        <f t="shared" si="78"/>
        <v>stack</v>
      </c>
      <c r="F239" s="5">
        <f t="shared" ca="1" si="60"/>
        <v>424</v>
      </c>
      <c r="G239" s="14" t="b">
        <f t="shared" ca="1" si="63"/>
        <v>1</v>
      </c>
      <c r="H239" s="6">
        <f ca="1">OFFSET(program!$A$1,0,disasm!A239)</f>
        <v>0</v>
      </c>
      <c r="I239" s="7">
        <f t="shared" ca="1" si="64"/>
        <v>0</v>
      </c>
      <c r="J239" s="7" t="e">
        <f t="shared" ca="1" si="65"/>
        <v>#VALUE!</v>
      </c>
      <c r="K239" s="7">
        <f t="shared" ca="1" si="66"/>
        <v>0</v>
      </c>
      <c r="L239" s="8" t="str">
        <f t="shared" ca="1" si="67"/>
        <v/>
      </c>
      <c r="M239" s="8" t="str">
        <f t="shared" ca="1" si="68"/>
        <v/>
      </c>
      <c r="N239" s="8" t="str">
        <f t="shared" ca="1" si="69"/>
        <v/>
      </c>
      <c r="O239" s="8" t="str">
        <f t="shared" ca="1" si="70"/>
        <v/>
      </c>
      <c r="P239" s="8" t="str">
        <f t="shared" ca="1" si="71"/>
        <v/>
      </c>
      <c r="Q239" s="8" t="str">
        <f t="shared" ca="1" si="72"/>
        <v/>
      </c>
      <c r="R239" s="7" t="str">
        <f ca="1">IF(L239="","",OFFSET(program!$A$1,0,disasm!$A239+COLUMN()-COLUMN($R239)+1))</f>
        <v/>
      </c>
      <c r="S239" s="7" t="str">
        <f ca="1">IF(M239="","",OFFSET(program!$A$1,0,disasm!$A239+COLUMN()-COLUMN($R239)+1))</f>
        <v/>
      </c>
      <c r="T239" s="7" t="str">
        <f ca="1">IF(N239="","",OFFSET(program!$A$1,0,disasm!$A239+COLUMN()-COLUMN($R239)+1))</f>
        <v/>
      </c>
      <c r="U239" s="3" t="str">
        <f t="shared" ca="1" si="73"/>
        <v/>
      </c>
      <c r="V239" s="3" t="str">
        <f t="shared" ca="1" si="74"/>
        <v/>
      </c>
      <c r="W239" s="3" t="str">
        <f t="shared" ca="1" si="75"/>
        <v/>
      </c>
      <c r="X239" s="3" t="str">
        <f t="shared" ca="1" si="76"/>
        <v/>
      </c>
    </row>
    <row r="240" spans="1:24" x14ac:dyDescent="0.2">
      <c r="A240" s="1">
        <f t="shared" ca="1" si="77"/>
        <v>539</v>
      </c>
      <c r="B240" s="2" t="str">
        <f t="shared" ca="1" si="61"/>
        <v>stack+115</v>
      </c>
      <c r="C240" s="3" t="str">
        <f ca="1">IF(ISNUMBER(FIND(" N "," "&amp;$X240&amp;" ")),"",_xlfn.TEXTJOIN(" ",FALSE,OFFSET(program!$A$1,0,disasm!A240,1,1+K240)))</f>
        <v/>
      </c>
      <c r="D240" s="4" t="str">
        <f t="shared" ca="1" si="62"/>
        <v>.dat 0</v>
      </c>
      <c r="E240" s="5" t="str">
        <f t="shared" si="78"/>
        <v>stack</v>
      </c>
      <c r="F240" s="5">
        <f t="shared" ca="1" si="60"/>
        <v>424</v>
      </c>
      <c r="G240" s="14" t="b">
        <f t="shared" ca="1" si="63"/>
        <v>1</v>
      </c>
      <c r="H240" s="6">
        <f ca="1">OFFSET(program!$A$1,0,disasm!A240)</f>
        <v>0</v>
      </c>
      <c r="I240" s="7">
        <f t="shared" ca="1" si="64"/>
        <v>0</v>
      </c>
      <c r="J240" s="7" t="e">
        <f t="shared" ca="1" si="65"/>
        <v>#VALUE!</v>
      </c>
      <c r="K240" s="7">
        <f t="shared" ca="1" si="66"/>
        <v>0</v>
      </c>
      <c r="L240" s="8" t="str">
        <f t="shared" ca="1" si="67"/>
        <v/>
      </c>
      <c r="M240" s="8" t="str">
        <f t="shared" ca="1" si="68"/>
        <v/>
      </c>
      <c r="N240" s="8" t="str">
        <f t="shared" ca="1" si="69"/>
        <v/>
      </c>
      <c r="O240" s="8" t="str">
        <f t="shared" ca="1" si="70"/>
        <v/>
      </c>
      <c r="P240" s="8" t="str">
        <f t="shared" ca="1" si="71"/>
        <v/>
      </c>
      <c r="Q240" s="8" t="str">
        <f t="shared" ca="1" si="72"/>
        <v/>
      </c>
      <c r="R240" s="7" t="str">
        <f ca="1">IF(L240="","",OFFSET(program!$A$1,0,disasm!$A240+COLUMN()-COLUMN($R240)+1))</f>
        <v/>
      </c>
      <c r="S240" s="7" t="str">
        <f ca="1">IF(M240="","",OFFSET(program!$A$1,0,disasm!$A240+COLUMN()-COLUMN($R240)+1))</f>
        <v/>
      </c>
      <c r="T240" s="7" t="str">
        <f ca="1">IF(N240="","",OFFSET(program!$A$1,0,disasm!$A240+COLUMN()-COLUMN($R240)+1))</f>
        <v/>
      </c>
      <c r="U240" s="3" t="str">
        <f t="shared" ca="1" si="73"/>
        <v/>
      </c>
      <c r="V240" s="3" t="str">
        <f t="shared" ca="1" si="74"/>
        <v/>
      </c>
      <c r="W240" s="3" t="str">
        <f t="shared" ca="1" si="75"/>
        <v/>
      </c>
      <c r="X240" s="3" t="str">
        <f t="shared" ca="1" si="76"/>
        <v/>
      </c>
    </row>
    <row r="241" spans="1:24" x14ac:dyDescent="0.2">
      <c r="A241" s="1">
        <f t="shared" ca="1" si="77"/>
        <v>540</v>
      </c>
      <c r="B241" s="2" t="str">
        <f t="shared" ca="1" si="61"/>
        <v>stack+116</v>
      </c>
      <c r="C241" s="3" t="str">
        <f ca="1">IF(ISNUMBER(FIND(" N "," "&amp;$X241&amp;" ")),"",_xlfn.TEXTJOIN(" ",FALSE,OFFSET(program!$A$1,0,disasm!A241,1,1+K241)))</f>
        <v/>
      </c>
      <c r="D241" s="4" t="str">
        <f t="shared" ca="1" si="62"/>
        <v>.dat 0</v>
      </c>
      <c r="E241" s="5" t="str">
        <f t="shared" si="78"/>
        <v>stack</v>
      </c>
      <c r="F241" s="5">
        <f t="shared" ca="1" si="60"/>
        <v>424</v>
      </c>
      <c r="G241" s="14" t="b">
        <f t="shared" ca="1" si="63"/>
        <v>1</v>
      </c>
      <c r="H241" s="6">
        <f ca="1">OFFSET(program!$A$1,0,disasm!A241)</f>
        <v>0</v>
      </c>
      <c r="I241" s="7">
        <f t="shared" ca="1" si="64"/>
        <v>0</v>
      </c>
      <c r="J241" s="7" t="e">
        <f t="shared" ca="1" si="65"/>
        <v>#VALUE!</v>
      </c>
      <c r="K241" s="7">
        <f t="shared" ca="1" si="66"/>
        <v>0</v>
      </c>
      <c r="L241" s="8" t="str">
        <f t="shared" ca="1" si="67"/>
        <v/>
      </c>
      <c r="M241" s="8" t="str">
        <f t="shared" ca="1" si="68"/>
        <v/>
      </c>
      <c r="N241" s="8" t="str">
        <f t="shared" ca="1" si="69"/>
        <v/>
      </c>
      <c r="O241" s="8" t="str">
        <f t="shared" ca="1" si="70"/>
        <v/>
      </c>
      <c r="P241" s="8" t="str">
        <f t="shared" ca="1" si="71"/>
        <v/>
      </c>
      <c r="Q241" s="8" t="str">
        <f t="shared" ca="1" si="72"/>
        <v/>
      </c>
      <c r="R241" s="7" t="str">
        <f ca="1">IF(L241="","",OFFSET(program!$A$1,0,disasm!$A241+COLUMN()-COLUMN($R241)+1))</f>
        <v/>
      </c>
      <c r="S241" s="7" t="str">
        <f ca="1">IF(M241="","",OFFSET(program!$A$1,0,disasm!$A241+COLUMN()-COLUMN($R241)+1))</f>
        <v/>
      </c>
      <c r="T241" s="7" t="str">
        <f ca="1">IF(N241="","",OFFSET(program!$A$1,0,disasm!$A241+COLUMN()-COLUMN($R241)+1))</f>
        <v/>
      </c>
      <c r="U241" s="3" t="str">
        <f t="shared" ca="1" si="73"/>
        <v/>
      </c>
      <c r="V241" s="3" t="str">
        <f t="shared" ca="1" si="74"/>
        <v/>
      </c>
      <c r="W241" s="3" t="str">
        <f t="shared" ca="1" si="75"/>
        <v/>
      </c>
      <c r="X241" s="3" t="str">
        <f t="shared" ca="1" si="76"/>
        <v/>
      </c>
    </row>
    <row r="242" spans="1:24" x14ac:dyDescent="0.2">
      <c r="A242" s="1">
        <f t="shared" ca="1" si="77"/>
        <v>541</v>
      </c>
      <c r="B242" s="2" t="str">
        <f t="shared" ca="1" si="61"/>
        <v>stack+117</v>
      </c>
      <c r="C242" s="3" t="str">
        <f ca="1">IF(ISNUMBER(FIND(" N "," "&amp;$X242&amp;" ")),"",_xlfn.TEXTJOIN(" ",FALSE,OFFSET(program!$A$1,0,disasm!A242,1,1+K242)))</f>
        <v/>
      </c>
      <c r="D242" s="4" t="str">
        <f t="shared" ca="1" si="62"/>
        <v>.dat 0</v>
      </c>
      <c r="E242" s="5" t="str">
        <f t="shared" si="78"/>
        <v>stack</v>
      </c>
      <c r="F242" s="5">
        <f t="shared" ca="1" si="60"/>
        <v>424</v>
      </c>
      <c r="G242" s="14" t="b">
        <f t="shared" ca="1" si="63"/>
        <v>1</v>
      </c>
      <c r="H242" s="6">
        <f ca="1">OFFSET(program!$A$1,0,disasm!A242)</f>
        <v>0</v>
      </c>
      <c r="I242" s="7">
        <f t="shared" ca="1" si="64"/>
        <v>0</v>
      </c>
      <c r="J242" s="7" t="e">
        <f t="shared" ca="1" si="65"/>
        <v>#VALUE!</v>
      </c>
      <c r="K242" s="7">
        <f t="shared" ca="1" si="66"/>
        <v>0</v>
      </c>
      <c r="L242" s="8" t="str">
        <f t="shared" ca="1" si="67"/>
        <v/>
      </c>
      <c r="M242" s="8" t="str">
        <f t="shared" ca="1" si="68"/>
        <v/>
      </c>
      <c r="N242" s="8" t="str">
        <f t="shared" ca="1" si="69"/>
        <v/>
      </c>
      <c r="O242" s="8" t="str">
        <f t="shared" ca="1" si="70"/>
        <v/>
      </c>
      <c r="P242" s="8" t="str">
        <f t="shared" ca="1" si="71"/>
        <v/>
      </c>
      <c r="Q242" s="8" t="str">
        <f t="shared" ca="1" si="72"/>
        <v/>
      </c>
      <c r="R242" s="7" t="str">
        <f ca="1">IF(L242="","",OFFSET(program!$A$1,0,disasm!$A242+COLUMN()-COLUMN($R242)+1))</f>
        <v/>
      </c>
      <c r="S242" s="7" t="str">
        <f ca="1">IF(M242="","",OFFSET(program!$A$1,0,disasm!$A242+COLUMN()-COLUMN($R242)+1))</f>
        <v/>
      </c>
      <c r="T242" s="7" t="str">
        <f ca="1">IF(N242="","",OFFSET(program!$A$1,0,disasm!$A242+COLUMN()-COLUMN($R242)+1))</f>
        <v/>
      </c>
      <c r="U242" s="3" t="str">
        <f t="shared" ca="1" si="73"/>
        <v/>
      </c>
      <c r="V242" s="3" t="str">
        <f t="shared" ca="1" si="74"/>
        <v/>
      </c>
      <c r="W242" s="3" t="str">
        <f t="shared" ca="1" si="75"/>
        <v/>
      </c>
      <c r="X242" s="3" t="str">
        <f t="shared" ca="1" si="76"/>
        <v/>
      </c>
    </row>
    <row r="243" spans="1:24" x14ac:dyDescent="0.2">
      <c r="A243" s="1">
        <f t="shared" ca="1" si="77"/>
        <v>542</v>
      </c>
      <c r="B243" s="2" t="str">
        <f t="shared" ca="1" si="61"/>
        <v>stack+118</v>
      </c>
      <c r="C243" s="3" t="str">
        <f ca="1">IF(ISNUMBER(FIND(" N "," "&amp;$X243&amp;" ")),"",_xlfn.TEXTJOIN(" ",FALSE,OFFSET(program!$A$1,0,disasm!A243,1,1+K243)))</f>
        <v/>
      </c>
      <c r="D243" s="4" t="str">
        <f t="shared" ca="1" si="62"/>
        <v>.dat 0</v>
      </c>
      <c r="E243" s="5" t="str">
        <f t="shared" si="78"/>
        <v>stack</v>
      </c>
      <c r="F243" s="5">
        <f t="shared" ca="1" si="60"/>
        <v>424</v>
      </c>
      <c r="G243" s="14" t="b">
        <f t="shared" ca="1" si="63"/>
        <v>1</v>
      </c>
      <c r="H243" s="6">
        <f ca="1">OFFSET(program!$A$1,0,disasm!A243)</f>
        <v>0</v>
      </c>
      <c r="I243" s="7">
        <f t="shared" ca="1" si="64"/>
        <v>0</v>
      </c>
      <c r="J243" s="7" t="e">
        <f t="shared" ca="1" si="65"/>
        <v>#VALUE!</v>
      </c>
      <c r="K243" s="7">
        <f t="shared" ca="1" si="66"/>
        <v>0</v>
      </c>
      <c r="L243" s="8" t="str">
        <f t="shared" ca="1" si="67"/>
        <v/>
      </c>
      <c r="M243" s="8" t="str">
        <f t="shared" ca="1" si="68"/>
        <v/>
      </c>
      <c r="N243" s="8" t="str">
        <f t="shared" ca="1" si="69"/>
        <v/>
      </c>
      <c r="O243" s="8" t="str">
        <f t="shared" ca="1" si="70"/>
        <v/>
      </c>
      <c r="P243" s="8" t="str">
        <f t="shared" ca="1" si="71"/>
        <v/>
      </c>
      <c r="Q243" s="8" t="str">
        <f t="shared" ca="1" si="72"/>
        <v/>
      </c>
      <c r="R243" s="7" t="str">
        <f ca="1">IF(L243="","",OFFSET(program!$A$1,0,disasm!$A243+COLUMN()-COLUMN($R243)+1))</f>
        <v/>
      </c>
      <c r="S243" s="7" t="str">
        <f ca="1">IF(M243="","",OFFSET(program!$A$1,0,disasm!$A243+COLUMN()-COLUMN($R243)+1))</f>
        <v/>
      </c>
      <c r="T243" s="7" t="str">
        <f ca="1">IF(N243="","",OFFSET(program!$A$1,0,disasm!$A243+COLUMN()-COLUMN($R243)+1))</f>
        <v/>
      </c>
      <c r="U243" s="3" t="str">
        <f t="shared" ca="1" si="73"/>
        <v/>
      </c>
      <c r="V243" s="3" t="str">
        <f t="shared" ca="1" si="74"/>
        <v/>
      </c>
      <c r="W243" s="3" t="str">
        <f t="shared" ca="1" si="75"/>
        <v/>
      </c>
      <c r="X243" s="3" t="str">
        <f t="shared" ca="1" si="76"/>
        <v/>
      </c>
    </row>
    <row r="244" spans="1:24" x14ac:dyDescent="0.2">
      <c r="A244" s="1">
        <f t="shared" ca="1" si="77"/>
        <v>543</v>
      </c>
      <c r="B244" s="2" t="str">
        <f t="shared" ca="1" si="61"/>
        <v>stack+119</v>
      </c>
      <c r="C244" s="3" t="str">
        <f ca="1">IF(ISNUMBER(FIND(" N "," "&amp;$X244&amp;" ")),"",_xlfn.TEXTJOIN(" ",FALSE,OFFSET(program!$A$1,0,disasm!A244,1,1+K244)))</f>
        <v/>
      </c>
      <c r="D244" s="4" t="str">
        <f t="shared" ca="1" si="62"/>
        <v>.dat 0</v>
      </c>
      <c r="E244" s="5" t="str">
        <f t="shared" si="78"/>
        <v>stack</v>
      </c>
      <c r="F244" s="5">
        <f t="shared" ca="1" si="60"/>
        <v>424</v>
      </c>
      <c r="G244" s="14" t="b">
        <f t="shared" ca="1" si="63"/>
        <v>1</v>
      </c>
      <c r="H244" s="6">
        <f ca="1">OFFSET(program!$A$1,0,disasm!A244)</f>
        <v>0</v>
      </c>
      <c r="I244" s="7">
        <f t="shared" ca="1" si="64"/>
        <v>0</v>
      </c>
      <c r="J244" s="7" t="e">
        <f t="shared" ca="1" si="65"/>
        <v>#VALUE!</v>
      </c>
      <c r="K244" s="7">
        <f t="shared" ca="1" si="66"/>
        <v>0</v>
      </c>
      <c r="L244" s="8" t="str">
        <f t="shared" ca="1" si="67"/>
        <v/>
      </c>
      <c r="M244" s="8" t="str">
        <f t="shared" ca="1" si="68"/>
        <v/>
      </c>
      <c r="N244" s="8" t="str">
        <f t="shared" ca="1" si="69"/>
        <v/>
      </c>
      <c r="O244" s="8" t="str">
        <f t="shared" ca="1" si="70"/>
        <v/>
      </c>
      <c r="P244" s="8" t="str">
        <f t="shared" ca="1" si="71"/>
        <v/>
      </c>
      <c r="Q244" s="8" t="str">
        <f t="shared" ca="1" si="72"/>
        <v/>
      </c>
      <c r="R244" s="7" t="str">
        <f ca="1">IF(L244="","",OFFSET(program!$A$1,0,disasm!$A244+COLUMN()-COLUMN($R244)+1))</f>
        <v/>
      </c>
      <c r="S244" s="7" t="str">
        <f ca="1">IF(M244="","",OFFSET(program!$A$1,0,disasm!$A244+COLUMN()-COLUMN($R244)+1))</f>
        <v/>
      </c>
      <c r="T244" s="7" t="str">
        <f ca="1">IF(N244="","",OFFSET(program!$A$1,0,disasm!$A244+COLUMN()-COLUMN($R244)+1))</f>
        <v/>
      </c>
      <c r="U244" s="3" t="str">
        <f t="shared" ca="1" si="73"/>
        <v/>
      </c>
      <c r="V244" s="3" t="str">
        <f t="shared" ca="1" si="74"/>
        <v/>
      </c>
      <c r="W244" s="3" t="str">
        <f t="shared" ca="1" si="75"/>
        <v/>
      </c>
      <c r="X244" s="3" t="str">
        <f t="shared" ca="1" si="76"/>
        <v/>
      </c>
    </row>
    <row r="245" spans="1:24" x14ac:dyDescent="0.2">
      <c r="A245" s="1">
        <f t="shared" ca="1" si="77"/>
        <v>544</v>
      </c>
      <c r="B245" s="2" t="str">
        <f t="shared" ca="1" si="61"/>
        <v>stack+120</v>
      </c>
      <c r="C245" s="3" t="str">
        <f ca="1">IF(ISNUMBER(FIND(" N "," "&amp;$X245&amp;" ")),"",_xlfn.TEXTJOIN(" ",FALSE,OFFSET(program!$A$1,0,disasm!A245,1,1+K245)))</f>
        <v/>
      </c>
      <c r="D245" s="4" t="str">
        <f t="shared" ca="1" si="62"/>
        <v>.dat 0</v>
      </c>
      <c r="E245" s="5" t="str">
        <f t="shared" si="78"/>
        <v>stack</v>
      </c>
      <c r="F245" s="5">
        <f t="shared" ca="1" si="60"/>
        <v>424</v>
      </c>
      <c r="G245" s="14" t="b">
        <f t="shared" ca="1" si="63"/>
        <v>1</v>
      </c>
      <c r="H245" s="6">
        <f ca="1">OFFSET(program!$A$1,0,disasm!A245)</f>
        <v>0</v>
      </c>
      <c r="I245" s="7">
        <f t="shared" ca="1" si="64"/>
        <v>0</v>
      </c>
      <c r="J245" s="7" t="e">
        <f t="shared" ca="1" si="65"/>
        <v>#VALUE!</v>
      </c>
      <c r="K245" s="7">
        <f t="shared" ca="1" si="66"/>
        <v>0</v>
      </c>
      <c r="L245" s="8" t="str">
        <f t="shared" ca="1" si="67"/>
        <v/>
      </c>
      <c r="M245" s="8" t="str">
        <f t="shared" ca="1" si="68"/>
        <v/>
      </c>
      <c r="N245" s="8" t="str">
        <f t="shared" ca="1" si="69"/>
        <v/>
      </c>
      <c r="O245" s="8" t="str">
        <f t="shared" ca="1" si="70"/>
        <v/>
      </c>
      <c r="P245" s="8" t="str">
        <f t="shared" ca="1" si="71"/>
        <v/>
      </c>
      <c r="Q245" s="8" t="str">
        <f t="shared" ca="1" si="72"/>
        <v/>
      </c>
      <c r="R245" s="7" t="str">
        <f ca="1">IF(L245="","",OFFSET(program!$A$1,0,disasm!$A245+COLUMN()-COLUMN($R245)+1))</f>
        <v/>
      </c>
      <c r="S245" s="7" t="str">
        <f ca="1">IF(M245="","",OFFSET(program!$A$1,0,disasm!$A245+COLUMN()-COLUMN($R245)+1))</f>
        <v/>
      </c>
      <c r="T245" s="7" t="str">
        <f ca="1">IF(N245="","",OFFSET(program!$A$1,0,disasm!$A245+COLUMN()-COLUMN($R245)+1))</f>
        <v/>
      </c>
      <c r="U245" s="3" t="str">
        <f t="shared" ca="1" si="73"/>
        <v/>
      </c>
      <c r="V245" s="3" t="str">
        <f t="shared" ca="1" si="74"/>
        <v/>
      </c>
      <c r="W245" s="3" t="str">
        <f t="shared" ca="1" si="75"/>
        <v/>
      </c>
      <c r="X245" s="3" t="str">
        <f t="shared" ca="1" si="76"/>
        <v/>
      </c>
    </row>
    <row r="246" spans="1:24" x14ac:dyDescent="0.2">
      <c r="A246" s="1">
        <f t="shared" ca="1" si="77"/>
        <v>545</v>
      </c>
      <c r="B246" s="2" t="str">
        <f t="shared" ca="1" si="61"/>
        <v>stack+121</v>
      </c>
      <c r="C246" s="3" t="str">
        <f ca="1">IF(ISNUMBER(FIND(" N "," "&amp;$X246&amp;" ")),"",_xlfn.TEXTJOIN(" ",FALSE,OFFSET(program!$A$1,0,disasm!A246,1,1+K246)))</f>
        <v/>
      </c>
      <c r="D246" s="4" t="str">
        <f t="shared" ca="1" si="62"/>
        <v>.dat 0</v>
      </c>
      <c r="E246" s="5" t="str">
        <f t="shared" si="78"/>
        <v>stack</v>
      </c>
      <c r="F246" s="5">
        <f t="shared" ca="1" si="60"/>
        <v>424</v>
      </c>
      <c r="G246" s="14" t="b">
        <f t="shared" ca="1" si="63"/>
        <v>1</v>
      </c>
      <c r="H246" s="6">
        <f ca="1">OFFSET(program!$A$1,0,disasm!A246)</f>
        <v>0</v>
      </c>
      <c r="I246" s="7">
        <f t="shared" ca="1" si="64"/>
        <v>0</v>
      </c>
      <c r="J246" s="7" t="e">
        <f t="shared" ca="1" si="65"/>
        <v>#VALUE!</v>
      </c>
      <c r="K246" s="7">
        <f t="shared" ca="1" si="66"/>
        <v>0</v>
      </c>
      <c r="L246" s="8" t="str">
        <f t="shared" ca="1" si="67"/>
        <v/>
      </c>
      <c r="M246" s="8" t="str">
        <f t="shared" ca="1" si="68"/>
        <v/>
      </c>
      <c r="N246" s="8" t="str">
        <f t="shared" ca="1" si="69"/>
        <v/>
      </c>
      <c r="O246" s="8" t="str">
        <f t="shared" ca="1" si="70"/>
        <v/>
      </c>
      <c r="P246" s="8" t="str">
        <f t="shared" ca="1" si="71"/>
        <v/>
      </c>
      <c r="Q246" s="8" t="str">
        <f t="shared" ca="1" si="72"/>
        <v/>
      </c>
      <c r="R246" s="7" t="str">
        <f ca="1">IF(L246="","",OFFSET(program!$A$1,0,disasm!$A246+COLUMN()-COLUMN($R246)+1))</f>
        <v/>
      </c>
      <c r="S246" s="7" t="str">
        <f ca="1">IF(M246="","",OFFSET(program!$A$1,0,disasm!$A246+COLUMN()-COLUMN($R246)+1))</f>
        <v/>
      </c>
      <c r="T246" s="7" t="str">
        <f ca="1">IF(N246="","",OFFSET(program!$A$1,0,disasm!$A246+COLUMN()-COLUMN($R246)+1))</f>
        <v/>
      </c>
      <c r="U246" s="3" t="str">
        <f t="shared" ca="1" si="73"/>
        <v/>
      </c>
      <c r="V246" s="3" t="str">
        <f t="shared" ca="1" si="74"/>
        <v/>
      </c>
      <c r="W246" s="3" t="str">
        <f t="shared" ca="1" si="75"/>
        <v/>
      </c>
      <c r="X246" s="3" t="str">
        <f t="shared" ca="1" si="76"/>
        <v/>
      </c>
    </row>
    <row r="247" spans="1:24" x14ac:dyDescent="0.2">
      <c r="A247" s="1">
        <f t="shared" ca="1" si="77"/>
        <v>546</v>
      </c>
      <c r="B247" s="2" t="str">
        <f t="shared" ca="1" si="61"/>
        <v>stack+122</v>
      </c>
      <c r="C247" s="3" t="str">
        <f ca="1">IF(ISNUMBER(FIND(" N "," "&amp;$X247&amp;" ")),"",_xlfn.TEXTJOIN(" ",FALSE,OFFSET(program!$A$1,0,disasm!A247,1,1+K247)))</f>
        <v/>
      </c>
      <c r="D247" s="4" t="str">
        <f t="shared" ca="1" si="62"/>
        <v>.dat 0</v>
      </c>
      <c r="E247" s="5" t="str">
        <f t="shared" si="78"/>
        <v>stack</v>
      </c>
      <c r="F247" s="5">
        <f t="shared" ca="1" si="60"/>
        <v>424</v>
      </c>
      <c r="G247" s="14" t="b">
        <f t="shared" ca="1" si="63"/>
        <v>1</v>
      </c>
      <c r="H247" s="6">
        <f ca="1">OFFSET(program!$A$1,0,disasm!A247)</f>
        <v>0</v>
      </c>
      <c r="I247" s="7">
        <f t="shared" ca="1" si="64"/>
        <v>0</v>
      </c>
      <c r="J247" s="7" t="e">
        <f t="shared" ca="1" si="65"/>
        <v>#VALUE!</v>
      </c>
      <c r="K247" s="7">
        <f t="shared" ca="1" si="66"/>
        <v>0</v>
      </c>
      <c r="L247" s="8" t="str">
        <f t="shared" ca="1" si="67"/>
        <v/>
      </c>
      <c r="M247" s="8" t="str">
        <f t="shared" ca="1" si="68"/>
        <v/>
      </c>
      <c r="N247" s="8" t="str">
        <f t="shared" ca="1" si="69"/>
        <v/>
      </c>
      <c r="O247" s="8" t="str">
        <f t="shared" ca="1" si="70"/>
        <v/>
      </c>
      <c r="P247" s="8" t="str">
        <f t="shared" ca="1" si="71"/>
        <v/>
      </c>
      <c r="Q247" s="8" t="str">
        <f t="shared" ca="1" si="72"/>
        <v/>
      </c>
      <c r="R247" s="7" t="str">
        <f ca="1">IF(L247="","",OFFSET(program!$A$1,0,disasm!$A247+COLUMN()-COLUMN($R247)+1))</f>
        <v/>
      </c>
      <c r="S247" s="7" t="str">
        <f ca="1">IF(M247="","",OFFSET(program!$A$1,0,disasm!$A247+COLUMN()-COLUMN($R247)+1))</f>
        <v/>
      </c>
      <c r="T247" s="7" t="str">
        <f ca="1">IF(N247="","",OFFSET(program!$A$1,0,disasm!$A247+COLUMN()-COLUMN($R247)+1))</f>
        <v/>
      </c>
      <c r="U247" s="3" t="str">
        <f t="shared" ca="1" si="73"/>
        <v/>
      </c>
      <c r="V247" s="3" t="str">
        <f t="shared" ca="1" si="74"/>
        <v/>
      </c>
      <c r="W247" s="3" t="str">
        <f t="shared" ca="1" si="75"/>
        <v/>
      </c>
      <c r="X247" s="3" t="str">
        <f t="shared" ca="1" si="76"/>
        <v/>
      </c>
    </row>
    <row r="248" spans="1:24" x14ac:dyDescent="0.2">
      <c r="A248" s="1">
        <f t="shared" ca="1" si="77"/>
        <v>547</v>
      </c>
      <c r="B248" s="2" t="str">
        <f t="shared" ca="1" si="61"/>
        <v>stack+123</v>
      </c>
      <c r="C248" s="3" t="str">
        <f ca="1">IF(ISNUMBER(FIND(" N "," "&amp;$X248&amp;" ")),"",_xlfn.TEXTJOIN(" ",FALSE,OFFSET(program!$A$1,0,disasm!A248,1,1+K248)))</f>
        <v/>
      </c>
      <c r="D248" s="4" t="str">
        <f t="shared" ca="1" si="62"/>
        <v>.dat 0</v>
      </c>
      <c r="E248" s="5" t="str">
        <f t="shared" si="78"/>
        <v>stack</v>
      </c>
      <c r="F248" s="5">
        <f t="shared" ca="1" si="60"/>
        <v>424</v>
      </c>
      <c r="G248" s="14" t="b">
        <f t="shared" ca="1" si="63"/>
        <v>1</v>
      </c>
      <c r="H248" s="6">
        <f ca="1">OFFSET(program!$A$1,0,disasm!A248)</f>
        <v>0</v>
      </c>
      <c r="I248" s="7">
        <f t="shared" ca="1" si="64"/>
        <v>0</v>
      </c>
      <c r="J248" s="7" t="e">
        <f t="shared" ca="1" si="65"/>
        <v>#VALUE!</v>
      </c>
      <c r="K248" s="7">
        <f t="shared" ca="1" si="66"/>
        <v>0</v>
      </c>
      <c r="L248" s="8" t="str">
        <f t="shared" ca="1" si="67"/>
        <v/>
      </c>
      <c r="M248" s="8" t="str">
        <f t="shared" ca="1" si="68"/>
        <v/>
      </c>
      <c r="N248" s="8" t="str">
        <f t="shared" ca="1" si="69"/>
        <v/>
      </c>
      <c r="O248" s="8" t="str">
        <f t="shared" ca="1" si="70"/>
        <v/>
      </c>
      <c r="P248" s="8" t="str">
        <f t="shared" ca="1" si="71"/>
        <v/>
      </c>
      <c r="Q248" s="8" t="str">
        <f t="shared" ca="1" si="72"/>
        <v/>
      </c>
      <c r="R248" s="7" t="str">
        <f ca="1">IF(L248="","",OFFSET(program!$A$1,0,disasm!$A248+COLUMN()-COLUMN($R248)+1))</f>
        <v/>
      </c>
      <c r="S248" s="7" t="str">
        <f ca="1">IF(M248="","",OFFSET(program!$A$1,0,disasm!$A248+COLUMN()-COLUMN($R248)+1))</f>
        <v/>
      </c>
      <c r="T248" s="7" t="str">
        <f ca="1">IF(N248="","",OFFSET(program!$A$1,0,disasm!$A248+COLUMN()-COLUMN($R248)+1))</f>
        <v/>
      </c>
      <c r="U248" s="3" t="str">
        <f t="shared" ca="1" si="73"/>
        <v/>
      </c>
      <c r="V248" s="3" t="str">
        <f t="shared" ca="1" si="74"/>
        <v/>
      </c>
      <c r="W248" s="3" t="str">
        <f t="shared" ca="1" si="75"/>
        <v/>
      </c>
      <c r="X248" s="3" t="str">
        <f t="shared" ca="1" si="76"/>
        <v/>
      </c>
    </row>
    <row r="249" spans="1:24" x14ac:dyDescent="0.2">
      <c r="A249" s="1">
        <f t="shared" ca="1" si="77"/>
        <v>548</v>
      </c>
      <c r="B249" s="2" t="str">
        <f t="shared" ca="1" si="61"/>
        <v>stack+124</v>
      </c>
      <c r="C249" s="3" t="str">
        <f ca="1">IF(ISNUMBER(FIND(" N "," "&amp;$X249&amp;" ")),"",_xlfn.TEXTJOIN(" ",FALSE,OFFSET(program!$A$1,0,disasm!A249,1,1+K249)))</f>
        <v/>
      </c>
      <c r="D249" s="4" t="str">
        <f t="shared" ca="1" si="62"/>
        <v>.dat 0</v>
      </c>
      <c r="E249" s="5" t="str">
        <f t="shared" si="78"/>
        <v>stack</v>
      </c>
      <c r="F249" s="5">
        <f t="shared" ca="1" si="60"/>
        <v>424</v>
      </c>
      <c r="G249" s="14" t="b">
        <f t="shared" ca="1" si="63"/>
        <v>1</v>
      </c>
      <c r="H249" s="6">
        <f ca="1">OFFSET(program!$A$1,0,disasm!A249)</f>
        <v>0</v>
      </c>
      <c r="I249" s="7">
        <f t="shared" ca="1" si="64"/>
        <v>0</v>
      </c>
      <c r="J249" s="7" t="e">
        <f t="shared" ca="1" si="65"/>
        <v>#VALUE!</v>
      </c>
      <c r="K249" s="7">
        <f t="shared" ca="1" si="66"/>
        <v>0</v>
      </c>
      <c r="L249" s="8" t="str">
        <f t="shared" ca="1" si="67"/>
        <v/>
      </c>
      <c r="M249" s="8" t="str">
        <f t="shared" ca="1" si="68"/>
        <v/>
      </c>
      <c r="N249" s="8" t="str">
        <f t="shared" ca="1" si="69"/>
        <v/>
      </c>
      <c r="O249" s="8" t="str">
        <f t="shared" ca="1" si="70"/>
        <v/>
      </c>
      <c r="P249" s="8" t="str">
        <f t="shared" ca="1" si="71"/>
        <v/>
      </c>
      <c r="Q249" s="8" t="str">
        <f t="shared" ca="1" si="72"/>
        <v/>
      </c>
      <c r="R249" s="7" t="str">
        <f ca="1">IF(L249="","",OFFSET(program!$A$1,0,disasm!$A249+COLUMN()-COLUMN($R249)+1))</f>
        <v/>
      </c>
      <c r="S249" s="7" t="str">
        <f ca="1">IF(M249="","",OFFSET(program!$A$1,0,disasm!$A249+COLUMN()-COLUMN($R249)+1))</f>
        <v/>
      </c>
      <c r="T249" s="7" t="str">
        <f ca="1">IF(N249="","",OFFSET(program!$A$1,0,disasm!$A249+COLUMN()-COLUMN($R249)+1))</f>
        <v/>
      </c>
      <c r="U249" s="3" t="str">
        <f t="shared" ca="1" si="73"/>
        <v/>
      </c>
      <c r="V249" s="3" t="str">
        <f t="shared" ca="1" si="74"/>
        <v/>
      </c>
      <c r="W249" s="3" t="str">
        <f t="shared" ca="1" si="75"/>
        <v/>
      </c>
      <c r="X249" s="3" t="str">
        <f t="shared" ca="1" si="76"/>
        <v/>
      </c>
    </row>
    <row r="250" spans="1:24" x14ac:dyDescent="0.2">
      <c r="A250" s="1">
        <f t="shared" ca="1" si="77"/>
        <v>549</v>
      </c>
      <c r="B250" s="2" t="str">
        <f t="shared" ca="1" si="61"/>
        <v>stack+125</v>
      </c>
      <c r="C250" s="3" t="str">
        <f ca="1">IF(ISNUMBER(FIND(" N "," "&amp;$X250&amp;" ")),"",_xlfn.TEXTJOIN(" ",FALSE,OFFSET(program!$A$1,0,disasm!A250,1,1+K250)))</f>
        <v/>
      </c>
      <c r="D250" s="4" t="str">
        <f t="shared" ca="1" si="62"/>
        <v>.dat 0</v>
      </c>
      <c r="E250" s="5" t="str">
        <f t="shared" si="78"/>
        <v>stack</v>
      </c>
      <c r="F250" s="5">
        <f t="shared" ca="1" si="60"/>
        <v>424</v>
      </c>
      <c r="G250" s="14" t="b">
        <f t="shared" ca="1" si="63"/>
        <v>1</v>
      </c>
      <c r="H250" s="6">
        <f ca="1">OFFSET(program!$A$1,0,disasm!A250)</f>
        <v>0</v>
      </c>
      <c r="I250" s="7">
        <f t="shared" ca="1" si="64"/>
        <v>0</v>
      </c>
      <c r="J250" s="7" t="e">
        <f t="shared" ca="1" si="65"/>
        <v>#VALUE!</v>
      </c>
      <c r="K250" s="7">
        <f t="shared" ca="1" si="66"/>
        <v>0</v>
      </c>
      <c r="L250" s="8" t="str">
        <f t="shared" ca="1" si="67"/>
        <v/>
      </c>
      <c r="M250" s="8" t="str">
        <f t="shared" ca="1" si="68"/>
        <v/>
      </c>
      <c r="N250" s="8" t="str">
        <f t="shared" ca="1" si="69"/>
        <v/>
      </c>
      <c r="O250" s="8" t="str">
        <f t="shared" ca="1" si="70"/>
        <v/>
      </c>
      <c r="P250" s="8" t="str">
        <f t="shared" ca="1" si="71"/>
        <v/>
      </c>
      <c r="Q250" s="8" t="str">
        <f t="shared" ca="1" si="72"/>
        <v/>
      </c>
      <c r="R250" s="7" t="str">
        <f ca="1">IF(L250="","",OFFSET(program!$A$1,0,disasm!$A250+COLUMN()-COLUMN($R250)+1))</f>
        <v/>
      </c>
      <c r="S250" s="7" t="str">
        <f ca="1">IF(M250="","",OFFSET(program!$A$1,0,disasm!$A250+COLUMN()-COLUMN($R250)+1))</f>
        <v/>
      </c>
      <c r="T250" s="7" t="str">
        <f ca="1">IF(N250="","",OFFSET(program!$A$1,0,disasm!$A250+COLUMN()-COLUMN($R250)+1))</f>
        <v/>
      </c>
      <c r="U250" s="3" t="str">
        <f t="shared" ca="1" si="73"/>
        <v/>
      </c>
      <c r="V250" s="3" t="str">
        <f t="shared" ca="1" si="74"/>
        <v/>
      </c>
      <c r="W250" s="3" t="str">
        <f t="shared" ca="1" si="75"/>
        <v/>
      </c>
      <c r="X250" s="3" t="str">
        <f t="shared" ca="1" si="76"/>
        <v/>
      </c>
    </row>
    <row r="251" spans="1:24" x14ac:dyDescent="0.2">
      <c r="A251" s="1">
        <f t="shared" ca="1" si="77"/>
        <v>550</v>
      </c>
      <c r="B251" s="2" t="str">
        <f t="shared" ca="1" si="61"/>
        <v>stack+126</v>
      </c>
      <c r="C251" s="3" t="str">
        <f ca="1">IF(ISNUMBER(FIND(" N "," "&amp;$X251&amp;" ")),"",_xlfn.TEXTJOIN(" ",FALSE,OFFSET(program!$A$1,0,disasm!A251,1,1+K251)))</f>
        <v/>
      </c>
      <c r="D251" s="4" t="str">
        <f t="shared" ca="1" si="62"/>
        <v>.dat 0</v>
      </c>
      <c r="E251" s="5" t="str">
        <f t="shared" si="78"/>
        <v>stack</v>
      </c>
      <c r="F251" s="5">
        <f t="shared" ca="1" si="60"/>
        <v>424</v>
      </c>
      <c r="G251" s="14" t="b">
        <f t="shared" ca="1" si="63"/>
        <v>1</v>
      </c>
      <c r="H251" s="6">
        <f ca="1">OFFSET(program!$A$1,0,disasm!A251)</f>
        <v>0</v>
      </c>
      <c r="I251" s="7">
        <f t="shared" ca="1" si="64"/>
        <v>0</v>
      </c>
      <c r="J251" s="7" t="e">
        <f t="shared" ca="1" si="65"/>
        <v>#VALUE!</v>
      </c>
      <c r="K251" s="7">
        <f t="shared" ca="1" si="66"/>
        <v>0</v>
      </c>
      <c r="L251" s="8" t="str">
        <f t="shared" ca="1" si="67"/>
        <v/>
      </c>
      <c r="M251" s="8" t="str">
        <f t="shared" ca="1" si="68"/>
        <v/>
      </c>
      <c r="N251" s="8" t="str">
        <f t="shared" ca="1" si="69"/>
        <v/>
      </c>
      <c r="O251" s="8" t="str">
        <f t="shared" ca="1" si="70"/>
        <v/>
      </c>
      <c r="P251" s="8" t="str">
        <f t="shared" ca="1" si="71"/>
        <v/>
      </c>
      <c r="Q251" s="8" t="str">
        <f t="shared" ca="1" si="72"/>
        <v/>
      </c>
      <c r="R251" s="7" t="str">
        <f ca="1">IF(L251="","",OFFSET(program!$A$1,0,disasm!$A251+COLUMN()-COLUMN($R251)+1))</f>
        <v/>
      </c>
      <c r="S251" s="7" t="str">
        <f ca="1">IF(M251="","",OFFSET(program!$A$1,0,disasm!$A251+COLUMN()-COLUMN($R251)+1))</f>
        <v/>
      </c>
      <c r="T251" s="7" t="str">
        <f ca="1">IF(N251="","",OFFSET(program!$A$1,0,disasm!$A251+COLUMN()-COLUMN($R251)+1))</f>
        <v/>
      </c>
      <c r="U251" s="3" t="str">
        <f t="shared" ca="1" si="73"/>
        <v/>
      </c>
      <c r="V251" s="3" t="str">
        <f t="shared" ca="1" si="74"/>
        <v/>
      </c>
      <c r="W251" s="3" t="str">
        <f t="shared" ca="1" si="75"/>
        <v/>
      </c>
      <c r="X251" s="3" t="str">
        <f t="shared" ca="1" si="76"/>
        <v/>
      </c>
    </row>
    <row r="252" spans="1:24" x14ac:dyDescent="0.2">
      <c r="A252" s="1">
        <f t="shared" ca="1" si="77"/>
        <v>551</v>
      </c>
      <c r="B252" s="2" t="str">
        <f t="shared" ca="1" si="61"/>
        <v>stack+127</v>
      </c>
      <c r="C252" s="3" t="str">
        <f ca="1">IF(ISNUMBER(FIND(" N "," "&amp;$X252&amp;" ")),"",_xlfn.TEXTJOIN(" ",FALSE,OFFSET(program!$A$1,0,disasm!A252,1,1+K252)))</f>
        <v/>
      </c>
      <c r="D252" s="4" t="str">
        <f t="shared" ca="1" si="62"/>
        <v>.dat 0</v>
      </c>
      <c r="E252" s="5" t="str">
        <f t="shared" si="78"/>
        <v>stack</v>
      </c>
      <c r="F252" s="5">
        <f t="shared" ca="1" si="60"/>
        <v>424</v>
      </c>
      <c r="G252" s="14" t="b">
        <f t="shared" ca="1" si="63"/>
        <v>1</v>
      </c>
      <c r="H252" s="6">
        <f ca="1">OFFSET(program!$A$1,0,disasm!A252)</f>
        <v>0</v>
      </c>
      <c r="I252" s="7">
        <f t="shared" ca="1" si="64"/>
        <v>0</v>
      </c>
      <c r="J252" s="7" t="e">
        <f t="shared" ca="1" si="65"/>
        <v>#VALUE!</v>
      </c>
      <c r="K252" s="7">
        <f t="shared" ca="1" si="66"/>
        <v>0</v>
      </c>
      <c r="L252" s="8" t="str">
        <f t="shared" ca="1" si="67"/>
        <v/>
      </c>
      <c r="M252" s="8" t="str">
        <f t="shared" ca="1" si="68"/>
        <v/>
      </c>
      <c r="N252" s="8" t="str">
        <f t="shared" ca="1" si="69"/>
        <v/>
      </c>
      <c r="O252" s="8" t="str">
        <f t="shared" ca="1" si="70"/>
        <v/>
      </c>
      <c r="P252" s="8" t="str">
        <f t="shared" ca="1" si="71"/>
        <v/>
      </c>
      <c r="Q252" s="8" t="str">
        <f t="shared" ca="1" si="72"/>
        <v/>
      </c>
      <c r="R252" s="7" t="str">
        <f ca="1">IF(L252="","",OFFSET(program!$A$1,0,disasm!$A252+COLUMN()-COLUMN($R252)+1))</f>
        <v/>
      </c>
      <c r="S252" s="7" t="str">
        <f ca="1">IF(M252="","",OFFSET(program!$A$1,0,disasm!$A252+COLUMN()-COLUMN($R252)+1))</f>
        <v/>
      </c>
      <c r="T252" s="7" t="str">
        <f ca="1">IF(N252="","",OFFSET(program!$A$1,0,disasm!$A252+COLUMN()-COLUMN($R252)+1))</f>
        <v/>
      </c>
      <c r="U252" s="3" t="str">
        <f t="shared" ca="1" si="73"/>
        <v/>
      </c>
      <c r="V252" s="3" t="str">
        <f t="shared" ca="1" si="74"/>
        <v/>
      </c>
      <c r="W252" s="3" t="str">
        <f t="shared" ca="1" si="75"/>
        <v/>
      </c>
      <c r="X252" s="3" t="str">
        <f t="shared" ca="1" si="76"/>
        <v/>
      </c>
    </row>
    <row r="253" spans="1:24" x14ac:dyDescent="0.2">
      <c r="A253" s="1">
        <f t="shared" ca="1" si="77"/>
        <v>552</v>
      </c>
      <c r="B253" s="2" t="str">
        <f t="shared" ca="1" si="61"/>
        <v>stack+128</v>
      </c>
      <c r="C253" s="3" t="str">
        <f ca="1">IF(ISNUMBER(FIND(" N "," "&amp;$X253&amp;" ")),"",_xlfn.TEXTJOIN(" ",FALSE,OFFSET(program!$A$1,0,disasm!A253,1,1+K253)))</f>
        <v/>
      </c>
      <c r="D253" s="4" t="str">
        <f t="shared" ca="1" si="62"/>
        <v>.dat 0</v>
      </c>
      <c r="E253" s="5" t="str">
        <f t="shared" si="78"/>
        <v>stack</v>
      </c>
      <c r="F253" s="5">
        <f t="shared" ca="1" si="60"/>
        <v>424</v>
      </c>
      <c r="G253" s="14" t="b">
        <f t="shared" ca="1" si="63"/>
        <v>1</v>
      </c>
      <c r="H253" s="6">
        <f ca="1">OFFSET(program!$A$1,0,disasm!A253)</f>
        <v>0</v>
      </c>
      <c r="I253" s="7">
        <f t="shared" ca="1" si="64"/>
        <v>0</v>
      </c>
      <c r="J253" s="7" t="e">
        <f t="shared" ca="1" si="65"/>
        <v>#VALUE!</v>
      </c>
      <c r="K253" s="7">
        <f t="shared" ca="1" si="66"/>
        <v>0</v>
      </c>
      <c r="L253" s="8" t="str">
        <f t="shared" ca="1" si="67"/>
        <v/>
      </c>
      <c r="M253" s="8" t="str">
        <f t="shared" ca="1" si="68"/>
        <v/>
      </c>
      <c r="N253" s="8" t="str">
        <f t="shared" ca="1" si="69"/>
        <v/>
      </c>
      <c r="O253" s="8" t="str">
        <f t="shared" ca="1" si="70"/>
        <v/>
      </c>
      <c r="P253" s="8" t="str">
        <f t="shared" ca="1" si="71"/>
        <v/>
      </c>
      <c r="Q253" s="8" t="str">
        <f t="shared" ca="1" si="72"/>
        <v/>
      </c>
      <c r="R253" s="7" t="str">
        <f ca="1">IF(L253="","",OFFSET(program!$A$1,0,disasm!$A253+COLUMN()-COLUMN($R253)+1))</f>
        <v/>
      </c>
      <c r="S253" s="7" t="str">
        <f ca="1">IF(M253="","",OFFSET(program!$A$1,0,disasm!$A253+COLUMN()-COLUMN($R253)+1))</f>
        <v/>
      </c>
      <c r="T253" s="7" t="str">
        <f ca="1">IF(N253="","",OFFSET(program!$A$1,0,disasm!$A253+COLUMN()-COLUMN($R253)+1))</f>
        <v/>
      </c>
      <c r="U253" s="3" t="str">
        <f t="shared" ca="1" si="73"/>
        <v/>
      </c>
      <c r="V253" s="3" t="str">
        <f t="shared" ca="1" si="74"/>
        <v/>
      </c>
      <c r="W253" s="3" t="str">
        <f t="shared" ca="1" si="75"/>
        <v/>
      </c>
      <c r="X253" s="3" t="str">
        <f t="shared" ca="1" si="76"/>
        <v/>
      </c>
    </row>
    <row r="254" spans="1:24" x14ac:dyDescent="0.2">
      <c r="A254" s="1">
        <f t="shared" ca="1" si="77"/>
        <v>553</v>
      </c>
      <c r="B254" s="2" t="str">
        <f t="shared" ca="1" si="61"/>
        <v>stack+129</v>
      </c>
      <c r="C254" s="3" t="str">
        <f ca="1">IF(ISNUMBER(FIND(" N "," "&amp;$X254&amp;" ")),"",_xlfn.TEXTJOIN(" ",FALSE,OFFSET(program!$A$1,0,disasm!A254,1,1+K254)))</f>
        <v/>
      </c>
      <c r="D254" s="4" t="str">
        <f t="shared" ca="1" si="62"/>
        <v>.dat 0</v>
      </c>
      <c r="E254" s="5" t="str">
        <f t="shared" si="78"/>
        <v>stack</v>
      </c>
      <c r="F254" s="5">
        <f t="shared" ca="1" si="60"/>
        <v>424</v>
      </c>
      <c r="G254" s="14" t="b">
        <f t="shared" ca="1" si="63"/>
        <v>1</v>
      </c>
      <c r="H254" s="6">
        <f ca="1">OFFSET(program!$A$1,0,disasm!A254)</f>
        <v>0</v>
      </c>
      <c r="I254" s="7">
        <f t="shared" ca="1" si="64"/>
        <v>0</v>
      </c>
      <c r="J254" s="7" t="e">
        <f t="shared" ca="1" si="65"/>
        <v>#VALUE!</v>
      </c>
      <c r="K254" s="7">
        <f t="shared" ca="1" si="66"/>
        <v>0</v>
      </c>
      <c r="L254" s="8" t="str">
        <f t="shared" ca="1" si="67"/>
        <v/>
      </c>
      <c r="M254" s="8" t="str">
        <f t="shared" ca="1" si="68"/>
        <v/>
      </c>
      <c r="N254" s="8" t="str">
        <f t="shared" ca="1" si="69"/>
        <v/>
      </c>
      <c r="O254" s="8" t="str">
        <f t="shared" ca="1" si="70"/>
        <v/>
      </c>
      <c r="P254" s="8" t="str">
        <f t="shared" ca="1" si="71"/>
        <v/>
      </c>
      <c r="Q254" s="8" t="str">
        <f t="shared" ca="1" si="72"/>
        <v/>
      </c>
      <c r="R254" s="7" t="str">
        <f ca="1">IF(L254="","",OFFSET(program!$A$1,0,disasm!$A254+COLUMN()-COLUMN($R254)+1))</f>
        <v/>
      </c>
      <c r="S254" s="7" t="str">
        <f ca="1">IF(M254="","",OFFSET(program!$A$1,0,disasm!$A254+COLUMN()-COLUMN($R254)+1))</f>
        <v/>
      </c>
      <c r="T254" s="7" t="str">
        <f ca="1">IF(N254="","",OFFSET(program!$A$1,0,disasm!$A254+COLUMN()-COLUMN($R254)+1))</f>
        <v/>
      </c>
      <c r="U254" s="3" t="str">
        <f t="shared" ca="1" si="73"/>
        <v/>
      </c>
      <c r="V254" s="3" t="str">
        <f t="shared" ca="1" si="74"/>
        <v/>
      </c>
      <c r="W254" s="3" t="str">
        <f t="shared" ca="1" si="75"/>
        <v/>
      </c>
      <c r="X254" s="3" t="str">
        <f t="shared" ca="1" si="76"/>
        <v/>
      </c>
    </row>
    <row r="255" spans="1:24" x14ac:dyDescent="0.2">
      <c r="A255" s="1">
        <f t="shared" ca="1" si="77"/>
        <v>554</v>
      </c>
      <c r="B255" s="2" t="str">
        <f t="shared" ca="1" si="61"/>
        <v>stack+130</v>
      </c>
      <c r="C255" s="3" t="str">
        <f ca="1">IF(ISNUMBER(FIND(" N "," "&amp;$X255&amp;" ")),"",_xlfn.TEXTJOIN(" ",FALSE,OFFSET(program!$A$1,0,disasm!A255,1,1+K255)))</f>
        <v/>
      </c>
      <c r="D255" s="4" t="str">
        <f t="shared" ca="1" si="62"/>
        <v>.dat 0</v>
      </c>
      <c r="E255" s="5" t="str">
        <f t="shared" si="78"/>
        <v>stack</v>
      </c>
      <c r="F255" s="5">
        <f t="shared" ca="1" si="60"/>
        <v>424</v>
      </c>
      <c r="G255" s="14" t="b">
        <f t="shared" ca="1" si="63"/>
        <v>1</v>
      </c>
      <c r="H255" s="6">
        <f ca="1">OFFSET(program!$A$1,0,disasm!A255)</f>
        <v>0</v>
      </c>
      <c r="I255" s="7">
        <f t="shared" ca="1" si="64"/>
        <v>0</v>
      </c>
      <c r="J255" s="7" t="e">
        <f t="shared" ca="1" si="65"/>
        <v>#VALUE!</v>
      </c>
      <c r="K255" s="7">
        <f t="shared" ca="1" si="66"/>
        <v>0</v>
      </c>
      <c r="L255" s="8" t="str">
        <f t="shared" ca="1" si="67"/>
        <v/>
      </c>
      <c r="M255" s="8" t="str">
        <f t="shared" ca="1" si="68"/>
        <v/>
      </c>
      <c r="N255" s="8" t="str">
        <f t="shared" ca="1" si="69"/>
        <v/>
      </c>
      <c r="O255" s="8" t="str">
        <f t="shared" ca="1" si="70"/>
        <v/>
      </c>
      <c r="P255" s="8" t="str">
        <f t="shared" ca="1" si="71"/>
        <v/>
      </c>
      <c r="Q255" s="8" t="str">
        <f t="shared" ca="1" si="72"/>
        <v/>
      </c>
      <c r="R255" s="7" t="str">
        <f ca="1">IF(L255="","",OFFSET(program!$A$1,0,disasm!$A255+COLUMN()-COLUMN($R255)+1))</f>
        <v/>
      </c>
      <c r="S255" s="7" t="str">
        <f ca="1">IF(M255="","",OFFSET(program!$A$1,0,disasm!$A255+COLUMN()-COLUMN($R255)+1))</f>
        <v/>
      </c>
      <c r="T255" s="7" t="str">
        <f ca="1">IF(N255="","",OFFSET(program!$A$1,0,disasm!$A255+COLUMN()-COLUMN($R255)+1))</f>
        <v/>
      </c>
      <c r="U255" s="3" t="str">
        <f t="shared" ca="1" si="73"/>
        <v/>
      </c>
      <c r="V255" s="3" t="str">
        <f t="shared" ca="1" si="74"/>
        <v/>
      </c>
      <c r="W255" s="3" t="str">
        <f t="shared" ca="1" si="75"/>
        <v/>
      </c>
      <c r="X255" s="3" t="str">
        <f t="shared" ca="1" si="76"/>
        <v/>
      </c>
    </row>
    <row r="256" spans="1:24" x14ac:dyDescent="0.2">
      <c r="A256" s="1">
        <f t="shared" ca="1" si="77"/>
        <v>555</v>
      </c>
      <c r="B256" s="2" t="str">
        <f t="shared" ca="1" si="61"/>
        <v>stack+131</v>
      </c>
      <c r="C256" s="3" t="str">
        <f ca="1">IF(ISNUMBER(FIND(" N "," "&amp;$X256&amp;" ")),"",_xlfn.TEXTJOIN(" ",FALSE,OFFSET(program!$A$1,0,disasm!A256,1,1+K256)))</f>
        <v/>
      </c>
      <c r="D256" s="4" t="str">
        <f t="shared" ca="1" si="62"/>
        <v>.dat 0</v>
      </c>
      <c r="E256" s="5" t="str">
        <f t="shared" si="78"/>
        <v>stack</v>
      </c>
      <c r="F256" s="5">
        <f t="shared" ca="1" si="60"/>
        <v>424</v>
      </c>
      <c r="G256" s="14" t="b">
        <f t="shared" ca="1" si="63"/>
        <v>1</v>
      </c>
      <c r="H256" s="6">
        <f ca="1">OFFSET(program!$A$1,0,disasm!A256)</f>
        <v>0</v>
      </c>
      <c r="I256" s="7">
        <f t="shared" ca="1" si="64"/>
        <v>0</v>
      </c>
      <c r="J256" s="7" t="e">
        <f t="shared" ca="1" si="65"/>
        <v>#VALUE!</v>
      </c>
      <c r="K256" s="7">
        <f t="shared" ca="1" si="66"/>
        <v>0</v>
      </c>
      <c r="L256" s="8" t="str">
        <f t="shared" ca="1" si="67"/>
        <v/>
      </c>
      <c r="M256" s="8" t="str">
        <f t="shared" ca="1" si="68"/>
        <v/>
      </c>
      <c r="N256" s="8" t="str">
        <f t="shared" ca="1" si="69"/>
        <v/>
      </c>
      <c r="O256" s="8" t="str">
        <f t="shared" ca="1" si="70"/>
        <v/>
      </c>
      <c r="P256" s="8" t="str">
        <f t="shared" ca="1" si="71"/>
        <v/>
      </c>
      <c r="Q256" s="8" t="str">
        <f t="shared" ca="1" si="72"/>
        <v/>
      </c>
      <c r="R256" s="7" t="str">
        <f ca="1">IF(L256="","",OFFSET(program!$A$1,0,disasm!$A256+COLUMN()-COLUMN($R256)+1))</f>
        <v/>
      </c>
      <c r="S256" s="7" t="str">
        <f ca="1">IF(M256="","",OFFSET(program!$A$1,0,disasm!$A256+COLUMN()-COLUMN($R256)+1))</f>
        <v/>
      </c>
      <c r="T256" s="7" t="str">
        <f ca="1">IF(N256="","",OFFSET(program!$A$1,0,disasm!$A256+COLUMN()-COLUMN($R256)+1))</f>
        <v/>
      </c>
      <c r="U256" s="3" t="str">
        <f t="shared" ca="1" si="73"/>
        <v/>
      </c>
      <c r="V256" s="3" t="str">
        <f t="shared" ca="1" si="74"/>
        <v/>
      </c>
      <c r="W256" s="3" t="str">
        <f t="shared" ca="1" si="75"/>
        <v/>
      </c>
      <c r="X256" s="3" t="str">
        <f t="shared" ca="1" si="76"/>
        <v/>
      </c>
    </row>
    <row r="257" spans="1:24" x14ac:dyDescent="0.2">
      <c r="A257" s="1">
        <f t="shared" ca="1" si="77"/>
        <v>556</v>
      </c>
      <c r="B257" s="2" t="str">
        <f t="shared" ca="1" si="61"/>
        <v>stack+132</v>
      </c>
      <c r="C257" s="3" t="str">
        <f ca="1">IF(ISNUMBER(FIND(" N "," "&amp;$X257&amp;" ")),"",_xlfn.TEXTJOIN(" ",FALSE,OFFSET(program!$A$1,0,disasm!A257,1,1+K257)))</f>
        <v/>
      </c>
      <c r="D257" s="4" t="str">
        <f t="shared" ca="1" si="62"/>
        <v>.dat 0</v>
      </c>
      <c r="E257" s="5" t="str">
        <f t="shared" si="78"/>
        <v>stack</v>
      </c>
      <c r="F257" s="5">
        <f t="shared" ca="1" si="60"/>
        <v>424</v>
      </c>
      <c r="G257" s="14" t="b">
        <f t="shared" ca="1" si="63"/>
        <v>1</v>
      </c>
      <c r="H257" s="6">
        <f ca="1">OFFSET(program!$A$1,0,disasm!A257)</f>
        <v>0</v>
      </c>
      <c r="I257" s="7">
        <f t="shared" ca="1" si="64"/>
        <v>0</v>
      </c>
      <c r="J257" s="7" t="e">
        <f t="shared" ca="1" si="65"/>
        <v>#VALUE!</v>
      </c>
      <c r="K257" s="7">
        <f t="shared" ca="1" si="66"/>
        <v>0</v>
      </c>
      <c r="L257" s="8" t="str">
        <f t="shared" ca="1" si="67"/>
        <v/>
      </c>
      <c r="M257" s="8" t="str">
        <f t="shared" ca="1" si="68"/>
        <v/>
      </c>
      <c r="N257" s="8" t="str">
        <f t="shared" ca="1" si="69"/>
        <v/>
      </c>
      <c r="O257" s="8" t="str">
        <f t="shared" ca="1" si="70"/>
        <v/>
      </c>
      <c r="P257" s="8" t="str">
        <f t="shared" ca="1" si="71"/>
        <v/>
      </c>
      <c r="Q257" s="8" t="str">
        <f t="shared" ca="1" si="72"/>
        <v/>
      </c>
      <c r="R257" s="7" t="str">
        <f ca="1">IF(L257="","",OFFSET(program!$A$1,0,disasm!$A257+COLUMN()-COLUMN($R257)+1))</f>
        <v/>
      </c>
      <c r="S257" s="7" t="str">
        <f ca="1">IF(M257="","",OFFSET(program!$A$1,0,disasm!$A257+COLUMN()-COLUMN($R257)+1))</f>
        <v/>
      </c>
      <c r="T257" s="7" t="str">
        <f ca="1">IF(N257="","",OFFSET(program!$A$1,0,disasm!$A257+COLUMN()-COLUMN($R257)+1))</f>
        <v/>
      </c>
      <c r="U257" s="3" t="str">
        <f t="shared" ca="1" si="73"/>
        <v/>
      </c>
      <c r="V257" s="3" t="str">
        <f t="shared" ca="1" si="74"/>
        <v/>
      </c>
      <c r="W257" s="3" t="str">
        <f t="shared" ca="1" si="75"/>
        <v/>
      </c>
      <c r="X257" s="3" t="str">
        <f t="shared" ca="1" si="76"/>
        <v/>
      </c>
    </row>
    <row r="258" spans="1:24" x14ac:dyDescent="0.2">
      <c r="A258" s="1">
        <f t="shared" ca="1" si="77"/>
        <v>557</v>
      </c>
      <c r="B258" s="2" t="str">
        <f t="shared" ca="1" si="61"/>
        <v>stack+133</v>
      </c>
      <c r="C258" s="3" t="str">
        <f ca="1">IF(ISNUMBER(FIND(" N "," "&amp;$X258&amp;" ")),"",_xlfn.TEXTJOIN(" ",FALSE,OFFSET(program!$A$1,0,disasm!A258,1,1+K258)))</f>
        <v/>
      </c>
      <c r="D258" s="4" t="str">
        <f t="shared" ca="1" si="62"/>
        <v>.dat 0</v>
      </c>
      <c r="E258" s="5" t="str">
        <f t="shared" si="78"/>
        <v>stack</v>
      </c>
      <c r="F258" s="5">
        <f t="shared" ref="F258:F321" ca="1" si="79">IF(ISBLANK($Z258),F257,$A258)</f>
        <v>424</v>
      </c>
      <c r="G258" s="14" t="b">
        <f t="shared" ca="1" si="63"/>
        <v>1</v>
      </c>
      <c r="H258" s="6">
        <f ca="1">OFFSET(program!$A$1,0,disasm!A258)</f>
        <v>0</v>
      </c>
      <c r="I258" s="7">
        <f t="shared" ca="1" si="64"/>
        <v>0</v>
      </c>
      <c r="J258" s="7" t="e">
        <f t="shared" ca="1" si="65"/>
        <v>#VALUE!</v>
      </c>
      <c r="K258" s="7">
        <f t="shared" ca="1" si="66"/>
        <v>0</v>
      </c>
      <c r="L258" s="8" t="str">
        <f t="shared" ca="1" si="67"/>
        <v/>
      </c>
      <c r="M258" s="8" t="str">
        <f t="shared" ca="1" si="68"/>
        <v/>
      </c>
      <c r="N258" s="8" t="str">
        <f t="shared" ca="1" si="69"/>
        <v/>
      </c>
      <c r="O258" s="8" t="str">
        <f t="shared" ca="1" si="70"/>
        <v/>
      </c>
      <c r="P258" s="8" t="str">
        <f t="shared" ca="1" si="71"/>
        <v/>
      </c>
      <c r="Q258" s="8" t="str">
        <f t="shared" ca="1" si="72"/>
        <v/>
      </c>
      <c r="R258" s="7" t="str">
        <f ca="1">IF(L258="","",OFFSET(program!$A$1,0,disasm!$A258+COLUMN()-COLUMN($R258)+1))</f>
        <v/>
      </c>
      <c r="S258" s="7" t="str">
        <f ca="1">IF(M258="","",OFFSET(program!$A$1,0,disasm!$A258+COLUMN()-COLUMN($R258)+1))</f>
        <v/>
      </c>
      <c r="T258" s="7" t="str">
        <f ca="1">IF(N258="","",OFFSET(program!$A$1,0,disasm!$A258+COLUMN()-COLUMN($R258)+1))</f>
        <v/>
      </c>
      <c r="U258" s="3" t="str">
        <f t="shared" ca="1" si="73"/>
        <v/>
      </c>
      <c r="V258" s="3" t="str">
        <f t="shared" ca="1" si="74"/>
        <v/>
      </c>
      <c r="W258" s="3" t="str">
        <f t="shared" ca="1" si="75"/>
        <v/>
      </c>
      <c r="X258" s="3" t="str">
        <f t="shared" ca="1" si="76"/>
        <v/>
      </c>
    </row>
    <row r="259" spans="1:24" x14ac:dyDescent="0.2">
      <c r="A259" s="1">
        <f t="shared" ca="1" si="77"/>
        <v>558</v>
      </c>
      <c r="B259" s="2" t="str">
        <f t="shared" ref="B259:B322" ca="1" si="80">IF(ISNUMBER(FIND(" N "," "&amp;$X259&amp;" ")),"",$E259&amp;IF($A259=$F259,"","+"&amp;$A259-$F259))</f>
        <v>stack+134</v>
      </c>
      <c r="C259" s="3" t="str">
        <f ca="1">IF(ISNUMBER(FIND(" N "," "&amp;$X259&amp;" ")),"",_xlfn.TEXTJOIN(" ",FALSE,OFFSET(program!$A$1,0,disasm!A259,1,1+K259)))</f>
        <v/>
      </c>
      <c r="D259" s="4" t="str">
        <f t="shared" ref="D259:D322" ca="1" si="81">IF(ISNUMBER(FIND(" N "," "&amp;$X259&amp;" ")),"",IF($G259,".dat "&amp;H259,$J259&amp;" "&amp;_xlfn.TEXTJOIN(", ",TRUE,$U259:$W259)))</f>
        <v>.dat 0</v>
      </c>
      <c r="E259" s="5" t="str">
        <f t="shared" si="78"/>
        <v>stack</v>
      </c>
      <c r="F259" s="5">
        <f t="shared" ca="1" si="79"/>
        <v>424</v>
      </c>
      <c r="G259" s="14" t="b">
        <f t="shared" ref="G259:G322" ca="1" si="82">CHOOSE(1+IF(ISNUMBER(FIND(" C "," "&amp;X259&amp;" ")),2,0) + IF(ISNUMBER(FIND(" D "," "&amp;AA259&amp;" ")),1,0),G258,TRUE,FALSE,NOT(G258))</f>
        <v>1</v>
      </c>
      <c r="H259" s="6">
        <f ca="1">OFFSET(program!$A$1,0,disasm!A259)</f>
        <v>0</v>
      </c>
      <c r="I259" s="7">
        <f t="shared" ref="I259:I322" ca="1" si="83">MOD($H259,100)</f>
        <v>0</v>
      </c>
      <c r="J259" s="7" t="e">
        <f t="shared" ref="J259:J322" ca="1" si="84">IF(I259=99,"END",CHOOSE(I259,"ADD ","MUL ","IN  ","OUT ","J!=0","J=0 ","CMP&lt;","CMP=","SP+ "))</f>
        <v>#VALUE!</v>
      </c>
      <c r="K259" s="7">
        <f t="shared" ref="K259:K322" ca="1" si="85">IF($G259,0,IFERROR(CHOOSE($I259,3,3,1,1,2,2,3,3,1),0))</f>
        <v>0</v>
      </c>
      <c r="L259" s="8" t="str">
        <f t="shared" ref="L259:L322" ca="1" si="86">IF($K259&gt;=1,MOD(INT($H259/100),10),"")</f>
        <v/>
      </c>
      <c r="M259" s="8" t="str">
        <f t="shared" ref="M259:M322" ca="1" si="87">IF($K259&gt;=2,MOD(INT($H259/1000),10),"")</f>
        <v/>
      </c>
      <c r="N259" s="8" t="str">
        <f t="shared" ref="N259:N322" ca="1" si="88">IF($K259&gt;=3,MOD(INT($H259/10000),10),"")</f>
        <v/>
      </c>
      <c r="O259" s="8" t="str">
        <f t="shared" ref="O259:O322" ca="1" si="89">IF(L259="","",IF(ISNUMBER(FIND(" "&amp;O$1&amp;" "," "&amp;$X259&amp;" ")),TRUE,CHOOSE(L259+1,TRUE,FALSE,FALSE)))</f>
        <v/>
      </c>
      <c r="P259" s="8" t="str">
        <f t="shared" ref="P259:P322" ca="1" si="90">IF(M259="","",IF(ISNUMBER(FIND(" "&amp;P$1&amp;" "," "&amp;$X259&amp;" ")),TRUE,CHOOSE(M259+1,TRUE,FALSE,FALSE)))</f>
        <v/>
      </c>
      <c r="Q259" s="8" t="str">
        <f t="shared" ref="Q259:Q322" ca="1" si="91">IF(N259="","",IF(ISNUMBER(FIND(" "&amp;Q$1&amp;" "," "&amp;$X259&amp;" ")),TRUE,CHOOSE(N259+1,TRUE,FALSE,FALSE)))</f>
        <v/>
      </c>
      <c r="R259" s="7" t="str">
        <f ca="1">IF(L259="","",OFFSET(program!$A$1,0,disasm!$A259+COLUMN()-COLUMN($R259)+1))</f>
        <v/>
      </c>
      <c r="S259" s="7" t="str">
        <f ca="1">IF(M259="","",OFFSET(program!$A$1,0,disasm!$A259+COLUMN()-COLUMN($R259)+1))</f>
        <v/>
      </c>
      <c r="T259" s="7" t="str">
        <f ca="1">IF(N259="","",OFFSET(program!$A$1,0,disasm!$A259+COLUMN()-COLUMN($R259)+1))</f>
        <v/>
      </c>
      <c r="U259" s="3" t="str">
        <f t="shared" ref="U259:U322" ca="1" si="92">IF(L259="","",
  SUBSTITUTE(SUBSTITUTE(
    CHOOSE(1+L259,"[val]","val","[SP+val]"),
    "val",
    IF(O259,
      INDEX($B:$B,MATCH(R259,$A:$A,1))
        &amp; IF(INDEX($A:$A,MATCH(R259,$A:$A,1)) &lt; R259, ".a"&amp;(R259 - INDEX($A:$A,MATCH(R259,$A:$A,1))),""),
      R259
    )
  ),"+-","-")
)</f>
        <v/>
      </c>
      <c r="V259" s="3" t="str">
        <f t="shared" ref="V259:V322" ca="1" si="93">IF(M259="","",
  SUBSTITUTE(SUBSTITUTE(
    CHOOSE(1+M259,"[val]","val","[SP+val]"),
    "val",
    IF(P259,
      INDEX($B:$B,MATCH(S259,$A:$A,1))
        &amp; IF(INDEX($A:$A,MATCH(S259,$A:$A,1)) &lt; S259, ".a"&amp;(S259 - INDEX($A:$A,MATCH(S259,$A:$A,1))),""),
      S259
    )
  ),"+-","-")
)</f>
        <v/>
      </c>
      <c r="W259" s="3" t="str">
        <f t="shared" ref="W259:W322" ca="1" si="94">IF(N259="","",
  SUBSTITUTE(SUBSTITUTE(
    CHOOSE(1+N259,"[val]","val","[SP+val]"),
    "val",
    IF(Q259,
      INDEX($B:$B,MATCH(T259,$A:$A,1))
        &amp; IF(INDEX($A:$A,MATCH(T259,$A:$A,1)) &lt; T259, ".a"&amp;(T259 - INDEX($A:$A,MATCH(T259,$A:$A,1))),""),
      T259
    )
  ),"+-","-")
)</f>
        <v/>
      </c>
      <c r="X259" s="3" t="str">
        <f t="shared" ref="X259:X322" ca="1" si="95">AA259&amp;IF(AND(OR(I259=5,I259=6),MOD(INT(H259/1000),10)=1)," A2","")</f>
        <v/>
      </c>
    </row>
    <row r="260" spans="1:24" x14ac:dyDescent="0.2">
      <c r="A260" s="1">
        <f t="shared" ref="A260:A323" ca="1" si="96">A259+IF(ISNUMBER(FIND(" N "," "&amp;$X259&amp;" ")),0,1+K259)</f>
        <v>559</v>
      </c>
      <c r="B260" s="2" t="str">
        <f t="shared" ca="1" si="80"/>
        <v>stack+135</v>
      </c>
      <c r="C260" s="3" t="str">
        <f ca="1">IF(ISNUMBER(FIND(" N "," "&amp;$X260&amp;" ")),"",_xlfn.TEXTJOIN(" ",FALSE,OFFSET(program!$A$1,0,disasm!A260,1,1+K260)))</f>
        <v/>
      </c>
      <c r="D260" s="4" t="str">
        <f t="shared" ca="1" si="81"/>
        <v>.dat 0</v>
      </c>
      <c r="E260" s="5" t="str">
        <f t="shared" ref="E260:E323" si="97">IF(ISBLANK($Z260),E259,$Z260)</f>
        <v>stack</v>
      </c>
      <c r="F260" s="5">
        <f t="shared" ca="1" si="79"/>
        <v>424</v>
      </c>
      <c r="G260" s="14" t="b">
        <f t="shared" ca="1" si="82"/>
        <v>1</v>
      </c>
      <c r="H260" s="6">
        <f ca="1">OFFSET(program!$A$1,0,disasm!A260)</f>
        <v>0</v>
      </c>
      <c r="I260" s="7">
        <f t="shared" ca="1" si="83"/>
        <v>0</v>
      </c>
      <c r="J260" s="7" t="e">
        <f t="shared" ca="1" si="84"/>
        <v>#VALUE!</v>
      </c>
      <c r="K260" s="7">
        <f t="shared" ca="1" si="85"/>
        <v>0</v>
      </c>
      <c r="L260" s="8" t="str">
        <f t="shared" ca="1" si="86"/>
        <v/>
      </c>
      <c r="M260" s="8" t="str">
        <f t="shared" ca="1" si="87"/>
        <v/>
      </c>
      <c r="N260" s="8" t="str">
        <f t="shared" ca="1" si="88"/>
        <v/>
      </c>
      <c r="O260" s="8" t="str">
        <f t="shared" ca="1" si="89"/>
        <v/>
      </c>
      <c r="P260" s="8" t="str">
        <f t="shared" ca="1" si="90"/>
        <v/>
      </c>
      <c r="Q260" s="8" t="str">
        <f t="shared" ca="1" si="91"/>
        <v/>
      </c>
      <c r="R260" s="7" t="str">
        <f ca="1">IF(L260="","",OFFSET(program!$A$1,0,disasm!$A260+COLUMN()-COLUMN($R260)+1))</f>
        <v/>
      </c>
      <c r="S260" s="7" t="str">
        <f ca="1">IF(M260="","",OFFSET(program!$A$1,0,disasm!$A260+COLUMN()-COLUMN($R260)+1))</f>
        <v/>
      </c>
      <c r="T260" s="7" t="str">
        <f ca="1">IF(N260="","",OFFSET(program!$A$1,0,disasm!$A260+COLUMN()-COLUMN($R260)+1))</f>
        <v/>
      </c>
      <c r="U260" s="3" t="str">
        <f t="shared" ca="1" si="92"/>
        <v/>
      </c>
      <c r="V260" s="3" t="str">
        <f t="shared" ca="1" si="93"/>
        <v/>
      </c>
      <c r="W260" s="3" t="str">
        <f t="shared" ca="1" si="94"/>
        <v/>
      </c>
      <c r="X260" s="3" t="str">
        <f t="shared" ca="1" si="95"/>
        <v/>
      </c>
    </row>
    <row r="261" spans="1:24" x14ac:dyDescent="0.2">
      <c r="A261" s="1">
        <f t="shared" ca="1" si="96"/>
        <v>560</v>
      </c>
      <c r="B261" s="2" t="str">
        <f t="shared" ca="1" si="80"/>
        <v>stack+136</v>
      </c>
      <c r="C261" s="3" t="str">
        <f ca="1">IF(ISNUMBER(FIND(" N "," "&amp;$X261&amp;" ")),"",_xlfn.TEXTJOIN(" ",FALSE,OFFSET(program!$A$1,0,disasm!A261,1,1+K261)))</f>
        <v/>
      </c>
      <c r="D261" s="4" t="str">
        <f t="shared" ca="1" si="81"/>
        <v>.dat 0</v>
      </c>
      <c r="E261" s="5" t="str">
        <f t="shared" si="97"/>
        <v>stack</v>
      </c>
      <c r="F261" s="5">
        <f t="shared" ca="1" si="79"/>
        <v>424</v>
      </c>
      <c r="G261" s="14" t="b">
        <f t="shared" ca="1" si="82"/>
        <v>1</v>
      </c>
      <c r="H261" s="6">
        <f ca="1">OFFSET(program!$A$1,0,disasm!A261)</f>
        <v>0</v>
      </c>
      <c r="I261" s="7">
        <f t="shared" ca="1" si="83"/>
        <v>0</v>
      </c>
      <c r="J261" s="7" t="e">
        <f t="shared" ca="1" si="84"/>
        <v>#VALUE!</v>
      </c>
      <c r="K261" s="7">
        <f t="shared" ca="1" si="85"/>
        <v>0</v>
      </c>
      <c r="L261" s="8" t="str">
        <f t="shared" ca="1" si="86"/>
        <v/>
      </c>
      <c r="M261" s="8" t="str">
        <f t="shared" ca="1" si="87"/>
        <v/>
      </c>
      <c r="N261" s="8" t="str">
        <f t="shared" ca="1" si="88"/>
        <v/>
      </c>
      <c r="O261" s="8" t="str">
        <f t="shared" ca="1" si="89"/>
        <v/>
      </c>
      <c r="P261" s="8" t="str">
        <f t="shared" ca="1" si="90"/>
        <v/>
      </c>
      <c r="Q261" s="8" t="str">
        <f t="shared" ca="1" si="91"/>
        <v/>
      </c>
      <c r="R261" s="7" t="str">
        <f ca="1">IF(L261="","",OFFSET(program!$A$1,0,disasm!$A261+COLUMN()-COLUMN($R261)+1))</f>
        <v/>
      </c>
      <c r="S261" s="7" t="str">
        <f ca="1">IF(M261="","",OFFSET(program!$A$1,0,disasm!$A261+COLUMN()-COLUMN($R261)+1))</f>
        <v/>
      </c>
      <c r="T261" s="7" t="str">
        <f ca="1">IF(N261="","",OFFSET(program!$A$1,0,disasm!$A261+COLUMN()-COLUMN($R261)+1))</f>
        <v/>
      </c>
      <c r="U261" s="3" t="str">
        <f t="shared" ca="1" si="92"/>
        <v/>
      </c>
      <c r="V261" s="3" t="str">
        <f t="shared" ca="1" si="93"/>
        <v/>
      </c>
      <c r="W261" s="3" t="str">
        <f t="shared" ca="1" si="94"/>
        <v/>
      </c>
      <c r="X261" s="3" t="str">
        <f t="shared" ca="1" si="95"/>
        <v/>
      </c>
    </row>
    <row r="262" spans="1:24" x14ac:dyDescent="0.2">
      <c r="A262" s="1">
        <f t="shared" ca="1" si="96"/>
        <v>561</v>
      </c>
      <c r="B262" s="2" t="str">
        <f t="shared" ca="1" si="80"/>
        <v>stack+137</v>
      </c>
      <c r="C262" s="3" t="str">
        <f ca="1">IF(ISNUMBER(FIND(" N "," "&amp;$X262&amp;" ")),"",_xlfn.TEXTJOIN(" ",FALSE,OFFSET(program!$A$1,0,disasm!A262,1,1+K262)))</f>
        <v/>
      </c>
      <c r="D262" s="4" t="str">
        <f t="shared" ca="1" si="81"/>
        <v>.dat 0</v>
      </c>
      <c r="E262" s="5" t="str">
        <f t="shared" si="97"/>
        <v>stack</v>
      </c>
      <c r="F262" s="5">
        <f t="shared" ca="1" si="79"/>
        <v>424</v>
      </c>
      <c r="G262" s="14" t="b">
        <f t="shared" ca="1" si="82"/>
        <v>1</v>
      </c>
      <c r="H262" s="6">
        <f ca="1">OFFSET(program!$A$1,0,disasm!A262)</f>
        <v>0</v>
      </c>
      <c r="I262" s="7">
        <f t="shared" ca="1" si="83"/>
        <v>0</v>
      </c>
      <c r="J262" s="7" t="e">
        <f t="shared" ca="1" si="84"/>
        <v>#VALUE!</v>
      </c>
      <c r="K262" s="7">
        <f t="shared" ca="1" si="85"/>
        <v>0</v>
      </c>
      <c r="L262" s="8" t="str">
        <f t="shared" ca="1" si="86"/>
        <v/>
      </c>
      <c r="M262" s="8" t="str">
        <f t="shared" ca="1" si="87"/>
        <v/>
      </c>
      <c r="N262" s="8" t="str">
        <f t="shared" ca="1" si="88"/>
        <v/>
      </c>
      <c r="O262" s="8" t="str">
        <f t="shared" ca="1" si="89"/>
        <v/>
      </c>
      <c r="P262" s="8" t="str">
        <f t="shared" ca="1" si="90"/>
        <v/>
      </c>
      <c r="Q262" s="8" t="str">
        <f t="shared" ca="1" si="91"/>
        <v/>
      </c>
      <c r="R262" s="7" t="str">
        <f ca="1">IF(L262="","",OFFSET(program!$A$1,0,disasm!$A262+COLUMN()-COLUMN($R262)+1))</f>
        <v/>
      </c>
      <c r="S262" s="7" t="str">
        <f ca="1">IF(M262="","",OFFSET(program!$A$1,0,disasm!$A262+COLUMN()-COLUMN($R262)+1))</f>
        <v/>
      </c>
      <c r="T262" s="7" t="str">
        <f ca="1">IF(N262="","",OFFSET(program!$A$1,0,disasm!$A262+COLUMN()-COLUMN($R262)+1))</f>
        <v/>
      </c>
      <c r="U262" s="3" t="str">
        <f t="shared" ca="1" si="92"/>
        <v/>
      </c>
      <c r="V262" s="3" t="str">
        <f t="shared" ca="1" si="93"/>
        <v/>
      </c>
      <c r="W262" s="3" t="str">
        <f t="shared" ca="1" si="94"/>
        <v/>
      </c>
      <c r="X262" s="3" t="str">
        <f t="shared" ca="1" si="95"/>
        <v/>
      </c>
    </row>
    <row r="263" spans="1:24" x14ac:dyDescent="0.2">
      <c r="A263" s="1">
        <f t="shared" ca="1" si="96"/>
        <v>562</v>
      </c>
      <c r="B263" s="2" t="str">
        <f t="shared" ca="1" si="80"/>
        <v>stack+138</v>
      </c>
      <c r="C263" s="3" t="str">
        <f ca="1">IF(ISNUMBER(FIND(" N "," "&amp;$X263&amp;" ")),"",_xlfn.TEXTJOIN(" ",FALSE,OFFSET(program!$A$1,0,disasm!A263,1,1+K263)))</f>
        <v/>
      </c>
      <c r="D263" s="4" t="str">
        <f t="shared" ca="1" si="81"/>
        <v>.dat 0</v>
      </c>
      <c r="E263" s="5" t="str">
        <f t="shared" si="97"/>
        <v>stack</v>
      </c>
      <c r="F263" s="5">
        <f t="shared" ca="1" si="79"/>
        <v>424</v>
      </c>
      <c r="G263" s="14" t="b">
        <f t="shared" ca="1" si="82"/>
        <v>1</v>
      </c>
      <c r="H263" s="6">
        <f ca="1">OFFSET(program!$A$1,0,disasm!A263)</f>
        <v>0</v>
      </c>
      <c r="I263" s="7">
        <f t="shared" ca="1" si="83"/>
        <v>0</v>
      </c>
      <c r="J263" s="7" t="e">
        <f t="shared" ca="1" si="84"/>
        <v>#VALUE!</v>
      </c>
      <c r="K263" s="7">
        <f t="shared" ca="1" si="85"/>
        <v>0</v>
      </c>
      <c r="L263" s="8" t="str">
        <f t="shared" ca="1" si="86"/>
        <v/>
      </c>
      <c r="M263" s="8" t="str">
        <f t="shared" ca="1" si="87"/>
        <v/>
      </c>
      <c r="N263" s="8" t="str">
        <f t="shared" ca="1" si="88"/>
        <v/>
      </c>
      <c r="O263" s="8" t="str">
        <f t="shared" ca="1" si="89"/>
        <v/>
      </c>
      <c r="P263" s="8" t="str">
        <f t="shared" ca="1" si="90"/>
        <v/>
      </c>
      <c r="Q263" s="8" t="str">
        <f t="shared" ca="1" si="91"/>
        <v/>
      </c>
      <c r="R263" s="7" t="str">
        <f ca="1">IF(L263="","",OFFSET(program!$A$1,0,disasm!$A263+COLUMN()-COLUMN($R263)+1))</f>
        <v/>
      </c>
      <c r="S263" s="7" t="str">
        <f ca="1">IF(M263="","",OFFSET(program!$A$1,0,disasm!$A263+COLUMN()-COLUMN($R263)+1))</f>
        <v/>
      </c>
      <c r="T263" s="7" t="str">
        <f ca="1">IF(N263="","",OFFSET(program!$A$1,0,disasm!$A263+COLUMN()-COLUMN($R263)+1))</f>
        <v/>
      </c>
      <c r="U263" s="3" t="str">
        <f t="shared" ca="1" si="92"/>
        <v/>
      </c>
      <c r="V263" s="3" t="str">
        <f t="shared" ca="1" si="93"/>
        <v/>
      </c>
      <c r="W263" s="3" t="str">
        <f t="shared" ca="1" si="94"/>
        <v/>
      </c>
      <c r="X263" s="3" t="str">
        <f t="shared" ca="1" si="95"/>
        <v/>
      </c>
    </row>
    <row r="264" spans="1:24" x14ac:dyDescent="0.2">
      <c r="A264" s="1">
        <f t="shared" ca="1" si="96"/>
        <v>563</v>
      </c>
      <c r="B264" s="2" t="str">
        <f t="shared" ca="1" si="80"/>
        <v>stack+139</v>
      </c>
      <c r="C264" s="3" t="str">
        <f ca="1">IF(ISNUMBER(FIND(" N "," "&amp;$X264&amp;" ")),"",_xlfn.TEXTJOIN(" ",FALSE,OFFSET(program!$A$1,0,disasm!A264,1,1+K264)))</f>
        <v/>
      </c>
      <c r="D264" s="4" t="str">
        <f t="shared" ca="1" si="81"/>
        <v>.dat 0</v>
      </c>
      <c r="E264" s="5" t="str">
        <f t="shared" si="97"/>
        <v>stack</v>
      </c>
      <c r="F264" s="5">
        <f t="shared" ca="1" si="79"/>
        <v>424</v>
      </c>
      <c r="G264" s="14" t="b">
        <f t="shared" ca="1" si="82"/>
        <v>1</v>
      </c>
      <c r="H264" s="6">
        <f ca="1">OFFSET(program!$A$1,0,disasm!A264)</f>
        <v>0</v>
      </c>
      <c r="I264" s="7">
        <f t="shared" ca="1" si="83"/>
        <v>0</v>
      </c>
      <c r="J264" s="7" t="e">
        <f t="shared" ca="1" si="84"/>
        <v>#VALUE!</v>
      </c>
      <c r="K264" s="7">
        <f t="shared" ca="1" si="85"/>
        <v>0</v>
      </c>
      <c r="L264" s="8" t="str">
        <f t="shared" ca="1" si="86"/>
        <v/>
      </c>
      <c r="M264" s="8" t="str">
        <f t="shared" ca="1" si="87"/>
        <v/>
      </c>
      <c r="N264" s="8" t="str">
        <f t="shared" ca="1" si="88"/>
        <v/>
      </c>
      <c r="O264" s="8" t="str">
        <f t="shared" ca="1" si="89"/>
        <v/>
      </c>
      <c r="P264" s="8" t="str">
        <f t="shared" ca="1" si="90"/>
        <v/>
      </c>
      <c r="Q264" s="8" t="str">
        <f t="shared" ca="1" si="91"/>
        <v/>
      </c>
      <c r="R264" s="7" t="str">
        <f ca="1">IF(L264="","",OFFSET(program!$A$1,0,disasm!$A264+COLUMN()-COLUMN($R264)+1))</f>
        <v/>
      </c>
      <c r="S264" s="7" t="str">
        <f ca="1">IF(M264="","",OFFSET(program!$A$1,0,disasm!$A264+COLUMN()-COLUMN($R264)+1))</f>
        <v/>
      </c>
      <c r="T264" s="7" t="str">
        <f ca="1">IF(N264="","",OFFSET(program!$A$1,0,disasm!$A264+COLUMN()-COLUMN($R264)+1))</f>
        <v/>
      </c>
      <c r="U264" s="3" t="str">
        <f t="shared" ca="1" si="92"/>
        <v/>
      </c>
      <c r="V264" s="3" t="str">
        <f t="shared" ca="1" si="93"/>
        <v/>
      </c>
      <c r="W264" s="3" t="str">
        <f t="shared" ca="1" si="94"/>
        <v/>
      </c>
      <c r="X264" s="3" t="str">
        <f t="shared" ca="1" si="95"/>
        <v/>
      </c>
    </row>
    <row r="265" spans="1:24" x14ac:dyDescent="0.2">
      <c r="A265" s="1">
        <f t="shared" ca="1" si="96"/>
        <v>564</v>
      </c>
      <c r="B265" s="2" t="str">
        <f t="shared" ca="1" si="80"/>
        <v>stack+140</v>
      </c>
      <c r="C265" s="3" t="str">
        <f ca="1">IF(ISNUMBER(FIND(" N "," "&amp;$X265&amp;" ")),"",_xlfn.TEXTJOIN(" ",FALSE,OFFSET(program!$A$1,0,disasm!A265,1,1+K265)))</f>
        <v/>
      </c>
      <c r="D265" s="4" t="str">
        <f t="shared" ca="1" si="81"/>
        <v>.dat 0</v>
      </c>
      <c r="E265" s="5" t="str">
        <f t="shared" si="97"/>
        <v>stack</v>
      </c>
      <c r="F265" s="5">
        <f t="shared" ca="1" si="79"/>
        <v>424</v>
      </c>
      <c r="G265" s="14" t="b">
        <f t="shared" ca="1" si="82"/>
        <v>1</v>
      </c>
      <c r="H265" s="6">
        <f ca="1">OFFSET(program!$A$1,0,disasm!A265)</f>
        <v>0</v>
      </c>
      <c r="I265" s="7">
        <f t="shared" ca="1" si="83"/>
        <v>0</v>
      </c>
      <c r="J265" s="7" t="e">
        <f t="shared" ca="1" si="84"/>
        <v>#VALUE!</v>
      </c>
      <c r="K265" s="7">
        <f t="shared" ca="1" si="85"/>
        <v>0</v>
      </c>
      <c r="L265" s="8" t="str">
        <f t="shared" ca="1" si="86"/>
        <v/>
      </c>
      <c r="M265" s="8" t="str">
        <f t="shared" ca="1" si="87"/>
        <v/>
      </c>
      <c r="N265" s="8" t="str">
        <f t="shared" ca="1" si="88"/>
        <v/>
      </c>
      <c r="O265" s="8" t="str">
        <f t="shared" ca="1" si="89"/>
        <v/>
      </c>
      <c r="P265" s="8" t="str">
        <f t="shared" ca="1" si="90"/>
        <v/>
      </c>
      <c r="Q265" s="8" t="str">
        <f t="shared" ca="1" si="91"/>
        <v/>
      </c>
      <c r="R265" s="7" t="str">
        <f ca="1">IF(L265="","",OFFSET(program!$A$1,0,disasm!$A265+COLUMN()-COLUMN($R265)+1))</f>
        <v/>
      </c>
      <c r="S265" s="7" t="str">
        <f ca="1">IF(M265="","",OFFSET(program!$A$1,0,disasm!$A265+COLUMN()-COLUMN($R265)+1))</f>
        <v/>
      </c>
      <c r="T265" s="7" t="str">
        <f ca="1">IF(N265="","",OFFSET(program!$A$1,0,disasm!$A265+COLUMN()-COLUMN($R265)+1))</f>
        <v/>
      </c>
      <c r="U265" s="3" t="str">
        <f t="shared" ca="1" si="92"/>
        <v/>
      </c>
      <c r="V265" s="3" t="str">
        <f t="shared" ca="1" si="93"/>
        <v/>
      </c>
      <c r="W265" s="3" t="str">
        <f t="shared" ca="1" si="94"/>
        <v/>
      </c>
      <c r="X265" s="3" t="str">
        <f t="shared" ca="1" si="95"/>
        <v/>
      </c>
    </row>
    <row r="266" spans="1:24" x14ac:dyDescent="0.2">
      <c r="A266" s="1">
        <f t="shared" ca="1" si="96"/>
        <v>565</v>
      </c>
      <c r="B266" s="2" t="str">
        <f t="shared" ca="1" si="80"/>
        <v>stack+141</v>
      </c>
      <c r="C266" s="3" t="str">
        <f ca="1">IF(ISNUMBER(FIND(" N "," "&amp;$X266&amp;" ")),"",_xlfn.TEXTJOIN(" ",FALSE,OFFSET(program!$A$1,0,disasm!A266,1,1+K266)))</f>
        <v/>
      </c>
      <c r="D266" s="4" t="str">
        <f t="shared" ca="1" si="81"/>
        <v>.dat 0</v>
      </c>
      <c r="E266" s="5" t="str">
        <f t="shared" si="97"/>
        <v>stack</v>
      </c>
      <c r="F266" s="5">
        <f t="shared" ca="1" si="79"/>
        <v>424</v>
      </c>
      <c r="G266" s="14" t="b">
        <f t="shared" ca="1" si="82"/>
        <v>1</v>
      </c>
      <c r="H266" s="6">
        <f ca="1">OFFSET(program!$A$1,0,disasm!A266)</f>
        <v>0</v>
      </c>
      <c r="I266" s="7">
        <f t="shared" ca="1" si="83"/>
        <v>0</v>
      </c>
      <c r="J266" s="7" t="e">
        <f t="shared" ca="1" si="84"/>
        <v>#VALUE!</v>
      </c>
      <c r="K266" s="7">
        <f t="shared" ca="1" si="85"/>
        <v>0</v>
      </c>
      <c r="L266" s="8" t="str">
        <f t="shared" ca="1" si="86"/>
        <v/>
      </c>
      <c r="M266" s="8" t="str">
        <f t="shared" ca="1" si="87"/>
        <v/>
      </c>
      <c r="N266" s="8" t="str">
        <f t="shared" ca="1" si="88"/>
        <v/>
      </c>
      <c r="O266" s="8" t="str">
        <f t="shared" ca="1" si="89"/>
        <v/>
      </c>
      <c r="P266" s="8" t="str">
        <f t="shared" ca="1" si="90"/>
        <v/>
      </c>
      <c r="Q266" s="8" t="str">
        <f t="shared" ca="1" si="91"/>
        <v/>
      </c>
      <c r="R266" s="7" t="str">
        <f ca="1">IF(L266="","",OFFSET(program!$A$1,0,disasm!$A266+COLUMN()-COLUMN($R266)+1))</f>
        <v/>
      </c>
      <c r="S266" s="7" t="str">
        <f ca="1">IF(M266="","",OFFSET(program!$A$1,0,disasm!$A266+COLUMN()-COLUMN($R266)+1))</f>
        <v/>
      </c>
      <c r="T266" s="7" t="str">
        <f ca="1">IF(N266="","",OFFSET(program!$A$1,0,disasm!$A266+COLUMN()-COLUMN($R266)+1))</f>
        <v/>
      </c>
      <c r="U266" s="3" t="str">
        <f t="shared" ca="1" si="92"/>
        <v/>
      </c>
      <c r="V266" s="3" t="str">
        <f t="shared" ca="1" si="93"/>
        <v/>
      </c>
      <c r="W266" s="3" t="str">
        <f t="shared" ca="1" si="94"/>
        <v/>
      </c>
      <c r="X266" s="3" t="str">
        <f t="shared" ca="1" si="95"/>
        <v/>
      </c>
    </row>
    <row r="267" spans="1:24" x14ac:dyDescent="0.2">
      <c r="A267" s="1">
        <f t="shared" ca="1" si="96"/>
        <v>566</v>
      </c>
      <c r="B267" s="2" t="str">
        <f t="shared" ca="1" si="80"/>
        <v>stack+142</v>
      </c>
      <c r="C267" s="3" t="str">
        <f ca="1">IF(ISNUMBER(FIND(" N "," "&amp;$X267&amp;" ")),"",_xlfn.TEXTJOIN(" ",FALSE,OFFSET(program!$A$1,0,disasm!A267,1,1+K267)))</f>
        <v/>
      </c>
      <c r="D267" s="4" t="str">
        <f t="shared" ca="1" si="81"/>
        <v>.dat 0</v>
      </c>
      <c r="E267" s="5" t="str">
        <f t="shared" si="97"/>
        <v>stack</v>
      </c>
      <c r="F267" s="5">
        <f t="shared" ca="1" si="79"/>
        <v>424</v>
      </c>
      <c r="G267" s="14" t="b">
        <f t="shared" ca="1" si="82"/>
        <v>1</v>
      </c>
      <c r="H267" s="6">
        <f ca="1">OFFSET(program!$A$1,0,disasm!A267)</f>
        <v>0</v>
      </c>
      <c r="I267" s="7">
        <f t="shared" ca="1" si="83"/>
        <v>0</v>
      </c>
      <c r="J267" s="7" t="e">
        <f t="shared" ca="1" si="84"/>
        <v>#VALUE!</v>
      </c>
      <c r="K267" s="7">
        <f t="shared" ca="1" si="85"/>
        <v>0</v>
      </c>
      <c r="L267" s="8" t="str">
        <f t="shared" ca="1" si="86"/>
        <v/>
      </c>
      <c r="M267" s="8" t="str">
        <f t="shared" ca="1" si="87"/>
        <v/>
      </c>
      <c r="N267" s="8" t="str">
        <f t="shared" ca="1" si="88"/>
        <v/>
      </c>
      <c r="O267" s="8" t="str">
        <f t="shared" ca="1" si="89"/>
        <v/>
      </c>
      <c r="P267" s="8" t="str">
        <f t="shared" ca="1" si="90"/>
        <v/>
      </c>
      <c r="Q267" s="8" t="str">
        <f t="shared" ca="1" si="91"/>
        <v/>
      </c>
      <c r="R267" s="7" t="str">
        <f ca="1">IF(L267="","",OFFSET(program!$A$1,0,disasm!$A267+COLUMN()-COLUMN($R267)+1))</f>
        <v/>
      </c>
      <c r="S267" s="7" t="str">
        <f ca="1">IF(M267="","",OFFSET(program!$A$1,0,disasm!$A267+COLUMN()-COLUMN($R267)+1))</f>
        <v/>
      </c>
      <c r="T267" s="7" t="str">
        <f ca="1">IF(N267="","",OFFSET(program!$A$1,0,disasm!$A267+COLUMN()-COLUMN($R267)+1))</f>
        <v/>
      </c>
      <c r="U267" s="3" t="str">
        <f t="shared" ca="1" si="92"/>
        <v/>
      </c>
      <c r="V267" s="3" t="str">
        <f t="shared" ca="1" si="93"/>
        <v/>
      </c>
      <c r="W267" s="3" t="str">
        <f t="shared" ca="1" si="94"/>
        <v/>
      </c>
      <c r="X267" s="3" t="str">
        <f t="shared" ca="1" si="95"/>
        <v/>
      </c>
    </row>
    <row r="268" spans="1:24" x14ac:dyDescent="0.2">
      <c r="A268" s="1">
        <f t="shared" ca="1" si="96"/>
        <v>567</v>
      </c>
      <c r="B268" s="2" t="str">
        <f t="shared" ca="1" si="80"/>
        <v>stack+143</v>
      </c>
      <c r="C268" s="3" t="str">
        <f ca="1">IF(ISNUMBER(FIND(" N "," "&amp;$X268&amp;" ")),"",_xlfn.TEXTJOIN(" ",FALSE,OFFSET(program!$A$1,0,disasm!A268,1,1+K268)))</f>
        <v/>
      </c>
      <c r="D268" s="4" t="str">
        <f t="shared" ca="1" si="81"/>
        <v>.dat 0</v>
      </c>
      <c r="E268" s="5" t="str">
        <f t="shared" si="97"/>
        <v>stack</v>
      </c>
      <c r="F268" s="5">
        <f t="shared" ca="1" si="79"/>
        <v>424</v>
      </c>
      <c r="G268" s="14" t="b">
        <f t="shared" ca="1" si="82"/>
        <v>1</v>
      </c>
      <c r="H268" s="6">
        <f ca="1">OFFSET(program!$A$1,0,disasm!A268)</f>
        <v>0</v>
      </c>
      <c r="I268" s="7">
        <f t="shared" ca="1" si="83"/>
        <v>0</v>
      </c>
      <c r="J268" s="7" t="e">
        <f t="shared" ca="1" si="84"/>
        <v>#VALUE!</v>
      </c>
      <c r="K268" s="7">
        <f t="shared" ca="1" si="85"/>
        <v>0</v>
      </c>
      <c r="L268" s="8" t="str">
        <f t="shared" ca="1" si="86"/>
        <v/>
      </c>
      <c r="M268" s="8" t="str">
        <f t="shared" ca="1" si="87"/>
        <v/>
      </c>
      <c r="N268" s="8" t="str">
        <f t="shared" ca="1" si="88"/>
        <v/>
      </c>
      <c r="O268" s="8" t="str">
        <f t="shared" ca="1" si="89"/>
        <v/>
      </c>
      <c r="P268" s="8" t="str">
        <f t="shared" ca="1" si="90"/>
        <v/>
      </c>
      <c r="Q268" s="8" t="str">
        <f t="shared" ca="1" si="91"/>
        <v/>
      </c>
      <c r="R268" s="7" t="str">
        <f ca="1">IF(L268="","",OFFSET(program!$A$1,0,disasm!$A268+COLUMN()-COLUMN($R268)+1))</f>
        <v/>
      </c>
      <c r="S268" s="7" t="str">
        <f ca="1">IF(M268="","",OFFSET(program!$A$1,0,disasm!$A268+COLUMN()-COLUMN($R268)+1))</f>
        <v/>
      </c>
      <c r="T268" s="7" t="str">
        <f ca="1">IF(N268="","",OFFSET(program!$A$1,0,disasm!$A268+COLUMN()-COLUMN($R268)+1))</f>
        <v/>
      </c>
      <c r="U268" s="3" t="str">
        <f t="shared" ca="1" si="92"/>
        <v/>
      </c>
      <c r="V268" s="3" t="str">
        <f t="shared" ca="1" si="93"/>
        <v/>
      </c>
      <c r="W268" s="3" t="str">
        <f t="shared" ca="1" si="94"/>
        <v/>
      </c>
      <c r="X268" s="3" t="str">
        <f t="shared" ca="1" si="95"/>
        <v/>
      </c>
    </row>
    <row r="269" spans="1:24" x14ac:dyDescent="0.2">
      <c r="A269" s="1">
        <f t="shared" ca="1" si="96"/>
        <v>568</v>
      </c>
      <c r="B269" s="2" t="str">
        <f t="shared" ca="1" si="80"/>
        <v>stack+144</v>
      </c>
      <c r="C269" s="3" t="str">
        <f ca="1">IF(ISNUMBER(FIND(" N "," "&amp;$X269&amp;" ")),"",_xlfn.TEXTJOIN(" ",FALSE,OFFSET(program!$A$1,0,disasm!A269,1,1+K269)))</f>
        <v/>
      </c>
      <c r="D269" s="4" t="str">
        <f t="shared" ca="1" si="81"/>
        <v>.dat 0</v>
      </c>
      <c r="E269" s="5" t="str">
        <f t="shared" si="97"/>
        <v>stack</v>
      </c>
      <c r="F269" s="5">
        <f t="shared" ca="1" si="79"/>
        <v>424</v>
      </c>
      <c r="G269" s="14" t="b">
        <f t="shared" ca="1" si="82"/>
        <v>1</v>
      </c>
      <c r="H269" s="6">
        <f ca="1">OFFSET(program!$A$1,0,disasm!A269)</f>
        <v>0</v>
      </c>
      <c r="I269" s="7">
        <f t="shared" ca="1" si="83"/>
        <v>0</v>
      </c>
      <c r="J269" s="7" t="e">
        <f t="shared" ca="1" si="84"/>
        <v>#VALUE!</v>
      </c>
      <c r="K269" s="7">
        <f t="shared" ca="1" si="85"/>
        <v>0</v>
      </c>
      <c r="L269" s="8" t="str">
        <f t="shared" ca="1" si="86"/>
        <v/>
      </c>
      <c r="M269" s="8" t="str">
        <f t="shared" ca="1" si="87"/>
        <v/>
      </c>
      <c r="N269" s="8" t="str">
        <f t="shared" ca="1" si="88"/>
        <v/>
      </c>
      <c r="O269" s="8" t="str">
        <f t="shared" ca="1" si="89"/>
        <v/>
      </c>
      <c r="P269" s="8" t="str">
        <f t="shared" ca="1" si="90"/>
        <v/>
      </c>
      <c r="Q269" s="8" t="str">
        <f t="shared" ca="1" si="91"/>
        <v/>
      </c>
      <c r="R269" s="7" t="str">
        <f ca="1">IF(L269="","",OFFSET(program!$A$1,0,disasm!$A269+COLUMN()-COLUMN($R269)+1))</f>
        <v/>
      </c>
      <c r="S269" s="7" t="str">
        <f ca="1">IF(M269="","",OFFSET(program!$A$1,0,disasm!$A269+COLUMN()-COLUMN($R269)+1))</f>
        <v/>
      </c>
      <c r="T269" s="7" t="str">
        <f ca="1">IF(N269="","",OFFSET(program!$A$1,0,disasm!$A269+COLUMN()-COLUMN($R269)+1))</f>
        <v/>
      </c>
      <c r="U269" s="3" t="str">
        <f t="shared" ca="1" si="92"/>
        <v/>
      </c>
      <c r="V269" s="3" t="str">
        <f t="shared" ca="1" si="93"/>
        <v/>
      </c>
      <c r="W269" s="3" t="str">
        <f t="shared" ca="1" si="94"/>
        <v/>
      </c>
      <c r="X269" s="3" t="str">
        <f t="shared" ca="1" si="95"/>
        <v/>
      </c>
    </row>
    <row r="270" spans="1:24" x14ac:dyDescent="0.2">
      <c r="A270" s="1">
        <f t="shared" ca="1" si="96"/>
        <v>569</v>
      </c>
      <c r="B270" s="2" t="str">
        <f t="shared" ca="1" si="80"/>
        <v>stack+145</v>
      </c>
      <c r="C270" s="3" t="str">
        <f ca="1">IF(ISNUMBER(FIND(" N "," "&amp;$X270&amp;" ")),"",_xlfn.TEXTJOIN(" ",FALSE,OFFSET(program!$A$1,0,disasm!A270,1,1+K270)))</f>
        <v/>
      </c>
      <c r="D270" s="4" t="str">
        <f t="shared" ca="1" si="81"/>
        <v>.dat 0</v>
      </c>
      <c r="E270" s="5" t="str">
        <f t="shared" si="97"/>
        <v>stack</v>
      </c>
      <c r="F270" s="5">
        <f t="shared" ca="1" si="79"/>
        <v>424</v>
      </c>
      <c r="G270" s="14" t="b">
        <f t="shared" ca="1" si="82"/>
        <v>1</v>
      </c>
      <c r="H270" s="6">
        <f ca="1">OFFSET(program!$A$1,0,disasm!A270)</f>
        <v>0</v>
      </c>
      <c r="I270" s="7">
        <f t="shared" ca="1" si="83"/>
        <v>0</v>
      </c>
      <c r="J270" s="7" t="e">
        <f t="shared" ca="1" si="84"/>
        <v>#VALUE!</v>
      </c>
      <c r="K270" s="7">
        <f t="shared" ca="1" si="85"/>
        <v>0</v>
      </c>
      <c r="L270" s="8" t="str">
        <f t="shared" ca="1" si="86"/>
        <v/>
      </c>
      <c r="M270" s="8" t="str">
        <f t="shared" ca="1" si="87"/>
        <v/>
      </c>
      <c r="N270" s="8" t="str">
        <f t="shared" ca="1" si="88"/>
        <v/>
      </c>
      <c r="O270" s="8" t="str">
        <f t="shared" ca="1" si="89"/>
        <v/>
      </c>
      <c r="P270" s="8" t="str">
        <f t="shared" ca="1" si="90"/>
        <v/>
      </c>
      <c r="Q270" s="8" t="str">
        <f t="shared" ca="1" si="91"/>
        <v/>
      </c>
      <c r="R270" s="7" t="str">
        <f ca="1">IF(L270="","",OFFSET(program!$A$1,0,disasm!$A270+COLUMN()-COLUMN($R270)+1))</f>
        <v/>
      </c>
      <c r="S270" s="7" t="str">
        <f ca="1">IF(M270="","",OFFSET(program!$A$1,0,disasm!$A270+COLUMN()-COLUMN($R270)+1))</f>
        <v/>
      </c>
      <c r="T270" s="7" t="str">
        <f ca="1">IF(N270="","",OFFSET(program!$A$1,0,disasm!$A270+COLUMN()-COLUMN($R270)+1))</f>
        <v/>
      </c>
      <c r="U270" s="3" t="str">
        <f t="shared" ca="1" si="92"/>
        <v/>
      </c>
      <c r="V270" s="3" t="str">
        <f t="shared" ca="1" si="93"/>
        <v/>
      </c>
      <c r="W270" s="3" t="str">
        <f t="shared" ca="1" si="94"/>
        <v/>
      </c>
      <c r="X270" s="3" t="str">
        <f t="shared" ca="1" si="95"/>
        <v/>
      </c>
    </row>
    <row r="271" spans="1:24" x14ac:dyDescent="0.2">
      <c r="A271" s="1">
        <f t="shared" ca="1" si="96"/>
        <v>570</v>
      </c>
      <c r="B271" s="2" t="str">
        <f t="shared" ca="1" si="80"/>
        <v>stack+146</v>
      </c>
      <c r="C271" s="3" t="str">
        <f ca="1">IF(ISNUMBER(FIND(" N "," "&amp;$X271&amp;" ")),"",_xlfn.TEXTJOIN(" ",FALSE,OFFSET(program!$A$1,0,disasm!A271,1,1+K271)))</f>
        <v/>
      </c>
      <c r="D271" s="4" t="str">
        <f t="shared" ca="1" si="81"/>
        <v>.dat 0</v>
      </c>
      <c r="E271" s="5" t="str">
        <f t="shared" si="97"/>
        <v>stack</v>
      </c>
      <c r="F271" s="5">
        <f t="shared" ca="1" si="79"/>
        <v>424</v>
      </c>
      <c r="G271" s="14" t="b">
        <f t="shared" ca="1" si="82"/>
        <v>1</v>
      </c>
      <c r="H271" s="6">
        <f ca="1">OFFSET(program!$A$1,0,disasm!A271)</f>
        <v>0</v>
      </c>
      <c r="I271" s="7">
        <f t="shared" ca="1" si="83"/>
        <v>0</v>
      </c>
      <c r="J271" s="7" t="e">
        <f t="shared" ca="1" si="84"/>
        <v>#VALUE!</v>
      </c>
      <c r="K271" s="7">
        <f t="shared" ca="1" si="85"/>
        <v>0</v>
      </c>
      <c r="L271" s="8" t="str">
        <f t="shared" ca="1" si="86"/>
        <v/>
      </c>
      <c r="M271" s="8" t="str">
        <f t="shared" ca="1" si="87"/>
        <v/>
      </c>
      <c r="N271" s="8" t="str">
        <f t="shared" ca="1" si="88"/>
        <v/>
      </c>
      <c r="O271" s="8" t="str">
        <f t="shared" ca="1" si="89"/>
        <v/>
      </c>
      <c r="P271" s="8" t="str">
        <f t="shared" ca="1" si="90"/>
        <v/>
      </c>
      <c r="Q271" s="8" t="str">
        <f t="shared" ca="1" si="91"/>
        <v/>
      </c>
      <c r="R271" s="7" t="str">
        <f ca="1">IF(L271="","",OFFSET(program!$A$1,0,disasm!$A271+COLUMN()-COLUMN($R271)+1))</f>
        <v/>
      </c>
      <c r="S271" s="7" t="str">
        <f ca="1">IF(M271="","",OFFSET(program!$A$1,0,disasm!$A271+COLUMN()-COLUMN($R271)+1))</f>
        <v/>
      </c>
      <c r="T271" s="7" t="str">
        <f ca="1">IF(N271="","",OFFSET(program!$A$1,0,disasm!$A271+COLUMN()-COLUMN($R271)+1))</f>
        <v/>
      </c>
      <c r="U271" s="3" t="str">
        <f t="shared" ca="1" si="92"/>
        <v/>
      </c>
      <c r="V271" s="3" t="str">
        <f t="shared" ca="1" si="93"/>
        <v/>
      </c>
      <c r="W271" s="3" t="str">
        <f t="shared" ca="1" si="94"/>
        <v/>
      </c>
      <c r="X271" s="3" t="str">
        <f t="shared" ca="1" si="95"/>
        <v/>
      </c>
    </row>
    <row r="272" spans="1:24" x14ac:dyDescent="0.2">
      <c r="A272" s="1">
        <f t="shared" ca="1" si="96"/>
        <v>571</v>
      </c>
      <c r="B272" s="2" t="str">
        <f t="shared" ca="1" si="80"/>
        <v>stack+147</v>
      </c>
      <c r="C272" s="3" t="str">
        <f ca="1">IF(ISNUMBER(FIND(" N "," "&amp;$X272&amp;" ")),"",_xlfn.TEXTJOIN(" ",FALSE,OFFSET(program!$A$1,0,disasm!A272,1,1+K272)))</f>
        <v/>
      </c>
      <c r="D272" s="4" t="str">
        <f t="shared" ca="1" si="81"/>
        <v>.dat 0</v>
      </c>
      <c r="E272" s="5" t="str">
        <f t="shared" si="97"/>
        <v>stack</v>
      </c>
      <c r="F272" s="5">
        <f t="shared" ca="1" si="79"/>
        <v>424</v>
      </c>
      <c r="G272" s="14" t="b">
        <f t="shared" ca="1" si="82"/>
        <v>1</v>
      </c>
      <c r="H272" s="6">
        <f ca="1">OFFSET(program!$A$1,0,disasm!A272)</f>
        <v>0</v>
      </c>
      <c r="I272" s="7">
        <f t="shared" ca="1" si="83"/>
        <v>0</v>
      </c>
      <c r="J272" s="7" t="e">
        <f t="shared" ca="1" si="84"/>
        <v>#VALUE!</v>
      </c>
      <c r="K272" s="7">
        <f t="shared" ca="1" si="85"/>
        <v>0</v>
      </c>
      <c r="L272" s="8" t="str">
        <f t="shared" ca="1" si="86"/>
        <v/>
      </c>
      <c r="M272" s="8" t="str">
        <f t="shared" ca="1" si="87"/>
        <v/>
      </c>
      <c r="N272" s="8" t="str">
        <f t="shared" ca="1" si="88"/>
        <v/>
      </c>
      <c r="O272" s="8" t="str">
        <f t="shared" ca="1" si="89"/>
        <v/>
      </c>
      <c r="P272" s="8" t="str">
        <f t="shared" ca="1" si="90"/>
        <v/>
      </c>
      <c r="Q272" s="8" t="str">
        <f t="shared" ca="1" si="91"/>
        <v/>
      </c>
      <c r="R272" s="7" t="str">
        <f ca="1">IF(L272="","",OFFSET(program!$A$1,0,disasm!$A272+COLUMN()-COLUMN($R272)+1))</f>
        <v/>
      </c>
      <c r="S272" s="7" t="str">
        <f ca="1">IF(M272="","",OFFSET(program!$A$1,0,disasm!$A272+COLUMN()-COLUMN($R272)+1))</f>
        <v/>
      </c>
      <c r="T272" s="7" t="str">
        <f ca="1">IF(N272="","",OFFSET(program!$A$1,0,disasm!$A272+COLUMN()-COLUMN($R272)+1))</f>
        <v/>
      </c>
      <c r="U272" s="3" t="str">
        <f t="shared" ca="1" si="92"/>
        <v/>
      </c>
      <c r="V272" s="3" t="str">
        <f t="shared" ca="1" si="93"/>
        <v/>
      </c>
      <c r="W272" s="3" t="str">
        <f t="shared" ca="1" si="94"/>
        <v/>
      </c>
      <c r="X272" s="3" t="str">
        <f t="shared" ca="1" si="95"/>
        <v/>
      </c>
    </row>
    <row r="273" spans="1:24" x14ac:dyDescent="0.2">
      <c r="A273" s="1">
        <f t="shared" ca="1" si="96"/>
        <v>572</v>
      </c>
      <c r="B273" s="2" t="str">
        <f t="shared" ca="1" si="80"/>
        <v>stack+148</v>
      </c>
      <c r="C273" s="3" t="str">
        <f ca="1">IF(ISNUMBER(FIND(" N "," "&amp;$X273&amp;" ")),"",_xlfn.TEXTJOIN(" ",FALSE,OFFSET(program!$A$1,0,disasm!A273,1,1+K273)))</f>
        <v/>
      </c>
      <c r="D273" s="4" t="str">
        <f t="shared" ca="1" si="81"/>
        <v>.dat 0</v>
      </c>
      <c r="E273" s="5" t="str">
        <f t="shared" si="97"/>
        <v>stack</v>
      </c>
      <c r="F273" s="5">
        <f t="shared" ca="1" si="79"/>
        <v>424</v>
      </c>
      <c r="G273" s="14" t="b">
        <f t="shared" ca="1" si="82"/>
        <v>1</v>
      </c>
      <c r="H273" s="6">
        <f ca="1">OFFSET(program!$A$1,0,disasm!A273)</f>
        <v>0</v>
      </c>
      <c r="I273" s="7">
        <f t="shared" ca="1" si="83"/>
        <v>0</v>
      </c>
      <c r="J273" s="7" t="e">
        <f t="shared" ca="1" si="84"/>
        <v>#VALUE!</v>
      </c>
      <c r="K273" s="7">
        <f t="shared" ca="1" si="85"/>
        <v>0</v>
      </c>
      <c r="L273" s="8" t="str">
        <f t="shared" ca="1" si="86"/>
        <v/>
      </c>
      <c r="M273" s="8" t="str">
        <f t="shared" ca="1" si="87"/>
        <v/>
      </c>
      <c r="N273" s="8" t="str">
        <f t="shared" ca="1" si="88"/>
        <v/>
      </c>
      <c r="O273" s="8" t="str">
        <f t="shared" ca="1" si="89"/>
        <v/>
      </c>
      <c r="P273" s="8" t="str">
        <f t="shared" ca="1" si="90"/>
        <v/>
      </c>
      <c r="Q273" s="8" t="str">
        <f t="shared" ca="1" si="91"/>
        <v/>
      </c>
      <c r="R273" s="7" t="str">
        <f ca="1">IF(L273="","",OFFSET(program!$A$1,0,disasm!$A273+COLUMN()-COLUMN($R273)+1))</f>
        <v/>
      </c>
      <c r="S273" s="7" t="str">
        <f ca="1">IF(M273="","",OFFSET(program!$A$1,0,disasm!$A273+COLUMN()-COLUMN($R273)+1))</f>
        <v/>
      </c>
      <c r="T273" s="7" t="str">
        <f ca="1">IF(N273="","",OFFSET(program!$A$1,0,disasm!$A273+COLUMN()-COLUMN($R273)+1))</f>
        <v/>
      </c>
      <c r="U273" s="3" t="str">
        <f t="shared" ca="1" si="92"/>
        <v/>
      </c>
      <c r="V273" s="3" t="str">
        <f t="shared" ca="1" si="93"/>
        <v/>
      </c>
      <c r="W273" s="3" t="str">
        <f t="shared" ca="1" si="94"/>
        <v/>
      </c>
      <c r="X273" s="3" t="str">
        <f t="shared" ca="1" si="95"/>
        <v/>
      </c>
    </row>
    <row r="274" spans="1:24" x14ac:dyDescent="0.2">
      <c r="A274" s="1">
        <f t="shared" ca="1" si="96"/>
        <v>573</v>
      </c>
      <c r="B274" s="2" t="str">
        <f t="shared" ca="1" si="80"/>
        <v>stack+149</v>
      </c>
      <c r="C274" s="3" t="str">
        <f ca="1">IF(ISNUMBER(FIND(" N "," "&amp;$X274&amp;" ")),"",_xlfn.TEXTJOIN(" ",FALSE,OFFSET(program!$A$1,0,disasm!A274,1,1+K274)))</f>
        <v/>
      </c>
      <c r="D274" s="4" t="str">
        <f t="shared" ca="1" si="81"/>
        <v>.dat 0</v>
      </c>
      <c r="E274" s="5" t="str">
        <f t="shared" si="97"/>
        <v>stack</v>
      </c>
      <c r="F274" s="5">
        <f t="shared" ca="1" si="79"/>
        <v>424</v>
      </c>
      <c r="G274" s="14" t="b">
        <f t="shared" ca="1" si="82"/>
        <v>1</v>
      </c>
      <c r="H274" s="6">
        <f ca="1">OFFSET(program!$A$1,0,disasm!A274)</f>
        <v>0</v>
      </c>
      <c r="I274" s="7">
        <f t="shared" ca="1" si="83"/>
        <v>0</v>
      </c>
      <c r="J274" s="7" t="e">
        <f t="shared" ca="1" si="84"/>
        <v>#VALUE!</v>
      </c>
      <c r="K274" s="7">
        <f t="shared" ca="1" si="85"/>
        <v>0</v>
      </c>
      <c r="L274" s="8" t="str">
        <f t="shared" ca="1" si="86"/>
        <v/>
      </c>
      <c r="M274" s="8" t="str">
        <f t="shared" ca="1" si="87"/>
        <v/>
      </c>
      <c r="N274" s="8" t="str">
        <f t="shared" ca="1" si="88"/>
        <v/>
      </c>
      <c r="O274" s="8" t="str">
        <f t="shared" ca="1" si="89"/>
        <v/>
      </c>
      <c r="P274" s="8" t="str">
        <f t="shared" ca="1" si="90"/>
        <v/>
      </c>
      <c r="Q274" s="8" t="str">
        <f t="shared" ca="1" si="91"/>
        <v/>
      </c>
      <c r="R274" s="7" t="str">
        <f ca="1">IF(L274="","",OFFSET(program!$A$1,0,disasm!$A274+COLUMN()-COLUMN($R274)+1))</f>
        <v/>
      </c>
      <c r="S274" s="7" t="str">
        <f ca="1">IF(M274="","",OFFSET(program!$A$1,0,disasm!$A274+COLUMN()-COLUMN($R274)+1))</f>
        <v/>
      </c>
      <c r="T274" s="7" t="str">
        <f ca="1">IF(N274="","",OFFSET(program!$A$1,0,disasm!$A274+COLUMN()-COLUMN($R274)+1))</f>
        <v/>
      </c>
      <c r="U274" s="3" t="str">
        <f t="shared" ca="1" si="92"/>
        <v/>
      </c>
      <c r="V274" s="3" t="str">
        <f t="shared" ca="1" si="93"/>
        <v/>
      </c>
      <c r="W274" s="3" t="str">
        <f t="shared" ca="1" si="94"/>
        <v/>
      </c>
      <c r="X274" s="3" t="str">
        <f t="shared" ca="1" si="95"/>
        <v/>
      </c>
    </row>
    <row r="275" spans="1:24" x14ac:dyDescent="0.2">
      <c r="A275" s="1">
        <f t="shared" ca="1" si="96"/>
        <v>574</v>
      </c>
      <c r="B275" s="2" t="str">
        <f t="shared" ca="1" si="80"/>
        <v>stack+150</v>
      </c>
      <c r="C275" s="3" t="str">
        <f ca="1">IF(ISNUMBER(FIND(" N "," "&amp;$X275&amp;" ")),"",_xlfn.TEXTJOIN(" ",FALSE,OFFSET(program!$A$1,0,disasm!A275,1,1+K275)))</f>
        <v/>
      </c>
      <c r="D275" s="4" t="str">
        <f t="shared" ca="1" si="81"/>
        <v>.dat 0</v>
      </c>
      <c r="E275" s="5" t="str">
        <f t="shared" si="97"/>
        <v>stack</v>
      </c>
      <c r="F275" s="5">
        <f t="shared" ca="1" si="79"/>
        <v>424</v>
      </c>
      <c r="G275" s="14" t="b">
        <f t="shared" ca="1" si="82"/>
        <v>1</v>
      </c>
      <c r="H275" s="6">
        <f ca="1">OFFSET(program!$A$1,0,disasm!A275)</f>
        <v>0</v>
      </c>
      <c r="I275" s="7">
        <f t="shared" ca="1" si="83"/>
        <v>0</v>
      </c>
      <c r="J275" s="7" t="e">
        <f t="shared" ca="1" si="84"/>
        <v>#VALUE!</v>
      </c>
      <c r="K275" s="7">
        <f t="shared" ca="1" si="85"/>
        <v>0</v>
      </c>
      <c r="L275" s="8" t="str">
        <f t="shared" ca="1" si="86"/>
        <v/>
      </c>
      <c r="M275" s="8" t="str">
        <f t="shared" ca="1" si="87"/>
        <v/>
      </c>
      <c r="N275" s="8" t="str">
        <f t="shared" ca="1" si="88"/>
        <v/>
      </c>
      <c r="O275" s="8" t="str">
        <f t="shared" ca="1" si="89"/>
        <v/>
      </c>
      <c r="P275" s="8" t="str">
        <f t="shared" ca="1" si="90"/>
        <v/>
      </c>
      <c r="Q275" s="8" t="str">
        <f t="shared" ca="1" si="91"/>
        <v/>
      </c>
      <c r="R275" s="7" t="str">
        <f ca="1">IF(L275="","",OFFSET(program!$A$1,0,disasm!$A275+COLUMN()-COLUMN($R275)+1))</f>
        <v/>
      </c>
      <c r="S275" s="7" t="str">
        <f ca="1">IF(M275="","",OFFSET(program!$A$1,0,disasm!$A275+COLUMN()-COLUMN($R275)+1))</f>
        <v/>
      </c>
      <c r="T275" s="7" t="str">
        <f ca="1">IF(N275="","",OFFSET(program!$A$1,0,disasm!$A275+COLUMN()-COLUMN($R275)+1))</f>
        <v/>
      </c>
      <c r="U275" s="3" t="str">
        <f t="shared" ca="1" si="92"/>
        <v/>
      </c>
      <c r="V275" s="3" t="str">
        <f t="shared" ca="1" si="93"/>
        <v/>
      </c>
      <c r="W275" s="3" t="str">
        <f t="shared" ca="1" si="94"/>
        <v/>
      </c>
      <c r="X275" s="3" t="str">
        <f t="shared" ca="1" si="95"/>
        <v/>
      </c>
    </row>
    <row r="276" spans="1:24" x14ac:dyDescent="0.2">
      <c r="A276" s="1">
        <f t="shared" ca="1" si="96"/>
        <v>575</v>
      </c>
      <c r="B276" s="2" t="str">
        <f t="shared" ca="1" si="80"/>
        <v>stack+151</v>
      </c>
      <c r="C276" s="3" t="str">
        <f ca="1">IF(ISNUMBER(FIND(" N "," "&amp;$X276&amp;" ")),"",_xlfn.TEXTJOIN(" ",FALSE,OFFSET(program!$A$1,0,disasm!A276,1,1+K276)))</f>
        <v/>
      </c>
      <c r="D276" s="4" t="str">
        <f t="shared" ca="1" si="81"/>
        <v>.dat 0</v>
      </c>
      <c r="E276" s="5" t="str">
        <f t="shared" si="97"/>
        <v>stack</v>
      </c>
      <c r="F276" s="5">
        <f t="shared" ca="1" si="79"/>
        <v>424</v>
      </c>
      <c r="G276" s="14" t="b">
        <f t="shared" ca="1" si="82"/>
        <v>1</v>
      </c>
      <c r="H276" s="6">
        <f ca="1">OFFSET(program!$A$1,0,disasm!A276)</f>
        <v>0</v>
      </c>
      <c r="I276" s="7">
        <f t="shared" ca="1" si="83"/>
        <v>0</v>
      </c>
      <c r="J276" s="7" t="e">
        <f t="shared" ca="1" si="84"/>
        <v>#VALUE!</v>
      </c>
      <c r="K276" s="7">
        <f t="shared" ca="1" si="85"/>
        <v>0</v>
      </c>
      <c r="L276" s="8" t="str">
        <f t="shared" ca="1" si="86"/>
        <v/>
      </c>
      <c r="M276" s="8" t="str">
        <f t="shared" ca="1" si="87"/>
        <v/>
      </c>
      <c r="N276" s="8" t="str">
        <f t="shared" ca="1" si="88"/>
        <v/>
      </c>
      <c r="O276" s="8" t="str">
        <f t="shared" ca="1" si="89"/>
        <v/>
      </c>
      <c r="P276" s="8" t="str">
        <f t="shared" ca="1" si="90"/>
        <v/>
      </c>
      <c r="Q276" s="8" t="str">
        <f t="shared" ca="1" si="91"/>
        <v/>
      </c>
      <c r="R276" s="7" t="str">
        <f ca="1">IF(L276="","",OFFSET(program!$A$1,0,disasm!$A276+COLUMN()-COLUMN($R276)+1))</f>
        <v/>
      </c>
      <c r="S276" s="7" t="str">
        <f ca="1">IF(M276="","",OFFSET(program!$A$1,0,disasm!$A276+COLUMN()-COLUMN($R276)+1))</f>
        <v/>
      </c>
      <c r="T276" s="7" t="str">
        <f ca="1">IF(N276="","",OFFSET(program!$A$1,0,disasm!$A276+COLUMN()-COLUMN($R276)+1))</f>
        <v/>
      </c>
      <c r="U276" s="3" t="str">
        <f t="shared" ca="1" si="92"/>
        <v/>
      </c>
      <c r="V276" s="3" t="str">
        <f t="shared" ca="1" si="93"/>
        <v/>
      </c>
      <c r="W276" s="3" t="str">
        <f t="shared" ca="1" si="94"/>
        <v/>
      </c>
      <c r="X276" s="3" t="str">
        <f t="shared" ca="1" si="95"/>
        <v/>
      </c>
    </row>
    <row r="277" spans="1:24" x14ac:dyDescent="0.2">
      <c r="A277" s="1">
        <f t="shared" ca="1" si="96"/>
        <v>576</v>
      </c>
      <c r="B277" s="2" t="str">
        <f t="shared" ca="1" si="80"/>
        <v>stack+152</v>
      </c>
      <c r="C277" s="3" t="str">
        <f ca="1">IF(ISNUMBER(FIND(" N "," "&amp;$X277&amp;" ")),"",_xlfn.TEXTJOIN(" ",FALSE,OFFSET(program!$A$1,0,disasm!A277,1,1+K277)))</f>
        <v/>
      </c>
      <c r="D277" s="4" t="str">
        <f t="shared" ca="1" si="81"/>
        <v>.dat 0</v>
      </c>
      <c r="E277" s="5" t="str">
        <f t="shared" si="97"/>
        <v>stack</v>
      </c>
      <c r="F277" s="5">
        <f t="shared" ca="1" si="79"/>
        <v>424</v>
      </c>
      <c r="G277" s="14" t="b">
        <f t="shared" ca="1" si="82"/>
        <v>1</v>
      </c>
      <c r="H277" s="6">
        <f ca="1">OFFSET(program!$A$1,0,disasm!A277)</f>
        <v>0</v>
      </c>
      <c r="I277" s="7">
        <f t="shared" ca="1" si="83"/>
        <v>0</v>
      </c>
      <c r="J277" s="7" t="e">
        <f t="shared" ca="1" si="84"/>
        <v>#VALUE!</v>
      </c>
      <c r="K277" s="7">
        <f t="shared" ca="1" si="85"/>
        <v>0</v>
      </c>
      <c r="L277" s="8" t="str">
        <f t="shared" ca="1" si="86"/>
        <v/>
      </c>
      <c r="M277" s="8" t="str">
        <f t="shared" ca="1" si="87"/>
        <v/>
      </c>
      <c r="N277" s="8" t="str">
        <f t="shared" ca="1" si="88"/>
        <v/>
      </c>
      <c r="O277" s="8" t="str">
        <f t="shared" ca="1" si="89"/>
        <v/>
      </c>
      <c r="P277" s="8" t="str">
        <f t="shared" ca="1" si="90"/>
        <v/>
      </c>
      <c r="Q277" s="8" t="str">
        <f t="shared" ca="1" si="91"/>
        <v/>
      </c>
      <c r="R277" s="7" t="str">
        <f ca="1">IF(L277="","",OFFSET(program!$A$1,0,disasm!$A277+COLUMN()-COLUMN($R277)+1))</f>
        <v/>
      </c>
      <c r="S277" s="7" t="str">
        <f ca="1">IF(M277="","",OFFSET(program!$A$1,0,disasm!$A277+COLUMN()-COLUMN($R277)+1))</f>
        <v/>
      </c>
      <c r="T277" s="7" t="str">
        <f ca="1">IF(N277="","",OFFSET(program!$A$1,0,disasm!$A277+COLUMN()-COLUMN($R277)+1))</f>
        <v/>
      </c>
      <c r="U277" s="3" t="str">
        <f t="shared" ca="1" si="92"/>
        <v/>
      </c>
      <c r="V277" s="3" t="str">
        <f t="shared" ca="1" si="93"/>
        <v/>
      </c>
      <c r="W277" s="3" t="str">
        <f t="shared" ca="1" si="94"/>
        <v/>
      </c>
      <c r="X277" s="3" t="str">
        <f t="shared" ca="1" si="95"/>
        <v/>
      </c>
    </row>
    <row r="278" spans="1:24" x14ac:dyDescent="0.2">
      <c r="A278" s="1">
        <f t="shared" ca="1" si="96"/>
        <v>577</v>
      </c>
      <c r="B278" s="2" t="str">
        <f t="shared" ca="1" si="80"/>
        <v>stack+153</v>
      </c>
      <c r="C278" s="3" t="str">
        <f ca="1">IF(ISNUMBER(FIND(" N "," "&amp;$X278&amp;" ")),"",_xlfn.TEXTJOIN(" ",FALSE,OFFSET(program!$A$1,0,disasm!A278,1,1+K278)))</f>
        <v/>
      </c>
      <c r="D278" s="4" t="str">
        <f t="shared" ca="1" si="81"/>
        <v>.dat 0</v>
      </c>
      <c r="E278" s="5" t="str">
        <f t="shared" si="97"/>
        <v>stack</v>
      </c>
      <c r="F278" s="5">
        <f t="shared" ca="1" si="79"/>
        <v>424</v>
      </c>
      <c r="G278" s="14" t="b">
        <f t="shared" ca="1" si="82"/>
        <v>1</v>
      </c>
      <c r="H278" s="6">
        <f ca="1">OFFSET(program!$A$1,0,disasm!A278)</f>
        <v>0</v>
      </c>
      <c r="I278" s="7">
        <f t="shared" ca="1" si="83"/>
        <v>0</v>
      </c>
      <c r="J278" s="7" t="e">
        <f t="shared" ca="1" si="84"/>
        <v>#VALUE!</v>
      </c>
      <c r="K278" s="7">
        <f t="shared" ca="1" si="85"/>
        <v>0</v>
      </c>
      <c r="L278" s="8" t="str">
        <f t="shared" ca="1" si="86"/>
        <v/>
      </c>
      <c r="M278" s="8" t="str">
        <f t="shared" ca="1" si="87"/>
        <v/>
      </c>
      <c r="N278" s="8" t="str">
        <f t="shared" ca="1" si="88"/>
        <v/>
      </c>
      <c r="O278" s="8" t="str">
        <f t="shared" ca="1" si="89"/>
        <v/>
      </c>
      <c r="P278" s="8" t="str">
        <f t="shared" ca="1" si="90"/>
        <v/>
      </c>
      <c r="Q278" s="8" t="str">
        <f t="shared" ca="1" si="91"/>
        <v/>
      </c>
      <c r="R278" s="7" t="str">
        <f ca="1">IF(L278="","",OFFSET(program!$A$1,0,disasm!$A278+COLUMN()-COLUMN($R278)+1))</f>
        <v/>
      </c>
      <c r="S278" s="7" t="str">
        <f ca="1">IF(M278="","",OFFSET(program!$A$1,0,disasm!$A278+COLUMN()-COLUMN($R278)+1))</f>
        <v/>
      </c>
      <c r="T278" s="7" t="str">
        <f ca="1">IF(N278="","",OFFSET(program!$A$1,0,disasm!$A278+COLUMN()-COLUMN($R278)+1))</f>
        <v/>
      </c>
      <c r="U278" s="3" t="str">
        <f t="shared" ca="1" si="92"/>
        <v/>
      </c>
      <c r="V278" s="3" t="str">
        <f t="shared" ca="1" si="93"/>
        <v/>
      </c>
      <c r="W278" s="3" t="str">
        <f t="shared" ca="1" si="94"/>
        <v/>
      </c>
      <c r="X278" s="3" t="str">
        <f t="shared" ca="1" si="95"/>
        <v/>
      </c>
    </row>
    <row r="279" spans="1:24" x14ac:dyDescent="0.2">
      <c r="A279" s="1">
        <f t="shared" ca="1" si="96"/>
        <v>578</v>
      </c>
      <c r="B279" s="2" t="str">
        <f t="shared" ca="1" si="80"/>
        <v>stack+154</v>
      </c>
      <c r="C279" s="3" t="str">
        <f ca="1">IF(ISNUMBER(FIND(" N "," "&amp;$X279&amp;" ")),"",_xlfn.TEXTJOIN(" ",FALSE,OFFSET(program!$A$1,0,disasm!A279,1,1+K279)))</f>
        <v/>
      </c>
      <c r="D279" s="4" t="str">
        <f t="shared" ca="1" si="81"/>
        <v>.dat 0</v>
      </c>
      <c r="E279" s="5" t="str">
        <f t="shared" si="97"/>
        <v>stack</v>
      </c>
      <c r="F279" s="5">
        <f t="shared" ca="1" si="79"/>
        <v>424</v>
      </c>
      <c r="G279" s="14" t="b">
        <f t="shared" ca="1" si="82"/>
        <v>1</v>
      </c>
      <c r="H279" s="6">
        <f ca="1">OFFSET(program!$A$1,0,disasm!A279)</f>
        <v>0</v>
      </c>
      <c r="I279" s="7">
        <f t="shared" ca="1" si="83"/>
        <v>0</v>
      </c>
      <c r="J279" s="7" t="e">
        <f t="shared" ca="1" si="84"/>
        <v>#VALUE!</v>
      </c>
      <c r="K279" s="7">
        <f t="shared" ca="1" si="85"/>
        <v>0</v>
      </c>
      <c r="L279" s="8" t="str">
        <f t="shared" ca="1" si="86"/>
        <v/>
      </c>
      <c r="M279" s="8" t="str">
        <f t="shared" ca="1" si="87"/>
        <v/>
      </c>
      <c r="N279" s="8" t="str">
        <f t="shared" ca="1" si="88"/>
        <v/>
      </c>
      <c r="O279" s="8" t="str">
        <f t="shared" ca="1" si="89"/>
        <v/>
      </c>
      <c r="P279" s="8" t="str">
        <f t="shared" ca="1" si="90"/>
        <v/>
      </c>
      <c r="Q279" s="8" t="str">
        <f t="shared" ca="1" si="91"/>
        <v/>
      </c>
      <c r="R279" s="7" t="str">
        <f ca="1">IF(L279="","",OFFSET(program!$A$1,0,disasm!$A279+COLUMN()-COLUMN($R279)+1))</f>
        <v/>
      </c>
      <c r="S279" s="7" t="str">
        <f ca="1">IF(M279="","",OFFSET(program!$A$1,0,disasm!$A279+COLUMN()-COLUMN($R279)+1))</f>
        <v/>
      </c>
      <c r="T279" s="7" t="str">
        <f ca="1">IF(N279="","",OFFSET(program!$A$1,0,disasm!$A279+COLUMN()-COLUMN($R279)+1))</f>
        <v/>
      </c>
      <c r="U279" s="3" t="str">
        <f t="shared" ca="1" si="92"/>
        <v/>
      </c>
      <c r="V279" s="3" t="str">
        <f t="shared" ca="1" si="93"/>
        <v/>
      </c>
      <c r="W279" s="3" t="str">
        <f t="shared" ca="1" si="94"/>
        <v/>
      </c>
      <c r="X279" s="3" t="str">
        <f t="shared" ca="1" si="95"/>
        <v/>
      </c>
    </row>
    <row r="280" spans="1:24" x14ac:dyDescent="0.2">
      <c r="A280" s="1">
        <f t="shared" ca="1" si="96"/>
        <v>579</v>
      </c>
      <c r="B280" s="2" t="str">
        <f t="shared" ca="1" si="80"/>
        <v>stack+155</v>
      </c>
      <c r="C280" s="3" t="str">
        <f ca="1">IF(ISNUMBER(FIND(" N "," "&amp;$X280&amp;" ")),"",_xlfn.TEXTJOIN(" ",FALSE,OFFSET(program!$A$1,0,disasm!A280,1,1+K280)))</f>
        <v/>
      </c>
      <c r="D280" s="4" t="str">
        <f t="shared" ca="1" si="81"/>
        <v>.dat 0</v>
      </c>
      <c r="E280" s="5" t="str">
        <f t="shared" si="97"/>
        <v>stack</v>
      </c>
      <c r="F280" s="5">
        <f t="shared" ca="1" si="79"/>
        <v>424</v>
      </c>
      <c r="G280" s="14" t="b">
        <f t="shared" ca="1" si="82"/>
        <v>1</v>
      </c>
      <c r="H280" s="6">
        <f ca="1">OFFSET(program!$A$1,0,disasm!A280)</f>
        <v>0</v>
      </c>
      <c r="I280" s="7">
        <f t="shared" ca="1" si="83"/>
        <v>0</v>
      </c>
      <c r="J280" s="7" t="e">
        <f t="shared" ca="1" si="84"/>
        <v>#VALUE!</v>
      </c>
      <c r="K280" s="7">
        <f t="shared" ca="1" si="85"/>
        <v>0</v>
      </c>
      <c r="L280" s="8" t="str">
        <f t="shared" ca="1" si="86"/>
        <v/>
      </c>
      <c r="M280" s="8" t="str">
        <f t="shared" ca="1" si="87"/>
        <v/>
      </c>
      <c r="N280" s="8" t="str">
        <f t="shared" ca="1" si="88"/>
        <v/>
      </c>
      <c r="O280" s="8" t="str">
        <f t="shared" ca="1" si="89"/>
        <v/>
      </c>
      <c r="P280" s="8" t="str">
        <f t="shared" ca="1" si="90"/>
        <v/>
      </c>
      <c r="Q280" s="8" t="str">
        <f t="shared" ca="1" si="91"/>
        <v/>
      </c>
      <c r="R280" s="7" t="str">
        <f ca="1">IF(L280="","",OFFSET(program!$A$1,0,disasm!$A280+COLUMN()-COLUMN($R280)+1))</f>
        <v/>
      </c>
      <c r="S280" s="7" t="str">
        <f ca="1">IF(M280="","",OFFSET(program!$A$1,0,disasm!$A280+COLUMN()-COLUMN($R280)+1))</f>
        <v/>
      </c>
      <c r="T280" s="7" t="str">
        <f ca="1">IF(N280="","",OFFSET(program!$A$1,0,disasm!$A280+COLUMN()-COLUMN($R280)+1))</f>
        <v/>
      </c>
      <c r="U280" s="3" t="str">
        <f t="shared" ca="1" si="92"/>
        <v/>
      </c>
      <c r="V280" s="3" t="str">
        <f t="shared" ca="1" si="93"/>
        <v/>
      </c>
      <c r="W280" s="3" t="str">
        <f t="shared" ca="1" si="94"/>
        <v/>
      </c>
      <c r="X280" s="3" t="str">
        <f t="shared" ca="1" si="95"/>
        <v/>
      </c>
    </row>
    <row r="281" spans="1:24" x14ac:dyDescent="0.2">
      <c r="A281" s="1">
        <f t="shared" ca="1" si="96"/>
        <v>580</v>
      </c>
      <c r="B281" s="2" t="str">
        <f t="shared" ca="1" si="80"/>
        <v>stack+156</v>
      </c>
      <c r="C281" s="3" t="str">
        <f ca="1">IF(ISNUMBER(FIND(" N "," "&amp;$X281&amp;" ")),"",_xlfn.TEXTJOIN(" ",FALSE,OFFSET(program!$A$1,0,disasm!A281,1,1+K281)))</f>
        <v/>
      </c>
      <c r="D281" s="4" t="str">
        <f t="shared" ca="1" si="81"/>
        <v>.dat 0</v>
      </c>
      <c r="E281" s="5" t="str">
        <f t="shared" si="97"/>
        <v>stack</v>
      </c>
      <c r="F281" s="5">
        <f t="shared" ca="1" si="79"/>
        <v>424</v>
      </c>
      <c r="G281" s="14" t="b">
        <f t="shared" ca="1" si="82"/>
        <v>1</v>
      </c>
      <c r="H281" s="6">
        <f ca="1">OFFSET(program!$A$1,0,disasm!A281)</f>
        <v>0</v>
      </c>
      <c r="I281" s="7">
        <f t="shared" ca="1" si="83"/>
        <v>0</v>
      </c>
      <c r="J281" s="7" t="e">
        <f t="shared" ca="1" si="84"/>
        <v>#VALUE!</v>
      </c>
      <c r="K281" s="7">
        <f t="shared" ca="1" si="85"/>
        <v>0</v>
      </c>
      <c r="L281" s="8" t="str">
        <f t="shared" ca="1" si="86"/>
        <v/>
      </c>
      <c r="M281" s="8" t="str">
        <f t="shared" ca="1" si="87"/>
        <v/>
      </c>
      <c r="N281" s="8" t="str">
        <f t="shared" ca="1" si="88"/>
        <v/>
      </c>
      <c r="O281" s="8" t="str">
        <f t="shared" ca="1" si="89"/>
        <v/>
      </c>
      <c r="P281" s="8" t="str">
        <f t="shared" ca="1" si="90"/>
        <v/>
      </c>
      <c r="Q281" s="8" t="str">
        <f t="shared" ca="1" si="91"/>
        <v/>
      </c>
      <c r="R281" s="7" t="str">
        <f ca="1">IF(L281="","",OFFSET(program!$A$1,0,disasm!$A281+COLUMN()-COLUMN($R281)+1))</f>
        <v/>
      </c>
      <c r="S281" s="7" t="str">
        <f ca="1">IF(M281="","",OFFSET(program!$A$1,0,disasm!$A281+COLUMN()-COLUMN($R281)+1))</f>
        <v/>
      </c>
      <c r="T281" s="7" t="str">
        <f ca="1">IF(N281="","",OFFSET(program!$A$1,0,disasm!$A281+COLUMN()-COLUMN($R281)+1))</f>
        <v/>
      </c>
      <c r="U281" s="3" t="str">
        <f t="shared" ca="1" si="92"/>
        <v/>
      </c>
      <c r="V281" s="3" t="str">
        <f t="shared" ca="1" si="93"/>
        <v/>
      </c>
      <c r="W281" s="3" t="str">
        <f t="shared" ca="1" si="94"/>
        <v/>
      </c>
      <c r="X281" s="3" t="str">
        <f t="shared" ca="1" si="95"/>
        <v/>
      </c>
    </row>
    <row r="282" spans="1:24" x14ac:dyDescent="0.2">
      <c r="A282" s="1">
        <f t="shared" ca="1" si="96"/>
        <v>581</v>
      </c>
      <c r="B282" s="2" t="str">
        <f t="shared" ca="1" si="80"/>
        <v>stack+157</v>
      </c>
      <c r="C282" s="3" t="str">
        <f ca="1">IF(ISNUMBER(FIND(" N "," "&amp;$X282&amp;" ")),"",_xlfn.TEXTJOIN(" ",FALSE,OFFSET(program!$A$1,0,disasm!A282,1,1+K282)))</f>
        <v/>
      </c>
      <c r="D282" s="4" t="str">
        <f t="shared" ca="1" si="81"/>
        <v>.dat 0</v>
      </c>
      <c r="E282" s="5" t="str">
        <f t="shared" si="97"/>
        <v>stack</v>
      </c>
      <c r="F282" s="5">
        <f t="shared" ca="1" si="79"/>
        <v>424</v>
      </c>
      <c r="G282" s="14" t="b">
        <f t="shared" ca="1" si="82"/>
        <v>1</v>
      </c>
      <c r="H282" s="6">
        <f ca="1">OFFSET(program!$A$1,0,disasm!A282)</f>
        <v>0</v>
      </c>
      <c r="I282" s="7">
        <f t="shared" ca="1" si="83"/>
        <v>0</v>
      </c>
      <c r="J282" s="7" t="e">
        <f t="shared" ca="1" si="84"/>
        <v>#VALUE!</v>
      </c>
      <c r="K282" s="7">
        <f t="shared" ca="1" si="85"/>
        <v>0</v>
      </c>
      <c r="L282" s="8" t="str">
        <f t="shared" ca="1" si="86"/>
        <v/>
      </c>
      <c r="M282" s="8" t="str">
        <f t="shared" ca="1" si="87"/>
        <v/>
      </c>
      <c r="N282" s="8" t="str">
        <f t="shared" ca="1" si="88"/>
        <v/>
      </c>
      <c r="O282" s="8" t="str">
        <f t="shared" ca="1" si="89"/>
        <v/>
      </c>
      <c r="P282" s="8" t="str">
        <f t="shared" ca="1" si="90"/>
        <v/>
      </c>
      <c r="Q282" s="8" t="str">
        <f t="shared" ca="1" si="91"/>
        <v/>
      </c>
      <c r="R282" s="7" t="str">
        <f ca="1">IF(L282="","",OFFSET(program!$A$1,0,disasm!$A282+COLUMN()-COLUMN($R282)+1))</f>
        <v/>
      </c>
      <c r="S282" s="7" t="str">
        <f ca="1">IF(M282="","",OFFSET(program!$A$1,0,disasm!$A282+COLUMN()-COLUMN($R282)+1))</f>
        <v/>
      </c>
      <c r="T282" s="7" t="str">
        <f ca="1">IF(N282="","",OFFSET(program!$A$1,0,disasm!$A282+COLUMN()-COLUMN($R282)+1))</f>
        <v/>
      </c>
      <c r="U282" s="3" t="str">
        <f t="shared" ca="1" si="92"/>
        <v/>
      </c>
      <c r="V282" s="3" t="str">
        <f t="shared" ca="1" si="93"/>
        <v/>
      </c>
      <c r="W282" s="3" t="str">
        <f t="shared" ca="1" si="94"/>
        <v/>
      </c>
      <c r="X282" s="3" t="str">
        <f t="shared" ca="1" si="95"/>
        <v/>
      </c>
    </row>
    <row r="283" spans="1:24" x14ac:dyDescent="0.2">
      <c r="A283" s="1">
        <f t="shared" ca="1" si="96"/>
        <v>582</v>
      </c>
      <c r="B283" s="2" t="str">
        <f t="shared" ca="1" si="80"/>
        <v>stack+158</v>
      </c>
      <c r="C283" s="3" t="str">
        <f ca="1">IF(ISNUMBER(FIND(" N "," "&amp;$X283&amp;" ")),"",_xlfn.TEXTJOIN(" ",FALSE,OFFSET(program!$A$1,0,disasm!A283,1,1+K283)))</f>
        <v/>
      </c>
      <c r="D283" s="4" t="str">
        <f t="shared" ca="1" si="81"/>
        <v>.dat 0</v>
      </c>
      <c r="E283" s="5" t="str">
        <f t="shared" si="97"/>
        <v>stack</v>
      </c>
      <c r="F283" s="5">
        <f t="shared" ca="1" si="79"/>
        <v>424</v>
      </c>
      <c r="G283" s="14" t="b">
        <f t="shared" ca="1" si="82"/>
        <v>1</v>
      </c>
      <c r="H283" s="6">
        <f ca="1">OFFSET(program!$A$1,0,disasm!A283)</f>
        <v>0</v>
      </c>
      <c r="I283" s="7">
        <f t="shared" ca="1" si="83"/>
        <v>0</v>
      </c>
      <c r="J283" s="7" t="e">
        <f t="shared" ca="1" si="84"/>
        <v>#VALUE!</v>
      </c>
      <c r="K283" s="7">
        <f t="shared" ca="1" si="85"/>
        <v>0</v>
      </c>
      <c r="L283" s="8" t="str">
        <f t="shared" ca="1" si="86"/>
        <v/>
      </c>
      <c r="M283" s="8" t="str">
        <f t="shared" ca="1" si="87"/>
        <v/>
      </c>
      <c r="N283" s="8" t="str">
        <f t="shared" ca="1" si="88"/>
        <v/>
      </c>
      <c r="O283" s="8" t="str">
        <f t="shared" ca="1" si="89"/>
        <v/>
      </c>
      <c r="P283" s="8" t="str">
        <f t="shared" ca="1" si="90"/>
        <v/>
      </c>
      <c r="Q283" s="8" t="str">
        <f t="shared" ca="1" si="91"/>
        <v/>
      </c>
      <c r="R283" s="7" t="str">
        <f ca="1">IF(L283="","",OFFSET(program!$A$1,0,disasm!$A283+COLUMN()-COLUMN($R283)+1))</f>
        <v/>
      </c>
      <c r="S283" s="7" t="str">
        <f ca="1">IF(M283="","",OFFSET(program!$A$1,0,disasm!$A283+COLUMN()-COLUMN($R283)+1))</f>
        <v/>
      </c>
      <c r="T283" s="7" t="str">
        <f ca="1">IF(N283="","",OFFSET(program!$A$1,0,disasm!$A283+COLUMN()-COLUMN($R283)+1))</f>
        <v/>
      </c>
      <c r="U283" s="3" t="str">
        <f t="shared" ca="1" si="92"/>
        <v/>
      </c>
      <c r="V283" s="3" t="str">
        <f t="shared" ca="1" si="93"/>
        <v/>
      </c>
      <c r="W283" s="3" t="str">
        <f t="shared" ca="1" si="94"/>
        <v/>
      </c>
      <c r="X283" s="3" t="str">
        <f t="shared" ca="1" si="95"/>
        <v/>
      </c>
    </row>
    <row r="284" spans="1:24" x14ac:dyDescent="0.2">
      <c r="A284" s="1">
        <f t="shared" ca="1" si="96"/>
        <v>583</v>
      </c>
      <c r="B284" s="2" t="str">
        <f t="shared" ca="1" si="80"/>
        <v>stack+159</v>
      </c>
      <c r="C284" s="3" t="str">
        <f ca="1">IF(ISNUMBER(FIND(" N "," "&amp;$X284&amp;" ")),"",_xlfn.TEXTJOIN(" ",FALSE,OFFSET(program!$A$1,0,disasm!A284,1,1+K284)))</f>
        <v/>
      </c>
      <c r="D284" s="4" t="str">
        <f t="shared" ca="1" si="81"/>
        <v>.dat 0</v>
      </c>
      <c r="E284" s="5" t="str">
        <f t="shared" si="97"/>
        <v>stack</v>
      </c>
      <c r="F284" s="5">
        <f t="shared" ca="1" si="79"/>
        <v>424</v>
      </c>
      <c r="G284" s="14" t="b">
        <f t="shared" ca="1" si="82"/>
        <v>1</v>
      </c>
      <c r="H284" s="6">
        <f ca="1">OFFSET(program!$A$1,0,disasm!A284)</f>
        <v>0</v>
      </c>
      <c r="I284" s="7">
        <f t="shared" ca="1" si="83"/>
        <v>0</v>
      </c>
      <c r="J284" s="7" t="e">
        <f t="shared" ca="1" si="84"/>
        <v>#VALUE!</v>
      </c>
      <c r="K284" s="7">
        <f t="shared" ca="1" si="85"/>
        <v>0</v>
      </c>
      <c r="L284" s="8" t="str">
        <f t="shared" ca="1" si="86"/>
        <v/>
      </c>
      <c r="M284" s="8" t="str">
        <f t="shared" ca="1" si="87"/>
        <v/>
      </c>
      <c r="N284" s="8" t="str">
        <f t="shared" ca="1" si="88"/>
        <v/>
      </c>
      <c r="O284" s="8" t="str">
        <f t="shared" ca="1" si="89"/>
        <v/>
      </c>
      <c r="P284" s="8" t="str">
        <f t="shared" ca="1" si="90"/>
        <v/>
      </c>
      <c r="Q284" s="8" t="str">
        <f t="shared" ca="1" si="91"/>
        <v/>
      </c>
      <c r="R284" s="7" t="str">
        <f ca="1">IF(L284="","",OFFSET(program!$A$1,0,disasm!$A284+COLUMN()-COLUMN($R284)+1))</f>
        <v/>
      </c>
      <c r="S284" s="7" t="str">
        <f ca="1">IF(M284="","",OFFSET(program!$A$1,0,disasm!$A284+COLUMN()-COLUMN($R284)+1))</f>
        <v/>
      </c>
      <c r="T284" s="7" t="str">
        <f ca="1">IF(N284="","",OFFSET(program!$A$1,0,disasm!$A284+COLUMN()-COLUMN($R284)+1))</f>
        <v/>
      </c>
      <c r="U284" s="3" t="str">
        <f t="shared" ca="1" si="92"/>
        <v/>
      </c>
      <c r="V284" s="3" t="str">
        <f t="shared" ca="1" si="93"/>
        <v/>
      </c>
      <c r="W284" s="3" t="str">
        <f t="shared" ca="1" si="94"/>
        <v/>
      </c>
      <c r="X284" s="3" t="str">
        <f t="shared" ca="1" si="95"/>
        <v/>
      </c>
    </row>
    <row r="285" spans="1:24" x14ac:dyDescent="0.2">
      <c r="A285" s="1">
        <f t="shared" ca="1" si="96"/>
        <v>584</v>
      </c>
      <c r="B285" s="2" t="str">
        <f t="shared" ca="1" si="80"/>
        <v>stack+160</v>
      </c>
      <c r="C285" s="3" t="str">
        <f ca="1">IF(ISNUMBER(FIND(" N "," "&amp;$X285&amp;" ")),"",_xlfn.TEXTJOIN(" ",FALSE,OFFSET(program!$A$1,0,disasm!A285,1,1+K285)))</f>
        <v/>
      </c>
      <c r="D285" s="4" t="str">
        <f t="shared" ca="1" si="81"/>
        <v>.dat 0</v>
      </c>
      <c r="E285" s="5" t="str">
        <f t="shared" si="97"/>
        <v>stack</v>
      </c>
      <c r="F285" s="5">
        <f t="shared" ca="1" si="79"/>
        <v>424</v>
      </c>
      <c r="G285" s="14" t="b">
        <f t="shared" ca="1" si="82"/>
        <v>1</v>
      </c>
      <c r="H285" s="6">
        <f ca="1">OFFSET(program!$A$1,0,disasm!A285)</f>
        <v>0</v>
      </c>
      <c r="I285" s="7">
        <f t="shared" ca="1" si="83"/>
        <v>0</v>
      </c>
      <c r="J285" s="7" t="e">
        <f t="shared" ca="1" si="84"/>
        <v>#VALUE!</v>
      </c>
      <c r="K285" s="7">
        <f t="shared" ca="1" si="85"/>
        <v>0</v>
      </c>
      <c r="L285" s="8" t="str">
        <f t="shared" ca="1" si="86"/>
        <v/>
      </c>
      <c r="M285" s="8" t="str">
        <f t="shared" ca="1" si="87"/>
        <v/>
      </c>
      <c r="N285" s="8" t="str">
        <f t="shared" ca="1" si="88"/>
        <v/>
      </c>
      <c r="O285" s="8" t="str">
        <f t="shared" ca="1" si="89"/>
        <v/>
      </c>
      <c r="P285" s="8" t="str">
        <f t="shared" ca="1" si="90"/>
        <v/>
      </c>
      <c r="Q285" s="8" t="str">
        <f t="shared" ca="1" si="91"/>
        <v/>
      </c>
      <c r="R285" s="7" t="str">
        <f ca="1">IF(L285="","",OFFSET(program!$A$1,0,disasm!$A285+COLUMN()-COLUMN($R285)+1))</f>
        <v/>
      </c>
      <c r="S285" s="7" t="str">
        <f ca="1">IF(M285="","",OFFSET(program!$A$1,0,disasm!$A285+COLUMN()-COLUMN($R285)+1))</f>
        <v/>
      </c>
      <c r="T285" s="7" t="str">
        <f ca="1">IF(N285="","",OFFSET(program!$A$1,0,disasm!$A285+COLUMN()-COLUMN($R285)+1))</f>
        <v/>
      </c>
      <c r="U285" s="3" t="str">
        <f t="shared" ca="1" si="92"/>
        <v/>
      </c>
      <c r="V285" s="3" t="str">
        <f t="shared" ca="1" si="93"/>
        <v/>
      </c>
      <c r="W285" s="3" t="str">
        <f t="shared" ca="1" si="94"/>
        <v/>
      </c>
      <c r="X285" s="3" t="str">
        <f t="shared" ca="1" si="95"/>
        <v/>
      </c>
    </row>
    <row r="286" spans="1:24" x14ac:dyDescent="0.2">
      <c r="A286" s="1">
        <f t="shared" ca="1" si="96"/>
        <v>585</v>
      </c>
      <c r="B286" s="2" t="str">
        <f t="shared" ca="1" si="80"/>
        <v>stack+161</v>
      </c>
      <c r="C286" s="3" t="str">
        <f ca="1">IF(ISNUMBER(FIND(" N "," "&amp;$X286&amp;" ")),"",_xlfn.TEXTJOIN(" ",FALSE,OFFSET(program!$A$1,0,disasm!A286,1,1+K286)))</f>
        <v/>
      </c>
      <c r="D286" s="4" t="str">
        <f t="shared" ca="1" si="81"/>
        <v>.dat 0</v>
      </c>
      <c r="E286" s="5" t="str">
        <f t="shared" si="97"/>
        <v>stack</v>
      </c>
      <c r="F286" s="5">
        <f t="shared" ca="1" si="79"/>
        <v>424</v>
      </c>
      <c r="G286" s="14" t="b">
        <f t="shared" ca="1" si="82"/>
        <v>1</v>
      </c>
      <c r="H286" s="6">
        <f ca="1">OFFSET(program!$A$1,0,disasm!A286)</f>
        <v>0</v>
      </c>
      <c r="I286" s="7">
        <f t="shared" ca="1" si="83"/>
        <v>0</v>
      </c>
      <c r="J286" s="7" t="e">
        <f t="shared" ca="1" si="84"/>
        <v>#VALUE!</v>
      </c>
      <c r="K286" s="7">
        <f t="shared" ca="1" si="85"/>
        <v>0</v>
      </c>
      <c r="L286" s="8" t="str">
        <f t="shared" ca="1" si="86"/>
        <v/>
      </c>
      <c r="M286" s="8" t="str">
        <f t="shared" ca="1" si="87"/>
        <v/>
      </c>
      <c r="N286" s="8" t="str">
        <f t="shared" ca="1" si="88"/>
        <v/>
      </c>
      <c r="O286" s="8" t="str">
        <f t="shared" ca="1" si="89"/>
        <v/>
      </c>
      <c r="P286" s="8" t="str">
        <f t="shared" ca="1" si="90"/>
        <v/>
      </c>
      <c r="Q286" s="8" t="str">
        <f t="shared" ca="1" si="91"/>
        <v/>
      </c>
      <c r="R286" s="7" t="str">
        <f ca="1">IF(L286="","",OFFSET(program!$A$1,0,disasm!$A286+COLUMN()-COLUMN($R286)+1))</f>
        <v/>
      </c>
      <c r="S286" s="7" t="str">
        <f ca="1">IF(M286="","",OFFSET(program!$A$1,0,disasm!$A286+COLUMN()-COLUMN($R286)+1))</f>
        <v/>
      </c>
      <c r="T286" s="7" t="str">
        <f ca="1">IF(N286="","",OFFSET(program!$A$1,0,disasm!$A286+COLUMN()-COLUMN($R286)+1))</f>
        <v/>
      </c>
      <c r="U286" s="3" t="str">
        <f t="shared" ca="1" si="92"/>
        <v/>
      </c>
      <c r="V286" s="3" t="str">
        <f t="shared" ca="1" si="93"/>
        <v/>
      </c>
      <c r="W286" s="3" t="str">
        <f t="shared" ca="1" si="94"/>
        <v/>
      </c>
      <c r="X286" s="3" t="str">
        <f t="shared" ca="1" si="95"/>
        <v/>
      </c>
    </row>
    <row r="287" spans="1:24" x14ac:dyDescent="0.2">
      <c r="A287" s="1">
        <f t="shared" ca="1" si="96"/>
        <v>586</v>
      </c>
      <c r="B287" s="2" t="str">
        <f t="shared" ca="1" si="80"/>
        <v>stack+162</v>
      </c>
      <c r="C287" s="3" t="str">
        <f ca="1">IF(ISNUMBER(FIND(" N "," "&amp;$X287&amp;" ")),"",_xlfn.TEXTJOIN(" ",FALSE,OFFSET(program!$A$1,0,disasm!A287,1,1+K287)))</f>
        <v/>
      </c>
      <c r="D287" s="4" t="str">
        <f t="shared" ca="1" si="81"/>
        <v>.dat 0</v>
      </c>
      <c r="E287" s="5" t="str">
        <f t="shared" si="97"/>
        <v>stack</v>
      </c>
      <c r="F287" s="5">
        <f t="shared" ca="1" si="79"/>
        <v>424</v>
      </c>
      <c r="G287" s="14" t="b">
        <f t="shared" ca="1" si="82"/>
        <v>1</v>
      </c>
      <c r="H287" s="6">
        <f ca="1">OFFSET(program!$A$1,0,disasm!A287)</f>
        <v>0</v>
      </c>
      <c r="I287" s="7">
        <f t="shared" ca="1" si="83"/>
        <v>0</v>
      </c>
      <c r="J287" s="7" t="e">
        <f t="shared" ca="1" si="84"/>
        <v>#VALUE!</v>
      </c>
      <c r="K287" s="7">
        <f t="shared" ca="1" si="85"/>
        <v>0</v>
      </c>
      <c r="L287" s="8" t="str">
        <f t="shared" ca="1" si="86"/>
        <v/>
      </c>
      <c r="M287" s="8" t="str">
        <f t="shared" ca="1" si="87"/>
        <v/>
      </c>
      <c r="N287" s="8" t="str">
        <f t="shared" ca="1" si="88"/>
        <v/>
      </c>
      <c r="O287" s="8" t="str">
        <f t="shared" ca="1" si="89"/>
        <v/>
      </c>
      <c r="P287" s="8" t="str">
        <f t="shared" ca="1" si="90"/>
        <v/>
      </c>
      <c r="Q287" s="8" t="str">
        <f t="shared" ca="1" si="91"/>
        <v/>
      </c>
      <c r="R287" s="7" t="str">
        <f ca="1">IF(L287="","",OFFSET(program!$A$1,0,disasm!$A287+COLUMN()-COLUMN($R287)+1))</f>
        <v/>
      </c>
      <c r="S287" s="7" t="str">
        <f ca="1">IF(M287="","",OFFSET(program!$A$1,0,disasm!$A287+COLUMN()-COLUMN($R287)+1))</f>
        <v/>
      </c>
      <c r="T287" s="7" t="str">
        <f ca="1">IF(N287="","",OFFSET(program!$A$1,0,disasm!$A287+COLUMN()-COLUMN($R287)+1))</f>
        <v/>
      </c>
      <c r="U287" s="3" t="str">
        <f t="shared" ca="1" si="92"/>
        <v/>
      </c>
      <c r="V287" s="3" t="str">
        <f t="shared" ca="1" si="93"/>
        <v/>
      </c>
      <c r="W287" s="3" t="str">
        <f t="shared" ca="1" si="94"/>
        <v/>
      </c>
      <c r="X287" s="3" t="str">
        <f t="shared" ca="1" si="95"/>
        <v/>
      </c>
    </row>
    <row r="288" spans="1:24" x14ac:dyDescent="0.2">
      <c r="A288" s="1">
        <f t="shared" ca="1" si="96"/>
        <v>587</v>
      </c>
      <c r="B288" s="2" t="str">
        <f t="shared" ca="1" si="80"/>
        <v>stack+163</v>
      </c>
      <c r="C288" s="3" t="str">
        <f ca="1">IF(ISNUMBER(FIND(" N "," "&amp;$X288&amp;" ")),"",_xlfn.TEXTJOIN(" ",FALSE,OFFSET(program!$A$1,0,disasm!A288,1,1+K288)))</f>
        <v/>
      </c>
      <c r="D288" s="4" t="str">
        <f t="shared" ca="1" si="81"/>
        <v>.dat 0</v>
      </c>
      <c r="E288" s="5" t="str">
        <f t="shared" si="97"/>
        <v>stack</v>
      </c>
      <c r="F288" s="5">
        <f t="shared" ca="1" si="79"/>
        <v>424</v>
      </c>
      <c r="G288" s="14" t="b">
        <f t="shared" ca="1" si="82"/>
        <v>1</v>
      </c>
      <c r="H288" s="6">
        <f ca="1">OFFSET(program!$A$1,0,disasm!A288)</f>
        <v>0</v>
      </c>
      <c r="I288" s="7">
        <f t="shared" ca="1" si="83"/>
        <v>0</v>
      </c>
      <c r="J288" s="7" t="e">
        <f t="shared" ca="1" si="84"/>
        <v>#VALUE!</v>
      </c>
      <c r="K288" s="7">
        <f t="shared" ca="1" si="85"/>
        <v>0</v>
      </c>
      <c r="L288" s="8" t="str">
        <f t="shared" ca="1" si="86"/>
        <v/>
      </c>
      <c r="M288" s="8" t="str">
        <f t="shared" ca="1" si="87"/>
        <v/>
      </c>
      <c r="N288" s="8" t="str">
        <f t="shared" ca="1" si="88"/>
        <v/>
      </c>
      <c r="O288" s="8" t="str">
        <f t="shared" ca="1" si="89"/>
        <v/>
      </c>
      <c r="P288" s="8" t="str">
        <f t="shared" ca="1" si="90"/>
        <v/>
      </c>
      <c r="Q288" s="8" t="str">
        <f t="shared" ca="1" si="91"/>
        <v/>
      </c>
      <c r="R288" s="7" t="str">
        <f ca="1">IF(L288="","",OFFSET(program!$A$1,0,disasm!$A288+COLUMN()-COLUMN($R288)+1))</f>
        <v/>
      </c>
      <c r="S288" s="7" t="str">
        <f ca="1">IF(M288="","",OFFSET(program!$A$1,0,disasm!$A288+COLUMN()-COLUMN($R288)+1))</f>
        <v/>
      </c>
      <c r="T288" s="7" t="str">
        <f ca="1">IF(N288="","",OFFSET(program!$A$1,0,disasm!$A288+COLUMN()-COLUMN($R288)+1))</f>
        <v/>
      </c>
      <c r="U288" s="3" t="str">
        <f t="shared" ca="1" si="92"/>
        <v/>
      </c>
      <c r="V288" s="3" t="str">
        <f t="shared" ca="1" si="93"/>
        <v/>
      </c>
      <c r="W288" s="3" t="str">
        <f t="shared" ca="1" si="94"/>
        <v/>
      </c>
      <c r="X288" s="3" t="str">
        <f t="shared" ca="1" si="95"/>
        <v/>
      </c>
    </row>
    <row r="289" spans="1:24" x14ac:dyDescent="0.2">
      <c r="A289" s="1">
        <f t="shared" ca="1" si="96"/>
        <v>588</v>
      </c>
      <c r="B289" s="2" t="str">
        <f t="shared" ca="1" si="80"/>
        <v>stack+164</v>
      </c>
      <c r="C289" s="3" t="str">
        <f ca="1">IF(ISNUMBER(FIND(" N "," "&amp;$X289&amp;" ")),"",_xlfn.TEXTJOIN(" ",FALSE,OFFSET(program!$A$1,0,disasm!A289,1,1+K289)))</f>
        <v/>
      </c>
      <c r="D289" s="4" t="str">
        <f t="shared" ca="1" si="81"/>
        <v>.dat 0</v>
      </c>
      <c r="E289" s="5" t="str">
        <f t="shared" si="97"/>
        <v>stack</v>
      </c>
      <c r="F289" s="5">
        <f t="shared" ca="1" si="79"/>
        <v>424</v>
      </c>
      <c r="G289" s="14" t="b">
        <f t="shared" ca="1" si="82"/>
        <v>1</v>
      </c>
      <c r="H289" s="6">
        <f ca="1">OFFSET(program!$A$1,0,disasm!A289)</f>
        <v>0</v>
      </c>
      <c r="I289" s="7">
        <f t="shared" ca="1" si="83"/>
        <v>0</v>
      </c>
      <c r="J289" s="7" t="e">
        <f t="shared" ca="1" si="84"/>
        <v>#VALUE!</v>
      </c>
      <c r="K289" s="7">
        <f t="shared" ca="1" si="85"/>
        <v>0</v>
      </c>
      <c r="L289" s="8" t="str">
        <f t="shared" ca="1" si="86"/>
        <v/>
      </c>
      <c r="M289" s="8" t="str">
        <f t="shared" ca="1" si="87"/>
        <v/>
      </c>
      <c r="N289" s="8" t="str">
        <f t="shared" ca="1" si="88"/>
        <v/>
      </c>
      <c r="O289" s="8" t="str">
        <f t="shared" ca="1" si="89"/>
        <v/>
      </c>
      <c r="P289" s="8" t="str">
        <f t="shared" ca="1" si="90"/>
        <v/>
      </c>
      <c r="Q289" s="8" t="str">
        <f t="shared" ca="1" si="91"/>
        <v/>
      </c>
      <c r="R289" s="7" t="str">
        <f ca="1">IF(L289="","",OFFSET(program!$A$1,0,disasm!$A289+COLUMN()-COLUMN($R289)+1))</f>
        <v/>
      </c>
      <c r="S289" s="7" t="str">
        <f ca="1">IF(M289="","",OFFSET(program!$A$1,0,disasm!$A289+COLUMN()-COLUMN($R289)+1))</f>
        <v/>
      </c>
      <c r="T289" s="7" t="str">
        <f ca="1">IF(N289="","",OFFSET(program!$A$1,0,disasm!$A289+COLUMN()-COLUMN($R289)+1))</f>
        <v/>
      </c>
      <c r="U289" s="3" t="str">
        <f t="shared" ca="1" si="92"/>
        <v/>
      </c>
      <c r="V289" s="3" t="str">
        <f t="shared" ca="1" si="93"/>
        <v/>
      </c>
      <c r="W289" s="3" t="str">
        <f t="shared" ca="1" si="94"/>
        <v/>
      </c>
      <c r="X289" s="3" t="str">
        <f t="shared" ca="1" si="95"/>
        <v/>
      </c>
    </row>
    <row r="290" spans="1:24" x14ac:dyDescent="0.2">
      <c r="A290" s="1">
        <f t="shared" ca="1" si="96"/>
        <v>589</v>
      </c>
      <c r="B290" s="2" t="str">
        <f t="shared" ca="1" si="80"/>
        <v>stack+165</v>
      </c>
      <c r="C290" s="3" t="str">
        <f ca="1">IF(ISNUMBER(FIND(" N "," "&amp;$X290&amp;" ")),"",_xlfn.TEXTJOIN(" ",FALSE,OFFSET(program!$A$1,0,disasm!A290,1,1+K290)))</f>
        <v/>
      </c>
      <c r="D290" s="4" t="str">
        <f t="shared" ca="1" si="81"/>
        <v>.dat 0</v>
      </c>
      <c r="E290" s="5" t="str">
        <f t="shared" si="97"/>
        <v>stack</v>
      </c>
      <c r="F290" s="5">
        <f t="shared" ca="1" si="79"/>
        <v>424</v>
      </c>
      <c r="G290" s="14" t="b">
        <f t="shared" ca="1" si="82"/>
        <v>1</v>
      </c>
      <c r="H290" s="6">
        <f ca="1">OFFSET(program!$A$1,0,disasm!A290)</f>
        <v>0</v>
      </c>
      <c r="I290" s="7">
        <f t="shared" ca="1" si="83"/>
        <v>0</v>
      </c>
      <c r="J290" s="7" t="e">
        <f t="shared" ca="1" si="84"/>
        <v>#VALUE!</v>
      </c>
      <c r="K290" s="7">
        <f t="shared" ca="1" si="85"/>
        <v>0</v>
      </c>
      <c r="L290" s="8" t="str">
        <f t="shared" ca="1" si="86"/>
        <v/>
      </c>
      <c r="M290" s="8" t="str">
        <f t="shared" ca="1" si="87"/>
        <v/>
      </c>
      <c r="N290" s="8" t="str">
        <f t="shared" ca="1" si="88"/>
        <v/>
      </c>
      <c r="O290" s="8" t="str">
        <f t="shared" ca="1" si="89"/>
        <v/>
      </c>
      <c r="P290" s="8" t="str">
        <f t="shared" ca="1" si="90"/>
        <v/>
      </c>
      <c r="Q290" s="8" t="str">
        <f t="shared" ca="1" si="91"/>
        <v/>
      </c>
      <c r="R290" s="7" t="str">
        <f ca="1">IF(L290="","",OFFSET(program!$A$1,0,disasm!$A290+COLUMN()-COLUMN($R290)+1))</f>
        <v/>
      </c>
      <c r="S290" s="7" t="str">
        <f ca="1">IF(M290="","",OFFSET(program!$A$1,0,disasm!$A290+COLUMN()-COLUMN($R290)+1))</f>
        <v/>
      </c>
      <c r="T290" s="7" t="str">
        <f ca="1">IF(N290="","",OFFSET(program!$A$1,0,disasm!$A290+COLUMN()-COLUMN($R290)+1))</f>
        <v/>
      </c>
      <c r="U290" s="3" t="str">
        <f t="shared" ca="1" si="92"/>
        <v/>
      </c>
      <c r="V290" s="3" t="str">
        <f t="shared" ca="1" si="93"/>
        <v/>
      </c>
      <c r="W290" s="3" t="str">
        <f t="shared" ca="1" si="94"/>
        <v/>
      </c>
      <c r="X290" s="3" t="str">
        <f t="shared" ca="1" si="95"/>
        <v/>
      </c>
    </row>
    <row r="291" spans="1:24" x14ac:dyDescent="0.2">
      <c r="A291" s="1">
        <f t="shared" ca="1" si="96"/>
        <v>590</v>
      </c>
      <c r="B291" s="2" t="str">
        <f t="shared" ca="1" si="80"/>
        <v>stack+166</v>
      </c>
      <c r="C291" s="3" t="str">
        <f ca="1">IF(ISNUMBER(FIND(" N "," "&amp;$X291&amp;" ")),"",_xlfn.TEXTJOIN(" ",FALSE,OFFSET(program!$A$1,0,disasm!A291,1,1+K291)))</f>
        <v/>
      </c>
      <c r="D291" s="4" t="str">
        <f t="shared" ca="1" si="81"/>
        <v>.dat 0</v>
      </c>
      <c r="E291" s="5" t="str">
        <f t="shared" si="97"/>
        <v>stack</v>
      </c>
      <c r="F291" s="5">
        <f t="shared" ca="1" si="79"/>
        <v>424</v>
      </c>
      <c r="G291" s="14" t="b">
        <f t="shared" ca="1" si="82"/>
        <v>1</v>
      </c>
      <c r="H291" s="6">
        <f ca="1">OFFSET(program!$A$1,0,disasm!A291)</f>
        <v>0</v>
      </c>
      <c r="I291" s="7">
        <f t="shared" ca="1" si="83"/>
        <v>0</v>
      </c>
      <c r="J291" s="7" t="e">
        <f t="shared" ca="1" si="84"/>
        <v>#VALUE!</v>
      </c>
      <c r="K291" s="7">
        <f t="shared" ca="1" si="85"/>
        <v>0</v>
      </c>
      <c r="L291" s="8" t="str">
        <f t="shared" ca="1" si="86"/>
        <v/>
      </c>
      <c r="M291" s="8" t="str">
        <f t="shared" ca="1" si="87"/>
        <v/>
      </c>
      <c r="N291" s="8" t="str">
        <f t="shared" ca="1" si="88"/>
        <v/>
      </c>
      <c r="O291" s="8" t="str">
        <f t="shared" ca="1" si="89"/>
        <v/>
      </c>
      <c r="P291" s="8" t="str">
        <f t="shared" ca="1" si="90"/>
        <v/>
      </c>
      <c r="Q291" s="8" t="str">
        <f t="shared" ca="1" si="91"/>
        <v/>
      </c>
      <c r="R291" s="7" t="str">
        <f ca="1">IF(L291="","",OFFSET(program!$A$1,0,disasm!$A291+COLUMN()-COLUMN($R291)+1))</f>
        <v/>
      </c>
      <c r="S291" s="7" t="str">
        <f ca="1">IF(M291="","",OFFSET(program!$A$1,0,disasm!$A291+COLUMN()-COLUMN($R291)+1))</f>
        <v/>
      </c>
      <c r="T291" s="7" t="str">
        <f ca="1">IF(N291="","",OFFSET(program!$A$1,0,disasm!$A291+COLUMN()-COLUMN($R291)+1))</f>
        <v/>
      </c>
      <c r="U291" s="3" t="str">
        <f t="shared" ca="1" si="92"/>
        <v/>
      </c>
      <c r="V291" s="3" t="str">
        <f t="shared" ca="1" si="93"/>
        <v/>
      </c>
      <c r="W291" s="3" t="str">
        <f t="shared" ca="1" si="94"/>
        <v/>
      </c>
      <c r="X291" s="3" t="str">
        <f t="shared" ca="1" si="95"/>
        <v/>
      </c>
    </row>
    <row r="292" spans="1:24" x14ac:dyDescent="0.2">
      <c r="A292" s="1">
        <f t="shared" ca="1" si="96"/>
        <v>591</v>
      </c>
      <c r="B292" s="2" t="str">
        <f t="shared" ca="1" si="80"/>
        <v>stack+167</v>
      </c>
      <c r="C292" s="3" t="str">
        <f ca="1">IF(ISNUMBER(FIND(" N "," "&amp;$X292&amp;" ")),"",_xlfn.TEXTJOIN(" ",FALSE,OFFSET(program!$A$1,0,disasm!A292,1,1+K292)))</f>
        <v/>
      </c>
      <c r="D292" s="4" t="str">
        <f t="shared" ca="1" si="81"/>
        <v>.dat 0</v>
      </c>
      <c r="E292" s="5" t="str">
        <f t="shared" si="97"/>
        <v>stack</v>
      </c>
      <c r="F292" s="5">
        <f t="shared" ca="1" si="79"/>
        <v>424</v>
      </c>
      <c r="G292" s="14" t="b">
        <f t="shared" ca="1" si="82"/>
        <v>1</v>
      </c>
      <c r="H292" s="6">
        <f ca="1">OFFSET(program!$A$1,0,disasm!A292)</f>
        <v>0</v>
      </c>
      <c r="I292" s="7">
        <f t="shared" ca="1" si="83"/>
        <v>0</v>
      </c>
      <c r="J292" s="7" t="e">
        <f t="shared" ca="1" si="84"/>
        <v>#VALUE!</v>
      </c>
      <c r="K292" s="7">
        <f t="shared" ca="1" si="85"/>
        <v>0</v>
      </c>
      <c r="L292" s="8" t="str">
        <f t="shared" ca="1" si="86"/>
        <v/>
      </c>
      <c r="M292" s="8" t="str">
        <f t="shared" ca="1" si="87"/>
        <v/>
      </c>
      <c r="N292" s="8" t="str">
        <f t="shared" ca="1" si="88"/>
        <v/>
      </c>
      <c r="O292" s="8" t="str">
        <f t="shared" ca="1" si="89"/>
        <v/>
      </c>
      <c r="P292" s="8" t="str">
        <f t="shared" ca="1" si="90"/>
        <v/>
      </c>
      <c r="Q292" s="8" t="str">
        <f t="shared" ca="1" si="91"/>
        <v/>
      </c>
      <c r="R292" s="7" t="str">
        <f ca="1">IF(L292="","",OFFSET(program!$A$1,0,disasm!$A292+COLUMN()-COLUMN($R292)+1))</f>
        <v/>
      </c>
      <c r="S292" s="7" t="str">
        <f ca="1">IF(M292="","",OFFSET(program!$A$1,0,disasm!$A292+COLUMN()-COLUMN($R292)+1))</f>
        <v/>
      </c>
      <c r="T292" s="7" t="str">
        <f ca="1">IF(N292="","",OFFSET(program!$A$1,0,disasm!$A292+COLUMN()-COLUMN($R292)+1))</f>
        <v/>
      </c>
      <c r="U292" s="3" t="str">
        <f t="shared" ca="1" si="92"/>
        <v/>
      </c>
      <c r="V292" s="3" t="str">
        <f t="shared" ca="1" si="93"/>
        <v/>
      </c>
      <c r="W292" s="3" t="str">
        <f t="shared" ca="1" si="94"/>
        <v/>
      </c>
      <c r="X292" s="3" t="str">
        <f t="shared" ca="1" si="95"/>
        <v/>
      </c>
    </row>
    <row r="293" spans="1:24" x14ac:dyDescent="0.2">
      <c r="A293" s="1">
        <f t="shared" ca="1" si="96"/>
        <v>592</v>
      </c>
      <c r="B293" s="2" t="str">
        <f t="shared" ca="1" si="80"/>
        <v>stack+168</v>
      </c>
      <c r="C293" s="3" t="str">
        <f ca="1">IF(ISNUMBER(FIND(" N "," "&amp;$X293&amp;" ")),"",_xlfn.TEXTJOIN(" ",FALSE,OFFSET(program!$A$1,0,disasm!A293,1,1+K293)))</f>
        <v/>
      </c>
      <c r="D293" s="4" t="str">
        <f t="shared" ca="1" si="81"/>
        <v>.dat 0</v>
      </c>
      <c r="E293" s="5" t="str">
        <f t="shared" si="97"/>
        <v>stack</v>
      </c>
      <c r="F293" s="5">
        <f t="shared" ca="1" si="79"/>
        <v>424</v>
      </c>
      <c r="G293" s="14" t="b">
        <f t="shared" ca="1" si="82"/>
        <v>1</v>
      </c>
      <c r="H293" s="6">
        <f ca="1">OFFSET(program!$A$1,0,disasm!A293)</f>
        <v>0</v>
      </c>
      <c r="I293" s="7">
        <f t="shared" ca="1" si="83"/>
        <v>0</v>
      </c>
      <c r="J293" s="7" t="e">
        <f t="shared" ca="1" si="84"/>
        <v>#VALUE!</v>
      </c>
      <c r="K293" s="7">
        <f t="shared" ca="1" si="85"/>
        <v>0</v>
      </c>
      <c r="L293" s="8" t="str">
        <f t="shared" ca="1" si="86"/>
        <v/>
      </c>
      <c r="M293" s="8" t="str">
        <f t="shared" ca="1" si="87"/>
        <v/>
      </c>
      <c r="N293" s="8" t="str">
        <f t="shared" ca="1" si="88"/>
        <v/>
      </c>
      <c r="O293" s="8" t="str">
        <f t="shared" ca="1" si="89"/>
        <v/>
      </c>
      <c r="P293" s="8" t="str">
        <f t="shared" ca="1" si="90"/>
        <v/>
      </c>
      <c r="Q293" s="8" t="str">
        <f t="shared" ca="1" si="91"/>
        <v/>
      </c>
      <c r="R293" s="7" t="str">
        <f ca="1">IF(L293="","",OFFSET(program!$A$1,0,disasm!$A293+COLUMN()-COLUMN($R293)+1))</f>
        <v/>
      </c>
      <c r="S293" s="7" t="str">
        <f ca="1">IF(M293="","",OFFSET(program!$A$1,0,disasm!$A293+COLUMN()-COLUMN($R293)+1))</f>
        <v/>
      </c>
      <c r="T293" s="7" t="str">
        <f ca="1">IF(N293="","",OFFSET(program!$A$1,0,disasm!$A293+COLUMN()-COLUMN($R293)+1))</f>
        <v/>
      </c>
      <c r="U293" s="3" t="str">
        <f t="shared" ca="1" si="92"/>
        <v/>
      </c>
      <c r="V293" s="3" t="str">
        <f t="shared" ca="1" si="93"/>
        <v/>
      </c>
      <c r="W293" s="3" t="str">
        <f t="shared" ca="1" si="94"/>
        <v/>
      </c>
      <c r="X293" s="3" t="str">
        <f t="shared" ca="1" si="95"/>
        <v/>
      </c>
    </row>
    <row r="294" spans="1:24" x14ac:dyDescent="0.2">
      <c r="A294" s="1">
        <f t="shared" ca="1" si="96"/>
        <v>593</v>
      </c>
      <c r="B294" s="2" t="str">
        <f t="shared" ca="1" si="80"/>
        <v>stack+169</v>
      </c>
      <c r="C294" s="3" t="str">
        <f ca="1">IF(ISNUMBER(FIND(" N "," "&amp;$X294&amp;" ")),"",_xlfn.TEXTJOIN(" ",FALSE,OFFSET(program!$A$1,0,disasm!A294,1,1+K294)))</f>
        <v/>
      </c>
      <c r="D294" s="4" t="str">
        <f t="shared" ca="1" si="81"/>
        <v>.dat 0</v>
      </c>
      <c r="E294" s="5" t="str">
        <f t="shared" si="97"/>
        <v>stack</v>
      </c>
      <c r="F294" s="5">
        <f t="shared" ca="1" si="79"/>
        <v>424</v>
      </c>
      <c r="G294" s="14" t="b">
        <f t="shared" ca="1" si="82"/>
        <v>1</v>
      </c>
      <c r="H294" s="6">
        <f ca="1">OFFSET(program!$A$1,0,disasm!A294)</f>
        <v>0</v>
      </c>
      <c r="I294" s="7">
        <f t="shared" ca="1" si="83"/>
        <v>0</v>
      </c>
      <c r="J294" s="7" t="e">
        <f t="shared" ca="1" si="84"/>
        <v>#VALUE!</v>
      </c>
      <c r="K294" s="7">
        <f t="shared" ca="1" si="85"/>
        <v>0</v>
      </c>
      <c r="L294" s="8" t="str">
        <f t="shared" ca="1" si="86"/>
        <v/>
      </c>
      <c r="M294" s="8" t="str">
        <f t="shared" ca="1" si="87"/>
        <v/>
      </c>
      <c r="N294" s="8" t="str">
        <f t="shared" ca="1" si="88"/>
        <v/>
      </c>
      <c r="O294" s="8" t="str">
        <f t="shared" ca="1" si="89"/>
        <v/>
      </c>
      <c r="P294" s="8" t="str">
        <f t="shared" ca="1" si="90"/>
        <v/>
      </c>
      <c r="Q294" s="8" t="str">
        <f t="shared" ca="1" si="91"/>
        <v/>
      </c>
      <c r="R294" s="7" t="str">
        <f ca="1">IF(L294="","",OFFSET(program!$A$1,0,disasm!$A294+COLUMN()-COLUMN($R294)+1))</f>
        <v/>
      </c>
      <c r="S294" s="7" t="str">
        <f ca="1">IF(M294="","",OFFSET(program!$A$1,0,disasm!$A294+COLUMN()-COLUMN($R294)+1))</f>
        <v/>
      </c>
      <c r="T294" s="7" t="str">
        <f ca="1">IF(N294="","",OFFSET(program!$A$1,0,disasm!$A294+COLUMN()-COLUMN($R294)+1))</f>
        <v/>
      </c>
      <c r="U294" s="3" t="str">
        <f t="shared" ca="1" si="92"/>
        <v/>
      </c>
      <c r="V294" s="3" t="str">
        <f t="shared" ca="1" si="93"/>
        <v/>
      </c>
      <c r="W294" s="3" t="str">
        <f t="shared" ca="1" si="94"/>
        <v/>
      </c>
      <c r="X294" s="3" t="str">
        <f t="shared" ca="1" si="95"/>
        <v/>
      </c>
    </row>
    <row r="295" spans="1:24" x14ac:dyDescent="0.2">
      <c r="A295" s="1">
        <f t="shared" ca="1" si="96"/>
        <v>594</v>
      </c>
      <c r="B295" s="2" t="str">
        <f t="shared" ca="1" si="80"/>
        <v>stack+170</v>
      </c>
      <c r="C295" s="3" t="str">
        <f ca="1">IF(ISNUMBER(FIND(" N "," "&amp;$X295&amp;" ")),"",_xlfn.TEXTJOIN(" ",FALSE,OFFSET(program!$A$1,0,disasm!A295,1,1+K295)))</f>
        <v/>
      </c>
      <c r="D295" s="4" t="str">
        <f t="shared" ca="1" si="81"/>
        <v>.dat 0</v>
      </c>
      <c r="E295" s="5" t="str">
        <f t="shared" si="97"/>
        <v>stack</v>
      </c>
      <c r="F295" s="5">
        <f t="shared" ca="1" si="79"/>
        <v>424</v>
      </c>
      <c r="G295" s="14" t="b">
        <f t="shared" ca="1" si="82"/>
        <v>1</v>
      </c>
      <c r="H295" s="6">
        <f ca="1">OFFSET(program!$A$1,0,disasm!A295)</f>
        <v>0</v>
      </c>
      <c r="I295" s="7">
        <f t="shared" ca="1" si="83"/>
        <v>0</v>
      </c>
      <c r="J295" s="7" t="e">
        <f t="shared" ca="1" si="84"/>
        <v>#VALUE!</v>
      </c>
      <c r="K295" s="7">
        <f t="shared" ca="1" si="85"/>
        <v>0</v>
      </c>
      <c r="L295" s="8" t="str">
        <f t="shared" ca="1" si="86"/>
        <v/>
      </c>
      <c r="M295" s="8" t="str">
        <f t="shared" ca="1" si="87"/>
        <v/>
      </c>
      <c r="N295" s="8" t="str">
        <f t="shared" ca="1" si="88"/>
        <v/>
      </c>
      <c r="O295" s="8" t="str">
        <f t="shared" ca="1" si="89"/>
        <v/>
      </c>
      <c r="P295" s="8" t="str">
        <f t="shared" ca="1" si="90"/>
        <v/>
      </c>
      <c r="Q295" s="8" t="str">
        <f t="shared" ca="1" si="91"/>
        <v/>
      </c>
      <c r="R295" s="7" t="str">
        <f ca="1">IF(L295="","",OFFSET(program!$A$1,0,disasm!$A295+COLUMN()-COLUMN($R295)+1))</f>
        <v/>
      </c>
      <c r="S295" s="7" t="str">
        <f ca="1">IF(M295="","",OFFSET(program!$A$1,0,disasm!$A295+COLUMN()-COLUMN($R295)+1))</f>
        <v/>
      </c>
      <c r="T295" s="7" t="str">
        <f ca="1">IF(N295="","",OFFSET(program!$A$1,0,disasm!$A295+COLUMN()-COLUMN($R295)+1))</f>
        <v/>
      </c>
      <c r="U295" s="3" t="str">
        <f t="shared" ca="1" si="92"/>
        <v/>
      </c>
      <c r="V295" s="3" t="str">
        <f t="shared" ca="1" si="93"/>
        <v/>
      </c>
      <c r="W295" s="3" t="str">
        <f t="shared" ca="1" si="94"/>
        <v/>
      </c>
      <c r="X295" s="3" t="str">
        <f t="shared" ca="1" si="95"/>
        <v/>
      </c>
    </row>
    <row r="296" spans="1:24" x14ac:dyDescent="0.2">
      <c r="A296" s="1">
        <f t="shared" ca="1" si="96"/>
        <v>595</v>
      </c>
      <c r="B296" s="2" t="str">
        <f t="shared" ca="1" si="80"/>
        <v>stack+171</v>
      </c>
      <c r="C296" s="3" t="str">
        <f ca="1">IF(ISNUMBER(FIND(" N "," "&amp;$X296&amp;" ")),"",_xlfn.TEXTJOIN(" ",FALSE,OFFSET(program!$A$1,0,disasm!A296,1,1+K296)))</f>
        <v/>
      </c>
      <c r="D296" s="4" t="str">
        <f t="shared" ca="1" si="81"/>
        <v>.dat 0</v>
      </c>
      <c r="E296" s="5" t="str">
        <f t="shared" si="97"/>
        <v>stack</v>
      </c>
      <c r="F296" s="5">
        <f t="shared" ca="1" si="79"/>
        <v>424</v>
      </c>
      <c r="G296" s="14" t="b">
        <f t="shared" ca="1" si="82"/>
        <v>1</v>
      </c>
      <c r="H296" s="6">
        <f ca="1">OFFSET(program!$A$1,0,disasm!A296)</f>
        <v>0</v>
      </c>
      <c r="I296" s="7">
        <f t="shared" ca="1" si="83"/>
        <v>0</v>
      </c>
      <c r="J296" s="7" t="e">
        <f t="shared" ca="1" si="84"/>
        <v>#VALUE!</v>
      </c>
      <c r="K296" s="7">
        <f t="shared" ca="1" si="85"/>
        <v>0</v>
      </c>
      <c r="L296" s="8" t="str">
        <f t="shared" ca="1" si="86"/>
        <v/>
      </c>
      <c r="M296" s="8" t="str">
        <f t="shared" ca="1" si="87"/>
        <v/>
      </c>
      <c r="N296" s="8" t="str">
        <f t="shared" ca="1" si="88"/>
        <v/>
      </c>
      <c r="O296" s="8" t="str">
        <f t="shared" ca="1" si="89"/>
        <v/>
      </c>
      <c r="P296" s="8" t="str">
        <f t="shared" ca="1" si="90"/>
        <v/>
      </c>
      <c r="Q296" s="8" t="str">
        <f t="shared" ca="1" si="91"/>
        <v/>
      </c>
      <c r="R296" s="7" t="str">
        <f ca="1">IF(L296="","",OFFSET(program!$A$1,0,disasm!$A296+COLUMN()-COLUMN($R296)+1))</f>
        <v/>
      </c>
      <c r="S296" s="7" t="str">
        <f ca="1">IF(M296="","",OFFSET(program!$A$1,0,disasm!$A296+COLUMN()-COLUMN($R296)+1))</f>
        <v/>
      </c>
      <c r="T296" s="7" t="str">
        <f ca="1">IF(N296="","",OFFSET(program!$A$1,0,disasm!$A296+COLUMN()-COLUMN($R296)+1))</f>
        <v/>
      </c>
      <c r="U296" s="3" t="str">
        <f t="shared" ca="1" si="92"/>
        <v/>
      </c>
      <c r="V296" s="3" t="str">
        <f t="shared" ca="1" si="93"/>
        <v/>
      </c>
      <c r="W296" s="3" t="str">
        <f t="shared" ca="1" si="94"/>
        <v/>
      </c>
      <c r="X296" s="3" t="str">
        <f t="shared" ca="1" si="95"/>
        <v/>
      </c>
    </row>
    <row r="297" spans="1:24" x14ac:dyDescent="0.2">
      <c r="A297" s="1">
        <f t="shared" ca="1" si="96"/>
        <v>596</v>
      </c>
      <c r="B297" s="2" t="str">
        <f t="shared" ca="1" si="80"/>
        <v>stack+172</v>
      </c>
      <c r="C297" s="3" t="str">
        <f ca="1">IF(ISNUMBER(FIND(" N "," "&amp;$X297&amp;" ")),"",_xlfn.TEXTJOIN(" ",FALSE,OFFSET(program!$A$1,0,disasm!A297,1,1+K297)))</f>
        <v/>
      </c>
      <c r="D297" s="4" t="str">
        <f t="shared" ca="1" si="81"/>
        <v>.dat 0</v>
      </c>
      <c r="E297" s="5" t="str">
        <f t="shared" si="97"/>
        <v>stack</v>
      </c>
      <c r="F297" s="5">
        <f t="shared" ca="1" si="79"/>
        <v>424</v>
      </c>
      <c r="G297" s="14" t="b">
        <f t="shared" ca="1" si="82"/>
        <v>1</v>
      </c>
      <c r="H297" s="6">
        <f ca="1">OFFSET(program!$A$1,0,disasm!A297)</f>
        <v>0</v>
      </c>
      <c r="I297" s="7">
        <f t="shared" ca="1" si="83"/>
        <v>0</v>
      </c>
      <c r="J297" s="7" t="e">
        <f t="shared" ca="1" si="84"/>
        <v>#VALUE!</v>
      </c>
      <c r="K297" s="7">
        <f t="shared" ca="1" si="85"/>
        <v>0</v>
      </c>
      <c r="L297" s="8" t="str">
        <f t="shared" ca="1" si="86"/>
        <v/>
      </c>
      <c r="M297" s="8" t="str">
        <f t="shared" ca="1" si="87"/>
        <v/>
      </c>
      <c r="N297" s="8" t="str">
        <f t="shared" ca="1" si="88"/>
        <v/>
      </c>
      <c r="O297" s="8" t="str">
        <f t="shared" ca="1" si="89"/>
        <v/>
      </c>
      <c r="P297" s="8" t="str">
        <f t="shared" ca="1" si="90"/>
        <v/>
      </c>
      <c r="Q297" s="8" t="str">
        <f t="shared" ca="1" si="91"/>
        <v/>
      </c>
      <c r="R297" s="7" t="str">
        <f ca="1">IF(L297="","",OFFSET(program!$A$1,0,disasm!$A297+COLUMN()-COLUMN($R297)+1))</f>
        <v/>
      </c>
      <c r="S297" s="7" t="str">
        <f ca="1">IF(M297="","",OFFSET(program!$A$1,0,disasm!$A297+COLUMN()-COLUMN($R297)+1))</f>
        <v/>
      </c>
      <c r="T297" s="7" t="str">
        <f ca="1">IF(N297="","",OFFSET(program!$A$1,0,disasm!$A297+COLUMN()-COLUMN($R297)+1))</f>
        <v/>
      </c>
      <c r="U297" s="3" t="str">
        <f t="shared" ca="1" si="92"/>
        <v/>
      </c>
      <c r="V297" s="3" t="str">
        <f t="shared" ca="1" si="93"/>
        <v/>
      </c>
      <c r="W297" s="3" t="str">
        <f t="shared" ca="1" si="94"/>
        <v/>
      </c>
      <c r="X297" s="3" t="str">
        <f t="shared" ca="1" si="95"/>
        <v/>
      </c>
    </row>
    <row r="298" spans="1:24" x14ac:dyDescent="0.2">
      <c r="A298" s="1">
        <f t="shared" ca="1" si="96"/>
        <v>597</v>
      </c>
      <c r="B298" s="2" t="str">
        <f t="shared" ca="1" si="80"/>
        <v>stack+173</v>
      </c>
      <c r="C298" s="3" t="str">
        <f ca="1">IF(ISNUMBER(FIND(" N "," "&amp;$X298&amp;" ")),"",_xlfn.TEXTJOIN(" ",FALSE,OFFSET(program!$A$1,0,disasm!A298,1,1+K298)))</f>
        <v/>
      </c>
      <c r="D298" s="4" t="str">
        <f t="shared" ca="1" si="81"/>
        <v>.dat 0</v>
      </c>
      <c r="E298" s="5" t="str">
        <f t="shared" si="97"/>
        <v>stack</v>
      </c>
      <c r="F298" s="5">
        <f t="shared" ca="1" si="79"/>
        <v>424</v>
      </c>
      <c r="G298" s="14" t="b">
        <f t="shared" ca="1" si="82"/>
        <v>1</v>
      </c>
      <c r="H298" s="6">
        <f ca="1">OFFSET(program!$A$1,0,disasm!A298)</f>
        <v>0</v>
      </c>
      <c r="I298" s="7">
        <f t="shared" ca="1" si="83"/>
        <v>0</v>
      </c>
      <c r="J298" s="7" t="e">
        <f t="shared" ca="1" si="84"/>
        <v>#VALUE!</v>
      </c>
      <c r="K298" s="7">
        <f t="shared" ca="1" si="85"/>
        <v>0</v>
      </c>
      <c r="L298" s="8" t="str">
        <f t="shared" ca="1" si="86"/>
        <v/>
      </c>
      <c r="M298" s="8" t="str">
        <f t="shared" ca="1" si="87"/>
        <v/>
      </c>
      <c r="N298" s="8" t="str">
        <f t="shared" ca="1" si="88"/>
        <v/>
      </c>
      <c r="O298" s="8" t="str">
        <f t="shared" ca="1" si="89"/>
        <v/>
      </c>
      <c r="P298" s="8" t="str">
        <f t="shared" ca="1" si="90"/>
        <v/>
      </c>
      <c r="Q298" s="8" t="str">
        <f t="shared" ca="1" si="91"/>
        <v/>
      </c>
      <c r="R298" s="7" t="str">
        <f ca="1">IF(L298="","",OFFSET(program!$A$1,0,disasm!$A298+COLUMN()-COLUMN($R298)+1))</f>
        <v/>
      </c>
      <c r="S298" s="7" t="str">
        <f ca="1">IF(M298="","",OFFSET(program!$A$1,0,disasm!$A298+COLUMN()-COLUMN($R298)+1))</f>
        <v/>
      </c>
      <c r="T298" s="7" t="str">
        <f ca="1">IF(N298="","",OFFSET(program!$A$1,0,disasm!$A298+COLUMN()-COLUMN($R298)+1))</f>
        <v/>
      </c>
      <c r="U298" s="3" t="str">
        <f t="shared" ca="1" si="92"/>
        <v/>
      </c>
      <c r="V298" s="3" t="str">
        <f t="shared" ca="1" si="93"/>
        <v/>
      </c>
      <c r="W298" s="3" t="str">
        <f t="shared" ca="1" si="94"/>
        <v/>
      </c>
      <c r="X298" s="3" t="str">
        <f t="shared" ca="1" si="95"/>
        <v/>
      </c>
    </row>
    <row r="299" spans="1:24" x14ac:dyDescent="0.2">
      <c r="A299" s="1">
        <f t="shared" ca="1" si="96"/>
        <v>598</v>
      </c>
      <c r="B299" s="2" t="str">
        <f t="shared" ca="1" si="80"/>
        <v>stack+174</v>
      </c>
      <c r="C299" s="3" t="str">
        <f ca="1">IF(ISNUMBER(FIND(" N "," "&amp;$X299&amp;" ")),"",_xlfn.TEXTJOIN(" ",FALSE,OFFSET(program!$A$1,0,disasm!A299,1,1+K299)))</f>
        <v/>
      </c>
      <c r="D299" s="4" t="str">
        <f t="shared" ca="1" si="81"/>
        <v>.dat 0</v>
      </c>
      <c r="E299" s="5" t="str">
        <f t="shared" si="97"/>
        <v>stack</v>
      </c>
      <c r="F299" s="5">
        <f t="shared" ca="1" si="79"/>
        <v>424</v>
      </c>
      <c r="G299" s="14" t="b">
        <f t="shared" ca="1" si="82"/>
        <v>1</v>
      </c>
      <c r="H299" s="6">
        <f ca="1">OFFSET(program!$A$1,0,disasm!A299)</f>
        <v>0</v>
      </c>
      <c r="I299" s="7">
        <f t="shared" ca="1" si="83"/>
        <v>0</v>
      </c>
      <c r="J299" s="7" t="e">
        <f t="shared" ca="1" si="84"/>
        <v>#VALUE!</v>
      </c>
      <c r="K299" s="7">
        <f t="shared" ca="1" si="85"/>
        <v>0</v>
      </c>
      <c r="L299" s="8" t="str">
        <f t="shared" ca="1" si="86"/>
        <v/>
      </c>
      <c r="M299" s="8" t="str">
        <f t="shared" ca="1" si="87"/>
        <v/>
      </c>
      <c r="N299" s="8" t="str">
        <f t="shared" ca="1" si="88"/>
        <v/>
      </c>
      <c r="O299" s="8" t="str">
        <f t="shared" ca="1" si="89"/>
        <v/>
      </c>
      <c r="P299" s="8" t="str">
        <f t="shared" ca="1" si="90"/>
        <v/>
      </c>
      <c r="Q299" s="8" t="str">
        <f t="shared" ca="1" si="91"/>
        <v/>
      </c>
      <c r="R299" s="7" t="str">
        <f ca="1">IF(L299="","",OFFSET(program!$A$1,0,disasm!$A299+COLUMN()-COLUMN($R299)+1))</f>
        <v/>
      </c>
      <c r="S299" s="7" t="str">
        <f ca="1">IF(M299="","",OFFSET(program!$A$1,0,disasm!$A299+COLUMN()-COLUMN($R299)+1))</f>
        <v/>
      </c>
      <c r="T299" s="7" t="str">
        <f ca="1">IF(N299="","",OFFSET(program!$A$1,0,disasm!$A299+COLUMN()-COLUMN($R299)+1))</f>
        <v/>
      </c>
      <c r="U299" s="3" t="str">
        <f t="shared" ca="1" si="92"/>
        <v/>
      </c>
      <c r="V299" s="3" t="str">
        <f t="shared" ca="1" si="93"/>
        <v/>
      </c>
      <c r="W299" s="3" t="str">
        <f t="shared" ca="1" si="94"/>
        <v/>
      </c>
      <c r="X299" s="3" t="str">
        <f t="shared" ca="1" si="95"/>
        <v/>
      </c>
    </row>
    <row r="300" spans="1:24" x14ac:dyDescent="0.2">
      <c r="A300" s="1">
        <f t="shared" ca="1" si="96"/>
        <v>599</v>
      </c>
      <c r="B300" s="2" t="str">
        <f t="shared" ca="1" si="80"/>
        <v>stack+175</v>
      </c>
      <c r="C300" s="3" t="str">
        <f ca="1">IF(ISNUMBER(FIND(" N "," "&amp;$X300&amp;" ")),"",_xlfn.TEXTJOIN(" ",FALSE,OFFSET(program!$A$1,0,disasm!A300,1,1+K300)))</f>
        <v/>
      </c>
      <c r="D300" s="4" t="str">
        <f t="shared" ca="1" si="81"/>
        <v>.dat 0</v>
      </c>
      <c r="E300" s="5" t="str">
        <f t="shared" si="97"/>
        <v>stack</v>
      </c>
      <c r="F300" s="5">
        <f t="shared" ca="1" si="79"/>
        <v>424</v>
      </c>
      <c r="G300" s="14" t="b">
        <f t="shared" ca="1" si="82"/>
        <v>1</v>
      </c>
      <c r="H300" s="6">
        <f ca="1">OFFSET(program!$A$1,0,disasm!A300)</f>
        <v>0</v>
      </c>
      <c r="I300" s="7">
        <f t="shared" ca="1" si="83"/>
        <v>0</v>
      </c>
      <c r="J300" s="7" t="e">
        <f t="shared" ca="1" si="84"/>
        <v>#VALUE!</v>
      </c>
      <c r="K300" s="7">
        <f t="shared" ca="1" si="85"/>
        <v>0</v>
      </c>
      <c r="L300" s="8" t="str">
        <f t="shared" ca="1" si="86"/>
        <v/>
      </c>
      <c r="M300" s="8" t="str">
        <f t="shared" ca="1" si="87"/>
        <v/>
      </c>
      <c r="N300" s="8" t="str">
        <f t="shared" ca="1" si="88"/>
        <v/>
      </c>
      <c r="O300" s="8" t="str">
        <f t="shared" ca="1" si="89"/>
        <v/>
      </c>
      <c r="P300" s="8" t="str">
        <f t="shared" ca="1" si="90"/>
        <v/>
      </c>
      <c r="Q300" s="8" t="str">
        <f t="shared" ca="1" si="91"/>
        <v/>
      </c>
      <c r="R300" s="7" t="str">
        <f ca="1">IF(L300="","",OFFSET(program!$A$1,0,disasm!$A300+COLUMN()-COLUMN($R300)+1))</f>
        <v/>
      </c>
      <c r="S300" s="7" t="str">
        <f ca="1">IF(M300="","",OFFSET(program!$A$1,0,disasm!$A300+COLUMN()-COLUMN($R300)+1))</f>
        <v/>
      </c>
      <c r="T300" s="7" t="str">
        <f ca="1">IF(N300="","",OFFSET(program!$A$1,0,disasm!$A300+COLUMN()-COLUMN($R300)+1))</f>
        <v/>
      </c>
      <c r="U300" s="3" t="str">
        <f t="shared" ca="1" si="92"/>
        <v/>
      </c>
      <c r="V300" s="3" t="str">
        <f t="shared" ca="1" si="93"/>
        <v/>
      </c>
      <c r="W300" s="3" t="str">
        <f t="shared" ca="1" si="94"/>
        <v/>
      </c>
      <c r="X300" s="3" t="str">
        <f t="shared" ca="1" si="95"/>
        <v/>
      </c>
    </row>
    <row r="301" spans="1:24" x14ac:dyDescent="0.2">
      <c r="A301" s="1">
        <f t="shared" ca="1" si="96"/>
        <v>600</v>
      </c>
      <c r="B301" s="2" t="str">
        <f t="shared" ca="1" si="80"/>
        <v>stack+176</v>
      </c>
      <c r="C301" s="3" t="str">
        <f ca="1">IF(ISNUMBER(FIND(" N "," "&amp;$X301&amp;" ")),"",_xlfn.TEXTJOIN(" ",FALSE,OFFSET(program!$A$1,0,disasm!A301,1,1+K301)))</f>
        <v/>
      </c>
      <c r="D301" s="4" t="str">
        <f t="shared" ca="1" si="81"/>
        <v>.dat 0</v>
      </c>
      <c r="E301" s="5" t="str">
        <f t="shared" si="97"/>
        <v>stack</v>
      </c>
      <c r="F301" s="5">
        <f t="shared" ca="1" si="79"/>
        <v>424</v>
      </c>
      <c r="G301" s="14" t="b">
        <f t="shared" ca="1" si="82"/>
        <v>1</v>
      </c>
      <c r="H301" s="6">
        <f ca="1">OFFSET(program!$A$1,0,disasm!A301)</f>
        <v>0</v>
      </c>
      <c r="I301" s="7">
        <f t="shared" ca="1" si="83"/>
        <v>0</v>
      </c>
      <c r="J301" s="7" t="e">
        <f t="shared" ca="1" si="84"/>
        <v>#VALUE!</v>
      </c>
      <c r="K301" s="7">
        <f t="shared" ca="1" si="85"/>
        <v>0</v>
      </c>
      <c r="L301" s="8" t="str">
        <f t="shared" ca="1" si="86"/>
        <v/>
      </c>
      <c r="M301" s="8" t="str">
        <f t="shared" ca="1" si="87"/>
        <v/>
      </c>
      <c r="N301" s="8" t="str">
        <f t="shared" ca="1" si="88"/>
        <v/>
      </c>
      <c r="O301" s="8" t="str">
        <f t="shared" ca="1" si="89"/>
        <v/>
      </c>
      <c r="P301" s="8" t="str">
        <f t="shared" ca="1" si="90"/>
        <v/>
      </c>
      <c r="Q301" s="8" t="str">
        <f t="shared" ca="1" si="91"/>
        <v/>
      </c>
      <c r="R301" s="7" t="str">
        <f ca="1">IF(L301="","",OFFSET(program!$A$1,0,disasm!$A301+COLUMN()-COLUMN($R301)+1))</f>
        <v/>
      </c>
      <c r="S301" s="7" t="str">
        <f ca="1">IF(M301="","",OFFSET(program!$A$1,0,disasm!$A301+COLUMN()-COLUMN($R301)+1))</f>
        <v/>
      </c>
      <c r="T301" s="7" t="str">
        <f ca="1">IF(N301="","",OFFSET(program!$A$1,0,disasm!$A301+COLUMN()-COLUMN($R301)+1))</f>
        <v/>
      </c>
      <c r="U301" s="3" t="str">
        <f t="shared" ca="1" si="92"/>
        <v/>
      </c>
      <c r="V301" s="3" t="str">
        <f t="shared" ca="1" si="93"/>
        <v/>
      </c>
      <c r="W301" s="3" t="str">
        <f t="shared" ca="1" si="94"/>
        <v/>
      </c>
      <c r="X301" s="3" t="str">
        <f t="shared" ca="1" si="95"/>
        <v/>
      </c>
    </row>
    <row r="302" spans="1:24" x14ac:dyDescent="0.2">
      <c r="A302" s="1">
        <f t="shared" ca="1" si="96"/>
        <v>601</v>
      </c>
      <c r="B302" s="2" t="str">
        <f t="shared" ca="1" si="80"/>
        <v>stack+177</v>
      </c>
      <c r="C302" s="3" t="str">
        <f ca="1">IF(ISNUMBER(FIND(" N "," "&amp;$X302&amp;" ")),"",_xlfn.TEXTJOIN(" ",FALSE,OFFSET(program!$A$1,0,disasm!A302,1,1+K302)))</f>
        <v/>
      </c>
      <c r="D302" s="4" t="str">
        <f t="shared" ca="1" si="81"/>
        <v>.dat 0</v>
      </c>
      <c r="E302" s="5" t="str">
        <f t="shared" si="97"/>
        <v>stack</v>
      </c>
      <c r="F302" s="5">
        <f t="shared" ca="1" si="79"/>
        <v>424</v>
      </c>
      <c r="G302" s="14" t="b">
        <f t="shared" ca="1" si="82"/>
        <v>1</v>
      </c>
      <c r="H302" s="6">
        <f ca="1">OFFSET(program!$A$1,0,disasm!A302)</f>
        <v>0</v>
      </c>
      <c r="I302" s="7">
        <f t="shared" ca="1" si="83"/>
        <v>0</v>
      </c>
      <c r="J302" s="7" t="e">
        <f t="shared" ca="1" si="84"/>
        <v>#VALUE!</v>
      </c>
      <c r="K302" s="7">
        <f t="shared" ca="1" si="85"/>
        <v>0</v>
      </c>
      <c r="L302" s="8" t="str">
        <f t="shared" ca="1" si="86"/>
        <v/>
      </c>
      <c r="M302" s="8" t="str">
        <f t="shared" ca="1" si="87"/>
        <v/>
      </c>
      <c r="N302" s="8" t="str">
        <f t="shared" ca="1" si="88"/>
        <v/>
      </c>
      <c r="O302" s="8" t="str">
        <f t="shared" ca="1" si="89"/>
        <v/>
      </c>
      <c r="P302" s="8" t="str">
        <f t="shared" ca="1" si="90"/>
        <v/>
      </c>
      <c r="Q302" s="8" t="str">
        <f t="shared" ca="1" si="91"/>
        <v/>
      </c>
      <c r="R302" s="7" t="str">
        <f ca="1">IF(L302="","",OFFSET(program!$A$1,0,disasm!$A302+COLUMN()-COLUMN($R302)+1))</f>
        <v/>
      </c>
      <c r="S302" s="7" t="str">
        <f ca="1">IF(M302="","",OFFSET(program!$A$1,0,disasm!$A302+COLUMN()-COLUMN($R302)+1))</f>
        <v/>
      </c>
      <c r="T302" s="7" t="str">
        <f ca="1">IF(N302="","",OFFSET(program!$A$1,0,disasm!$A302+COLUMN()-COLUMN($R302)+1))</f>
        <v/>
      </c>
      <c r="U302" s="3" t="str">
        <f t="shared" ca="1" si="92"/>
        <v/>
      </c>
      <c r="V302" s="3" t="str">
        <f t="shared" ca="1" si="93"/>
        <v/>
      </c>
      <c r="W302" s="3" t="str">
        <f t="shared" ca="1" si="94"/>
        <v/>
      </c>
      <c r="X302" s="3" t="str">
        <f t="shared" ca="1" si="95"/>
        <v/>
      </c>
    </row>
    <row r="303" spans="1:24" x14ac:dyDescent="0.2">
      <c r="A303" s="1">
        <f t="shared" ca="1" si="96"/>
        <v>602</v>
      </c>
      <c r="B303" s="2" t="str">
        <f t="shared" ca="1" si="80"/>
        <v>stack+178</v>
      </c>
      <c r="C303" s="3" t="str">
        <f ca="1">IF(ISNUMBER(FIND(" N "," "&amp;$X303&amp;" ")),"",_xlfn.TEXTJOIN(" ",FALSE,OFFSET(program!$A$1,0,disasm!A303,1,1+K303)))</f>
        <v/>
      </c>
      <c r="D303" s="4" t="str">
        <f t="shared" ca="1" si="81"/>
        <v>.dat 0</v>
      </c>
      <c r="E303" s="5" t="str">
        <f t="shared" si="97"/>
        <v>stack</v>
      </c>
      <c r="F303" s="5">
        <f t="shared" ca="1" si="79"/>
        <v>424</v>
      </c>
      <c r="G303" s="14" t="b">
        <f t="shared" ca="1" si="82"/>
        <v>1</v>
      </c>
      <c r="H303" s="6">
        <f ca="1">OFFSET(program!$A$1,0,disasm!A303)</f>
        <v>0</v>
      </c>
      <c r="I303" s="7">
        <f t="shared" ca="1" si="83"/>
        <v>0</v>
      </c>
      <c r="J303" s="7" t="e">
        <f t="shared" ca="1" si="84"/>
        <v>#VALUE!</v>
      </c>
      <c r="K303" s="7">
        <f t="shared" ca="1" si="85"/>
        <v>0</v>
      </c>
      <c r="L303" s="8" t="str">
        <f t="shared" ca="1" si="86"/>
        <v/>
      </c>
      <c r="M303" s="8" t="str">
        <f t="shared" ca="1" si="87"/>
        <v/>
      </c>
      <c r="N303" s="8" t="str">
        <f t="shared" ca="1" si="88"/>
        <v/>
      </c>
      <c r="O303" s="8" t="str">
        <f t="shared" ca="1" si="89"/>
        <v/>
      </c>
      <c r="P303" s="8" t="str">
        <f t="shared" ca="1" si="90"/>
        <v/>
      </c>
      <c r="Q303" s="8" t="str">
        <f t="shared" ca="1" si="91"/>
        <v/>
      </c>
      <c r="R303" s="7" t="str">
        <f ca="1">IF(L303="","",OFFSET(program!$A$1,0,disasm!$A303+COLUMN()-COLUMN($R303)+1))</f>
        <v/>
      </c>
      <c r="S303" s="7" t="str">
        <f ca="1">IF(M303="","",OFFSET(program!$A$1,0,disasm!$A303+COLUMN()-COLUMN($R303)+1))</f>
        <v/>
      </c>
      <c r="T303" s="7" t="str">
        <f ca="1">IF(N303="","",OFFSET(program!$A$1,0,disasm!$A303+COLUMN()-COLUMN($R303)+1))</f>
        <v/>
      </c>
      <c r="U303" s="3" t="str">
        <f t="shared" ca="1" si="92"/>
        <v/>
      </c>
      <c r="V303" s="3" t="str">
        <f t="shared" ca="1" si="93"/>
        <v/>
      </c>
      <c r="W303" s="3" t="str">
        <f t="shared" ca="1" si="94"/>
        <v/>
      </c>
      <c r="X303" s="3" t="str">
        <f t="shared" ca="1" si="95"/>
        <v/>
      </c>
    </row>
    <row r="304" spans="1:24" x14ac:dyDescent="0.2">
      <c r="A304" s="1">
        <f t="shared" ca="1" si="96"/>
        <v>603</v>
      </c>
      <c r="B304" s="2" t="str">
        <f t="shared" ca="1" si="80"/>
        <v>stack+179</v>
      </c>
      <c r="C304" s="3" t="str">
        <f ca="1">IF(ISNUMBER(FIND(" N "," "&amp;$X304&amp;" ")),"",_xlfn.TEXTJOIN(" ",FALSE,OFFSET(program!$A$1,0,disasm!A304,1,1+K304)))</f>
        <v/>
      </c>
      <c r="D304" s="4" t="str">
        <f t="shared" ca="1" si="81"/>
        <v>.dat 0</v>
      </c>
      <c r="E304" s="5" t="str">
        <f t="shared" si="97"/>
        <v>stack</v>
      </c>
      <c r="F304" s="5">
        <f t="shared" ca="1" si="79"/>
        <v>424</v>
      </c>
      <c r="G304" s="14" t="b">
        <f t="shared" ca="1" si="82"/>
        <v>1</v>
      </c>
      <c r="H304" s="6">
        <f ca="1">OFFSET(program!$A$1,0,disasm!A304)</f>
        <v>0</v>
      </c>
      <c r="I304" s="7">
        <f t="shared" ca="1" si="83"/>
        <v>0</v>
      </c>
      <c r="J304" s="7" t="e">
        <f t="shared" ca="1" si="84"/>
        <v>#VALUE!</v>
      </c>
      <c r="K304" s="7">
        <f t="shared" ca="1" si="85"/>
        <v>0</v>
      </c>
      <c r="L304" s="8" t="str">
        <f t="shared" ca="1" si="86"/>
        <v/>
      </c>
      <c r="M304" s="8" t="str">
        <f t="shared" ca="1" si="87"/>
        <v/>
      </c>
      <c r="N304" s="8" t="str">
        <f t="shared" ca="1" si="88"/>
        <v/>
      </c>
      <c r="O304" s="8" t="str">
        <f t="shared" ca="1" si="89"/>
        <v/>
      </c>
      <c r="P304" s="8" t="str">
        <f t="shared" ca="1" si="90"/>
        <v/>
      </c>
      <c r="Q304" s="8" t="str">
        <f t="shared" ca="1" si="91"/>
        <v/>
      </c>
      <c r="R304" s="7" t="str">
        <f ca="1">IF(L304="","",OFFSET(program!$A$1,0,disasm!$A304+COLUMN()-COLUMN($R304)+1))</f>
        <v/>
      </c>
      <c r="S304" s="7" t="str">
        <f ca="1">IF(M304="","",OFFSET(program!$A$1,0,disasm!$A304+COLUMN()-COLUMN($R304)+1))</f>
        <v/>
      </c>
      <c r="T304" s="7" t="str">
        <f ca="1">IF(N304="","",OFFSET(program!$A$1,0,disasm!$A304+COLUMN()-COLUMN($R304)+1))</f>
        <v/>
      </c>
      <c r="U304" s="3" t="str">
        <f t="shared" ca="1" si="92"/>
        <v/>
      </c>
      <c r="V304" s="3" t="str">
        <f t="shared" ca="1" si="93"/>
        <v/>
      </c>
      <c r="W304" s="3" t="str">
        <f t="shared" ca="1" si="94"/>
        <v/>
      </c>
      <c r="X304" s="3" t="str">
        <f t="shared" ca="1" si="95"/>
        <v/>
      </c>
    </row>
    <row r="305" spans="1:24" x14ac:dyDescent="0.2">
      <c r="A305" s="1">
        <f t="shared" ca="1" si="96"/>
        <v>604</v>
      </c>
      <c r="B305" s="2" t="str">
        <f t="shared" ca="1" si="80"/>
        <v>stack+180</v>
      </c>
      <c r="C305" s="3" t="str">
        <f ca="1">IF(ISNUMBER(FIND(" N "," "&amp;$X305&amp;" ")),"",_xlfn.TEXTJOIN(" ",FALSE,OFFSET(program!$A$1,0,disasm!A305,1,1+K305)))</f>
        <v/>
      </c>
      <c r="D305" s="4" t="str">
        <f t="shared" ca="1" si="81"/>
        <v>.dat 0</v>
      </c>
      <c r="E305" s="5" t="str">
        <f t="shared" si="97"/>
        <v>stack</v>
      </c>
      <c r="F305" s="5">
        <f t="shared" ca="1" si="79"/>
        <v>424</v>
      </c>
      <c r="G305" s="14" t="b">
        <f t="shared" ca="1" si="82"/>
        <v>1</v>
      </c>
      <c r="H305" s="6">
        <f ca="1">OFFSET(program!$A$1,0,disasm!A305)</f>
        <v>0</v>
      </c>
      <c r="I305" s="7">
        <f t="shared" ca="1" si="83"/>
        <v>0</v>
      </c>
      <c r="J305" s="7" t="e">
        <f t="shared" ca="1" si="84"/>
        <v>#VALUE!</v>
      </c>
      <c r="K305" s="7">
        <f t="shared" ca="1" si="85"/>
        <v>0</v>
      </c>
      <c r="L305" s="8" t="str">
        <f t="shared" ca="1" si="86"/>
        <v/>
      </c>
      <c r="M305" s="8" t="str">
        <f t="shared" ca="1" si="87"/>
        <v/>
      </c>
      <c r="N305" s="8" t="str">
        <f t="shared" ca="1" si="88"/>
        <v/>
      </c>
      <c r="O305" s="8" t="str">
        <f t="shared" ca="1" si="89"/>
        <v/>
      </c>
      <c r="P305" s="8" t="str">
        <f t="shared" ca="1" si="90"/>
        <v/>
      </c>
      <c r="Q305" s="8" t="str">
        <f t="shared" ca="1" si="91"/>
        <v/>
      </c>
      <c r="R305" s="7" t="str">
        <f ca="1">IF(L305="","",OFFSET(program!$A$1,0,disasm!$A305+COLUMN()-COLUMN($R305)+1))</f>
        <v/>
      </c>
      <c r="S305" s="7" t="str">
        <f ca="1">IF(M305="","",OFFSET(program!$A$1,0,disasm!$A305+COLUMN()-COLUMN($R305)+1))</f>
        <v/>
      </c>
      <c r="T305" s="7" t="str">
        <f ca="1">IF(N305="","",OFFSET(program!$A$1,0,disasm!$A305+COLUMN()-COLUMN($R305)+1))</f>
        <v/>
      </c>
      <c r="U305" s="3" t="str">
        <f t="shared" ca="1" si="92"/>
        <v/>
      </c>
      <c r="V305" s="3" t="str">
        <f t="shared" ca="1" si="93"/>
        <v/>
      </c>
      <c r="W305" s="3" t="str">
        <f t="shared" ca="1" si="94"/>
        <v/>
      </c>
      <c r="X305" s="3" t="str">
        <f t="shared" ca="1" si="95"/>
        <v/>
      </c>
    </row>
    <row r="306" spans="1:24" x14ac:dyDescent="0.2">
      <c r="A306" s="1">
        <f t="shared" ca="1" si="96"/>
        <v>605</v>
      </c>
      <c r="B306" s="2" t="str">
        <f t="shared" ca="1" si="80"/>
        <v>stack+181</v>
      </c>
      <c r="C306" s="3" t="str">
        <f ca="1">IF(ISNUMBER(FIND(" N "," "&amp;$X306&amp;" ")),"",_xlfn.TEXTJOIN(" ",FALSE,OFFSET(program!$A$1,0,disasm!A306,1,1+K306)))</f>
        <v/>
      </c>
      <c r="D306" s="4" t="str">
        <f t="shared" ca="1" si="81"/>
        <v>.dat 0</v>
      </c>
      <c r="E306" s="5" t="str">
        <f t="shared" si="97"/>
        <v>stack</v>
      </c>
      <c r="F306" s="5">
        <f t="shared" ca="1" si="79"/>
        <v>424</v>
      </c>
      <c r="G306" s="14" t="b">
        <f t="shared" ca="1" si="82"/>
        <v>1</v>
      </c>
      <c r="H306" s="6">
        <f ca="1">OFFSET(program!$A$1,0,disasm!A306)</f>
        <v>0</v>
      </c>
      <c r="I306" s="7">
        <f t="shared" ca="1" si="83"/>
        <v>0</v>
      </c>
      <c r="J306" s="7" t="e">
        <f t="shared" ca="1" si="84"/>
        <v>#VALUE!</v>
      </c>
      <c r="K306" s="7">
        <f t="shared" ca="1" si="85"/>
        <v>0</v>
      </c>
      <c r="L306" s="8" t="str">
        <f t="shared" ca="1" si="86"/>
        <v/>
      </c>
      <c r="M306" s="8" t="str">
        <f t="shared" ca="1" si="87"/>
        <v/>
      </c>
      <c r="N306" s="8" t="str">
        <f t="shared" ca="1" si="88"/>
        <v/>
      </c>
      <c r="O306" s="8" t="str">
        <f t="shared" ca="1" si="89"/>
        <v/>
      </c>
      <c r="P306" s="8" t="str">
        <f t="shared" ca="1" si="90"/>
        <v/>
      </c>
      <c r="Q306" s="8" t="str">
        <f t="shared" ca="1" si="91"/>
        <v/>
      </c>
      <c r="R306" s="7" t="str">
        <f ca="1">IF(L306="","",OFFSET(program!$A$1,0,disasm!$A306+COLUMN()-COLUMN($R306)+1))</f>
        <v/>
      </c>
      <c r="S306" s="7" t="str">
        <f ca="1">IF(M306="","",OFFSET(program!$A$1,0,disasm!$A306+COLUMN()-COLUMN($R306)+1))</f>
        <v/>
      </c>
      <c r="T306" s="7" t="str">
        <f ca="1">IF(N306="","",OFFSET(program!$A$1,0,disasm!$A306+COLUMN()-COLUMN($R306)+1))</f>
        <v/>
      </c>
      <c r="U306" s="3" t="str">
        <f t="shared" ca="1" si="92"/>
        <v/>
      </c>
      <c r="V306" s="3" t="str">
        <f t="shared" ca="1" si="93"/>
        <v/>
      </c>
      <c r="W306" s="3" t="str">
        <f t="shared" ca="1" si="94"/>
        <v/>
      </c>
      <c r="X306" s="3" t="str">
        <f t="shared" ca="1" si="95"/>
        <v/>
      </c>
    </row>
    <row r="307" spans="1:24" x14ac:dyDescent="0.2">
      <c r="A307" s="1">
        <f t="shared" ca="1" si="96"/>
        <v>606</v>
      </c>
      <c r="B307" s="2" t="str">
        <f t="shared" ca="1" si="80"/>
        <v>stack+182</v>
      </c>
      <c r="C307" s="3" t="str">
        <f ca="1">IF(ISNUMBER(FIND(" N "," "&amp;$X307&amp;" ")),"",_xlfn.TEXTJOIN(" ",FALSE,OFFSET(program!$A$1,0,disasm!A307,1,1+K307)))</f>
        <v/>
      </c>
      <c r="D307" s="4" t="str">
        <f t="shared" ca="1" si="81"/>
        <v>.dat 0</v>
      </c>
      <c r="E307" s="5" t="str">
        <f t="shared" si="97"/>
        <v>stack</v>
      </c>
      <c r="F307" s="5">
        <f t="shared" ca="1" si="79"/>
        <v>424</v>
      </c>
      <c r="G307" s="14" t="b">
        <f t="shared" ca="1" si="82"/>
        <v>1</v>
      </c>
      <c r="H307" s="6">
        <f ca="1">OFFSET(program!$A$1,0,disasm!A307)</f>
        <v>0</v>
      </c>
      <c r="I307" s="7">
        <f t="shared" ca="1" si="83"/>
        <v>0</v>
      </c>
      <c r="J307" s="7" t="e">
        <f t="shared" ca="1" si="84"/>
        <v>#VALUE!</v>
      </c>
      <c r="K307" s="7">
        <f t="shared" ca="1" si="85"/>
        <v>0</v>
      </c>
      <c r="L307" s="8" t="str">
        <f t="shared" ca="1" si="86"/>
        <v/>
      </c>
      <c r="M307" s="8" t="str">
        <f t="shared" ca="1" si="87"/>
        <v/>
      </c>
      <c r="N307" s="8" t="str">
        <f t="shared" ca="1" si="88"/>
        <v/>
      </c>
      <c r="O307" s="8" t="str">
        <f t="shared" ca="1" si="89"/>
        <v/>
      </c>
      <c r="P307" s="8" t="str">
        <f t="shared" ca="1" si="90"/>
        <v/>
      </c>
      <c r="Q307" s="8" t="str">
        <f t="shared" ca="1" si="91"/>
        <v/>
      </c>
      <c r="R307" s="7" t="str">
        <f ca="1">IF(L307="","",OFFSET(program!$A$1,0,disasm!$A307+COLUMN()-COLUMN($R307)+1))</f>
        <v/>
      </c>
      <c r="S307" s="7" t="str">
        <f ca="1">IF(M307="","",OFFSET(program!$A$1,0,disasm!$A307+COLUMN()-COLUMN($R307)+1))</f>
        <v/>
      </c>
      <c r="T307" s="7" t="str">
        <f ca="1">IF(N307="","",OFFSET(program!$A$1,0,disasm!$A307+COLUMN()-COLUMN($R307)+1))</f>
        <v/>
      </c>
      <c r="U307" s="3" t="str">
        <f t="shared" ca="1" si="92"/>
        <v/>
      </c>
      <c r="V307" s="3" t="str">
        <f t="shared" ca="1" si="93"/>
        <v/>
      </c>
      <c r="W307" s="3" t="str">
        <f t="shared" ca="1" si="94"/>
        <v/>
      </c>
      <c r="X307" s="3" t="str">
        <f t="shared" ca="1" si="95"/>
        <v/>
      </c>
    </row>
    <row r="308" spans="1:24" x14ac:dyDescent="0.2">
      <c r="A308" s="1">
        <f t="shared" ca="1" si="96"/>
        <v>607</v>
      </c>
      <c r="B308" s="2" t="str">
        <f t="shared" ca="1" si="80"/>
        <v>stack+183</v>
      </c>
      <c r="C308" s="3" t="str">
        <f ca="1">IF(ISNUMBER(FIND(" N "," "&amp;$X308&amp;" ")),"",_xlfn.TEXTJOIN(" ",FALSE,OFFSET(program!$A$1,0,disasm!A308,1,1+K308)))</f>
        <v/>
      </c>
      <c r="D308" s="4" t="str">
        <f t="shared" ca="1" si="81"/>
        <v>.dat 0</v>
      </c>
      <c r="E308" s="5" t="str">
        <f t="shared" si="97"/>
        <v>stack</v>
      </c>
      <c r="F308" s="5">
        <f t="shared" ca="1" si="79"/>
        <v>424</v>
      </c>
      <c r="G308" s="14" t="b">
        <f t="shared" ca="1" si="82"/>
        <v>1</v>
      </c>
      <c r="H308" s="6">
        <f ca="1">OFFSET(program!$A$1,0,disasm!A308)</f>
        <v>0</v>
      </c>
      <c r="I308" s="7">
        <f t="shared" ca="1" si="83"/>
        <v>0</v>
      </c>
      <c r="J308" s="7" t="e">
        <f t="shared" ca="1" si="84"/>
        <v>#VALUE!</v>
      </c>
      <c r="K308" s="7">
        <f t="shared" ca="1" si="85"/>
        <v>0</v>
      </c>
      <c r="L308" s="8" t="str">
        <f t="shared" ca="1" si="86"/>
        <v/>
      </c>
      <c r="M308" s="8" t="str">
        <f t="shared" ca="1" si="87"/>
        <v/>
      </c>
      <c r="N308" s="8" t="str">
        <f t="shared" ca="1" si="88"/>
        <v/>
      </c>
      <c r="O308" s="8" t="str">
        <f t="shared" ca="1" si="89"/>
        <v/>
      </c>
      <c r="P308" s="8" t="str">
        <f t="shared" ca="1" si="90"/>
        <v/>
      </c>
      <c r="Q308" s="8" t="str">
        <f t="shared" ca="1" si="91"/>
        <v/>
      </c>
      <c r="R308" s="7" t="str">
        <f ca="1">IF(L308="","",OFFSET(program!$A$1,0,disasm!$A308+COLUMN()-COLUMN($R308)+1))</f>
        <v/>
      </c>
      <c r="S308" s="7" t="str">
        <f ca="1">IF(M308="","",OFFSET(program!$A$1,0,disasm!$A308+COLUMN()-COLUMN($R308)+1))</f>
        <v/>
      </c>
      <c r="T308" s="7" t="str">
        <f ca="1">IF(N308="","",OFFSET(program!$A$1,0,disasm!$A308+COLUMN()-COLUMN($R308)+1))</f>
        <v/>
      </c>
      <c r="U308" s="3" t="str">
        <f t="shared" ca="1" si="92"/>
        <v/>
      </c>
      <c r="V308" s="3" t="str">
        <f t="shared" ca="1" si="93"/>
        <v/>
      </c>
      <c r="W308" s="3" t="str">
        <f t="shared" ca="1" si="94"/>
        <v/>
      </c>
      <c r="X308" s="3" t="str">
        <f t="shared" ca="1" si="95"/>
        <v/>
      </c>
    </row>
    <row r="309" spans="1:24" x14ac:dyDescent="0.2">
      <c r="A309" s="1">
        <f t="shared" ca="1" si="96"/>
        <v>608</v>
      </c>
      <c r="B309" s="2" t="str">
        <f t="shared" ca="1" si="80"/>
        <v>stack+184</v>
      </c>
      <c r="C309" s="3" t="str">
        <f ca="1">IF(ISNUMBER(FIND(" N "," "&amp;$X309&amp;" ")),"",_xlfn.TEXTJOIN(" ",FALSE,OFFSET(program!$A$1,0,disasm!A309,1,1+K309)))</f>
        <v/>
      </c>
      <c r="D309" s="4" t="str">
        <f t="shared" ca="1" si="81"/>
        <v>.dat 0</v>
      </c>
      <c r="E309" s="5" t="str">
        <f t="shared" si="97"/>
        <v>stack</v>
      </c>
      <c r="F309" s="5">
        <f t="shared" ca="1" si="79"/>
        <v>424</v>
      </c>
      <c r="G309" s="14" t="b">
        <f t="shared" ca="1" si="82"/>
        <v>1</v>
      </c>
      <c r="H309" s="6">
        <f ca="1">OFFSET(program!$A$1,0,disasm!A309)</f>
        <v>0</v>
      </c>
      <c r="I309" s="7">
        <f t="shared" ca="1" si="83"/>
        <v>0</v>
      </c>
      <c r="J309" s="7" t="e">
        <f t="shared" ca="1" si="84"/>
        <v>#VALUE!</v>
      </c>
      <c r="K309" s="7">
        <f t="shared" ca="1" si="85"/>
        <v>0</v>
      </c>
      <c r="L309" s="8" t="str">
        <f t="shared" ca="1" si="86"/>
        <v/>
      </c>
      <c r="M309" s="8" t="str">
        <f t="shared" ca="1" si="87"/>
        <v/>
      </c>
      <c r="N309" s="8" t="str">
        <f t="shared" ca="1" si="88"/>
        <v/>
      </c>
      <c r="O309" s="8" t="str">
        <f t="shared" ca="1" si="89"/>
        <v/>
      </c>
      <c r="P309" s="8" t="str">
        <f t="shared" ca="1" si="90"/>
        <v/>
      </c>
      <c r="Q309" s="8" t="str">
        <f t="shared" ca="1" si="91"/>
        <v/>
      </c>
      <c r="R309" s="7" t="str">
        <f ca="1">IF(L309="","",OFFSET(program!$A$1,0,disasm!$A309+COLUMN()-COLUMN($R309)+1))</f>
        <v/>
      </c>
      <c r="S309" s="7" t="str">
        <f ca="1">IF(M309="","",OFFSET(program!$A$1,0,disasm!$A309+COLUMN()-COLUMN($R309)+1))</f>
        <v/>
      </c>
      <c r="T309" s="7" t="str">
        <f ca="1">IF(N309="","",OFFSET(program!$A$1,0,disasm!$A309+COLUMN()-COLUMN($R309)+1))</f>
        <v/>
      </c>
      <c r="U309" s="3" t="str">
        <f t="shared" ca="1" si="92"/>
        <v/>
      </c>
      <c r="V309" s="3" t="str">
        <f t="shared" ca="1" si="93"/>
        <v/>
      </c>
      <c r="W309" s="3" t="str">
        <f t="shared" ca="1" si="94"/>
        <v/>
      </c>
      <c r="X309" s="3" t="str">
        <f t="shared" ca="1" si="95"/>
        <v/>
      </c>
    </row>
    <row r="310" spans="1:24" x14ac:dyDescent="0.2">
      <c r="A310" s="1">
        <f t="shared" ca="1" si="96"/>
        <v>609</v>
      </c>
      <c r="B310" s="2" t="str">
        <f t="shared" ca="1" si="80"/>
        <v>stack+185</v>
      </c>
      <c r="C310" s="3" t="str">
        <f ca="1">IF(ISNUMBER(FIND(" N "," "&amp;$X310&amp;" ")),"",_xlfn.TEXTJOIN(" ",FALSE,OFFSET(program!$A$1,0,disasm!A310,1,1+K310)))</f>
        <v/>
      </c>
      <c r="D310" s="4" t="str">
        <f t="shared" ca="1" si="81"/>
        <v>.dat 0</v>
      </c>
      <c r="E310" s="5" t="str">
        <f t="shared" si="97"/>
        <v>stack</v>
      </c>
      <c r="F310" s="5">
        <f t="shared" ca="1" si="79"/>
        <v>424</v>
      </c>
      <c r="G310" s="14" t="b">
        <f t="shared" ca="1" si="82"/>
        <v>1</v>
      </c>
      <c r="H310" s="6">
        <f ca="1">OFFSET(program!$A$1,0,disasm!A310)</f>
        <v>0</v>
      </c>
      <c r="I310" s="7">
        <f t="shared" ca="1" si="83"/>
        <v>0</v>
      </c>
      <c r="J310" s="7" t="e">
        <f t="shared" ca="1" si="84"/>
        <v>#VALUE!</v>
      </c>
      <c r="K310" s="7">
        <f t="shared" ca="1" si="85"/>
        <v>0</v>
      </c>
      <c r="L310" s="8" t="str">
        <f t="shared" ca="1" si="86"/>
        <v/>
      </c>
      <c r="M310" s="8" t="str">
        <f t="shared" ca="1" si="87"/>
        <v/>
      </c>
      <c r="N310" s="8" t="str">
        <f t="shared" ca="1" si="88"/>
        <v/>
      </c>
      <c r="O310" s="8" t="str">
        <f t="shared" ca="1" si="89"/>
        <v/>
      </c>
      <c r="P310" s="8" t="str">
        <f t="shared" ca="1" si="90"/>
        <v/>
      </c>
      <c r="Q310" s="8" t="str">
        <f t="shared" ca="1" si="91"/>
        <v/>
      </c>
      <c r="R310" s="7" t="str">
        <f ca="1">IF(L310="","",OFFSET(program!$A$1,0,disasm!$A310+COLUMN()-COLUMN($R310)+1))</f>
        <v/>
      </c>
      <c r="S310" s="7" t="str">
        <f ca="1">IF(M310="","",OFFSET(program!$A$1,0,disasm!$A310+COLUMN()-COLUMN($R310)+1))</f>
        <v/>
      </c>
      <c r="T310" s="7" t="str">
        <f ca="1">IF(N310="","",OFFSET(program!$A$1,0,disasm!$A310+COLUMN()-COLUMN($R310)+1))</f>
        <v/>
      </c>
      <c r="U310" s="3" t="str">
        <f t="shared" ca="1" si="92"/>
        <v/>
      </c>
      <c r="V310" s="3" t="str">
        <f t="shared" ca="1" si="93"/>
        <v/>
      </c>
      <c r="W310" s="3" t="str">
        <f t="shared" ca="1" si="94"/>
        <v/>
      </c>
      <c r="X310" s="3" t="str">
        <f t="shared" ca="1" si="95"/>
        <v/>
      </c>
    </row>
    <row r="311" spans="1:24" x14ac:dyDescent="0.2">
      <c r="A311" s="1">
        <f t="shared" ca="1" si="96"/>
        <v>610</v>
      </c>
      <c r="B311" s="2" t="str">
        <f t="shared" ca="1" si="80"/>
        <v>stack+186</v>
      </c>
      <c r="C311" s="3" t="str">
        <f ca="1">IF(ISNUMBER(FIND(" N "," "&amp;$X311&amp;" ")),"",_xlfn.TEXTJOIN(" ",FALSE,OFFSET(program!$A$1,0,disasm!A311,1,1+K311)))</f>
        <v/>
      </c>
      <c r="D311" s="4" t="str">
        <f t="shared" ca="1" si="81"/>
        <v>.dat 0</v>
      </c>
      <c r="E311" s="5" t="str">
        <f t="shared" si="97"/>
        <v>stack</v>
      </c>
      <c r="F311" s="5">
        <f t="shared" ca="1" si="79"/>
        <v>424</v>
      </c>
      <c r="G311" s="14" t="b">
        <f t="shared" ca="1" si="82"/>
        <v>1</v>
      </c>
      <c r="H311" s="6">
        <f ca="1">OFFSET(program!$A$1,0,disasm!A311)</f>
        <v>0</v>
      </c>
      <c r="I311" s="7">
        <f t="shared" ca="1" si="83"/>
        <v>0</v>
      </c>
      <c r="J311" s="7" t="e">
        <f t="shared" ca="1" si="84"/>
        <v>#VALUE!</v>
      </c>
      <c r="K311" s="7">
        <f t="shared" ca="1" si="85"/>
        <v>0</v>
      </c>
      <c r="L311" s="8" t="str">
        <f t="shared" ca="1" si="86"/>
        <v/>
      </c>
      <c r="M311" s="8" t="str">
        <f t="shared" ca="1" si="87"/>
        <v/>
      </c>
      <c r="N311" s="8" t="str">
        <f t="shared" ca="1" si="88"/>
        <v/>
      </c>
      <c r="O311" s="8" t="str">
        <f t="shared" ca="1" si="89"/>
        <v/>
      </c>
      <c r="P311" s="8" t="str">
        <f t="shared" ca="1" si="90"/>
        <v/>
      </c>
      <c r="Q311" s="8" t="str">
        <f t="shared" ca="1" si="91"/>
        <v/>
      </c>
      <c r="R311" s="7" t="str">
        <f ca="1">IF(L311="","",OFFSET(program!$A$1,0,disasm!$A311+COLUMN()-COLUMN($R311)+1))</f>
        <v/>
      </c>
      <c r="S311" s="7" t="str">
        <f ca="1">IF(M311="","",OFFSET(program!$A$1,0,disasm!$A311+COLUMN()-COLUMN($R311)+1))</f>
        <v/>
      </c>
      <c r="T311" s="7" t="str">
        <f ca="1">IF(N311="","",OFFSET(program!$A$1,0,disasm!$A311+COLUMN()-COLUMN($R311)+1))</f>
        <v/>
      </c>
      <c r="U311" s="3" t="str">
        <f t="shared" ca="1" si="92"/>
        <v/>
      </c>
      <c r="V311" s="3" t="str">
        <f t="shared" ca="1" si="93"/>
        <v/>
      </c>
      <c r="W311" s="3" t="str">
        <f t="shared" ca="1" si="94"/>
        <v/>
      </c>
      <c r="X311" s="3" t="str">
        <f t="shared" ca="1" si="95"/>
        <v/>
      </c>
    </row>
    <row r="312" spans="1:24" x14ac:dyDescent="0.2">
      <c r="A312" s="1">
        <f t="shared" ca="1" si="96"/>
        <v>611</v>
      </c>
      <c r="B312" s="2" t="str">
        <f t="shared" ca="1" si="80"/>
        <v>stack+187</v>
      </c>
      <c r="C312" s="3" t="str">
        <f ca="1">IF(ISNUMBER(FIND(" N "," "&amp;$X312&amp;" ")),"",_xlfn.TEXTJOIN(" ",FALSE,OFFSET(program!$A$1,0,disasm!A312,1,1+K312)))</f>
        <v/>
      </c>
      <c r="D312" s="4" t="str">
        <f t="shared" ca="1" si="81"/>
        <v>.dat 0</v>
      </c>
      <c r="E312" s="5" t="str">
        <f t="shared" si="97"/>
        <v>stack</v>
      </c>
      <c r="F312" s="5">
        <f t="shared" ca="1" si="79"/>
        <v>424</v>
      </c>
      <c r="G312" s="14" t="b">
        <f t="shared" ca="1" si="82"/>
        <v>1</v>
      </c>
      <c r="H312" s="6">
        <f ca="1">OFFSET(program!$A$1,0,disasm!A312)</f>
        <v>0</v>
      </c>
      <c r="I312" s="7">
        <f t="shared" ca="1" si="83"/>
        <v>0</v>
      </c>
      <c r="J312" s="7" t="e">
        <f t="shared" ca="1" si="84"/>
        <v>#VALUE!</v>
      </c>
      <c r="K312" s="7">
        <f t="shared" ca="1" si="85"/>
        <v>0</v>
      </c>
      <c r="L312" s="8" t="str">
        <f t="shared" ca="1" si="86"/>
        <v/>
      </c>
      <c r="M312" s="8" t="str">
        <f t="shared" ca="1" si="87"/>
        <v/>
      </c>
      <c r="N312" s="8" t="str">
        <f t="shared" ca="1" si="88"/>
        <v/>
      </c>
      <c r="O312" s="8" t="str">
        <f t="shared" ca="1" si="89"/>
        <v/>
      </c>
      <c r="P312" s="8" t="str">
        <f t="shared" ca="1" si="90"/>
        <v/>
      </c>
      <c r="Q312" s="8" t="str">
        <f t="shared" ca="1" si="91"/>
        <v/>
      </c>
      <c r="R312" s="7" t="str">
        <f ca="1">IF(L312="","",OFFSET(program!$A$1,0,disasm!$A312+COLUMN()-COLUMN($R312)+1))</f>
        <v/>
      </c>
      <c r="S312" s="7" t="str">
        <f ca="1">IF(M312="","",OFFSET(program!$A$1,0,disasm!$A312+COLUMN()-COLUMN($R312)+1))</f>
        <v/>
      </c>
      <c r="T312" s="7" t="str">
        <f ca="1">IF(N312="","",OFFSET(program!$A$1,0,disasm!$A312+COLUMN()-COLUMN($R312)+1))</f>
        <v/>
      </c>
      <c r="U312" s="3" t="str">
        <f t="shared" ca="1" si="92"/>
        <v/>
      </c>
      <c r="V312" s="3" t="str">
        <f t="shared" ca="1" si="93"/>
        <v/>
      </c>
      <c r="W312" s="3" t="str">
        <f t="shared" ca="1" si="94"/>
        <v/>
      </c>
      <c r="X312" s="3" t="str">
        <f t="shared" ca="1" si="95"/>
        <v/>
      </c>
    </row>
    <row r="313" spans="1:24" x14ac:dyDescent="0.2">
      <c r="A313" s="1">
        <f t="shared" ca="1" si="96"/>
        <v>612</v>
      </c>
      <c r="B313" s="2" t="str">
        <f t="shared" ca="1" si="80"/>
        <v>stack+188</v>
      </c>
      <c r="C313" s="3" t="str">
        <f ca="1">IF(ISNUMBER(FIND(" N "," "&amp;$X313&amp;" ")),"",_xlfn.TEXTJOIN(" ",FALSE,OFFSET(program!$A$1,0,disasm!A313,1,1+K313)))</f>
        <v/>
      </c>
      <c r="D313" s="4" t="str">
        <f t="shared" ca="1" si="81"/>
        <v>.dat 0</v>
      </c>
      <c r="E313" s="5" t="str">
        <f t="shared" si="97"/>
        <v>stack</v>
      </c>
      <c r="F313" s="5">
        <f t="shared" ca="1" si="79"/>
        <v>424</v>
      </c>
      <c r="G313" s="14" t="b">
        <f t="shared" ca="1" si="82"/>
        <v>1</v>
      </c>
      <c r="H313" s="6">
        <f ca="1">OFFSET(program!$A$1,0,disasm!A313)</f>
        <v>0</v>
      </c>
      <c r="I313" s="7">
        <f t="shared" ca="1" si="83"/>
        <v>0</v>
      </c>
      <c r="J313" s="7" t="e">
        <f t="shared" ca="1" si="84"/>
        <v>#VALUE!</v>
      </c>
      <c r="K313" s="7">
        <f t="shared" ca="1" si="85"/>
        <v>0</v>
      </c>
      <c r="L313" s="8" t="str">
        <f t="shared" ca="1" si="86"/>
        <v/>
      </c>
      <c r="M313" s="8" t="str">
        <f t="shared" ca="1" si="87"/>
        <v/>
      </c>
      <c r="N313" s="8" t="str">
        <f t="shared" ca="1" si="88"/>
        <v/>
      </c>
      <c r="O313" s="8" t="str">
        <f t="shared" ca="1" si="89"/>
        <v/>
      </c>
      <c r="P313" s="8" t="str">
        <f t="shared" ca="1" si="90"/>
        <v/>
      </c>
      <c r="Q313" s="8" t="str">
        <f t="shared" ca="1" si="91"/>
        <v/>
      </c>
      <c r="R313" s="7" t="str">
        <f ca="1">IF(L313="","",OFFSET(program!$A$1,0,disasm!$A313+COLUMN()-COLUMN($R313)+1))</f>
        <v/>
      </c>
      <c r="S313" s="7" t="str">
        <f ca="1">IF(M313="","",OFFSET(program!$A$1,0,disasm!$A313+COLUMN()-COLUMN($R313)+1))</f>
        <v/>
      </c>
      <c r="T313" s="7" t="str">
        <f ca="1">IF(N313="","",OFFSET(program!$A$1,0,disasm!$A313+COLUMN()-COLUMN($R313)+1))</f>
        <v/>
      </c>
      <c r="U313" s="3" t="str">
        <f t="shared" ca="1" si="92"/>
        <v/>
      </c>
      <c r="V313" s="3" t="str">
        <f t="shared" ca="1" si="93"/>
        <v/>
      </c>
      <c r="W313" s="3" t="str">
        <f t="shared" ca="1" si="94"/>
        <v/>
      </c>
      <c r="X313" s="3" t="str">
        <f t="shared" ca="1" si="95"/>
        <v/>
      </c>
    </row>
    <row r="314" spans="1:24" x14ac:dyDescent="0.2">
      <c r="A314" s="1">
        <f t="shared" ca="1" si="96"/>
        <v>613</v>
      </c>
      <c r="B314" s="2" t="str">
        <f t="shared" ca="1" si="80"/>
        <v>stack+189</v>
      </c>
      <c r="C314" s="3" t="str">
        <f ca="1">IF(ISNUMBER(FIND(" N "," "&amp;$X314&amp;" ")),"",_xlfn.TEXTJOIN(" ",FALSE,OFFSET(program!$A$1,0,disasm!A314,1,1+K314)))</f>
        <v/>
      </c>
      <c r="D314" s="4" t="str">
        <f t="shared" ca="1" si="81"/>
        <v>.dat 0</v>
      </c>
      <c r="E314" s="5" t="str">
        <f t="shared" si="97"/>
        <v>stack</v>
      </c>
      <c r="F314" s="5">
        <f t="shared" ca="1" si="79"/>
        <v>424</v>
      </c>
      <c r="G314" s="14" t="b">
        <f t="shared" ca="1" si="82"/>
        <v>1</v>
      </c>
      <c r="H314" s="6">
        <f ca="1">OFFSET(program!$A$1,0,disasm!A314)</f>
        <v>0</v>
      </c>
      <c r="I314" s="7">
        <f t="shared" ca="1" si="83"/>
        <v>0</v>
      </c>
      <c r="J314" s="7" t="e">
        <f t="shared" ca="1" si="84"/>
        <v>#VALUE!</v>
      </c>
      <c r="K314" s="7">
        <f t="shared" ca="1" si="85"/>
        <v>0</v>
      </c>
      <c r="L314" s="8" t="str">
        <f t="shared" ca="1" si="86"/>
        <v/>
      </c>
      <c r="M314" s="8" t="str">
        <f t="shared" ca="1" si="87"/>
        <v/>
      </c>
      <c r="N314" s="8" t="str">
        <f t="shared" ca="1" si="88"/>
        <v/>
      </c>
      <c r="O314" s="8" t="str">
        <f t="shared" ca="1" si="89"/>
        <v/>
      </c>
      <c r="P314" s="8" t="str">
        <f t="shared" ca="1" si="90"/>
        <v/>
      </c>
      <c r="Q314" s="8" t="str">
        <f t="shared" ca="1" si="91"/>
        <v/>
      </c>
      <c r="R314" s="7" t="str">
        <f ca="1">IF(L314="","",OFFSET(program!$A$1,0,disasm!$A314+COLUMN()-COLUMN($R314)+1))</f>
        <v/>
      </c>
      <c r="S314" s="7" t="str">
        <f ca="1">IF(M314="","",OFFSET(program!$A$1,0,disasm!$A314+COLUMN()-COLUMN($R314)+1))</f>
        <v/>
      </c>
      <c r="T314" s="7" t="str">
        <f ca="1">IF(N314="","",OFFSET(program!$A$1,0,disasm!$A314+COLUMN()-COLUMN($R314)+1))</f>
        <v/>
      </c>
      <c r="U314" s="3" t="str">
        <f t="shared" ca="1" si="92"/>
        <v/>
      </c>
      <c r="V314" s="3" t="str">
        <f t="shared" ca="1" si="93"/>
        <v/>
      </c>
      <c r="W314" s="3" t="str">
        <f t="shared" ca="1" si="94"/>
        <v/>
      </c>
      <c r="X314" s="3" t="str">
        <f t="shared" ca="1" si="95"/>
        <v/>
      </c>
    </row>
    <row r="315" spans="1:24" x14ac:dyDescent="0.2">
      <c r="A315" s="1">
        <f t="shared" ca="1" si="96"/>
        <v>614</v>
      </c>
      <c r="B315" s="2" t="str">
        <f t="shared" ca="1" si="80"/>
        <v>stack+190</v>
      </c>
      <c r="C315" s="3" t="str">
        <f ca="1">IF(ISNUMBER(FIND(" N "," "&amp;$X315&amp;" ")),"",_xlfn.TEXTJOIN(" ",FALSE,OFFSET(program!$A$1,0,disasm!A315,1,1+K315)))</f>
        <v/>
      </c>
      <c r="D315" s="4" t="str">
        <f t="shared" ca="1" si="81"/>
        <v>.dat 0</v>
      </c>
      <c r="E315" s="5" t="str">
        <f t="shared" si="97"/>
        <v>stack</v>
      </c>
      <c r="F315" s="5">
        <f t="shared" ca="1" si="79"/>
        <v>424</v>
      </c>
      <c r="G315" s="14" t="b">
        <f t="shared" ca="1" si="82"/>
        <v>1</v>
      </c>
      <c r="H315" s="6">
        <f ca="1">OFFSET(program!$A$1,0,disasm!A315)</f>
        <v>0</v>
      </c>
      <c r="I315" s="7">
        <f t="shared" ca="1" si="83"/>
        <v>0</v>
      </c>
      <c r="J315" s="7" t="e">
        <f t="shared" ca="1" si="84"/>
        <v>#VALUE!</v>
      </c>
      <c r="K315" s="7">
        <f t="shared" ca="1" si="85"/>
        <v>0</v>
      </c>
      <c r="L315" s="8" t="str">
        <f t="shared" ca="1" si="86"/>
        <v/>
      </c>
      <c r="M315" s="8" t="str">
        <f t="shared" ca="1" si="87"/>
        <v/>
      </c>
      <c r="N315" s="8" t="str">
        <f t="shared" ca="1" si="88"/>
        <v/>
      </c>
      <c r="O315" s="8" t="str">
        <f t="shared" ca="1" si="89"/>
        <v/>
      </c>
      <c r="P315" s="8" t="str">
        <f t="shared" ca="1" si="90"/>
        <v/>
      </c>
      <c r="Q315" s="8" t="str">
        <f t="shared" ca="1" si="91"/>
        <v/>
      </c>
      <c r="R315" s="7" t="str">
        <f ca="1">IF(L315="","",OFFSET(program!$A$1,0,disasm!$A315+COLUMN()-COLUMN($R315)+1))</f>
        <v/>
      </c>
      <c r="S315" s="7" t="str">
        <f ca="1">IF(M315="","",OFFSET(program!$A$1,0,disasm!$A315+COLUMN()-COLUMN($R315)+1))</f>
        <v/>
      </c>
      <c r="T315" s="7" t="str">
        <f ca="1">IF(N315="","",OFFSET(program!$A$1,0,disasm!$A315+COLUMN()-COLUMN($R315)+1))</f>
        <v/>
      </c>
      <c r="U315" s="3" t="str">
        <f t="shared" ca="1" si="92"/>
        <v/>
      </c>
      <c r="V315" s="3" t="str">
        <f t="shared" ca="1" si="93"/>
        <v/>
      </c>
      <c r="W315" s="3" t="str">
        <f t="shared" ca="1" si="94"/>
        <v/>
      </c>
      <c r="X315" s="3" t="str">
        <f t="shared" ca="1" si="95"/>
        <v/>
      </c>
    </row>
    <row r="316" spans="1:24" x14ac:dyDescent="0.2">
      <c r="A316" s="1">
        <f t="shared" ca="1" si="96"/>
        <v>615</v>
      </c>
      <c r="B316" s="2" t="str">
        <f t="shared" ca="1" si="80"/>
        <v>stack+191</v>
      </c>
      <c r="C316" s="3" t="str">
        <f ca="1">IF(ISNUMBER(FIND(" N "," "&amp;$X316&amp;" ")),"",_xlfn.TEXTJOIN(" ",FALSE,OFFSET(program!$A$1,0,disasm!A316,1,1+K316)))</f>
        <v/>
      </c>
      <c r="D316" s="4" t="str">
        <f t="shared" ca="1" si="81"/>
        <v>.dat 0</v>
      </c>
      <c r="E316" s="5" t="str">
        <f t="shared" si="97"/>
        <v>stack</v>
      </c>
      <c r="F316" s="5">
        <f t="shared" ca="1" si="79"/>
        <v>424</v>
      </c>
      <c r="G316" s="14" t="b">
        <f t="shared" ca="1" si="82"/>
        <v>1</v>
      </c>
      <c r="H316" s="6">
        <f ca="1">OFFSET(program!$A$1,0,disasm!A316)</f>
        <v>0</v>
      </c>
      <c r="I316" s="7">
        <f t="shared" ca="1" si="83"/>
        <v>0</v>
      </c>
      <c r="J316" s="7" t="e">
        <f t="shared" ca="1" si="84"/>
        <v>#VALUE!</v>
      </c>
      <c r="K316" s="7">
        <f t="shared" ca="1" si="85"/>
        <v>0</v>
      </c>
      <c r="L316" s="8" t="str">
        <f t="shared" ca="1" si="86"/>
        <v/>
      </c>
      <c r="M316" s="8" t="str">
        <f t="shared" ca="1" si="87"/>
        <v/>
      </c>
      <c r="N316" s="8" t="str">
        <f t="shared" ca="1" si="88"/>
        <v/>
      </c>
      <c r="O316" s="8" t="str">
        <f t="shared" ca="1" si="89"/>
        <v/>
      </c>
      <c r="P316" s="8" t="str">
        <f t="shared" ca="1" si="90"/>
        <v/>
      </c>
      <c r="Q316" s="8" t="str">
        <f t="shared" ca="1" si="91"/>
        <v/>
      </c>
      <c r="R316" s="7" t="str">
        <f ca="1">IF(L316="","",OFFSET(program!$A$1,0,disasm!$A316+COLUMN()-COLUMN($R316)+1))</f>
        <v/>
      </c>
      <c r="S316" s="7" t="str">
        <f ca="1">IF(M316="","",OFFSET(program!$A$1,0,disasm!$A316+COLUMN()-COLUMN($R316)+1))</f>
        <v/>
      </c>
      <c r="T316" s="7" t="str">
        <f ca="1">IF(N316="","",OFFSET(program!$A$1,0,disasm!$A316+COLUMN()-COLUMN($R316)+1))</f>
        <v/>
      </c>
      <c r="U316" s="3" t="str">
        <f t="shared" ca="1" si="92"/>
        <v/>
      </c>
      <c r="V316" s="3" t="str">
        <f t="shared" ca="1" si="93"/>
        <v/>
      </c>
      <c r="W316" s="3" t="str">
        <f t="shared" ca="1" si="94"/>
        <v/>
      </c>
      <c r="X316" s="3" t="str">
        <f t="shared" ca="1" si="95"/>
        <v/>
      </c>
    </row>
    <row r="317" spans="1:24" x14ac:dyDescent="0.2">
      <c r="A317" s="1">
        <f t="shared" ca="1" si="96"/>
        <v>616</v>
      </c>
      <c r="B317" s="2" t="str">
        <f t="shared" ca="1" si="80"/>
        <v>stack+192</v>
      </c>
      <c r="C317" s="3" t="str">
        <f ca="1">IF(ISNUMBER(FIND(" N "," "&amp;$X317&amp;" ")),"",_xlfn.TEXTJOIN(" ",FALSE,OFFSET(program!$A$1,0,disasm!A317,1,1+K317)))</f>
        <v/>
      </c>
      <c r="D317" s="4" t="str">
        <f t="shared" ca="1" si="81"/>
        <v>.dat 0</v>
      </c>
      <c r="E317" s="5" t="str">
        <f t="shared" si="97"/>
        <v>stack</v>
      </c>
      <c r="F317" s="5">
        <f t="shared" ca="1" si="79"/>
        <v>424</v>
      </c>
      <c r="G317" s="14" t="b">
        <f t="shared" ca="1" si="82"/>
        <v>1</v>
      </c>
      <c r="H317" s="6">
        <f ca="1">OFFSET(program!$A$1,0,disasm!A317)</f>
        <v>0</v>
      </c>
      <c r="I317" s="7">
        <f t="shared" ca="1" si="83"/>
        <v>0</v>
      </c>
      <c r="J317" s="7" t="e">
        <f t="shared" ca="1" si="84"/>
        <v>#VALUE!</v>
      </c>
      <c r="K317" s="7">
        <f t="shared" ca="1" si="85"/>
        <v>0</v>
      </c>
      <c r="L317" s="8" t="str">
        <f t="shared" ca="1" si="86"/>
        <v/>
      </c>
      <c r="M317" s="8" t="str">
        <f t="shared" ca="1" si="87"/>
        <v/>
      </c>
      <c r="N317" s="8" t="str">
        <f t="shared" ca="1" si="88"/>
        <v/>
      </c>
      <c r="O317" s="8" t="str">
        <f t="shared" ca="1" si="89"/>
        <v/>
      </c>
      <c r="P317" s="8" t="str">
        <f t="shared" ca="1" si="90"/>
        <v/>
      </c>
      <c r="Q317" s="8" t="str">
        <f t="shared" ca="1" si="91"/>
        <v/>
      </c>
      <c r="R317" s="7" t="str">
        <f ca="1">IF(L317="","",OFFSET(program!$A$1,0,disasm!$A317+COLUMN()-COLUMN($R317)+1))</f>
        <v/>
      </c>
      <c r="S317" s="7" t="str">
        <f ca="1">IF(M317="","",OFFSET(program!$A$1,0,disasm!$A317+COLUMN()-COLUMN($R317)+1))</f>
        <v/>
      </c>
      <c r="T317" s="7" t="str">
        <f ca="1">IF(N317="","",OFFSET(program!$A$1,0,disasm!$A317+COLUMN()-COLUMN($R317)+1))</f>
        <v/>
      </c>
      <c r="U317" s="3" t="str">
        <f t="shared" ca="1" si="92"/>
        <v/>
      </c>
      <c r="V317" s="3" t="str">
        <f t="shared" ca="1" si="93"/>
        <v/>
      </c>
      <c r="W317" s="3" t="str">
        <f t="shared" ca="1" si="94"/>
        <v/>
      </c>
      <c r="X317" s="3" t="str">
        <f t="shared" ca="1" si="95"/>
        <v/>
      </c>
    </row>
    <row r="318" spans="1:24" x14ac:dyDescent="0.2">
      <c r="A318" s="1">
        <f t="shared" ca="1" si="96"/>
        <v>617</v>
      </c>
      <c r="B318" s="2" t="str">
        <f t="shared" ca="1" si="80"/>
        <v>stack+193</v>
      </c>
      <c r="C318" s="3" t="str">
        <f ca="1">IF(ISNUMBER(FIND(" N "," "&amp;$X318&amp;" ")),"",_xlfn.TEXTJOIN(" ",FALSE,OFFSET(program!$A$1,0,disasm!A318,1,1+K318)))</f>
        <v/>
      </c>
      <c r="D318" s="4" t="str">
        <f t="shared" ca="1" si="81"/>
        <v>.dat 0</v>
      </c>
      <c r="E318" s="5" t="str">
        <f t="shared" si="97"/>
        <v>stack</v>
      </c>
      <c r="F318" s="5">
        <f t="shared" ca="1" si="79"/>
        <v>424</v>
      </c>
      <c r="G318" s="14" t="b">
        <f t="shared" ca="1" si="82"/>
        <v>1</v>
      </c>
      <c r="H318" s="6">
        <f ca="1">OFFSET(program!$A$1,0,disasm!A318)</f>
        <v>0</v>
      </c>
      <c r="I318" s="7">
        <f t="shared" ca="1" si="83"/>
        <v>0</v>
      </c>
      <c r="J318" s="7" t="e">
        <f t="shared" ca="1" si="84"/>
        <v>#VALUE!</v>
      </c>
      <c r="K318" s="7">
        <f t="shared" ca="1" si="85"/>
        <v>0</v>
      </c>
      <c r="L318" s="8" t="str">
        <f t="shared" ca="1" si="86"/>
        <v/>
      </c>
      <c r="M318" s="8" t="str">
        <f t="shared" ca="1" si="87"/>
        <v/>
      </c>
      <c r="N318" s="8" t="str">
        <f t="shared" ca="1" si="88"/>
        <v/>
      </c>
      <c r="O318" s="8" t="str">
        <f t="shared" ca="1" si="89"/>
        <v/>
      </c>
      <c r="P318" s="8" t="str">
        <f t="shared" ca="1" si="90"/>
        <v/>
      </c>
      <c r="Q318" s="8" t="str">
        <f t="shared" ca="1" si="91"/>
        <v/>
      </c>
      <c r="R318" s="7" t="str">
        <f ca="1">IF(L318="","",OFFSET(program!$A$1,0,disasm!$A318+COLUMN()-COLUMN($R318)+1))</f>
        <v/>
      </c>
      <c r="S318" s="7" t="str">
        <f ca="1">IF(M318="","",OFFSET(program!$A$1,0,disasm!$A318+COLUMN()-COLUMN($R318)+1))</f>
        <v/>
      </c>
      <c r="T318" s="7" t="str">
        <f ca="1">IF(N318="","",OFFSET(program!$A$1,0,disasm!$A318+COLUMN()-COLUMN($R318)+1))</f>
        <v/>
      </c>
      <c r="U318" s="3" t="str">
        <f t="shared" ca="1" si="92"/>
        <v/>
      </c>
      <c r="V318" s="3" t="str">
        <f t="shared" ca="1" si="93"/>
        <v/>
      </c>
      <c r="W318" s="3" t="str">
        <f t="shared" ca="1" si="94"/>
        <v/>
      </c>
      <c r="X318" s="3" t="str">
        <f t="shared" ca="1" si="95"/>
        <v/>
      </c>
    </row>
    <row r="319" spans="1:24" x14ac:dyDescent="0.2">
      <c r="A319" s="1">
        <f t="shared" ca="1" si="96"/>
        <v>618</v>
      </c>
      <c r="B319" s="2" t="str">
        <f t="shared" ca="1" si="80"/>
        <v>stack+194</v>
      </c>
      <c r="C319" s="3" t="str">
        <f ca="1">IF(ISNUMBER(FIND(" N "," "&amp;$X319&amp;" ")),"",_xlfn.TEXTJOIN(" ",FALSE,OFFSET(program!$A$1,0,disasm!A319,1,1+K319)))</f>
        <v/>
      </c>
      <c r="D319" s="4" t="str">
        <f t="shared" ca="1" si="81"/>
        <v>.dat 0</v>
      </c>
      <c r="E319" s="5" t="str">
        <f t="shared" si="97"/>
        <v>stack</v>
      </c>
      <c r="F319" s="5">
        <f t="shared" ca="1" si="79"/>
        <v>424</v>
      </c>
      <c r="G319" s="14" t="b">
        <f t="shared" ca="1" si="82"/>
        <v>1</v>
      </c>
      <c r="H319" s="6">
        <f ca="1">OFFSET(program!$A$1,0,disasm!A319)</f>
        <v>0</v>
      </c>
      <c r="I319" s="7">
        <f t="shared" ca="1" si="83"/>
        <v>0</v>
      </c>
      <c r="J319" s="7" t="e">
        <f t="shared" ca="1" si="84"/>
        <v>#VALUE!</v>
      </c>
      <c r="K319" s="7">
        <f t="shared" ca="1" si="85"/>
        <v>0</v>
      </c>
      <c r="L319" s="8" t="str">
        <f t="shared" ca="1" si="86"/>
        <v/>
      </c>
      <c r="M319" s="8" t="str">
        <f t="shared" ca="1" si="87"/>
        <v/>
      </c>
      <c r="N319" s="8" t="str">
        <f t="shared" ca="1" si="88"/>
        <v/>
      </c>
      <c r="O319" s="8" t="str">
        <f t="shared" ca="1" si="89"/>
        <v/>
      </c>
      <c r="P319" s="8" t="str">
        <f t="shared" ca="1" si="90"/>
        <v/>
      </c>
      <c r="Q319" s="8" t="str">
        <f t="shared" ca="1" si="91"/>
        <v/>
      </c>
      <c r="R319" s="7" t="str">
        <f ca="1">IF(L319="","",OFFSET(program!$A$1,0,disasm!$A319+COLUMN()-COLUMN($R319)+1))</f>
        <v/>
      </c>
      <c r="S319" s="7" t="str">
        <f ca="1">IF(M319="","",OFFSET(program!$A$1,0,disasm!$A319+COLUMN()-COLUMN($R319)+1))</f>
        <v/>
      </c>
      <c r="T319" s="7" t="str">
        <f ca="1">IF(N319="","",OFFSET(program!$A$1,0,disasm!$A319+COLUMN()-COLUMN($R319)+1))</f>
        <v/>
      </c>
      <c r="U319" s="3" t="str">
        <f t="shared" ca="1" si="92"/>
        <v/>
      </c>
      <c r="V319" s="3" t="str">
        <f t="shared" ca="1" si="93"/>
        <v/>
      </c>
      <c r="W319" s="3" t="str">
        <f t="shared" ca="1" si="94"/>
        <v/>
      </c>
      <c r="X319" s="3" t="str">
        <f t="shared" ca="1" si="95"/>
        <v/>
      </c>
    </row>
    <row r="320" spans="1:24" x14ac:dyDescent="0.2">
      <c r="A320" s="1">
        <f t="shared" ca="1" si="96"/>
        <v>619</v>
      </c>
      <c r="B320" s="2" t="str">
        <f t="shared" ca="1" si="80"/>
        <v>stack+195</v>
      </c>
      <c r="C320" s="3" t="str">
        <f ca="1">IF(ISNUMBER(FIND(" N "," "&amp;$X320&amp;" ")),"",_xlfn.TEXTJOIN(" ",FALSE,OFFSET(program!$A$1,0,disasm!A320,1,1+K320)))</f>
        <v/>
      </c>
      <c r="D320" s="4" t="str">
        <f t="shared" ca="1" si="81"/>
        <v>.dat 0</v>
      </c>
      <c r="E320" s="5" t="str">
        <f t="shared" si="97"/>
        <v>stack</v>
      </c>
      <c r="F320" s="5">
        <f t="shared" ca="1" si="79"/>
        <v>424</v>
      </c>
      <c r="G320" s="14" t="b">
        <f t="shared" ca="1" si="82"/>
        <v>1</v>
      </c>
      <c r="H320" s="6">
        <f ca="1">OFFSET(program!$A$1,0,disasm!A320)</f>
        <v>0</v>
      </c>
      <c r="I320" s="7">
        <f t="shared" ca="1" si="83"/>
        <v>0</v>
      </c>
      <c r="J320" s="7" t="e">
        <f t="shared" ca="1" si="84"/>
        <v>#VALUE!</v>
      </c>
      <c r="K320" s="7">
        <f t="shared" ca="1" si="85"/>
        <v>0</v>
      </c>
      <c r="L320" s="8" t="str">
        <f t="shared" ca="1" si="86"/>
        <v/>
      </c>
      <c r="M320" s="8" t="str">
        <f t="shared" ca="1" si="87"/>
        <v/>
      </c>
      <c r="N320" s="8" t="str">
        <f t="shared" ca="1" si="88"/>
        <v/>
      </c>
      <c r="O320" s="8" t="str">
        <f t="shared" ca="1" si="89"/>
        <v/>
      </c>
      <c r="P320" s="8" t="str">
        <f t="shared" ca="1" si="90"/>
        <v/>
      </c>
      <c r="Q320" s="8" t="str">
        <f t="shared" ca="1" si="91"/>
        <v/>
      </c>
      <c r="R320" s="7" t="str">
        <f ca="1">IF(L320="","",OFFSET(program!$A$1,0,disasm!$A320+COLUMN()-COLUMN($R320)+1))</f>
        <v/>
      </c>
      <c r="S320" s="7" t="str">
        <f ca="1">IF(M320="","",OFFSET(program!$A$1,0,disasm!$A320+COLUMN()-COLUMN($R320)+1))</f>
        <v/>
      </c>
      <c r="T320" s="7" t="str">
        <f ca="1">IF(N320="","",OFFSET(program!$A$1,0,disasm!$A320+COLUMN()-COLUMN($R320)+1))</f>
        <v/>
      </c>
      <c r="U320" s="3" t="str">
        <f t="shared" ca="1" si="92"/>
        <v/>
      </c>
      <c r="V320" s="3" t="str">
        <f t="shared" ca="1" si="93"/>
        <v/>
      </c>
      <c r="W320" s="3" t="str">
        <f t="shared" ca="1" si="94"/>
        <v/>
      </c>
      <c r="X320" s="3" t="str">
        <f t="shared" ca="1" si="95"/>
        <v/>
      </c>
    </row>
    <row r="321" spans="1:24" x14ac:dyDescent="0.2">
      <c r="A321" s="1">
        <f t="shared" ca="1" si="96"/>
        <v>620</v>
      </c>
      <c r="B321" s="2" t="str">
        <f t="shared" ca="1" si="80"/>
        <v>stack+196</v>
      </c>
      <c r="C321" s="3" t="str">
        <f ca="1">IF(ISNUMBER(FIND(" N "," "&amp;$X321&amp;" ")),"",_xlfn.TEXTJOIN(" ",FALSE,OFFSET(program!$A$1,0,disasm!A321,1,1+K321)))</f>
        <v/>
      </c>
      <c r="D321" s="4" t="str">
        <f t="shared" ca="1" si="81"/>
        <v>.dat 0</v>
      </c>
      <c r="E321" s="5" t="str">
        <f t="shared" si="97"/>
        <v>stack</v>
      </c>
      <c r="F321" s="5">
        <f t="shared" ca="1" si="79"/>
        <v>424</v>
      </c>
      <c r="G321" s="14" t="b">
        <f t="shared" ca="1" si="82"/>
        <v>1</v>
      </c>
      <c r="H321" s="6">
        <f ca="1">OFFSET(program!$A$1,0,disasm!A321)</f>
        <v>0</v>
      </c>
      <c r="I321" s="7">
        <f t="shared" ca="1" si="83"/>
        <v>0</v>
      </c>
      <c r="J321" s="7" t="e">
        <f t="shared" ca="1" si="84"/>
        <v>#VALUE!</v>
      </c>
      <c r="K321" s="7">
        <f t="shared" ca="1" si="85"/>
        <v>0</v>
      </c>
      <c r="L321" s="8" t="str">
        <f t="shared" ca="1" si="86"/>
        <v/>
      </c>
      <c r="M321" s="8" t="str">
        <f t="shared" ca="1" si="87"/>
        <v/>
      </c>
      <c r="N321" s="8" t="str">
        <f t="shared" ca="1" si="88"/>
        <v/>
      </c>
      <c r="O321" s="8" t="str">
        <f t="shared" ca="1" si="89"/>
        <v/>
      </c>
      <c r="P321" s="8" t="str">
        <f t="shared" ca="1" si="90"/>
        <v/>
      </c>
      <c r="Q321" s="8" t="str">
        <f t="shared" ca="1" si="91"/>
        <v/>
      </c>
      <c r="R321" s="7" t="str">
        <f ca="1">IF(L321="","",OFFSET(program!$A$1,0,disasm!$A321+COLUMN()-COLUMN($R321)+1))</f>
        <v/>
      </c>
      <c r="S321" s="7" t="str">
        <f ca="1">IF(M321="","",OFFSET(program!$A$1,0,disasm!$A321+COLUMN()-COLUMN($R321)+1))</f>
        <v/>
      </c>
      <c r="T321" s="7" t="str">
        <f ca="1">IF(N321="","",OFFSET(program!$A$1,0,disasm!$A321+COLUMN()-COLUMN($R321)+1))</f>
        <v/>
      </c>
      <c r="U321" s="3" t="str">
        <f t="shared" ca="1" si="92"/>
        <v/>
      </c>
      <c r="V321" s="3" t="str">
        <f t="shared" ca="1" si="93"/>
        <v/>
      </c>
      <c r="W321" s="3" t="str">
        <f t="shared" ca="1" si="94"/>
        <v/>
      </c>
      <c r="X321" s="3" t="str">
        <f t="shared" ca="1" si="95"/>
        <v/>
      </c>
    </row>
    <row r="322" spans="1:24" x14ac:dyDescent="0.2">
      <c r="A322" s="1">
        <f t="shared" ca="1" si="96"/>
        <v>621</v>
      </c>
      <c r="B322" s="2" t="str">
        <f t="shared" ca="1" si="80"/>
        <v>stack+197</v>
      </c>
      <c r="C322" s="3" t="str">
        <f ca="1">IF(ISNUMBER(FIND(" N "," "&amp;$X322&amp;" ")),"",_xlfn.TEXTJOIN(" ",FALSE,OFFSET(program!$A$1,0,disasm!A322,1,1+K322)))</f>
        <v/>
      </c>
      <c r="D322" s="4" t="str">
        <f t="shared" ca="1" si="81"/>
        <v>.dat 0</v>
      </c>
      <c r="E322" s="5" t="str">
        <f t="shared" si="97"/>
        <v>stack</v>
      </c>
      <c r="F322" s="5">
        <f t="shared" ref="F322:F385" ca="1" si="98">IF(ISBLANK($Z322),F321,$A322)</f>
        <v>424</v>
      </c>
      <c r="G322" s="14" t="b">
        <f t="shared" ca="1" si="82"/>
        <v>1</v>
      </c>
      <c r="H322" s="6">
        <f ca="1">OFFSET(program!$A$1,0,disasm!A322)</f>
        <v>0</v>
      </c>
      <c r="I322" s="7">
        <f t="shared" ca="1" si="83"/>
        <v>0</v>
      </c>
      <c r="J322" s="7" t="e">
        <f t="shared" ca="1" si="84"/>
        <v>#VALUE!</v>
      </c>
      <c r="K322" s="7">
        <f t="shared" ca="1" si="85"/>
        <v>0</v>
      </c>
      <c r="L322" s="8" t="str">
        <f t="shared" ca="1" si="86"/>
        <v/>
      </c>
      <c r="M322" s="8" t="str">
        <f t="shared" ca="1" si="87"/>
        <v/>
      </c>
      <c r="N322" s="8" t="str">
        <f t="shared" ca="1" si="88"/>
        <v/>
      </c>
      <c r="O322" s="8" t="str">
        <f t="shared" ca="1" si="89"/>
        <v/>
      </c>
      <c r="P322" s="8" t="str">
        <f t="shared" ca="1" si="90"/>
        <v/>
      </c>
      <c r="Q322" s="8" t="str">
        <f t="shared" ca="1" si="91"/>
        <v/>
      </c>
      <c r="R322" s="7" t="str">
        <f ca="1">IF(L322="","",OFFSET(program!$A$1,0,disasm!$A322+COLUMN()-COLUMN($R322)+1))</f>
        <v/>
      </c>
      <c r="S322" s="7" t="str">
        <f ca="1">IF(M322="","",OFFSET(program!$A$1,0,disasm!$A322+COLUMN()-COLUMN($R322)+1))</f>
        <v/>
      </c>
      <c r="T322" s="7" t="str">
        <f ca="1">IF(N322="","",OFFSET(program!$A$1,0,disasm!$A322+COLUMN()-COLUMN($R322)+1))</f>
        <v/>
      </c>
      <c r="U322" s="3" t="str">
        <f t="shared" ca="1" si="92"/>
        <v/>
      </c>
      <c r="V322" s="3" t="str">
        <f t="shared" ca="1" si="93"/>
        <v/>
      </c>
      <c r="W322" s="3" t="str">
        <f t="shared" ca="1" si="94"/>
        <v/>
      </c>
      <c r="X322" s="3" t="str">
        <f t="shared" ca="1" si="95"/>
        <v/>
      </c>
    </row>
    <row r="323" spans="1:24" x14ac:dyDescent="0.2">
      <c r="A323" s="1">
        <f t="shared" ca="1" si="96"/>
        <v>622</v>
      </c>
      <c r="B323" s="2" t="str">
        <f t="shared" ref="B323:B386" ca="1" si="99">IF(ISNUMBER(FIND(" N "," "&amp;$X323&amp;" ")),"",$E323&amp;IF($A323=$F323,"","+"&amp;$A323-$F323))</f>
        <v>stack+198</v>
      </c>
      <c r="C323" s="3" t="str">
        <f ca="1">IF(ISNUMBER(FIND(" N "," "&amp;$X323&amp;" ")),"",_xlfn.TEXTJOIN(" ",FALSE,OFFSET(program!$A$1,0,disasm!A323,1,1+K323)))</f>
        <v/>
      </c>
      <c r="D323" s="4" t="str">
        <f t="shared" ref="D323:D386" ca="1" si="100">IF(ISNUMBER(FIND(" N "," "&amp;$X323&amp;" ")),"",IF($G323,".dat "&amp;H323,$J323&amp;" "&amp;_xlfn.TEXTJOIN(", ",TRUE,$U323:$W323)))</f>
        <v>.dat 0</v>
      </c>
      <c r="E323" s="5" t="str">
        <f t="shared" si="97"/>
        <v>stack</v>
      </c>
      <c r="F323" s="5">
        <f t="shared" ca="1" si="98"/>
        <v>424</v>
      </c>
      <c r="G323" s="14" t="b">
        <f t="shared" ref="G323:G386" ca="1" si="101">CHOOSE(1+IF(ISNUMBER(FIND(" C "," "&amp;X323&amp;" ")),2,0) + IF(ISNUMBER(FIND(" D "," "&amp;AA323&amp;" ")),1,0),G322,TRUE,FALSE,NOT(G322))</f>
        <v>1</v>
      </c>
      <c r="H323" s="6">
        <f ca="1">OFFSET(program!$A$1,0,disasm!A323)</f>
        <v>0</v>
      </c>
      <c r="I323" s="7">
        <f t="shared" ref="I323:I386" ca="1" si="102">MOD($H323,100)</f>
        <v>0</v>
      </c>
      <c r="J323" s="7" t="e">
        <f t="shared" ref="J323:J386" ca="1" si="103">IF(I323=99,"END",CHOOSE(I323,"ADD ","MUL ","IN  ","OUT ","J!=0","J=0 ","CMP&lt;","CMP=","SP+ "))</f>
        <v>#VALUE!</v>
      </c>
      <c r="K323" s="7">
        <f t="shared" ref="K323:K386" ca="1" si="104">IF($G323,0,IFERROR(CHOOSE($I323,3,3,1,1,2,2,3,3,1),0))</f>
        <v>0</v>
      </c>
      <c r="L323" s="8" t="str">
        <f t="shared" ref="L323:L386" ca="1" si="105">IF($K323&gt;=1,MOD(INT($H323/100),10),"")</f>
        <v/>
      </c>
      <c r="M323" s="8" t="str">
        <f t="shared" ref="M323:M386" ca="1" si="106">IF($K323&gt;=2,MOD(INT($H323/1000),10),"")</f>
        <v/>
      </c>
      <c r="N323" s="8" t="str">
        <f t="shared" ref="N323:N386" ca="1" si="107">IF($K323&gt;=3,MOD(INT($H323/10000),10),"")</f>
        <v/>
      </c>
      <c r="O323" s="8" t="str">
        <f t="shared" ref="O323:O386" ca="1" si="108">IF(L323="","",IF(ISNUMBER(FIND(" "&amp;O$1&amp;" "," "&amp;$X323&amp;" ")),TRUE,CHOOSE(L323+1,TRUE,FALSE,FALSE)))</f>
        <v/>
      </c>
      <c r="P323" s="8" t="str">
        <f t="shared" ref="P323:P386" ca="1" si="109">IF(M323="","",IF(ISNUMBER(FIND(" "&amp;P$1&amp;" "," "&amp;$X323&amp;" ")),TRUE,CHOOSE(M323+1,TRUE,FALSE,FALSE)))</f>
        <v/>
      </c>
      <c r="Q323" s="8" t="str">
        <f t="shared" ref="Q323:Q386" ca="1" si="110">IF(N323="","",IF(ISNUMBER(FIND(" "&amp;Q$1&amp;" "," "&amp;$X323&amp;" ")),TRUE,CHOOSE(N323+1,TRUE,FALSE,FALSE)))</f>
        <v/>
      </c>
      <c r="R323" s="7" t="str">
        <f ca="1">IF(L323="","",OFFSET(program!$A$1,0,disasm!$A323+COLUMN()-COLUMN($R323)+1))</f>
        <v/>
      </c>
      <c r="S323" s="7" t="str">
        <f ca="1">IF(M323="","",OFFSET(program!$A$1,0,disasm!$A323+COLUMN()-COLUMN($R323)+1))</f>
        <v/>
      </c>
      <c r="T323" s="7" t="str">
        <f ca="1">IF(N323="","",OFFSET(program!$A$1,0,disasm!$A323+COLUMN()-COLUMN($R323)+1))</f>
        <v/>
      </c>
      <c r="U323" s="3" t="str">
        <f t="shared" ref="U323:U386" ca="1" si="111">IF(L323="","",
  SUBSTITUTE(SUBSTITUTE(
    CHOOSE(1+L323,"[val]","val","[SP+val]"),
    "val",
    IF(O323,
      INDEX($B:$B,MATCH(R323,$A:$A,1))
        &amp; IF(INDEX($A:$A,MATCH(R323,$A:$A,1)) &lt; R323, ".a"&amp;(R323 - INDEX($A:$A,MATCH(R323,$A:$A,1))),""),
      R323
    )
  ),"+-","-")
)</f>
        <v/>
      </c>
      <c r="V323" s="3" t="str">
        <f t="shared" ref="V323:V386" ca="1" si="112">IF(M323="","",
  SUBSTITUTE(SUBSTITUTE(
    CHOOSE(1+M323,"[val]","val","[SP+val]"),
    "val",
    IF(P323,
      INDEX($B:$B,MATCH(S323,$A:$A,1))
        &amp; IF(INDEX($A:$A,MATCH(S323,$A:$A,1)) &lt; S323, ".a"&amp;(S323 - INDEX($A:$A,MATCH(S323,$A:$A,1))),""),
      S323
    )
  ),"+-","-")
)</f>
        <v/>
      </c>
      <c r="W323" s="3" t="str">
        <f t="shared" ref="W323:W386" ca="1" si="113">IF(N323="","",
  SUBSTITUTE(SUBSTITUTE(
    CHOOSE(1+N323,"[val]","val","[SP+val]"),
    "val",
    IF(Q323,
      INDEX($B:$B,MATCH(T323,$A:$A,1))
        &amp; IF(INDEX($A:$A,MATCH(T323,$A:$A,1)) &lt; T323, ".a"&amp;(T323 - INDEX($A:$A,MATCH(T323,$A:$A,1))),""),
      T323
    )
  ),"+-","-")
)</f>
        <v/>
      </c>
      <c r="X323" s="3" t="str">
        <f t="shared" ref="X323:X386" ca="1" si="114">AA323&amp;IF(AND(OR(I323=5,I323=6),MOD(INT(H323/1000),10)=1)," A2","")</f>
        <v/>
      </c>
    </row>
    <row r="324" spans="1:24" x14ac:dyDescent="0.2">
      <c r="A324" s="1">
        <f t="shared" ref="A324:A387" ca="1" si="115">A323+IF(ISNUMBER(FIND(" N "," "&amp;$X323&amp;" ")),0,1+K323)</f>
        <v>623</v>
      </c>
      <c r="B324" s="2" t="str">
        <f t="shared" ca="1" si="99"/>
        <v>stack+199</v>
      </c>
      <c r="C324" s="3" t="str">
        <f ca="1">IF(ISNUMBER(FIND(" N "," "&amp;$X324&amp;" ")),"",_xlfn.TEXTJOIN(" ",FALSE,OFFSET(program!$A$1,0,disasm!A324,1,1+K324)))</f>
        <v/>
      </c>
      <c r="D324" s="4" t="str">
        <f t="shared" ca="1" si="100"/>
        <v>.dat 0</v>
      </c>
      <c r="E324" s="5" t="str">
        <f t="shared" ref="E324:E387" si="116">IF(ISBLANK($Z324),E323,$Z324)</f>
        <v>stack</v>
      </c>
      <c r="F324" s="5">
        <f t="shared" ca="1" si="98"/>
        <v>424</v>
      </c>
      <c r="G324" s="14" t="b">
        <f t="shared" ca="1" si="101"/>
        <v>1</v>
      </c>
      <c r="H324" s="6">
        <f ca="1">OFFSET(program!$A$1,0,disasm!A324)</f>
        <v>0</v>
      </c>
      <c r="I324" s="7">
        <f t="shared" ca="1" si="102"/>
        <v>0</v>
      </c>
      <c r="J324" s="7" t="e">
        <f t="shared" ca="1" si="103"/>
        <v>#VALUE!</v>
      </c>
      <c r="K324" s="7">
        <f t="shared" ca="1" si="104"/>
        <v>0</v>
      </c>
      <c r="L324" s="8" t="str">
        <f t="shared" ca="1" si="105"/>
        <v/>
      </c>
      <c r="M324" s="8" t="str">
        <f t="shared" ca="1" si="106"/>
        <v/>
      </c>
      <c r="N324" s="8" t="str">
        <f t="shared" ca="1" si="107"/>
        <v/>
      </c>
      <c r="O324" s="8" t="str">
        <f t="shared" ca="1" si="108"/>
        <v/>
      </c>
      <c r="P324" s="8" t="str">
        <f t="shared" ca="1" si="109"/>
        <v/>
      </c>
      <c r="Q324" s="8" t="str">
        <f t="shared" ca="1" si="110"/>
        <v/>
      </c>
      <c r="R324" s="7" t="str">
        <f ca="1">IF(L324="","",OFFSET(program!$A$1,0,disasm!$A324+COLUMN()-COLUMN($R324)+1))</f>
        <v/>
      </c>
      <c r="S324" s="7" t="str">
        <f ca="1">IF(M324="","",OFFSET(program!$A$1,0,disasm!$A324+COLUMN()-COLUMN($R324)+1))</f>
        <v/>
      </c>
      <c r="T324" s="7" t="str">
        <f ca="1">IF(N324="","",OFFSET(program!$A$1,0,disasm!$A324+COLUMN()-COLUMN($R324)+1))</f>
        <v/>
      </c>
      <c r="U324" s="3" t="str">
        <f t="shared" ca="1" si="111"/>
        <v/>
      </c>
      <c r="V324" s="3" t="str">
        <f t="shared" ca="1" si="112"/>
        <v/>
      </c>
      <c r="W324" s="3" t="str">
        <f t="shared" ca="1" si="113"/>
        <v/>
      </c>
      <c r="X324" s="3" t="str">
        <f t="shared" ca="1" si="114"/>
        <v/>
      </c>
    </row>
    <row r="325" spans="1:24" x14ac:dyDescent="0.2">
      <c r="A325" s="1">
        <f t="shared" ca="1" si="115"/>
        <v>624</v>
      </c>
      <c r="B325" s="2" t="str">
        <f t="shared" ca="1" si="99"/>
        <v>stack+200</v>
      </c>
      <c r="C325" s="3" t="str">
        <f ca="1">IF(ISNUMBER(FIND(" N "," "&amp;$X325&amp;" ")),"",_xlfn.TEXTJOIN(" ",FALSE,OFFSET(program!$A$1,0,disasm!A325,1,1+K325)))</f>
        <v/>
      </c>
      <c r="D325" s="4" t="str">
        <f t="shared" ca="1" si="100"/>
        <v>.dat 0</v>
      </c>
      <c r="E325" s="5" t="str">
        <f t="shared" si="116"/>
        <v>stack</v>
      </c>
      <c r="F325" s="5">
        <f t="shared" ca="1" si="98"/>
        <v>424</v>
      </c>
      <c r="G325" s="14" t="b">
        <f t="shared" ca="1" si="101"/>
        <v>1</v>
      </c>
      <c r="H325" s="6">
        <f ca="1">OFFSET(program!$A$1,0,disasm!A325)</f>
        <v>0</v>
      </c>
      <c r="I325" s="7">
        <f t="shared" ca="1" si="102"/>
        <v>0</v>
      </c>
      <c r="J325" s="7" t="e">
        <f t="shared" ca="1" si="103"/>
        <v>#VALUE!</v>
      </c>
      <c r="K325" s="7">
        <f t="shared" ca="1" si="104"/>
        <v>0</v>
      </c>
      <c r="L325" s="8" t="str">
        <f t="shared" ca="1" si="105"/>
        <v/>
      </c>
      <c r="M325" s="8" t="str">
        <f t="shared" ca="1" si="106"/>
        <v/>
      </c>
      <c r="N325" s="8" t="str">
        <f t="shared" ca="1" si="107"/>
        <v/>
      </c>
      <c r="O325" s="8" t="str">
        <f t="shared" ca="1" si="108"/>
        <v/>
      </c>
      <c r="P325" s="8" t="str">
        <f t="shared" ca="1" si="109"/>
        <v/>
      </c>
      <c r="Q325" s="8" t="str">
        <f t="shared" ca="1" si="110"/>
        <v/>
      </c>
      <c r="R325" s="7" t="str">
        <f ca="1">IF(L325="","",OFFSET(program!$A$1,0,disasm!$A325+COLUMN()-COLUMN($R325)+1))</f>
        <v/>
      </c>
      <c r="S325" s="7" t="str">
        <f ca="1">IF(M325="","",OFFSET(program!$A$1,0,disasm!$A325+COLUMN()-COLUMN($R325)+1))</f>
        <v/>
      </c>
      <c r="T325" s="7" t="str">
        <f ca="1">IF(N325="","",OFFSET(program!$A$1,0,disasm!$A325+COLUMN()-COLUMN($R325)+1))</f>
        <v/>
      </c>
      <c r="U325" s="3" t="str">
        <f t="shared" ca="1" si="111"/>
        <v/>
      </c>
      <c r="V325" s="3" t="str">
        <f t="shared" ca="1" si="112"/>
        <v/>
      </c>
      <c r="W325" s="3" t="str">
        <f t="shared" ca="1" si="113"/>
        <v/>
      </c>
      <c r="X325" s="3" t="str">
        <f t="shared" ca="1" si="114"/>
        <v/>
      </c>
    </row>
    <row r="326" spans="1:24" x14ac:dyDescent="0.2">
      <c r="A326" s="1">
        <f t="shared" ca="1" si="115"/>
        <v>625</v>
      </c>
      <c r="B326" s="2" t="str">
        <f t="shared" ca="1" si="99"/>
        <v>stack+201</v>
      </c>
      <c r="C326" s="3" t="str">
        <f ca="1">IF(ISNUMBER(FIND(" N "," "&amp;$X326&amp;" ")),"",_xlfn.TEXTJOIN(" ",FALSE,OFFSET(program!$A$1,0,disasm!A326,1,1+K326)))</f>
        <v/>
      </c>
      <c r="D326" s="4" t="str">
        <f t="shared" ca="1" si="100"/>
        <v>.dat 0</v>
      </c>
      <c r="E326" s="5" t="str">
        <f t="shared" si="116"/>
        <v>stack</v>
      </c>
      <c r="F326" s="5">
        <f t="shared" ca="1" si="98"/>
        <v>424</v>
      </c>
      <c r="G326" s="14" t="b">
        <f t="shared" ca="1" si="101"/>
        <v>1</v>
      </c>
      <c r="H326" s="6">
        <f ca="1">OFFSET(program!$A$1,0,disasm!A326)</f>
        <v>0</v>
      </c>
      <c r="I326" s="7">
        <f t="shared" ca="1" si="102"/>
        <v>0</v>
      </c>
      <c r="J326" s="7" t="e">
        <f t="shared" ca="1" si="103"/>
        <v>#VALUE!</v>
      </c>
      <c r="K326" s="7">
        <f t="shared" ca="1" si="104"/>
        <v>0</v>
      </c>
      <c r="L326" s="8" t="str">
        <f t="shared" ca="1" si="105"/>
        <v/>
      </c>
      <c r="M326" s="8" t="str">
        <f t="shared" ca="1" si="106"/>
        <v/>
      </c>
      <c r="N326" s="8" t="str">
        <f t="shared" ca="1" si="107"/>
        <v/>
      </c>
      <c r="O326" s="8" t="str">
        <f t="shared" ca="1" si="108"/>
        <v/>
      </c>
      <c r="P326" s="8" t="str">
        <f t="shared" ca="1" si="109"/>
        <v/>
      </c>
      <c r="Q326" s="8" t="str">
        <f t="shared" ca="1" si="110"/>
        <v/>
      </c>
      <c r="R326" s="7" t="str">
        <f ca="1">IF(L326="","",OFFSET(program!$A$1,0,disasm!$A326+COLUMN()-COLUMN($R326)+1))</f>
        <v/>
      </c>
      <c r="S326" s="7" t="str">
        <f ca="1">IF(M326="","",OFFSET(program!$A$1,0,disasm!$A326+COLUMN()-COLUMN($R326)+1))</f>
        <v/>
      </c>
      <c r="T326" s="7" t="str">
        <f ca="1">IF(N326="","",OFFSET(program!$A$1,0,disasm!$A326+COLUMN()-COLUMN($R326)+1))</f>
        <v/>
      </c>
      <c r="U326" s="3" t="str">
        <f t="shared" ca="1" si="111"/>
        <v/>
      </c>
      <c r="V326" s="3" t="str">
        <f t="shared" ca="1" si="112"/>
        <v/>
      </c>
      <c r="W326" s="3" t="str">
        <f t="shared" ca="1" si="113"/>
        <v/>
      </c>
      <c r="X326" s="3" t="str">
        <f t="shared" ca="1" si="114"/>
        <v/>
      </c>
    </row>
    <row r="327" spans="1:24" x14ac:dyDescent="0.2">
      <c r="A327" s="1">
        <f t="shared" ca="1" si="115"/>
        <v>626</v>
      </c>
      <c r="B327" s="2" t="str">
        <f t="shared" ca="1" si="99"/>
        <v>stack+202</v>
      </c>
      <c r="C327" s="3" t="str">
        <f ca="1">IF(ISNUMBER(FIND(" N "," "&amp;$X327&amp;" ")),"",_xlfn.TEXTJOIN(" ",FALSE,OFFSET(program!$A$1,0,disasm!A327,1,1+K327)))</f>
        <v/>
      </c>
      <c r="D327" s="4" t="str">
        <f t="shared" ca="1" si="100"/>
        <v>.dat 0</v>
      </c>
      <c r="E327" s="5" t="str">
        <f t="shared" si="116"/>
        <v>stack</v>
      </c>
      <c r="F327" s="5">
        <f t="shared" ca="1" si="98"/>
        <v>424</v>
      </c>
      <c r="G327" s="14" t="b">
        <f t="shared" ca="1" si="101"/>
        <v>1</v>
      </c>
      <c r="H327" s="6">
        <f ca="1">OFFSET(program!$A$1,0,disasm!A327)</f>
        <v>0</v>
      </c>
      <c r="I327" s="7">
        <f t="shared" ca="1" si="102"/>
        <v>0</v>
      </c>
      <c r="J327" s="7" t="e">
        <f t="shared" ca="1" si="103"/>
        <v>#VALUE!</v>
      </c>
      <c r="K327" s="7">
        <f t="shared" ca="1" si="104"/>
        <v>0</v>
      </c>
      <c r="L327" s="8" t="str">
        <f t="shared" ca="1" si="105"/>
        <v/>
      </c>
      <c r="M327" s="8" t="str">
        <f t="shared" ca="1" si="106"/>
        <v/>
      </c>
      <c r="N327" s="8" t="str">
        <f t="shared" ca="1" si="107"/>
        <v/>
      </c>
      <c r="O327" s="8" t="str">
        <f t="shared" ca="1" si="108"/>
        <v/>
      </c>
      <c r="P327" s="8" t="str">
        <f t="shared" ca="1" si="109"/>
        <v/>
      </c>
      <c r="Q327" s="8" t="str">
        <f t="shared" ca="1" si="110"/>
        <v/>
      </c>
      <c r="R327" s="7" t="str">
        <f ca="1">IF(L327="","",OFFSET(program!$A$1,0,disasm!$A327+COLUMN()-COLUMN($R327)+1))</f>
        <v/>
      </c>
      <c r="S327" s="7" t="str">
        <f ca="1">IF(M327="","",OFFSET(program!$A$1,0,disasm!$A327+COLUMN()-COLUMN($R327)+1))</f>
        <v/>
      </c>
      <c r="T327" s="7" t="str">
        <f ca="1">IF(N327="","",OFFSET(program!$A$1,0,disasm!$A327+COLUMN()-COLUMN($R327)+1))</f>
        <v/>
      </c>
      <c r="U327" s="3" t="str">
        <f t="shared" ca="1" si="111"/>
        <v/>
      </c>
      <c r="V327" s="3" t="str">
        <f t="shared" ca="1" si="112"/>
        <v/>
      </c>
      <c r="W327" s="3" t="str">
        <f t="shared" ca="1" si="113"/>
        <v/>
      </c>
      <c r="X327" s="3" t="str">
        <f t="shared" ca="1" si="114"/>
        <v/>
      </c>
    </row>
    <row r="328" spans="1:24" x14ac:dyDescent="0.2">
      <c r="A328" s="1">
        <f t="shared" ca="1" si="115"/>
        <v>627</v>
      </c>
      <c r="B328" s="2" t="str">
        <f t="shared" ca="1" si="99"/>
        <v>stack+203</v>
      </c>
      <c r="C328" s="3" t="str">
        <f ca="1">IF(ISNUMBER(FIND(" N "," "&amp;$X328&amp;" ")),"",_xlfn.TEXTJOIN(" ",FALSE,OFFSET(program!$A$1,0,disasm!A328,1,1+K328)))</f>
        <v/>
      </c>
      <c r="D328" s="4" t="str">
        <f t="shared" ca="1" si="100"/>
        <v>.dat 0</v>
      </c>
      <c r="E328" s="5" t="str">
        <f t="shared" si="116"/>
        <v>stack</v>
      </c>
      <c r="F328" s="5">
        <f t="shared" ca="1" si="98"/>
        <v>424</v>
      </c>
      <c r="G328" s="14" t="b">
        <f t="shared" ca="1" si="101"/>
        <v>1</v>
      </c>
      <c r="H328" s="6">
        <f ca="1">OFFSET(program!$A$1,0,disasm!A328)</f>
        <v>0</v>
      </c>
      <c r="I328" s="7">
        <f t="shared" ca="1" si="102"/>
        <v>0</v>
      </c>
      <c r="J328" s="7" t="e">
        <f t="shared" ca="1" si="103"/>
        <v>#VALUE!</v>
      </c>
      <c r="K328" s="7">
        <f t="shared" ca="1" si="104"/>
        <v>0</v>
      </c>
      <c r="L328" s="8" t="str">
        <f t="shared" ca="1" si="105"/>
        <v/>
      </c>
      <c r="M328" s="8" t="str">
        <f t="shared" ca="1" si="106"/>
        <v/>
      </c>
      <c r="N328" s="8" t="str">
        <f t="shared" ca="1" si="107"/>
        <v/>
      </c>
      <c r="O328" s="8" t="str">
        <f t="shared" ca="1" si="108"/>
        <v/>
      </c>
      <c r="P328" s="8" t="str">
        <f t="shared" ca="1" si="109"/>
        <v/>
      </c>
      <c r="Q328" s="8" t="str">
        <f t="shared" ca="1" si="110"/>
        <v/>
      </c>
      <c r="R328" s="7" t="str">
        <f ca="1">IF(L328="","",OFFSET(program!$A$1,0,disasm!$A328+COLUMN()-COLUMN($R328)+1))</f>
        <v/>
      </c>
      <c r="S328" s="7" t="str">
        <f ca="1">IF(M328="","",OFFSET(program!$A$1,0,disasm!$A328+COLUMN()-COLUMN($R328)+1))</f>
        <v/>
      </c>
      <c r="T328" s="7" t="str">
        <f ca="1">IF(N328="","",OFFSET(program!$A$1,0,disasm!$A328+COLUMN()-COLUMN($R328)+1))</f>
        <v/>
      </c>
      <c r="U328" s="3" t="str">
        <f t="shared" ca="1" si="111"/>
        <v/>
      </c>
      <c r="V328" s="3" t="str">
        <f t="shared" ca="1" si="112"/>
        <v/>
      </c>
      <c r="W328" s="3" t="str">
        <f t="shared" ca="1" si="113"/>
        <v/>
      </c>
      <c r="X328" s="3" t="str">
        <f t="shared" ca="1" si="114"/>
        <v/>
      </c>
    </row>
    <row r="329" spans="1:24" x14ac:dyDescent="0.2">
      <c r="A329" s="1">
        <f t="shared" ca="1" si="115"/>
        <v>628</v>
      </c>
      <c r="B329" s="2" t="str">
        <f t="shared" ca="1" si="99"/>
        <v>stack+204</v>
      </c>
      <c r="C329" s="3" t="str">
        <f ca="1">IF(ISNUMBER(FIND(" N "," "&amp;$X329&amp;" ")),"",_xlfn.TEXTJOIN(" ",FALSE,OFFSET(program!$A$1,0,disasm!A329,1,1+K329)))</f>
        <v/>
      </c>
      <c r="D329" s="4" t="str">
        <f t="shared" ca="1" si="100"/>
        <v>.dat 0</v>
      </c>
      <c r="E329" s="5" t="str">
        <f t="shared" si="116"/>
        <v>stack</v>
      </c>
      <c r="F329" s="5">
        <f t="shared" ca="1" si="98"/>
        <v>424</v>
      </c>
      <c r="G329" s="14" t="b">
        <f t="shared" ca="1" si="101"/>
        <v>1</v>
      </c>
      <c r="H329" s="6">
        <f ca="1">OFFSET(program!$A$1,0,disasm!A329)</f>
        <v>0</v>
      </c>
      <c r="I329" s="7">
        <f t="shared" ca="1" si="102"/>
        <v>0</v>
      </c>
      <c r="J329" s="7" t="e">
        <f t="shared" ca="1" si="103"/>
        <v>#VALUE!</v>
      </c>
      <c r="K329" s="7">
        <f t="shared" ca="1" si="104"/>
        <v>0</v>
      </c>
      <c r="L329" s="8" t="str">
        <f t="shared" ca="1" si="105"/>
        <v/>
      </c>
      <c r="M329" s="8" t="str">
        <f t="shared" ca="1" si="106"/>
        <v/>
      </c>
      <c r="N329" s="8" t="str">
        <f t="shared" ca="1" si="107"/>
        <v/>
      </c>
      <c r="O329" s="8" t="str">
        <f t="shared" ca="1" si="108"/>
        <v/>
      </c>
      <c r="P329" s="8" t="str">
        <f t="shared" ca="1" si="109"/>
        <v/>
      </c>
      <c r="Q329" s="8" t="str">
        <f t="shared" ca="1" si="110"/>
        <v/>
      </c>
      <c r="R329" s="7" t="str">
        <f ca="1">IF(L329="","",OFFSET(program!$A$1,0,disasm!$A329+COLUMN()-COLUMN($R329)+1))</f>
        <v/>
      </c>
      <c r="S329" s="7" t="str">
        <f ca="1">IF(M329="","",OFFSET(program!$A$1,0,disasm!$A329+COLUMN()-COLUMN($R329)+1))</f>
        <v/>
      </c>
      <c r="T329" s="7" t="str">
        <f ca="1">IF(N329="","",OFFSET(program!$A$1,0,disasm!$A329+COLUMN()-COLUMN($R329)+1))</f>
        <v/>
      </c>
      <c r="U329" s="3" t="str">
        <f t="shared" ca="1" si="111"/>
        <v/>
      </c>
      <c r="V329" s="3" t="str">
        <f t="shared" ca="1" si="112"/>
        <v/>
      </c>
      <c r="W329" s="3" t="str">
        <f t="shared" ca="1" si="113"/>
        <v/>
      </c>
      <c r="X329" s="3" t="str">
        <f t="shared" ca="1" si="114"/>
        <v/>
      </c>
    </row>
    <row r="330" spans="1:24" x14ac:dyDescent="0.2">
      <c r="A330" s="1">
        <f t="shared" ca="1" si="115"/>
        <v>629</v>
      </c>
      <c r="B330" s="2" t="str">
        <f t="shared" ca="1" si="99"/>
        <v>stack+205</v>
      </c>
      <c r="C330" s="3" t="str">
        <f ca="1">IF(ISNUMBER(FIND(" N "," "&amp;$X330&amp;" ")),"",_xlfn.TEXTJOIN(" ",FALSE,OFFSET(program!$A$1,0,disasm!A330,1,1+K330)))</f>
        <v/>
      </c>
      <c r="D330" s="4" t="str">
        <f t="shared" ca="1" si="100"/>
        <v>.dat 0</v>
      </c>
      <c r="E330" s="5" t="str">
        <f t="shared" si="116"/>
        <v>stack</v>
      </c>
      <c r="F330" s="5">
        <f t="shared" ca="1" si="98"/>
        <v>424</v>
      </c>
      <c r="G330" s="14" t="b">
        <f t="shared" ca="1" si="101"/>
        <v>1</v>
      </c>
      <c r="H330" s="6">
        <f ca="1">OFFSET(program!$A$1,0,disasm!A330)</f>
        <v>0</v>
      </c>
      <c r="I330" s="7">
        <f t="shared" ca="1" si="102"/>
        <v>0</v>
      </c>
      <c r="J330" s="7" t="e">
        <f t="shared" ca="1" si="103"/>
        <v>#VALUE!</v>
      </c>
      <c r="K330" s="7">
        <f t="shared" ca="1" si="104"/>
        <v>0</v>
      </c>
      <c r="L330" s="8" t="str">
        <f t="shared" ca="1" si="105"/>
        <v/>
      </c>
      <c r="M330" s="8" t="str">
        <f t="shared" ca="1" si="106"/>
        <v/>
      </c>
      <c r="N330" s="8" t="str">
        <f t="shared" ca="1" si="107"/>
        <v/>
      </c>
      <c r="O330" s="8" t="str">
        <f t="shared" ca="1" si="108"/>
        <v/>
      </c>
      <c r="P330" s="8" t="str">
        <f t="shared" ca="1" si="109"/>
        <v/>
      </c>
      <c r="Q330" s="8" t="str">
        <f t="shared" ca="1" si="110"/>
        <v/>
      </c>
      <c r="R330" s="7" t="str">
        <f ca="1">IF(L330="","",OFFSET(program!$A$1,0,disasm!$A330+COLUMN()-COLUMN($R330)+1))</f>
        <v/>
      </c>
      <c r="S330" s="7" t="str">
        <f ca="1">IF(M330="","",OFFSET(program!$A$1,0,disasm!$A330+COLUMN()-COLUMN($R330)+1))</f>
        <v/>
      </c>
      <c r="T330" s="7" t="str">
        <f ca="1">IF(N330="","",OFFSET(program!$A$1,0,disasm!$A330+COLUMN()-COLUMN($R330)+1))</f>
        <v/>
      </c>
      <c r="U330" s="3" t="str">
        <f t="shared" ca="1" si="111"/>
        <v/>
      </c>
      <c r="V330" s="3" t="str">
        <f t="shared" ca="1" si="112"/>
        <v/>
      </c>
      <c r="W330" s="3" t="str">
        <f t="shared" ca="1" si="113"/>
        <v/>
      </c>
      <c r="X330" s="3" t="str">
        <f t="shared" ca="1" si="114"/>
        <v/>
      </c>
    </row>
    <row r="331" spans="1:24" x14ac:dyDescent="0.2">
      <c r="A331" s="1">
        <f t="shared" ca="1" si="115"/>
        <v>630</v>
      </c>
      <c r="B331" s="2" t="str">
        <f t="shared" ca="1" si="99"/>
        <v>stack+206</v>
      </c>
      <c r="C331" s="3" t="str">
        <f ca="1">IF(ISNUMBER(FIND(" N "," "&amp;$X331&amp;" ")),"",_xlfn.TEXTJOIN(" ",FALSE,OFFSET(program!$A$1,0,disasm!A331,1,1+K331)))</f>
        <v/>
      </c>
      <c r="D331" s="4" t="str">
        <f t="shared" ca="1" si="100"/>
        <v>.dat 0</v>
      </c>
      <c r="E331" s="5" t="str">
        <f t="shared" si="116"/>
        <v>stack</v>
      </c>
      <c r="F331" s="5">
        <f t="shared" ca="1" si="98"/>
        <v>424</v>
      </c>
      <c r="G331" s="14" t="b">
        <f t="shared" ca="1" si="101"/>
        <v>1</v>
      </c>
      <c r="H331" s="6">
        <f ca="1">OFFSET(program!$A$1,0,disasm!A331)</f>
        <v>0</v>
      </c>
      <c r="I331" s="7">
        <f t="shared" ca="1" si="102"/>
        <v>0</v>
      </c>
      <c r="J331" s="7" t="e">
        <f t="shared" ca="1" si="103"/>
        <v>#VALUE!</v>
      </c>
      <c r="K331" s="7">
        <f t="shared" ca="1" si="104"/>
        <v>0</v>
      </c>
      <c r="L331" s="8" t="str">
        <f t="shared" ca="1" si="105"/>
        <v/>
      </c>
      <c r="M331" s="8" t="str">
        <f t="shared" ca="1" si="106"/>
        <v/>
      </c>
      <c r="N331" s="8" t="str">
        <f t="shared" ca="1" si="107"/>
        <v/>
      </c>
      <c r="O331" s="8" t="str">
        <f t="shared" ca="1" si="108"/>
        <v/>
      </c>
      <c r="P331" s="8" t="str">
        <f t="shared" ca="1" si="109"/>
        <v/>
      </c>
      <c r="Q331" s="8" t="str">
        <f t="shared" ca="1" si="110"/>
        <v/>
      </c>
      <c r="R331" s="7" t="str">
        <f ca="1">IF(L331="","",OFFSET(program!$A$1,0,disasm!$A331+COLUMN()-COLUMN($R331)+1))</f>
        <v/>
      </c>
      <c r="S331" s="7" t="str">
        <f ca="1">IF(M331="","",OFFSET(program!$A$1,0,disasm!$A331+COLUMN()-COLUMN($R331)+1))</f>
        <v/>
      </c>
      <c r="T331" s="7" t="str">
        <f ca="1">IF(N331="","",OFFSET(program!$A$1,0,disasm!$A331+COLUMN()-COLUMN($R331)+1))</f>
        <v/>
      </c>
      <c r="U331" s="3" t="str">
        <f t="shared" ca="1" si="111"/>
        <v/>
      </c>
      <c r="V331" s="3" t="str">
        <f t="shared" ca="1" si="112"/>
        <v/>
      </c>
      <c r="W331" s="3" t="str">
        <f t="shared" ca="1" si="113"/>
        <v/>
      </c>
      <c r="X331" s="3" t="str">
        <f t="shared" ca="1" si="114"/>
        <v/>
      </c>
    </row>
    <row r="332" spans="1:24" x14ac:dyDescent="0.2">
      <c r="A332" s="1">
        <f t="shared" ca="1" si="115"/>
        <v>631</v>
      </c>
      <c r="B332" s="2" t="str">
        <f t="shared" ca="1" si="99"/>
        <v>stack+207</v>
      </c>
      <c r="C332" s="3" t="str">
        <f ca="1">IF(ISNUMBER(FIND(" N "," "&amp;$X332&amp;" ")),"",_xlfn.TEXTJOIN(" ",FALSE,OFFSET(program!$A$1,0,disasm!A332,1,1+K332)))</f>
        <v/>
      </c>
      <c r="D332" s="4" t="str">
        <f t="shared" ca="1" si="100"/>
        <v>.dat 0</v>
      </c>
      <c r="E332" s="5" t="str">
        <f t="shared" si="116"/>
        <v>stack</v>
      </c>
      <c r="F332" s="5">
        <f t="shared" ca="1" si="98"/>
        <v>424</v>
      </c>
      <c r="G332" s="14" t="b">
        <f t="shared" ca="1" si="101"/>
        <v>1</v>
      </c>
      <c r="H332" s="6">
        <f ca="1">OFFSET(program!$A$1,0,disasm!A332)</f>
        <v>0</v>
      </c>
      <c r="I332" s="7">
        <f t="shared" ca="1" si="102"/>
        <v>0</v>
      </c>
      <c r="J332" s="7" t="e">
        <f t="shared" ca="1" si="103"/>
        <v>#VALUE!</v>
      </c>
      <c r="K332" s="7">
        <f t="shared" ca="1" si="104"/>
        <v>0</v>
      </c>
      <c r="L332" s="8" t="str">
        <f t="shared" ca="1" si="105"/>
        <v/>
      </c>
      <c r="M332" s="8" t="str">
        <f t="shared" ca="1" si="106"/>
        <v/>
      </c>
      <c r="N332" s="8" t="str">
        <f t="shared" ca="1" si="107"/>
        <v/>
      </c>
      <c r="O332" s="8" t="str">
        <f t="shared" ca="1" si="108"/>
        <v/>
      </c>
      <c r="P332" s="8" t="str">
        <f t="shared" ca="1" si="109"/>
        <v/>
      </c>
      <c r="Q332" s="8" t="str">
        <f t="shared" ca="1" si="110"/>
        <v/>
      </c>
      <c r="R332" s="7" t="str">
        <f ca="1">IF(L332="","",OFFSET(program!$A$1,0,disasm!$A332+COLUMN()-COLUMN($R332)+1))</f>
        <v/>
      </c>
      <c r="S332" s="7" t="str">
        <f ca="1">IF(M332="","",OFFSET(program!$A$1,0,disasm!$A332+COLUMN()-COLUMN($R332)+1))</f>
        <v/>
      </c>
      <c r="T332" s="7" t="str">
        <f ca="1">IF(N332="","",OFFSET(program!$A$1,0,disasm!$A332+COLUMN()-COLUMN($R332)+1))</f>
        <v/>
      </c>
      <c r="U332" s="3" t="str">
        <f t="shared" ca="1" si="111"/>
        <v/>
      </c>
      <c r="V332" s="3" t="str">
        <f t="shared" ca="1" si="112"/>
        <v/>
      </c>
      <c r="W332" s="3" t="str">
        <f t="shared" ca="1" si="113"/>
        <v/>
      </c>
      <c r="X332" s="3" t="str">
        <f t="shared" ca="1" si="114"/>
        <v/>
      </c>
    </row>
    <row r="333" spans="1:24" x14ac:dyDescent="0.2">
      <c r="A333" s="1">
        <f t="shared" ca="1" si="115"/>
        <v>632</v>
      </c>
      <c r="B333" s="2" t="str">
        <f t="shared" ca="1" si="99"/>
        <v>stack+208</v>
      </c>
      <c r="C333" s="3" t="str">
        <f ca="1">IF(ISNUMBER(FIND(" N "," "&amp;$X333&amp;" ")),"",_xlfn.TEXTJOIN(" ",FALSE,OFFSET(program!$A$1,0,disasm!A333,1,1+K333)))</f>
        <v/>
      </c>
      <c r="D333" s="4" t="str">
        <f t="shared" ca="1" si="100"/>
        <v>.dat 0</v>
      </c>
      <c r="E333" s="5" t="str">
        <f t="shared" si="116"/>
        <v>stack</v>
      </c>
      <c r="F333" s="5">
        <f t="shared" ca="1" si="98"/>
        <v>424</v>
      </c>
      <c r="G333" s="14" t="b">
        <f t="shared" ca="1" si="101"/>
        <v>1</v>
      </c>
      <c r="H333" s="6">
        <f ca="1">OFFSET(program!$A$1,0,disasm!A333)</f>
        <v>0</v>
      </c>
      <c r="I333" s="7">
        <f t="shared" ca="1" si="102"/>
        <v>0</v>
      </c>
      <c r="J333" s="7" t="e">
        <f t="shared" ca="1" si="103"/>
        <v>#VALUE!</v>
      </c>
      <c r="K333" s="7">
        <f t="shared" ca="1" si="104"/>
        <v>0</v>
      </c>
      <c r="L333" s="8" t="str">
        <f t="shared" ca="1" si="105"/>
        <v/>
      </c>
      <c r="M333" s="8" t="str">
        <f t="shared" ca="1" si="106"/>
        <v/>
      </c>
      <c r="N333" s="8" t="str">
        <f t="shared" ca="1" si="107"/>
        <v/>
      </c>
      <c r="O333" s="8" t="str">
        <f t="shared" ca="1" si="108"/>
        <v/>
      </c>
      <c r="P333" s="8" t="str">
        <f t="shared" ca="1" si="109"/>
        <v/>
      </c>
      <c r="Q333" s="8" t="str">
        <f t="shared" ca="1" si="110"/>
        <v/>
      </c>
      <c r="R333" s="7" t="str">
        <f ca="1">IF(L333="","",OFFSET(program!$A$1,0,disasm!$A333+COLUMN()-COLUMN($R333)+1))</f>
        <v/>
      </c>
      <c r="S333" s="7" t="str">
        <f ca="1">IF(M333="","",OFFSET(program!$A$1,0,disasm!$A333+COLUMN()-COLUMN($R333)+1))</f>
        <v/>
      </c>
      <c r="T333" s="7" t="str">
        <f ca="1">IF(N333="","",OFFSET(program!$A$1,0,disasm!$A333+COLUMN()-COLUMN($R333)+1))</f>
        <v/>
      </c>
      <c r="U333" s="3" t="str">
        <f t="shared" ca="1" si="111"/>
        <v/>
      </c>
      <c r="V333" s="3" t="str">
        <f t="shared" ca="1" si="112"/>
        <v/>
      </c>
      <c r="W333" s="3" t="str">
        <f t="shared" ca="1" si="113"/>
        <v/>
      </c>
      <c r="X333" s="3" t="str">
        <f t="shared" ca="1" si="114"/>
        <v/>
      </c>
    </row>
    <row r="334" spans="1:24" x14ac:dyDescent="0.2">
      <c r="A334" s="1">
        <f t="shared" ca="1" si="115"/>
        <v>633</v>
      </c>
      <c r="B334" s="2" t="str">
        <f t="shared" ca="1" si="99"/>
        <v>stack+209</v>
      </c>
      <c r="C334" s="3" t="str">
        <f ca="1">IF(ISNUMBER(FIND(" N "," "&amp;$X334&amp;" ")),"",_xlfn.TEXTJOIN(" ",FALSE,OFFSET(program!$A$1,0,disasm!A334,1,1+K334)))</f>
        <v/>
      </c>
      <c r="D334" s="4" t="str">
        <f t="shared" ca="1" si="100"/>
        <v>.dat 0</v>
      </c>
      <c r="E334" s="5" t="str">
        <f t="shared" si="116"/>
        <v>stack</v>
      </c>
      <c r="F334" s="5">
        <f t="shared" ca="1" si="98"/>
        <v>424</v>
      </c>
      <c r="G334" s="14" t="b">
        <f t="shared" ca="1" si="101"/>
        <v>1</v>
      </c>
      <c r="H334" s="6">
        <f ca="1">OFFSET(program!$A$1,0,disasm!A334)</f>
        <v>0</v>
      </c>
      <c r="I334" s="7">
        <f t="shared" ca="1" si="102"/>
        <v>0</v>
      </c>
      <c r="J334" s="7" t="e">
        <f t="shared" ca="1" si="103"/>
        <v>#VALUE!</v>
      </c>
      <c r="K334" s="7">
        <f t="shared" ca="1" si="104"/>
        <v>0</v>
      </c>
      <c r="L334" s="8" t="str">
        <f t="shared" ca="1" si="105"/>
        <v/>
      </c>
      <c r="M334" s="8" t="str">
        <f t="shared" ca="1" si="106"/>
        <v/>
      </c>
      <c r="N334" s="8" t="str">
        <f t="shared" ca="1" si="107"/>
        <v/>
      </c>
      <c r="O334" s="8" t="str">
        <f t="shared" ca="1" si="108"/>
        <v/>
      </c>
      <c r="P334" s="8" t="str">
        <f t="shared" ca="1" si="109"/>
        <v/>
      </c>
      <c r="Q334" s="8" t="str">
        <f t="shared" ca="1" si="110"/>
        <v/>
      </c>
      <c r="R334" s="7" t="str">
        <f ca="1">IF(L334="","",OFFSET(program!$A$1,0,disasm!$A334+COLUMN()-COLUMN($R334)+1))</f>
        <v/>
      </c>
      <c r="S334" s="7" t="str">
        <f ca="1">IF(M334="","",OFFSET(program!$A$1,0,disasm!$A334+COLUMN()-COLUMN($R334)+1))</f>
        <v/>
      </c>
      <c r="T334" s="7" t="str">
        <f ca="1">IF(N334="","",OFFSET(program!$A$1,0,disasm!$A334+COLUMN()-COLUMN($R334)+1))</f>
        <v/>
      </c>
      <c r="U334" s="3" t="str">
        <f t="shared" ca="1" si="111"/>
        <v/>
      </c>
      <c r="V334" s="3" t="str">
        <f t="shared" ca="1" si="112"/>
        <v/>
      </c>
      <c r="W334" s="3" t="str">
        <f t="shared" ca="1" si="113"/>
        <v/>
      </c>
      <c r="X334" s="3" t="str">
        <f t="shared" ca="1" si="114"/>
        <v/>
      </c>
    </row>
    <row r="335" spans="1:24" x14ac:dyDescent="0.2">
      <c r="A335" s="1">
        <f t="shared" ca="1" si="115"/>
        <v>634</v>
      </c>
      <c r="B335" s="2" t="str">
        <f t="shared" ca="1" si="99"/>
        <v>stack+210</v>
      </c>
      <c r="C335" s="3" t="str">
        <f ca="1">IF(ISNUMBER(FIND(" N "," "&amp;$X335&amp;" ")),"",_xlfn.TEXTJOIN(" ",FALSE,OFFSET(program!$A$1,0,disasm!A335,1,1+K335)))</f>
        <v/>
      </c>
      <c r="D335" s="4" t="str">
        <f t="shared" ca="1" si="100"/>
        <v>.dat 0</v>
      </c>
      <c r="E335" s="5" t="str">
        <f t="shared" si="116"/>
        <v>stack</v>
      </c>
      <c r="F335" s="5">
        <f t="shared" ca="1" si="98"/>
        <v>424</v>
      </c>
      <c r="G335" s="14" t="b">
        <f t="shared" ca="1" si="101"/>
        <v>1</v>
      </c>
      <c r="H335" s="6">
        <f ca="1">OFFSET(program!$A$1,0,disasm!A335)</f>
        <v>0</v>
      </c>
      <c r="I335" s="7">
        <f t="shared" ca="1" si="102"/>
        <v>0</v>
      </c>
      <c r="J335" s="7" t="e">
        <f t="shared" ca="1" si="103"/>
        <v>#VALUE!</v>
      </c>
      <c r="K335" s="7">
        <f t="shared" ca="1" si="104"/>
        <v>0</v>
      </c>
      <c r="L335" s="8" t="str">
        <f t="shared" ca="1" si="105"/>
        <v/>
      </c>
      <c r="M335" s="8" t="str">
        <f t="shared" ca="1" si="106"/>
        <v/>
      </c>
      <c r="N335" s="8" t="str">
        <f t="shared" ca="1" si="107"/>
        <v/>
      </c>
      <c r="O335" s="8" t="str">
        <f t="shared" ca="1" si="108"/>
        <v/>
      </c>
      <c r="P335" s="8" t="str">
        <f t="shared" ca="1" si="109"/>
        <v/>
      </c>
      <c r="Q335" s="8" t="str">
        <f t="shared" ca="1" si="110"/>
        <v/>
      </c>
      <c r="R335" s="7" t="str">
        <f ca="1">IF(L335="","",OFFSET(program!$A$1,0,disasm!$A335+COLUMN()-COLUMN($R335)+1))</f>
        <v/>
      </c>
      <c r="S335" s="7" t="str">
        <f ca="1">IF(M335="","",OFFSET(program!$A$1,0,disasm!$A335+COLUMN()-COLUMN($R335)+1))</f>
        <v/>
      </c>
      <c r="T335" s="7" t="str">
        <f ca="1">IF(N335="","",OFFSET(program!$A$1,0,disasm!$A335+COLUMN()-COLUMN($R335)+1))</f>
        <v/>
      </c>
      <c r="U335" s="3" t="str">
        <f t="shared" ca="1" si="111"/>
        <v/>
      </c>
      <c r="V335" s="3" t="str">
        <f t="shared" ca="1" si="112"/>
        <v/>
      </c>
      <c r="W335" s="3" t="str">
        <f t="shared" ca="1" si="113"/>
        <v/>
      </c>
      <c r="X335" s="3" t="str">
        <f t="shared" ca="1" si="114"/>
        <v/>
      </c>
    </row>
    <row r="336" spans="1:24" x14ac:dyDescent="0.2">
      <c r="A336" s="1">
        <f t="shared" ca="1" si="115"/>
        <v>635</v>
      </c>
      <c r="B336" s="2" t="str">
        <f t="shared" ca="1" si="99"/>
        <v>stack+211</v>
      </c>
      <c r="C336" s="3" t="str">
        <f ca="1">IF(ISNUMBER(FIND(" N "," "&amp;$X336&amp;" ")),"",_xlfn.TEXTJOIN(" ",FALSE,OFFSET(program!$A$1,0,disasm!A336,1,1+K336)))</f>
        <v/>
      </c>
      <c r="D336" s="4" t="str">
        <f t="shared" ca="1" si="100"/>
        <v>.dat 0</v>
      </c>
      <c r="E336" s="5" t="str">
        <f t="shared" si="116"/>
        <v>stack</v>
      </c>
      <c r="F336" s="5">
        <f t="shared" ca="1" si="98"/>
        <v>424</v>
      </c>
      <c r="G336" s="14" t="b">
        <f t="shared" ca="1" si="101"/>
        <v>1</v>
      </c>
      <c r="H336" s="6">
        <f ca="1">OFFSET(program!$A$1,0,disasm!A336)</f>
        <v>0</v>
      </c>
      <c r="I336" s="7">
        <f t="shared" ca="1" si="102"/>
        <v>0</v>
      </c>
      <c r="J336" s="7" t="e">
        <f t="shared" ca="1" si="103"/>
        <v>#VALUE!</v>
      </c>
      <c r="K336" s="7">
        <f t="shared" ca="1" si="104"/>
        <v>0</v>
      </c>
      <c r="L336" s="8" t="str">
        <f t="shared" ca="1" si="105"/>
        <v/>
      </c>
      <c r="M336" s="8" t="str">
        <f t="shared" ca="1" si="106"/>
        <v/>
      </c>
      <c r="N336" s="8" t="str">
        <f t="shared" ca="1" si="107"/>
        <v/>
      </c>
      <c r="O336" s="8" t="str">
        <f t="shared" ca="1" si="108"/>
        <v/>
      </c>
      <c r="P336" s="8" t="str">
        <f t="shared" ca="1" si="109"/>
        <v/>
      </c>
      <c r="Q336" s="8" t="str">
        <f t="shared" ca="1" si="110"/>
        <v/>
      </c>
      <c r="R336" s="7" t="str">
        <f ca="1">IF(L336="","",OFFSET(program!$A$1,0,disasm!$A336+COLUMN()-COLUMN($R336)+1))</f>
        <v/>
      </c>
      <c r="S336" s="7" t="str">
        <f ca="1">IF(M336="","",OFFSET(program!$A$1,0,disasm!$A336+COLUMN()-COLUMN($R336)+1))</f>
        <v/>
      </c>
      <c r="T336" s="7" t="str">
        <f ca="1">IF(N336="","",OFFSET(program!$A$1,0,disasm!$A336+COLUMN()-COLUMN($R336)+1))</f>
        <v/>
      </c>
      <c r="U336" s="3" t="str">
        <f t="shared" ca="1" si="111"/>
        <v/>
      </c>
      <c r="V336" s="3" t="str">
        <f t="shared" ca="1" si="112"/>
        <v/>
      </c>
      <c r="W336" s="3" t="str">
        <f t="shared" ca="1" si="113"/>
        <v/>
      </c>
      <c r="X336" s="3" t="str">
        <f t="shared" ca="1" si="114"/>
        <v/>
      </c>
    </row>
    <row r="337" spans="1:24" x14ac:dyDescent="0.2">
      <c r="A337" s="1">
        <f t="shared" ca="1" si="115"/>
        <v>636</v>
      </c>
      <c r="B337" s="2" t="str">
        <f t="shared" ca="1" si="99"/>
        <v>stack+212</v>
      </c>
      <c r="C337" s="3" t="str">
        <f ca="1">IF(ISNUMBER(FIND(" N "," "&amp;$X337&amp;" ")),"",_xlfn.TEXTJOIN(" ",FALSE,OFFSET(program!$A$1,0,disasm!A337,1,1+K337)))</f>
        <v/>
      </c>
      <c r="D337" s="4" t="str">
        <f t="shared" ca="1" si="100"/>
        <v>.dat 0</v>
      </c>
      <c r="E337" s="5" t="str">
        <f t="shared" si="116"/>
        <v>stack</v>
      </c>
      <c r="F337" s="5">
        <f t="shared" ca="1" si="98"/>
        <v>424</v>
      </c>
      <c r="G337" s="14" t="b">
        <f t="shared" ca="1" si="101"/>
        <v>1</v>
      </c>
      <c r="H337" s="6">
        <f ca="1">OFFSET(program!$A$1,0,disasm!A337)</f>
        <v>0</v>
      </c>
      <c r="I337" s="7">
        <f t="shared" ca="1" si="102"/>
        <v>0</v>
      </c>
      <c r="J337" s="7" t="e">
        <f t="shared" ca="1" si="103"/>
        <v>#VALUE!</v>
      </c>
      <c r="K337" s="7">
        <f t="shared" ca="1" si="104"/>
        <v>0</v>
      </c>
      <c r="L337" s="8" t="str">
        <f t="shared" ca="1" si="105"/>
        <v/>
      </c>
      <c r="M337" s="8" t="str">
        <f t="shared" ca="1" si="106"/>
        <v/>
      </c>
      <c r="N337" s="8" t="str">
        <f t="shared" ca="1" si="107"/>
        <v/>
      </c>
      <c r="O337" s="8" t="str">
        <f t="shared" ca="1" si="108"/>
        <v/>
      </c>
      <c r="P337" s="8" t="str">
        <f t="shared" ca="1" si="109"/>
        <v/>
      </c>
      <c r="Q337" s="8" t="str">
        <f t="shared" ca="1" si="110"/>
        <v/>
      </c>
      <c r="R337" s="7" t="str">
        <f ca="1">IF(L337="","",OFFSET(program!$A$1,0,disasm!$A337+COLUMN()-COLUMN($R337)+1))</f>
        <v/>
      </c>
      <c r="S337" s="7" t="str">
        <f ca="1">IF(M337="","",OFFSET(program!$A$1,0,disasm!$A337+COLUMN()-COLUMN($R337)+1))</f>
        <v/>
      </c>
      <c r="T337" s="7" t="str">
        <f ca="1">IF(N337="","",OFFSET(program!$A$1,0,disasm!$A337+COLUMN()-COLUMN($R337)+1))</f>
        <v/>
      </c>
      <c r="U337" s="3" t="str">
        <f t="shared" ca="1" si="111"/>
        <v/>
      </c>
      <c r="V337" s="3" t="str">
        <f t="shared" ca="1" si="112"/>
        <v/>
      </c>
      <c r="W337" s="3" t="str">
        <f t="shared" ca="1" si="113"/>
        <v/>
      </c>
      <c r="X337" s="3" t="str">
        <f t="shared" ca="1" si="114"/>
        <v/>
      </c>
    </row>
    <row r="338" spans="1:24" x14ac:dyDescent="0.2">
      <c r="A338" s="1">
        <f t="shared" ca="1" si="115"/>
        <v>637</v>
      </c>
      <c r="B338" s="2" t="str">
        <f t="shared" ca="1" si="99"/>
        <v>stack+213</v>
      </c>
      <c r="C338" s="3" t="str">
        <f ca="1">IF(ISNUMBER(FIND(" N "," "&amp;$X338&amp;" ")),"",_xlfn.TEXTJOIN(" ",FALSE,OFFSET(program!$A$1,0,disasm!A338,1,1+K338)))</f>
        <v/>
      </c>
      <c r="D338" s="4" t="str">
        <f t="shared" ca="1" si="100"/>
        <v>.dat 0</v>
      </c>
      <c r="E338" s="5" t="str">
        <f t="shared" si="116"/>
        <v>stack</v>
      </c>
      <c r="F338" s="5">
        <f t="shared" ca="1" si="98"/>
        <v>424</v>
      </c>
      <c r="G338" s="14" t="b">
        <f t="shared" ca="1" si="101"/>
        <v>1</v>
      </c>
      <c r="H338" s="6">
        <f ca="1">OFFSET(program!$A$1,0,disasm!A338)</f>
        <v>0</v>
      </c>
      <c r="I338" s="7">
        <f t="shared" ca="1" si="102"/>
        <v>0</v>
      </c>
      <c r="J338" s="7" t="e">
        <f t="shared" ca="1" si="103"/>
        <v>#VALUE!</v>
      </c>
      <c r="K338" s="7">
        <f t="shared" ca="1" si="104"/>
        <v>0</v>
      </c>
      <c r="L338" s="8" t="str">
        <f t="shared" ca="1" si="105"/>
        <v/>
      </c>
      <c r="M338" s="8" t="str">
        <f t="shared" ca="1" si="106"/>
        <v/>
      </c>
      <c r="N338" s="8" t="str">
        <f t="shared" ca="1" si="107"/>
        <v/>
      </c>
      <c r="O338" s="8" t="str">
        <f t="shared" ca="1" si="108"/>
        <v/>
      </c>
      <c r="P338" s="8" t="str">
        <f t="shared" ca="1" si="109"/>
        <v/>
      </c>
      <c r="Q338" s="8" t="str">
        <f t="shared" ca="1" si="110"/>
        <v/>
      </c>
      <c r="R338" s="7" t="str">
        <f ca="1">IF(L338="","",OFFSET(program!$A$1,0,disasm!$A338+COLUMN()-COLUMN($R338)+1))</f>
        <v/>
      </c>
      <c r="S338" s="7" t="str">
        <f ca="1">IF(M338="","",OFFSET(program!$A$1,0,disasm!$A338+COLUMN()-COLUMN($R338)+1))</f>
        <v/>
      </c>
      <c r="T338" s="7" t="str">
        <f ca="1">IF(N338="","",OFFSET(program!$A$1,0,disasm!$A338+COLUMN()-COLUMN($R338)+1))</f>
        <v/>
      </c>
      <c r="U338" s="3" t="str">
        <f t="shared" ca="1" si="111"/>
        <v/>
      </c>
      <c r="V338" s="3" t="str">
        <f t="shared" ca="1" si="112"/>
        <v/>
      </c>
      <c r="W338" s="3" t="str">
        <f t="shared" ca="1" si="113"/>
        <v/>
      </c>
      <c r="X338" s="3" t="str">
        <f t="shared" ca="1" si="114"/>
        <v/>
      </c>
    </row>
    <row r="339" spans="1:24" x14ac:dyDescent="0.2">
      <c r="A339" s="1">
        <f t="shared" ca="1" si="115"/>
        <v>638</v>
      </c>
      <c r="B339" s="2" t="str">
        <f t="shared" ca="1" si="99"/>
        <v>stack+214</v>
      </c>
      <c r="C339" s="3" t="str">
        <f ca="1">IF(ISNUMBER(FIND(" N "," "&amp;$X339&amp;" ")),"",_xlfn.TEXTJOIN(" ",FALSE,OFFSET(program!$A$1,0,disasm!A339,1,1+K339)))</f>
        <v/>
      </c>
      <c r="D339" s="4" t="str">
        <f t="shared" ca="1" si="100"/>
        <v>.dat 0</v>
      </c>
      <c r="E339" s="5" t="str">
        <f t="shared" si="116"/>
        <v>stack</v>
      </c>
      <c r="F339" s="5">
        <f t="shared" ca="1" si="98"/>
        <v>424</v>
      </c>
      <c r="G339" s="14" t="b">
        <f t="shared" ca="1" si="101"/>
        <v>1</v>
      </c>
      <c r="H339" s="6">
        <f ca="1">OFFSET(program!$A$1,0,disasm!A339)</f>
        <v>0</v>
      </c>
      <c r="I339" s="7">
        <f t="shared" ca="1" si="102"/>
        <v>0</v>
      </c>
      <c r="J339" s="7" t="e">
        <f t="shared" ca="1" si="103"/>
        <v>#VALUE!</v>
      </c>
      <c r="K339" s="7">
        <f t="shared" ca="1" si="104"/>
        <v>0</v>
      </c>
      <c r="L339" s="8" t="str">
        <f t="shared" ca="1" si="105"/>
        <v/>
      </c>
      <c r="M339" s="8" t="str">
        <f t="shared" ca="1" si="106"/>
        <v/>
      </c>
      <c r="N339" s="8" t="str">
        <f t="shared" ca="1" si="107"/>
        <v/>
      </c>
      <c r="O339" s="8" t="str">
        <f t="shared" ca="1" si="108"/>
        <v/>
      </c>
      <c r="P339" s="8" t="str">
        <f t="shared" ca="1" si="109"/>
        <v/>
      </c>
      <c r="Q339" s="8" t="str">
        <f t="shared" ca="1" si="110"/>
        <v/>
      </c>
      <c r="R339" s="7" t="str">
        <f ca="1">IF(L339="","",OFFSET(program!$A$1,0,disasm!$A339+COLUMN()-COLUMN($R339)+1))</f>
        <v/>
      </c>
      <c r="S339" s="7" t="str">
        <f ca="1">IF(M339="","",OFFSET(program!$A$1,0,disasm!$A339+COLUMN()-COLUMN($R339)+1))</f>
        <v/>
      </c>
      <c r="T339" s="7" t="str">
        <f ca="1">IF(N339="","",OFFSET(program!$A$1,0,disasm!$A339+COLUMN()-COLUMN($R339)+1))</f>
        <v/>
      </c>
      <c r="U339" s="3" t="str">
        <f t="shared" ca="1" si="111"/>
        <v/>
      </c>
      <c r="V339" s="3" t="str">
        <f t="shared" ca="1" si="112"/>
        <v/>
      </c>
      <c r="W339" s="3" t="str">
        <f t="shared" ca="1" si="113"/>
        <v/>
      </c>
      <c r="X339" s="3" t="str">
        <f t="shared" ca="1" si="114"/>
        <v/>
      </c>
    </row>
    <row r="340" spans="1:24" x14ac:dyDescent="0.2">
      <c r="A340" s="1">
        <f t="shared" ca="1" si="115"/>
        <v>639</v>
      </c>
      <c r="B340" s="2" t="str">
        <f t="shared" ca="1" si="99"/>
        <v>stack+215</v>
      </c>
      <c r="C340" s="3" t="str">
        <f ca="1">IF(ISNUMBER(FIND(" N "," "&amp;$X340&amp;" ")),"",_xlfn.TEXTJOIN(" ",FALSE,OFFSET(program!$A$1,0,disasm!A340,1,1+K340)))</f>
        <v/>
      </c>
      <c r="D340" s="4" t="str">
        <f t="shared" ca="1" si="100"/>
        <v>.dat 0</v>
      </c>
      <c r="E340" s="5" t="str">
        <f t="shared" si="116"/>
        <v>stack</v>
      </c>
      <c r="F340" s="5">
        <f t="shared" ca="1" si="98"/>
        <v>424</v>
      </c>
      <c r="G340" s="14" t="b">
        <f t="shared" ca="1" si="101"/>
        <v>1</v>
      </c>
      <c r="H340" s="6">
        <f ca="1">OFFSET(program!$A$1,0,disasm!A340)</f>
        <v>0</v>
      </c>
      <c r="I340" s="7">
        <f t="shared" ca="1" si="102"/>
        <v>0</v>
      </c>
      <c r="J340" s="7" t="e">
        <f t="shared" ca="1" si="103"/>
        <v>#VALUE!</v>
      </c>
      <c r="K340" s="7">
        <f t="shared" ca="1" si="104"/>
        <v>0</v>
      </c>
      <c r="L340" s="8" t="str">
        <f t="shared" ca="1" si="105"/>
        <v/>
      </c>
      <c r="M340" s="8" t="str">
        <f t="shared" ca="1" si="106"/>
        <v/>
      </c>
      <c r="N340" s="8" t="str">
        <f t="shared" ca="1" si="107"/>
        <v/>
      </c>
      <c r="O340" s="8" t="str">
        <f t="shared" ca="1" si="108"/>
        <v/>
      </c>
      <c r="P340" s="8" t="str">
        <f t="shared" ca="1" si="109"/>
        <v/>
      </c>
      <c r="Q340" s="8" t="str">
        <f t="shared" ca="1" si="110"/>
        <v/>
      </c>
      <c r="R340" s="7" t="str">
        <f ca="1">IF(L340="","",OFFSET(program!$A$1,0,disasm!$A340+COLUMN()-COLUMN($R340)+1))</f>
        <v/>
      </c>
      <c r="S340" s="7" t="str">
        <f ca="1">IF(M340="","",OFFSET(program!$A$1,0,disasm!$A340+COLUMN()-COLUMN($R340)+1))</f>
        <v/>
      </c>
      <c r="T340" s="7" t="str">
        <f ca="1">IF(N340="","",OFFSET(program!$A$1,0,disasm!$A340+COLUMN()-COLUMN($R340)+1))</f>
        <v/>
      </c>
      <c r="U340" s="3" t="str">
        <f t="shared" ca="1" si="111"/>
        <v/>
      </c>
      <c r="V340" s="3" t="str">
        <f t="shared" ca="1" si="112"/>
        <v/>
      </c>
      <c r="W340" s="3" t="str">
        <f t="shared" ca="1" si="113"/>
        <v/>
      </c>
      <c r="X340" s="3" t="str">
        <f t="shared" ca="1" si="114"/>
        <v/>
      </c>
    </row>
    <row r="341" spans="1:24" x14ac:dyDescent="0.2">
      <c r="A341" s="1">
        <f t="shared" ca="1" si="115"/>
        <v>640</v>
      </c>
      <c r="B341" s="2" t="str">
        <f t="shared" ca="1" si="99"/>
        <v>stack+216</v>
      </c>
      <c r="C341" s="3" t="str">
        <f ca="1">IF(ISNUMBER(FIND(" N "," "&amp;$X341&amp;" ")),"",_xlfn.TEXTJOIN(" ",FALSE,OFFSET(program!$A$1,0,disasm!A341,1,1+K341)))</f>
        <v/>
      </c>
      <c r="D341" s="4" t="str">
        <f t="shared" ca="1" si="100"/>
        <v>.dat 0</v>
      </c>
      <c r="E341" s="5" t="str">
        <f t="shared" si="116"/>
        <v>stack</v>
      </c>
      <c r="F341" s="5">
        <f t="shared" ca="1" si="98"/>
        <v>424</v>
      </c>
      <c r="G341" s="14" t="b">
        <f t="shared" ca="1" si="101"/>
        <v>1</v>
      </c>
      <c r="H341" s="6">
        <f ca="1">OFFSET(program!$A$1,0,disasm!A341)</f>
        <v>0</v>
      </c>
      <c r="I341" s="7">
        <f t="shared" ca="1" si="102"/>
        <v>0</v>
      </c>
      <c r="J341" s="7" t="e">
        <f t="shared" ca="1" si="103"/>
        <v>#VALUE!</v>
      </c>
      <c r="K341" s="7">
        <f t="shared" ca="1" si="104"/>
        <v>0</v>
      </c>
      <c r="L341" s="8" t="str">
        <f t="shared" ca="1" si="105"/>
        <v/>
      </c>
      <c r="M341" s="8" t="str">
        <f t="shared" ca="1" si="106"/>
        <v/>
      </c>
      <c r="N341" s="8" t="str">
        <f t="shared" ca="1" si="107"/>
        <v/>
      </c>
      <c r="O341" s="8" t="str">
        <f t="shared" ca="1" si="108"/>
        <v/>
      </c>
      <c r="P341" s="8" t="str">
        <f t="shared" ca="1" si="109"/>
        <v/>
      </c>
      <c r="Q341" s="8" t="str">
        <f t="shared" ca="1" si="110"/>
        <v/>
      </c>
      <c r="R341" s="7" t="str">
        <f ca="1">IF(L341="","",OFFSET(program!$A$1,0,disasm!$A341+COLUMN()-COLUMN($R341)+1))</f>
        <v/>
      </c>
      <c r="S341" s="7" t="str">
        <f ca="1">IF(M341="","",OFFSET(program!$A$1,0,disasm!$A341+COLUMN()-COLUMN($R341)+1))</f>
        <v/>
      </c>
      <c r="T341" s="7" t="str">
        <f ca="1">IF(N341="","",OFFSET(program!$A$1,0,disasm!$A341+COLUMN()-COLUMN($R341)+1))</f>
        <v/>
      </c>
      <c r="U341" s="3" t="str">
        <f t="shared" ca="1" si="111"/>
        <v/>
      </c>
      <c r="V341" s="3" t="str">
        <f t="shared" ca="1" si="112"/>
        <v/>
      </c>
      <c r="W341" s="3" t="str">
        <f t="shared" ca="1" si="113"/>
        <v/>
      </c>
      <c r="X341" s="3" t="str">
        <f t="shared" ca="1" si="114"/>
        <v/>
      </c>
    </row>
    <row r="342" spans="1:24" x14ac:dyDescent="0.2">
      <c r="A342" s="1">
        <f t="shared" ca="1" si="115"/>
        <v>641</v>
      </c>
      <c r="B342" s="2" t="str">
        <f t="shared" ca="1" si="99"/>
        <v>stack+217</v>
      </c>
      <c r="C342" s="3" t="str">
        <f ca="1">IF(ISNUMBER(FIND(" N "," "&amp;$X342&amp;" ")),"",_xlfn.TEXTJOIN(" ",FALSE,OFFSET(program!$A$1,0,disasm!A342,1,1+K342)))</f>
        <v/>
      </c>
      <c r="D342" s="4" t="str">
        <f t="shared" ca="1" si="100"/>
        <v>.dat 0</v>
      </c>
      <c r="E342" s="5" t="str">
        <f t="shared" si="116"/>
        <v>stack</v>
      </c>
      <c r="F342" s="5">
        <f t="shared" ca="1" si="98"/>
        <v>424</v>
      </c>
      <c r="G342" s="14" t="b">
        <f t="shared" ca="1" si="101"/>
        <v>1</v>
      </c>
      <c r="H342" s="6">
        <f ca="1">OFFSET(program!$A$1,0,disasm!A342)</f>
        <v>0</v>
      </c>
      <c r="I342" s="7">
        <f t="shared" ca="1" si="102"/>
        <v>0</v>
      </c>
      <c r="J342" s="7" t="e">
        <f t="shared" ca="1" si="103"/>
        <v>#VALUE!</v>
      </c>
      <c r="K342" s="7">
        <f t="shared" ca="1" si="104"/>
        <v>0</v>
      </c>
      <c r="L342" s="8" t="str">
        <f t="shared" ca="1" si="105"/>
        <v/>
      </c>
      <c r="M342" s="8" t="str">
        <f t="shared" ca="1" si="106"/>
        <v/>
      </c>
      <c r="N342" s="8" t="str">
        <f t="shared" ca="1" si="107"/>
        <v/>
      </c>
      <c r="O342" s="8" t="str">
        <f t="shared" ca="1" si="108"/>
        <v/>
      </c>
      <c r="P342" s="8" t="str">
        <f t="shared" ca="1" si="109"/>
        <v/>
      </c>
      <c r="Q342" s="8" t="str">
        <f t="shared" ca="1" si="110"/>
        <v/>
      </c>
      <c r="R342" s="7" t="str">
        <f ca="1">IF(L342="","",OFFSET(program!$A$1,0,disasm!$A342+COLUMN()-COLUMN($R342)+1))</f>
        <v/>
      </c>
      <c r="S342" s="7" t="str">
        <f ca="1">IF(M342="","",OFFSET(program!$A$1,0,disasm!$A342+COLUMN()-COLUMN($R342)+1))</f>
        <v/>
      </c>
      <c r="T342" s="7" t="str">
        <f ca="1">IF(N342="","",OFFSET(program!$A$1,0,disasm!$A342+COLUMN()-COLUMN($R342)+1))</f>
        <v/>
      </c>
      <c r="U342" s="3" t="str">
        <f t="shared" ca="1" si="111"/>
        <v/>
      </c>
      <c r="V342" s="3" t="str">
        <f t="shared" ca="1" si="112"/>
        <v/>
      </c>
      <c r="W342" s="3" t="str">
        <f t="shared" ca="1" si="113"/>
        <v/>
      </c>
      <c r="X342" s="3" t="str">
        <f t="shared" ca="1" si="114"/>
        <v/>
      </c>
    </row>
    <row r="343" spans="1:24" x14ac:dyDescent="0.2">
      <c r="A343" s="1">
        <f t="shared" ca="1" si="115"/>
        <v>642</v>
      </c>
      <c r="B343" s="2" t="str">
        <f t="shared" ca="1" si="99"/>
        <v>stack+218</v>
      </c>
      <c r="C343" s="3" t="str">
        <f ca="1">IF(ISNUMBER(FIND(" N "," "&amp;$X343&amp;" ")),"",_xlfn.TEXTJOIN(" ",FALSE,OFFSET(program!$A$1,0,disasm!A343,1,1+K343)))</f>
        <v/>
      </c>
      <c r="D343" s="4" t="str">
        <f t="shared" ca="1" si="100"/>
        <v>.dat 0</v>
      </c>
      <c r="E343" s="5" t="str">
        <f t="shared" si="116"/>
        <v>stack</v>
      </c>
      <c r="F343" s="5">
        <f t="shared" ca="1" si="98"/>
        <v>424</v>
      </c>
      <c r="G343" s="14" t="b">
        <f t="shared" ca="1" si="101"/>
        <v>1</v>
      </c>
      <c r="H343" s="6">
        <f ca="1">OFFSET(program!$A$1,0,disasm!A343)</f>
        <v>0</v>
      </c>
      <c r="I343" s="7">
        <f t="shared" ca="1" si="102"/>
        <v>0</v>
      </c>
      <c r="J343" s="7" t="e">
        <f t="shared" ca="1" si="103"/>
        <v>#VALUE!</v>
      </c>
      <c r="K343" s="7">
        <f t="shared" ca="1" si="104"/>
        <v>0</v>
      </c>
      <c r="L343" s="8" t="str">
        <f t="shared" ca="1" si="105"/>
        <v/>
      </c>
      <c r="M343" s="8" t="str">
        <f t="shared" ca="1" si="106"/>
        <v/>
      </c>
      <c r="N343" s="8" t="str">
        <f t="shared" ca="1" si="107"/>
        <v/>
      </c>
      <c r="O343" s="8" t="str">
        <f t="shared" ca="1" si="108"/>
        <v/>
      </c>
      <c r="P343" s="8" t="str">
        <f t="shared" ca="1" si="109"/>
        <v/>
      </c>
      <c r="Q343" s="8" t="str">
        <f t="shared" ca="1" si="110"/>
        <v/>
      </c>
      <c r="R343" s="7" t="str">
        <f ca="1">IF(L343="","",OFFSET(program!$A$1,0,disasm!$A343+COLUMN()-COLUMN($R343)+1))</f>
        <v/>
      </c>
      <c r="S343" s="7" t="str">
        <f ca="1">IF(M343="","",OFFSET(program!$A$1,0,disasm!$A343+COLUMN()-COLUMN($R343)+1))</f>
        <v/>
      </c>
      <c r="T343" s="7" t="str">
        <f ca="1">IF(N343="","",OFFSET(program!$A$1,0,disasm!$A343+COLUMN()-COLUMN($R343)+1))</f>
        <v/>
      </c>
      <c r="U343" s="3" t="str">
        <f t="shared" ca="1" si="111"/>
        <v/>
      </c>
      <c r="V343" s="3" t="str">
        <f t="shared" ca="1" si="112"/>
        <v/>
      </c>
      <c r="W343" s="3" t="str">
        <f t="shared" ca="1" si="113"/>
        <v/>
      </c>
      <c r="X343" s="3" t="str">
        <f t="shared" ca="1" si="114"/>
        <v/>
      </c>
    </row>
    <row r="344" spans="1:24" x14ac:dyDescent="0.2">
      <c r="A344" s="1">
        <f t="shared" ca="1" si="115"/>
        <v>643</v>
      </c>
      <c r="B344" s="2" t="str">
        <f t="shared" ca="1" si="99"/>
        <v>stack+219</v>
      </c>
      <c r="C344" s="3" t="str">
        <f ca="1">IF(ISNUMBER(FIND(" N "," "&amp;$X344&amp;" ")),"",_xlfn.TEXTJOIN(" ",FALSE,OFFSET(program!$A$1,0,disasm!A344,1,1+K344)))</f>
        <v/>
      </c>
      <c r="D344" s="4" t="str">
        <f t="shared" ca="1" si="100"/>
        <v>.dat 0</v>
      </c>
      <c r="E344" s="5" t="str">
        <f t="shared" si="116"/>
        <v>stack</v>
      </c>
      <c r="F344" s="5">
        <f t="shared" ca="1" si="98"/>
        <v>424</v>
      </c>
      <c r="G344" s="14" t="b">
        <f t="shared" ca="1" si="101"/>
        <v>1</v>
      </c>
      <c r="H344" s="6">
        <f ca="1">OFFSET(program!$A$1,0,disasm!A344)</f>
        <v>0</v>
      </c>
      <c r="I344" s="7">
        <f t="shared" ca="1" si="102"/>
        <v>0</v>
      </c>
      <c r="J344" s="7" t="e">
        <f t="shared" ca="1" si="103"/>
        <v>#VALUE!</v>
      </c>
      <c r="K344" s="7">
        <f t="shared" ca="1" si="104"/>
        <v>0</v>
      </c>
      <c r="L344" s="8" t="str">
        <f t="shared" ca="1" si="105"/>
        <v/>
      </c>
      <c r="M344" s="8" t="str">
        <f t="shared" ca="1" si="106"/>
        <v/>
      </c>
      <c r="N344" s="8" t="str">
        <f t="shared" ca="1" si="107"/>
        <v/>
      </c>
      <c r="O344" s="8" t="str">
        <f t="shared" ca="1" si="108"/>
        <v/>
      </c>
      <c r="P344" s="8" t="str">
        <f t="shared" ca="1" si="109"/>
        <v/>
      </c>
      <c r="Q344" s="8" t="str">
        <f t="shared" ca="1" si="110"/>
        <v/>
      </c>
      <c r="R344" s="7" t="str">
        <f ca="1">IF(L344="","",OFFSET(program!$A$1,0,disasm!$A344+COLUMN()-COLUMN($R344)+1))</f>
        <v/>
      </c>
      <c r="S344" s="7" t="str">
        <f ca="1">IF(M344="","",OFFSET(program!$A$1,0,disasm!$A344+COLUMN()-COLUMN($R344)+1))</f>
        <v/>
      </c>
      <c r="T344" s="7" t="str">
        <f ca="1">IF(N344="","",OFFSET(program!$A$1,0,disasm!$A344+COLUMN()-COLUMN($R344)+1))</f>
        <v/>
      </c>
      <c r="U344" s="3" t="str">
        <f t="shared" ca="1" si="111"/>
        <v/>
      </c>
      <c r="V344" s="3" t="str">
        <f t="shared" ca="1" si="112"/>
        <v/>
      </c>
      <c r="W344" s="3" t="str">
        <f t="shared" ca="1" si="113"/>
        <v/>
      </c>
      <c r="X344" s="3" t="str">
        <f t="shared" ca="1" si="114"/>
        <v/>
      </c>
    </row>
    <row r="345" spans="1:24" x14ac:dyDescent="0.2">
      <c r="A345" s="1">
        <f t="shared" ca="1" si="115"/>
        <v>644</v>
      </c>
      <c r="B345" s="2" t="str">
        <f t="shared" ca="1" si="99"/>
        <v>stack+220</v>
      </c>
      <c r="C345" s="3" t="str">
        <f ca="1">IF(ISNUMBER(FIND(" N "," "&amp;$X345&amp;" ")),"",_xlfn.TEXTJOIN(" ",FALSE,OFFSET(program!$A$1,0,disasm!A345,1,1+K345)))</f>
        <v/>
      </c>
      <c r="D345" s="4" t="str">
        <f t="shared" ca="1" si="100"/>
        <v>.dat 0</v>
      </c>
      <c r="E345" s="5" t="str">
        <f t="shared" si="116"/>
        <v>stack</v>
      </c>
      <c r="F345" s="5">
        <f t="shared" ca="1" si="98"/>
        <v>424</v>
      </c>
      <c r="G345" s="14" t="b">
        <f t="shared" ca="1" si="101"/>
        <v>1</v>
      </c>
      <c r="H345" s="6">
        <f ca="1">OFFSET(program!$A$1,0,disasm!A345)</f>
        <v>0</v>
      </c>
      <c r="I345" s="7">
        <f t="shared" ca="1" si="102"/>
        <v>0</v>
      </c>
      <c r="J345" s="7" t="e">
        <f t="shared" ca="1" si="103"/>
        <v>#VALUE!</v>
      </c>
      <c r="K345" s="7">
        <f t="shared" ca="1" si="104"/>
        <v>0</v>
      </c>
      <c r="L345" s="8" t="str">
        <f t="shared" ca="1" si="105"/>
        <v/>
      </c>
      <c r="M345" s="8" t="str">
        <f t="shared" ca="1" si="106"/>
        <v/>
      </c>
      <c r="N345" s="8" t="str">
        <f t="shared" ca="1" si="107"/>
        <v/>
      </c>
      <c r="O345" s="8" t="str">
        <f t="shared" ca="1" si="108"/>
        <v/>
      </c>
      <c r="P345" s="8" t="str">
        <f t="shared" ca="1" si="109"/>
        <v/>
      </c>
      <c r="Q345" s="8" t="str">
        <f t="shared" ca="1" si="110"/>
        <v/>
      </c>
      <c r="R345" s="7" t="str">
        <f ca="1">IF(L345="","",OFFSET(program!$A$1,0,disasm!$A345+COLUMN()-COLUMN($R345)+1))</f>
        <v/>
      </c>
      <c r="S345" s="7" t="str">
        <f ca="1">IF(M345="","",OFFSET(program!$A$1,0,disasm!$A345+COLUMN()-COLUMN($R345)+1))</f>
        <v/>
      </c>
      <c r="T345" s="7" t="str">
        <f ca="1">IF(N345="","",OFFSET(program!$A$1,0,disasm!$A345+COLUMN()-COLUMN($R345)+1))</f>
        <v/>
      </c>
      <c r="U345" s="3" t="str">
        <f t="shared" ca="1" si="111"/>
        <v/>
      </c>
      <c r="V345" s="3" t="str">
        <f t="shared" ca="1" si="112"/>
        <v/>
      </c>
      <c r="W345" s="3" t="str">
        <f t="shared" ca="1" si="113"/>
        <v/>
      </c>
      <c r="X345" s="3" t="str">
        <f t="shared" ca="1" si="114"/>
        <v/>
      </c>
    </row>
    <row r="346" spans="1:24" x14ac:dyDescent="0.2">
      <c r="A346" s="1">
        <f t="shared" ca="1" si="115"/>
        <v>645</v>
      </c>
      <c r="B346" s="2" t="str">
        <f t="shared" ca="1" si="99"/>
        <v>stack+221</v>
      </c>
      <c r="C346" s="3" t="str">
        <f ca="1">IF(ISNUMBER(FIND(" N "," "&amp;$X346&amp;" ")),"",_xlfn.TEXTJOIN(" ",FALSE,OFFSET(program!$A$1,0,disasm!A346,1,1+K346)))</f>
        <v/>
      </c>
      <c r="D346" s="4" t="str">
        <f t="shared" ca="1" si="100"/>
        <v>.dat 0</v>
      </c>
      <c r="E346" s="5" t="str">
        <f t="shared" si="116"/>
        <v>stack</v>
      </c>
      <c r="F346" s="5">
        <f t="shared" ca="1" si="98"/>
        <v>424</v>
      </c>
      <c r="G346" s="14" t="b">
        <f t="shared" ca="1" si="101"/>
        <v>1</v>
      </c>
      <c r="H346" s="6">
        <f ca="1">OFFSET(program!$A$1,0,disasm!A346)</f>
        <v>0</v>
      </c>
      <c r="I346" s="7">
        <f t="shared" ca="1" si="102"/>
        <v>0</v>
      </c>
      <c r="J346" s="7" t="e">
        <f t="shared" ca="1" si="103"/>
        <v>#VALUE!</v>
      </c>
      <c r="K346" s="7">
        <f t="shared" ca="1" si="104"/>
        <v>0</v>
      </c>
      <c r="L346" s="8" t="str">
        <f t="shared" ca="1" si="105"/>
        <v/>
      </c>
      <c r="M346" s="8" t="str">
        <f t="shared" ca="1" si="106"/>
        <v/>
      </c>
      <c r="N346" s="8" t="str">
        <f t="shared" ca="1" si="107"/>
        <v/>
      </c>
      <c r="O346" s="8" t="str">
        <f t="shared" ca="1" si="108"/>
        <v/>
      </c>
      <c r="P346" s="8" t="str">
        <f t="shared" ca="1" si="109"/>
        <v/>
      </c>
      <c r="Q346" s="8" t="str">
        <f t="shared" ca="1" si="110"/>
        <v/>
      </c>
      <c r="R346" s="7" t="str">
        <f ca="1">IF(L346="","",OFFSET(program!$A$1,0,disasm!$A346+COLUMN()-COLUMN($R346)+1))</f>
        <v/>
      </c>
      <c r="S346" s="7" t="str">
        <f ca="1">IF(M346="","",OFFSET(program!$A$1,0,disasm!$A346+COLUMN()-COLUMN($R346)+1))</f>
        <v/>
      </c>
      <c r="T346" s="7" t="str">
        <f ca="1">IF(N346="","",OFFSET(program!$A$1,0,disasm!$A346+COLUMN()-COLUMN($R346)+1))</f>
        <v/>
      </c>
      <c r="U346" s="3" t="str">
        <f t="shared" ca="1" si="111"/>
        <v/>
      </c>
      <c r="V346" s="3" t="str">
        <f t="shared" ca="1" si="112"/>
        <v/>
      </c>
      <c r="W346" s="3" t="str">
        <f t="shared" ca="1" si="113"/>
        <v/>
      </c>
      <c r="X346" s="3" t="str">
        <f t="shared" ca="1" si="114"/>
        <v/>
      </c>
    </row>
    <row r="347" spans="1:24" x14ac:dyDescent="0.2">
      <c r="A347" s="1">
        <f t="shared" ca="1" si="115"/>
        <v>646</v>
      </c>
      <c r="B347" s="2" t="str">
        <f t="shared" ca="1" si="99"/>
        <v>stack+222</v>
      </c>
      <c r="C347" s="3" t="str">
        <f ca="1">IF(ISNUMBER(FIND(" N "," "&amp;$X347&amp;" ")),"",_xlfn.TEXTJOIN(" ",FALSE,OFFSET(program!$A$1,0,disasm!A347,1,1+K347)))</f>
        <v/>
      </c>
      <c r="D347" s="4" t="str">
        <f t="shared" ca="1" si="100"/>
        <v>.dat 0</v>
      </c>
      <c r="E347" s="5" t="str">
        <f t="shared" si="116"/>
        <v>stack</v>
      </c>
      <c r="F347" s="5">
        <f t="shared" ca="1" si="98"/>
        <v>424</v>
      </c>
      <c r="G347" s="14" t="b">
        <f t="shared" ca="1" si="101"/>
        <v>1</v>
      </c>
      <c r="H347" s="6">
        <f ca="1">OFFSET(program!$A$1,0,disasm!A347)</f>
        <v>0</v>
      </c>
      <c r="I347" s="7">
        <f t="shared" ca="1" si="102"/>
        <v>0</v>
      </c>
      <c r="J347" s="7" t="e">
        <f t="shared" ca="1" si="103"/>
        <v>#VALUE!</v>
      </c>
      <c r="K347" s="7">
        <f t="shared" ca="1" si="104"/>
        <v>0</v>
      </c>
      <c r="L347" s="8" t="str">
        <f t="shared" ca="1" si="105"/>
        <v/>
      </c>
      <c r="M347" s="8" t="str">
        <f t="shared" ca="1" si="106"/>
        <v/>
      </c>
      <c r="N347" s="8" t="str">
        <f t="shared" ca="1" si="107"/>
        <v/>
      </c>
      <c r="O347" s="8" t="str">
        <f t="shared" ca="1" si="108"/>
        <v/>
      </c>
      <c r="P347" s="8" t="str">
        <f t="shared" ca="1" si="109"/>
        <v/>
      </c>
      <c r="Q347" s="8" t="str">
        <f t="shared" ca="1" si="110"/>
        <v/>
      </c>
      <c r="R347" s="7" t="str">
        <f ca="1">IF(L347="","",OFFSET(program!$A$1,0,disasm!$A347+COLUMN()-COLUMN($R347)+1))</f>
        <v/>
      </c>
      <c r="S347" s="7" t="str">
        <f ca="1">IF(M347="","",OFFSET(program!$A$1,0,disasm!$A347+COLUMN()-COLUMN($R347)+1))</f>
        <v/>
      </c>
      <c r="T347" s="7" t="str">
        <f ca="1">IF(N347="","",OFFSET(program!$A$1,0,disasm!$A347+COLUMN()-COLUMN($R347)+1))</f>
        <v/>
      </c>
      <c r="U347" s="3" t="str">
        <f t="shared" ca="1" si="111"/>
        <v/>
      </c>
      <c r="V347" s="3" t="str">
        <f t="shared" ca="1" si="112"/>
        <v/>
      </c>
      <c r="W347" s="3" t="str">
        <f t="shared" ca="1" si="113"/>
        <v/>
      </c>
      <c r="X347" s="3" t="str">
        <f t="shared" ca="1" si="114"/>
        <v/>
      </c>
    </row>
    <row r="348" spans="1:24" x14ac:dyDescent="0.2">
      <c r="A348" s="1">
        <f t="shared" ca="1" si="115"/>
        <v>647</v>
      </c>
      <c r="B348" s="2" t="str">
        <f t="shared" ca="1" si="99"/>
        <v>stack+223</v>
      </c>
      <c r="C348" s="3" t="str">
        <f ca="1">IF(ISNUMBER(FIND(" N "," "&amp;$X348&amp;" ")),"",_xlfn.TEXTJOIN(" ",FALSE,OFFSET(program!$A$1,0,disasm!A348,1,1+K348)))</f>
        <v/>
      </c>
      <c r="D348" s="4" t="str">
        <f t="shared" ca="1" si="100"/>
        <v>.dat 0</v>
      </c>
      <c r="E348" s="5" t="str">
        <f t="shared" si="116"/>
        <v>stack</v>
      </c>
      <c r="F348" s="5">
        <f t="shared" ca="1" si="98"/>
        <v>424</v>
      </c>
      <c r="G348" s="14" t="b">
        <f t="shared" ca="1" si="101"/>
        <v>1</v>
      </c>
      <c r="H348" s="6">
        <f ca="1">OFFSET(program!$A$1,0,disasm!A348)</f>
        <v>0</v>
      </c>
      <c r="I348" s="7">
        <f t="shared" ca="1" si="102"/>
        <v>0</v>
      </c>
      <c r="J348" s="7" t="e">
        <f t="shared" ca="1" si="103"/>
        <v>#VALUE!</v>
      </c>
      <c r="K348" s="7">
        <f t="shared" ca="1" si="104"/>
        <v>0</v>
      </c>
      <c r="L348" s="8" t="str">
        <f t="shared" ca="1" si="105"/>
        <v/>
      </c>
      <c r="M348" s="8" t="str">
        <f t="shared" ca="1" si="106"/>
        <v/>
      </c>
      <c r="N348" s="8" t="str">
        <f t="shared" ca="1" si="107"/>
        <v/>
      </c>
      <c r="O348" s="8" t="str">
        <f t="shared" ca="1" si="108"/>
        <v/>
      </c>
      <c r="P348" s="8" t="str">
        <f t="shared" ca="1" si="109"/>
        <v/>
      </c>
      <c r="Q348" s="8" t="str">
        <f t="shared" ca="1" si="110"/>
        <v/>
      </c>
      <c r="R348" s="7" t="str">
        <f ca="1">IF(L348="","",OFFSET(program!$A$1,0,disasm!$A348+COLUMN()-COLUMN($R348)+1))</f>
        <v/>
      </c>
      <c r="S348" s="7" t="str">
        <f ca="1">IF(M348="","",OFFSET(program!$A$1,0,disasm!$A348+COLUMN()-COLUMN($R348)+1))</f>
        <v/>
      </c>
      <c r="T348" s="7" t="str">
        <f ca="1">IF(N348="","",OFFSET(program!$A$1,0,disasm!$A348+COLUMN()-COLUMN($R348)+1))</f>
        <v/>
      </c>
      <c r="U348" s="3" t="str">
        <f t="shared" ca="1" si="111"/>
        <v/>
      </c>
      <c r="V348" s="3" t="str">
        <f t="shared" ca="1" si="112"/>
        <v/>
      </c>
      <c r="W348" s="3" t="str">
        <f t="shared" ca="1" si="113"/>
        <v/>
      </c>
      <c r="X348" s="3" t="str">
        <f t="shared" ca="1" si="114"/>
        <v/>
      </c>
    </row>
    <row r="349" spans="1:24" x14ac:dyDescent="0.2">
      <c r="A349" s="1">
        <f t="shared" ca="1" si="115"/>
        <v>648</v>
      </c>
      <c r="B349" s="2" t="str">
        <f t="shared" ca="1" si="99"/>
        <v>stack+224</v>
      </c>
      <c r="C349" s="3" t="str">
        <f ca="1">IF(ISNUMBER(FIND(" N "," "&amp;$X349&amp;" ")),"",_xlfn.TEXTJOIN(" ",FALSE,OFFSET(program!$A$1,0,disasm!A349,1,1+K349)))</f>
        <v/>
      </c>
      <c r="D349" s="4" t="str">
        <f t="shared" ca="1" si="100"/>
        <v>.dat 0</v>
      </c>
      <c r="E349" s="5" t="str">
        <f t="shared" si="116"/>
        <v>stack</v>
      </c>
      <c r="F349" s="5">
        <f t="shared" ca="1" si="98"/>
        <v>424</v>
      </c>
      <c r="G349" s="14" t="b">
        <f t="shared" ca="1" si="101"/>
        <v>1</v>
      </c>
      <c r="H349" s="6">
        <f ca="1">OFFSET(program!$A$1,0,disasm!A349)</f>
        <v>0</v>
      </c>
      <c r="I349" s="7">
        <f t="shared" ca="1" si="102"/>
        <v>0</v>
      </c>
      <c r="J349" s="7" t="e">
        <f t="shared" ca="1" si="103"/>
        <v>#VALUE!</v>
      </c>
      <c r="K349" s="7">
        <f t="shared" ca="1" si="104"/>
        <v>0</v>
      </c>
      <c r="L349" s="8" t="str">
        <f t="shared" ca="1" si="105"/>
        <v/>
      </c>
      <c r="M349" s="8" t="str">
        <f t="shared" ca="1" si="106"/>
        <v/>
      </c>
      <c r="N349" s="8" t="str">
        <f t="shared" ca="1" si="107"/>
        <v/>
      </c>
      <c r="O349" s="8" t="str">
        <f t="shared" ca="1" si="108"/>
        <v/>
      </c>
      <c r="P349" s="8" t="str">
        <f t="shared" ca="1" si="109"/>
        <v/>
      </c>
      <c r="Q349" s="8" t="str">
        <f t="shared" ca="1" si="110"/>
        <v/>
      </c>
      <c r="R349" s="7" t="str">
        <f ca="1">IF(L349="","",OFFSET(program!$A$1,0,disasm!$A349+COLUMN()-COLUMN($R349)+1))</f>
        <v/>
      </c>
      <c r="S349" s="7" t="str">
        <f ca="1">IF(M349="","",OFFSET(program!$A$1,0,disasm!$A349+COLUMN()-COLUMN($R349)+1))</f>
        <v/>
      </c>
      <c r="T349" s="7" t="str">
        <f ca="1">IF(N349="","",OFFSET(program!$A$1,0,disasm!$A349+COLUMN()-COLUMN($R349)+1))</f>
        <v/>
      </c>
      <c r="U349" s="3" t="str">
        <f t="shared" ca="1" si="111"/>
        <v/>
      </c>
      <c r="V349" s="3" t="str">
        <f t="shared" ca="1" si="112"/>
        <v/>
      </c>
      <c r="W349" s="3" t="str">
        <f t="shared" ca="1" si="113"/>
        <v/>
      </c>
      <c r="X349" s="3" t="str">
        <f t="shared" ca="1" si="114"/>
        <v/>
      </c>
    </row>
    <row r="350" spans="1:24" x14ac:dyDescent="0.2">
      <c r="A350" s="1">
        <f t="shared" ca="1" si="115"/>
        <v>649</v>
      </c>
      <c r="B350" s="2" t="str">
        <f t="shared" ca="1" si="99"/>
        <v>stack+225</v>
      </c>
      <c r="C350" s="3" t="str">
        <f ca="1">IF(ISNUMBER(FIND(" N "," "&amp;$X350&amp;" ")),"",_xlfn.TEXTJOIN(" ",FALSE,OFFSET(program!$A$1,0,disasm!A350,1,1+K350)))</f>
        <v/>
      </c>
      <c r="D350" s="4" t="str">
        <f t="shared" ca="1" si="100"/>
        <v>.dat 0</v>
      </c>
      <c r="E350" s="5" t="str">
        <f t="shared" si="116"/>
        <v>stack</v>
      </c>
      <c r="F350" s="5">
        <f t="shared" ca="1" si="98"/>
        <v>424</v>
      </c>
      <c r="G350" s="14" t="b">
        <f t="shared" ca="1" si="101"/>
        <v>1</v>
      </c>
      <c r="H350" s="6">
        <f ca="1">OFFSET(program!$A$1,0,disasm!A350)</f>
        <v>0</v>
      </c>
      <c r="I350" s="7">
        <f t="shared" ca="1" si="102"/>
        <v>0</v>
      </c>
      <c r="J350" s="7" t="e">
        <f t="shared" ca="1" si="103"/>
        <v>#VALUE!</v>
      </c>
      <c r="K350" s="7">
        <f t="shared" ca="1" si="104"/>
        <v>0</v>
      </c>
      <c r="L350" s="8" t="str">
        <f t="shared" ca="1" si="105"/>
        <v/>
      </c>
      <c r="M350" s="8" t="str">
        <f t="shared" ca="1" si="106"/>
        <v/>
      </c>
      <c r="N350" s="8" t="str">
        <f t="shared" ca="1" si="107"/>
        <v/>
      </c>
      <c r="O350" s="8" t="str">
        <f t="shared" ca="1" si="108"/>
        <v/>
      </c>
      <c r="P350" s="8" t="str">
        <f t="shared" ca="1" si="109"/>
        <v/>
      </c>
      <c r="Q350" s="8" t="str">
        <f t="shared" ca="1" si="110"/>
        <v/>
      </c>
      <c r="R350" s="7" t="str">
        <f ca="1">IF(L350="","",OFFSET(program!$A$1,0,disasm!$A350+COLUMN()-COLUMN($R350)+1))</f>
        <v/>
      </c>
      <c r="S350" s="7" t="str">
        <f ca="1">IF(M350="","",OFFSET(program!$A$1,0,disasm!$A350+COLUMN()-COLUMN($R350)+1))</f>
        <v/>
      </c>
      <c r="T350" s="7" t="str">
        <f ca="1">IF(N350="","",OFFSET(program!$A$1,0,disasm!$A350+COLUMN()-COLUMN($R350)+1))</f>
        <v/>
      </c>
      <c r="U350" s="3" t="str">
        <f t="shared" ca="1" si="111"/>
        <v/>
      </c>
      <c r="V350" s="3" t="str">
        <f t="shared" ca="1" si="112"/>
        <v/>
      </c>
      <c r="W350" s="3" t="str">
        <f t="shared" ca="1" si="113"/>
        <v/>
      </c>
      <c r="X350" s="3" t="str">
        <f t="shared" ca="1" si="114"/>
        <v/>
      </c>
    </row>
    <row r="351" spans="1:24" x14ac:dyDescent="0.2">
      <c r="A351" s="1">
        <f t="shared" ca="1" si="115"/>
        <v>650</v>
      </c>
      <c r="B351" s="2" t="str">
        <f t="shared" ca="1" si="99"/>
        <v>stack+226</v>
      </c>
      <c r="C351" s="3" t="str">
        <f ca="1">IF(ISNUMBER(FIND(" N "," "&amp;$X351&amp;" ")),"",_xlfn.TEXTJOIN(" ",FALSE,OFFSET(program!$A$1,0,disasm!A351,1,1+K351)))</f>
        <v/>
      </c>
      <c r="D351" s="4" t="str">
        <f t="shared" ca="1" si="100"/>
        <v>.dat 0</v>
      </c>
      <c r="E351" s="5" t="str">
        <f t="shared" si="116"/>
        <v>stack</v>
      </c>
      <c r="F351" s="5">
        <f t="shared" ca="1" si="98"/>
        <v>424</v>
      </c>
      <c r="G351" s="14" t="b">
        <f t="shared" ca="1" si="101"/>
        <v>1</v>
      </c>
      <c r="H351" s="6">
        <f ca="1">OFFSET(program!$A$1,0,disasm!A351)</f>
        <v>0</v>
      </c>
      <c r="I351" s="7">
        <f t="shared" ca="1" si="102"/>
        <v>0</v>
      </c>
      <c r="J351" s="7" t="e">
        <f t="shared" ca="1" si="103"/>
        <v>#VALUE!</v>
      </c>
      <c r="K351" s="7">
        <f t="shared" ca="1" si="104"/>
        <v>0</v>
      </c>
      <c r="L351" s="8" t="str">
        <f t="shared" ca="1" si="105"/>
        <v/>
      </c>
      <c r="M351" s="8" t="str">
        <f t="shared" ca="1" si="106"/>
        <v/>
      </c>
      <c r="N351" s="8" t="str">
        <f t="shared" ca="1" si="107"/>
        <v/>
      </c>
      <c r="O351" s="8" t="str">
        <f t="shared" ca="1" si="108"/>
        <v/>
      </c>
      <c r="P351" s="8" t="str">
        <f t="shared" ca="1" si="109"/>
        <v/>
      </c>
      <c r="Q351" s="8" t="str">
        <f t="shared" ca="1" si="110"/>
        <v/>
      </c>
      <c r="R351" s="7" t="str">
        <f ca="1">IF(L351="","",OFFSET(program!$A$1,0,disasm!$A351+COLUMN()-COLUMN($R351)+1))</f>
        <v/>
      </c>
      <c r="S351" s="7" t="str">
        <f ca="1">IF(M351="","",OFFSET(program!$A$1,0,disasm!$A351+COLUMN()-COLUMN($R351)+1))</f>
        <v/>
      </c>
      <c r="T351" s="7" t="str">
        <f ca="1">IF(N351="","",OFFSET(program!$A$1,0,disasm!$A351+COLUMN()-COLUMN($R351)+1))</f>
        <v/>
      </c>
      <c r="U351" s="3" t="str">
        <f t="shared" ca="1" si="111"/>
        <v/>
      </c>
      <c r="V351" s="3" t="str">
        <f t="shared" ca="1" si="112"/>
        <v/>
      </c>
      <c r="W351" s="3" t="str">
        <f t="shared" ca="1" si="113"/>
        <v/>
      </c>
      <c r="X351" s="3" t="str">
        <f t="shared" ca="1" si="114"/>
        <v/>
      </c>
    </row>
    <row r="352" spans="1:24" x14ac:dyDescent="0.2">
      <c r="A352" s="1">
        <f t="shared" ca="1" si="115"/>
        <v>651</v>
      </c>
      <c r="B352" s="2" t="str">
        <f t="shared" ca="1" si="99"/>
        <v>stack+227</v>
      </c>
      <c r="C352" s="3" t="str">
        <f ca="1">IF(ISNUMBER(FIND(" N "," "&amp;$X352&amp;" ")),"",_xlfn.TEXTJOIN(" ",FALSE,OFFSET(program!$A$1,0,disasm!A352,1,1+K352)))</f>
        <v/>
      </c>
      <c r="D352" s="4" t="str">
        <f t="shared" ca="1" si="100"/>
        <v>.dat 0</v>
      </c>
      <c r="E352" s="5" t="str">
        <f t="shared" si="116"/>
        <v>stack</v>
      </c>
      <c r="F352" s="5">
        <f t="shared" ca="1" si="98"/>
        <v>424</v>
      </c>
      <c r="G352" s="14" t="b">
        <f t="shared" ca="1" si="101"/>
        <v>1</v>
      </c>
      <c r="H352" s="6">
        <f ca="1">OFFSET(program!$A$1,0,disasm!A352)</f>
        <v>0</v>
      </c>
      <c r="I352" s="7">
        <f t="shared" ca="1" si="102"/>
        <v>0</v>
      </c>
      <c r="J352" s="7" t="e">
        <f t="shared" ca="1" si="103"/>
        <v>#VALUE!</v>
      </c>
      <c r="K352" s="7">
        <f t="shared" ca="1" si="104"/>
        <v>0</v>
      </c>
      <c r="L352" s="8" t="str">
        <f t="shared" ca="1" si="105"/>
        <v/>
      </c>
      <c r="M352" s="8" t="str">
        <f t="shared" ca="1" si="106"/>
        <v/>
      </c>
      <c r="N352" s="8" t="str">
        <f t="shared" ca="1" si="107"/>
        <v/>
      </c>
      <c r="O352" s="8" t="str">
        <f t="shared" ca="1" si="108"/>
        <v/>
      </c>
      <c r="P352" s="8" t="str">
        <f t="shared" ca="1" si="109"/>
        <v/>
      </c>
      <c r="Q352" s="8" t="str">
        <f t="shared" ca="1" si="110"/>
        <v/>
      </c>
      <c r="R352" s="7" t="str">
        <f ca="1">IF(L352="","",OFFSET(program!$A$1,0,disasm!$A352+COLUMN()-COLUMN($R352)+1))</f>
        <v/>
      </c>
      <c r="S352" s="7" t="str">
        <f ca="1">IF(M352="","",OFFSET(program!$A$1,0,disasm!$A352+COLUMN()-COLUMN($R352)+1))</f>
        <v/>
      </c>
      <c r="T352" s="7" t="str">
        <f ca="1">IF(N352="","",OFFSET(program!$A$1,0,disasm!$A352+COLUMN()-COLUMN($R352)+1))</f>
        <v/>
      </c>
      <c r="U352" s="3" t="str">
        <f t="shared" ca="1" si="111"/>
        <v/>
      </c>
      <c r="V352" s="3" t="str">
        <f t="shared" ca="1" si="112"/>
        <v/>
      </c>
      <c r="W352" s="3" t="str">
        <f t="shared" ca="1" si="113"/>
        <v/>
      </c>
      <c r="X352" s="3" t="str">
        <f t="shared" ca="1" si="114"/>
        <v/>
      </c>
    </row>
    <row r="353" spans="1:24" x14ac:dyDescent="0.2">
      <c r="A353" s="1">
        <f t="shared" ca="1" si="115"/>
        <v>652</v>
      </c>
      <c r="B353" s="2" t="str">
        <f t="shared" ca="1" si="99"/>
        <v>stack+228</v>
      </c>
      <c r="C353" s="3" t="str">
        <f ca="1">IF(ISNUMBER(FIND(" N "," "&amp;$X353&amp;" ")),"",_xlfn.TEXTJOIN(" ",FALSE,OFFSET(program!$A$1,0,disasm!A353,1,1+K353)))</f>
        <v/>
      </c>
      <c r="D353" s="4" t="str">
        <f t="shared" ca="1" si="100"/>
        <v>.dat 0</v>
      </c>
      <c r="E353" s="5" t="str">
        <f t="shared" si="116"/>
        <v>stack</v>
      </c>
      <c r="F353" s="5">
        <f t="shared" ca="1" si="98"/>
        <v>424</v>
      </c>
      <c r="G353" s="14" t="b">
        <f t="shared" ca="1" si="101"/>
        <v>1</v>
      </c>
      <c r="H353" s="6">
        <f ca="1">OFFSET(program!$A$1,0,disasm!A353)</f>
        <v>0</v>
      </c>
      <c r="I353" s="7">
        <f t="shared" ca="1" si="102"/>
        <v>0</v>
      </c>
      <c r="J353" s="7" t="e">
        <f t="shared" ca="1" si="103"/>
        <v>#VALUE!</v>
      </c>
      <c r="K353" s="7">
        <f t="shared" ca="1" si="104"/>
        <v>0</v>
      </c>
      <c r="L353" s="8" t="str">
        <f t="shared" ca="1" si="105"/>
        <v/>
      </c>
      <c r="M353" s="8" t="str">
        <f t="shared" ca="1" si="106"/>
        <v/>
      </c>
      <c r="N353" s="8" t="str">
        <f t="shared" ca="1" si="107"/>
        <v/>
      </c>
      <c r="O353" s="8" t="str">
        <f t="shared" ca="1" si="108"/>
        <v/>
      </c>
      <c r="P353" s="8" t="str">
        <f t="shared" ca="1" si="109"/>
        <v/>
      </c>
      <c r="Q353" s="8" t="str">
        <f t="shared" ca="1" si="110"/>
        <v/>
      </c>
      <c r="R353" s="7" t="str">
        <f ca="1">IF(L353="","",OFFSET(program!$A$1,0,disasm!$A353+COLUMN()-COLUMN($R353)+1))</f>
        <v/>
      </c>
      <c r="S353" s="7" t="str">
        <f ca="1">IF(M353="","",OFFSET(program!$A$1,0,disasm!$A353+COLUMN()-COLUMN($R353)+1))</f>
        <v/>
      </c>
      <c r="T353" s="7" t="str">
        <f ca="1">IF(N353="","",OFFSET(program!$A$1,0,disasm!$A353+COLUMN()-COLUMN($R353)+1))</f>
        <v/>
      </c>
      <c r="U353" s="3" t="str">
        <f t="shared" ca="1" si="111"/>
        <v/>
      </c>
      <c r="V353" s="3" t="str">
        <f t="shared" ca="1" si="112"/>
        <v/>
      </c>
      <c r="W353" s="3" t="str">
        <f t="shared" ca="1" si="113"/>
        <v/>
      </c>
      <c r="X353" s="3" t="str">
        <f t="shared" ca="1" si="114"/>
        <v/>
      </c>
    </row>
    <row r="354" spans="1:24" x14ac:dyDescent="0.2">
      <c r="A354" s="1">
        <f t="shared" ca="1" si="115"/>
        <v>653</v>
      </c>
      <c r="B354" s="2" t="str">
        <f t="shared" ca="1" si="99"/>
        <v>stack+229</v>
      </c>
      <c r="C354" s="3" t="str">
        <f ca="1">IF(ISNUMBER(FIND(" N "," "&amp;$X354&amp;" ")),"",_xlfn.TEXTJOIN(" ",FALSE,OFFSET(program!$A$1,0,disasm!A354,1,1+K354)))</f>
        <v/>
      </c>
      <c r="D354" s="4" t="str">
        <f t="shared" ca="1" si="100"/>
        <v>.dat 0</v>
      </c>
      <c r="E354" s="5" t="str">
        <f t="shared" si="116"/>
        <v>stack</v>
      </c>
      <c r="F354" s="5">
        <f t="shared" ca="1" si="98"/>
        <v>424</v>
      </c>
      <c r="G354" s="14" t="b">
        <f t="shared" ca="1" si="101"/>
        <v>1</v>
      </c>
      <c r="H354" s="6">
        <f ca="1">OFFSET(program!$A$1,0,disasm!A354)</f>
        <v>0</v>
      </c>
      <c r="I354" s="7">
        <f t="shared" ca="1" si="102"/>
        <v>0</v>
      </c>
      <c r="J354" s="7" t="e">
        <f t="shared" ca="1" si="103"/>
        <v>#VALUE!</v>
      </c>
      <c r="K354" s="7">
        <f t="shared" ca="1" si="104"/>
        <v>0</v>
      </c>
      <c r="L354" s="8" t="str">
        <f t="shared" ca="1" si="105"/>
        <v/>
      </c>
      <c r="M354" s="8" t="str">
        <f t="shared" ca="1" si="106"/>
        <v/>
      </c>
      <c r="N354" s="8" t="str">
        <f t="shared" ca="1" si="107"/>
        <v/>
      </c>
      <c r="O354" s="8" t="str">
        <f t="shared" ca="1" si="108"/>
        <v/>
      </c>
      <c r="P354" s="8" t="str">
        <f t="shared" ca="1" si="109"/>
        <v/>
      </c>
      <c r="Q354" s="8" t="str">
        <f t="shared" ca="1" si="110"/>
        <v/>
      </c>
      <c r="R354" s="7" t="str">
        <f ca="1">IF(L354="","",OFFSET(program!$A$1,0,disasm!$A354+COLUMN()-COLUMN($R354)+1))</f>
        <v/>
      </c>
      <c r="S354" s="7" t="str">
        <f ca="1">IF(M354="","",OFFSET(program!$A$1,0,disasm!$A354+COLUMN()-COLUMN($R354)+1))</f>
        <v/>
      </c>
      <c r="T354" s="7" t="str">
        <f ca="1">IF(N354="","",OFFSET(program!$A$1,0,disasm!$A354+COLUMN()-COLUMN($R354)+1))</f>
        <v/>
      </c>
      <c r="U354" s="3" t="str">
        <f t="shared" ca="1" si="111"/>
        <v/>
      </c>
      <c r="V354" s="3" t="str">
        <f t="shared" ca="1" si="112"/>
        <v/>
      </c>
      <c r="W354" s="3" t="str">
        <f t="shared" ca="1" si="113"/>
        <v/>
      </c>
      <c r="X354" s="3" t="str">
        <f t="shared" ca="1" si="114"/>
        <v/>
      </c>
    </row>
    <row r="355" spans="1:24" x14ac:dyDescent="0.2">
      <c r="A355" s="1">
        <f t="shared" ca="1" si="115"/>
        <v>654</v>
      </c>
      <c r="B355" s="2" t="str">
        <f t="shared" ca="1" si="99"/>
        <v>stack+230</v>
      </c>
      <c r="C355" s="3" t="str">
        <f ca="1">IF(ISNUMBER(FIND(" N "," "&amp;$X355&amp;" ")),"",_xlfn.TEXTJOIN(" ",FALSE,OFFSET(program!$A$1,0,disasm!A355,1,1+K355)))</f>
        <v/>
      </c>
      <c r="D355" s="4" t="str">
        <f t="shared" ca="1" si="100"/>
        <v>.dat 0</v>
      </c>
      <c r="E355" s="5" t="str">
        <f t="shared" si="116"/>
        <v>stack</v>
      </c>
      <c r="F355" s="5">
        <f t="shared" ca="1" si="98"/>
        <v>424</v>
      </c>
      <c r="G355" s="14" t="b">
        <f t="shared" ca="1" si="101"/>
        <v>1</v>
      </c>
      <c r="H355" s="6">
        <f ca="1">OFFSET(program!$A$1,0,disasm!A355)</f>
        <v>0</v>
      </c>
      <c r="I355" s="7">
        <f t="shared" ca="1" si="102"/>
        <v>0</v>
      </c>
      <c r="J355" s="7" t="e">
        <f t="shared" ca="1" si="103"/>
        <v>#VALUE!</v>
      </c>
      <c r="K355" s="7">
        <f t="shared" ca="1" si="104"/>
        <v>0</v>
      </c>
      <c r="L355" s="8" t="str">
        <f t="shared" ca="1" si="105"/>
        <v/>
      </c>
      <c r="M355" s="8" t="str">
        <f t="shared" ca="1" si="106"/>
        <v/>
      </c>
      <c r="N355" s="8" t="str">
        <f t="shared" ca="1" si="107"/>
        <v/>
      </c>
      <c r="O355" s="8" t="str">
        <f t="shared" ca="1" si="108"/>
        <v/>
      </c>
      <c r="P355" s="8" t="str">
        <f t="shared" ca="1" si="109"/>
        <v/>
      </c>
      <c r="Q355" s="8" t="str">
        <f t="shared" ca="1" si="110"/>
        <v/>
      </c>
      <c r="R355" s="7" t="str">
        <f ca="1">IF(L355="","",OFFSET(program!$A$1,0,disasm!$A355+COLUMN()-COLUMN($R355)+1))</f>
        <v/>
      </c>
      <c r="S355" s="7" t="str">
        <f ca="1">IF(M355="","",OFFSET(program!$A$1,0,disasm!$A355+COLUMN()-COLUMN($R355)+1))</f>
        <v/>
      </c>
      <c r="T355" s="7" t="str">
        <f ca="1">IF(N355="","",OFFSET(program!$A$1,0,disasm!$A355+COLUMN()-COLUMN($R355)+1))</f>
        <v/>
      </c>
      <c r="U355" s="3" t="str">
        <f t="shared" ca="1" si="111"/>
        <v/>
      </c>
      <c r="V355" s="3" t="str">
        <f t="shared" ca="1" si="112"/>
        <v/>
      </c>
      <c r="W355" s="3" t="str">
        <f t="shared" ca="1" si="113"/>
        <v/>
      </c>
      <c r="X355" s="3" t="str">
        <f t="shared" ca="1" si="114"/>
        <v/>
      </c>
    </row>
    <row r="356" spans="1:24" x14ac:dyDescent="0.2">
      <c r="A356" s="1">
        <f t="shared" ca="1" si="115"/>
        <v>655</v>
      </c>
      <c r="B356" s="2" t="str">
        <f t="shared" ca="1" si="99"/>
        <v>stack+231</v>
      </c>
      <c r="C356" s="3" t="str">
        <f ca="1">IF(ISNUMBER(FIND(" N "," "&amp;$X356&amp;" ")),"",_xlfn.TEXTJOIN(" ",FALSE,OFFSET(program!$A$1,0,disasm!A356,1,1+K356)))</f>
        <v/>
      </c>
      <c r="D356" s="4" t="str">
        <f t="shared" ca="1" si="100"/>
        <v>.dat 0</v>
      </c>
      <c r="E356" s="5" t="str">
        <f t="shared" si="116"/>
        <v>stack</v>
      </c>
      <c r="F356" s="5">
        <f t="shared" ca="1" si="98"/>
        <v>424</v>
      </c>
      <c r="G356" s="14" t="b">
        <f t="shared" ca="1" si="101"/>
        <v>1</v>
      </c>
      <c r="H356" s="6">
        <f ca="1">OFFSET(program!$A$1,0,disasm!A356)</f>
        <v>0</v>
      </c>
      <c r="I356" s="7">
        <f t="shared" ca="1" si="102"/>
        <v>0</v>
      </c>
      <c r="J356" s="7" t="e">
        <f t="shared" ca="1" si="103"/>
        <v>#VALUE!</v>
      </c>
      <c r="K356" s="7">
        <f t="shared" ca="1" si="104"/>
        <v>0</v>
      </c>
      <c r="L356" s="8" t="str">
        <f t="shared" ca="1" si="105"/>
        <v/>
      </c>
      <c r="M356" s="8" t="str">
        <f t="shared" ca="1" si="106"/>
        <v/>
      </c>
      <c r="N356" s="8" t="str">
        <f t="shared" ca="1" si="107"/>
        <v/>
      </c>
      <c r="O356" s="8" t="str">
        <f t="shared" ca="1" si="108"/>
        <v/>
      </c>
      <c r="P356" s="8" t="str">
        <f t="shared" ca="1" si="109"/>
        <v/>
      </c>
      <c r="Q356" s="8" t="str">
        <f t="shared" ca="1" si="110"/>
        <v/>
      </c>
      <c r="R356" s="7" t="str">
        <f ca="1">IF(L356="","",OFFSET(program!$A$1,0,disasm!$A356+COLUMN()-COLUMN($R356)+1))</f>
        <v/>
      </c>
      <c r="S356" s="7" t="str">
        <f ca="1">IF(M356="","",OFFSET(program!$A$1,0,disasm!$A356+COLUMN()-COLUMN($R356)+1))</f>
        <v/>
      </c>
      <c r="T356" s="7" t="str">
        <f ca="1">IF(N356="","",OFFSET(program!$A$1,0,disasm!$A356+COLUMN()-COLUMN($R356)+1))</f>
        <v/>
      </c>
      <c r="U356" s="3" t="str">
        <f t="shared" ca="1" si="111"/>
        <v/>
      </c>
      <c r="V356" s="3" t="str">
        <f t="shared" ca="1" si="112"/>
        <v/>
      </c>
      <c r="W356" s="3" t="str">
        <f t="shared" ca="1" si="113"/>
        <v/>
      </c>
      <c r="X356" s="3" t="str">
        <f t="shared" ca="1" si="114"/>
        <v/>
      </c>
    </row>
    <row r="357" spans="1:24" x14ac:dyDescent="0.2">
      <c r="A357" s="1">
        <f t="shared" ca="1" si="115"/>
        <v>656</v>
      </c>
      <c r="B357" s="2" t="str">
        <f t="shared" ca="1" si="99"/>
        <v>stack+232</v>
      </c>
      <c r="C357" s="3" t="str">
        <f ca="1">IF(ISNUMBER(FIND(" N "," "&amp;$X357&amp;" ")),"",_xlfn.TEXTJOIN(" ",FALSE,OFFSET(program!$A$1,0,disasm!A357,1,1+K357)))</f>
        <v/>
      </c>
      <c r="D357" s="4" t="str">
        <f t="shared" ca="1" si="100"/>
        <v>.dat 0</v>
      </c>
      <c r="E357" s="5" t="str">
        <f t="shared" si="116"/>
        <v>stack</v>
      </c>
      <c r="F357" s="5">
        <f t="shared" ca="1" si="98"/>
        <v>424</v>
      </c>
      <c r="G357" s="14" t="b">
        <f t="shared" ca="1" si="101"/>
        <v>1</v>
      </c>
      <c r="H357" s="6">
        <f ca="1">OFFSET(program!$A$1,0,disasm!A357)</f>
        <v>0</v>
      </c>
      <c r="I357" s="7">
        <f t="shared" ca="1" si="102"/>
        <v>0</v>
      </c>
      <c r="J357" s="7" t="e">
        <f t="shared" ca="1" si="103"/>
        <v>#VALUE!</v>
      </c>
      <c r="K357" s="7">
        <f t="shared" ca="1" si="104"/>
        <v>0</v>
      </c>
      <c r="L357" s="8" t="str">
        <f t="shared" ca="1" si="105"/>
        <v/>
      </c>
      <c r="M357" s="8" t="str">
        <f t="shared" ca="1" si="106"/>
        <v/>
      </c>
      <c r="N357" s="8" t="str">
        <f t="shared" ca="1" si="107"/>
        <v/>
      </c>
      <c r="O357" s="8" t="str">
        <f t="shared" ca="1" si="108"/>
        <v/>
      </c>
      <c r="P357" s="8" t="str">
        <f t="shared" ca="1" si="109"/>
        <v/>
      </c>
      <c r="Q357" s="8" t="str">
        <f t="shared" ca="1" si="110"/>
        <v/>
      </c>
      <c r="R357" s="7" t="str">
        <f ca="1">IF(L357="","",OFFSET(program!$A$1,0,disasm!$A357+COLUMN()-COLUMN($R357)+1))</f>
        <v/>
      </c>
      <c r="S357" s="7" t="str">
        <f ca="1">IF(M357="","",OFFSET(program!$A$1,0,disasm!$A357+COLUMN()-COLUMN($R357)+1))</f>
        <v/>
      </c>
      <c r="T357" s="7" t="str">
        <f ca="1">IF(N357="","",OFFSET(program!$A$1,0,disasm!$A357+COLUMN()-COLUMN($R357)+1))</f>
        <v/>
      </c>
      <c r="U357" s="3" t="str">
        <f t="shared" ca="1" si="111"/>
        <v/>
      </c>
      <c r="V357" s="3" t="str">
        <f t="shared" ca="1" si="112"/>
        <v/>
      </c>
      <c r="W357" s="3" t="str">
        <f t="shared" ca="1" si="113"/>
        <v/>
      </c>
      <c r="X357" s="3" t="str">
        <f t="shared" ca="1" si="114"/>
        <v/>
      </c>
    </row>
    <row r="358" spans="1:24" x14ac:dyDescent="0.2">
      <c r="A358" s="1">
        <f t="shared" ca="1" si="115"/>
        <v>657</v>
      </c>
      <c r="B358" s="2" t="str">
        <f t="shared" ca="1" si="99"/>
        <v>stack+233</v>
      </c>
      <c r="C358" s="3" t="str">
        <f ca="1">IF(ISNUMBER(FIND(" N "," "&amp;$X358&amp;" ")),"",_xlfn.TEXTJOIN(" ",FALSE,OFFSET(program!$A$1,0,disasm!A358,1,1+K358)))</f>
        <v/>
      </c>
      <c r="D358" s="4" t="str">
        <f t="shared" ca="1" si="100"/>
        <v>.dat 0</v>
      </c>
      <c r="E358" s="5" t="str">
        <f t="shared" si="116"/>
        <v>stack</v>
      </c>
      <c r="F358" s="5">
        <f t="shared" ca="1" si="98"/>
        <v>424</v>
      </c>
      <c r="G358" s="14" t="b">
        <f t="shared" ca="1" si="101"/>
        <v>1</v>
      </c>
      <c r="H358" s="6">
        <f ca="1">OFFSET(program!$A$1,0,disasm!A358)</f>
        <v>0</v>
      </c>
      <c r="I358" s="7">
        <f t="shared" ca="1" si="102"/>
        <v>0</v>
      </c>
      <c r="J358" s="7" t="e">
        <f t="shared" ca="1" si="103"/>
        <v>#VALUE!</v>
      </c>
      <c r="K358" s="7">
        <f t="shared" ca="1" si="104"/>
        <v>0</v>
      </c>
      <c r="L358" s="8" t="str">
        <f t="shared" ca="1" si="105"/>
        <v/>
      </c>
      <c r="M358" s="8" t="str">
        <f t="shared" ca="1" si="106"/>
        <v/>
      </c>
      <c r="N358" s="8" t="str">
        <f t="shared" ca="1" si="107"/>
        <v/>
      </c>
      <c r="O358" s="8" t="str">
        <f t="shared" ca="1" si="108"/>
        <v/>
      </c>
      <c r="P358" s="8" t="str">
        <f t="shared" ca="1" si="109"/>
        <v/>
      </c>
      <c r="Q358" s="8" t="str">
        <f t="shared" ca="1" si="110"/>
        <v/>
      </c>
      <c r="R358" s="7" t="str">
        <f ca="1">IF(L358="","",OFFSET(program!$A$1,0,disasm!$A358+COLUMN()-COLUMN($R358)+1))</f>
        <v/>
      </c>
      <c r="S358" s="7" t="str">
        <f ca="1">IF(M358="","",OFFSET(program!$A$1,0,disasm!$A358+COLUMN()-COLUMN($R358)+1))</f>
        <v/>
      </c>
      <c r="T358" s="7" t="str">
        <f ca="1">IF(N358="","",OFFSET(program!$A$1,0,disasm!$A358+COLUMN()-COLUMN($R358)+1))</f>
        <v/>
      </c>
      <c r="U358" s="3" t="str">
        <f t="shared" ca="1" si="111"/>
        <v/>
      </c>
      <c r="V358" s="3" t="str">
        <f t="shared" ca="1" si="112"/>
        <v/>
      </c>
      <c r="W358" s="3" t="str">
        <f t="shared" ca="1" si="113"/>
        <v/>
      </c>
      <c r="X358" s="3" t="str">
        <f t="shared" ca="1" si="114"/>
        <v/>
      </c>
    </row>
    <row r="359" spans="1:24" x14ac:dyDescent="0.2">
      <c r="A359" s="1">
        <f t="shared" ca="1" si="115"/>
        <v>658</v>
      </c>
      <c r="B359" s="2" t="str">
        <f t="shared" ca="1" si="99"/>
        <v>stack+234</v>
      </c>
      <c r="C359" s="3" t="str">
        <f ca="1">IF(ISNUMBER(FIND(" N "," "&amp;$X359&amp;" ")),"",_xlfn.TEXTJOIN(" ",FALSE,OFFSET(program!$A$1,0,disasm!A359,1,1+K359)))</f>
        <v/>
      </c>
      <c r="D359" s="4" t="str">
        <f t="shared" ca="1" si="100"/>
        <v>.dat 0</v>
      </c>
      <c r="E359" s="5" t="str">
        <f t="shared" si="116"/>
        <v>stack</v>
      </c>
      <c r="F359" s="5">
        <f t="shared" ca="1" si="98"/>
        <v>424</v>
      </c>
      <c r="G359" s="14" t="b">
        <f t="shared" ca="1" si="101"/>
        <v>1</v>
      </c>
      <c r="H359" s="6">
        <f ca="1">OFFSET(program!$A$1,0,disasm!A359)</f>
        <v>0</v>
      </c>
      <c r="I359" s="7">
        <f t="shared" ca="1" si="102"/>
        <v>0</v>
      </c>
      <c r="J359" s="7" t="e">
        <f t="shared" ca="1" si="103"/>
        <v>#VALUE!</v>
      </c>
      <c r="K359" s="7">
        <f t="shared" ca="1" si="104"/>
        <v>0</v>
      </c>
      <c r="L359" s="8" t="str">
        <f t="shared" ca="1" si="105"/>
        <v/>
      </c>
      <c r="M359" s="8" t="str">
        <f t="shared" ca="1" si="106"/>
        <v/>
      </c>
      <c r="N359" s="8" t="str">
        <f t="shared" ca="1" si="107"/>
        <v/>
      </c>
      <c r="O359" s="8" t="str">
        <f t="shared" ca="1" si="108"/>
        <v/>
      </c>
      <c r="P359" s="8" t="str">
        <f t="shared" ca="1" si="109"/>
        <v/>
      </c>
      <c r="Q359" s="8" t="str">
        <f t="shared" ca="1" si="110"/>
        <v/>
      </c>
      <c r="R359" s="7" t="str">
        <f ca="1">IF(L359="","",OFFSET(program!$A$1,0,disasm!$A359+COLUMN()-COLUMN($R359)+1))</f>
        <v/>
      </c>
      <c r="S359" s="7" t="str">
        <f ca="1">IF(M359="","",OFFSET(program!$A$1,0,disasm!$A359+COLUMN()-COLUMN($R359)+1))</f>
        <v/>
      </c>
      <c r="T359" s="7" t="str">
        <f ca="1">IF(N359="","",OFFSET(program!$A$1,0,disasm!$A359+COLUMN()-COLUMN($R359)+1))</f>
        <v/>
      </c>
      <c r="U359" s="3" t="str">
        <f t="shared" ca="1" si="111"/>
        <v/>
      </c>
      <c r="V359" s="3" t="str">
        <f t="shared" ca="1" si="112"/>
        <v/>
      </c>
      <c r="W359" s="3" t="str">
        <f t="shared" ca="1" si="113"/>
        <v/>
      </c>
      <c r="X359" s="3" t="str">
        <f t="shared" ca="1" si="114"/>
        <v/>
      </c>
    </row>
    <row r="360" spans="1:24" x14ac:dyDescent="0.2">
      <c r="A360" s="1">
        <f t="shared" ca="1" si="115"/>
        <v>659</v>
      </c>
      <c r="B360" s="2" t="str">
        <f t="shared" ca="1" si="99"/>
        <v>stack+235</v>
      </c>
      <c r="C360" s="3" t="str">
        <f ca="1">IF(ISNUMBER(FIND(" N "," "&amp;$X360&amp;" ")),"",_xlfn.TEXTJOIN(" ",FALSE,OFFSET(program!$A$1,0,disasm!A360,1,1+K360)))</f>
        <v/>
      </c>
      <c r="D360" s="4" t="str">
        <f t="shared" ca="1" si="100"/>
        <v>.dat 0</v>
      </c>
      <c r="E360" s="5" t="str">
        <f t="shared" si="116"/>
        <v>stack</v>
      </c>
      <c r="F360" s="5">
        <f t="shared" ca="1" si="98"/>
        <v>424</v>
      </c>
      <c r="G360" s="14" t="b">
        <f t="shared" ca="1" si="101"/>
        <v>1</v>
      </c>
      <c r="H360" s="6">
        <f ca="1">OFFSET(program!$A$1,0,disasm!A360)</f>
        <v>0</v>
      </c>
      <c r="I360" s="7">
        <f t="shared" ca="1" si="102"/>
        <v>0</v>
      </c>
      <c r="J360" s="7" t="e">
        <f t="shared" ca="1" si="103"/>
        <v>#VALUE!</v>
      </c>
      <c r="K360" s="7">
        <f t="shared" ca="1" si="104"/>
        <v>0</v>
      </c>
      <c r="L360" s="8" t="str">
        <f t="shared" ca="1" si="105"/>
        <v/>
      </c>
      <c r="M360" s="8" t="str">
        <f t="shared" ca="1" si="106"/>
        <v/>
      </c>
      <c r="N360" s="8" t="str">
        <f t="shared" ca="1" si="107"/>
        <v/>
      </c>
      <c r="O360" s="8" t="str">
        <f t="shared" ca="1" si="108"/>
        <v/>
      </c>
      <c r="P360" s="8" t="str">
        <f t="shared" ca="1" si="109"/>
        <v/>
      </c>
      <c r="Q360" s="8" t="str">
        <f t="shared" ca="1" si="110"/>
        <v/>
      </c>
      <c r="R360" s="7" t="str">
        <f ca="1">IF(L360="","",OFFSET(program!$A$1,0,disasm!$A360+COLUMN()-COLUMN($R360)+1))</f>
        <v/>
      </c>
      <c r="S360" s="7" t="str">
        <f ca="1">IF(M360="","",OFFSET(program!$A$1,0,disasm!$A360+COLUMN()-COLUMN($R360)+1))</f>
        <v/>
      </c>
      <c r="T360" s="7" t="str">
        <f ca="1">IF(N360="","",OFFSET(program!$A$1,0,disasm!$A360+COLUMN()-COLUMN($R360)+1))</f>
        <v/>
      </c>
      <c r="U360" s="3" t="str">
        <f t="shared" ca="1" si="111"/>
        <v/>
      </c>
      <c r="V360" s="3" t="str">
        <f t="shared" ca="1" si="112"/>
        <v/>
      </c>
      <c r="W360" s="3" t="str">
        <f t="shared" ca="1" si="113"/>
        <v/>
      </c>
      <c r="X360" s="3" t="str">
        <f t="shared" ca="1" si="114"/>
        <v/>
      </c>
    </row>
    <row r="361" spans="1:24" x14ac:dyDescent="0.2">
      <c r="A361" s="1">
        <f t="shared" ca="1" si="115"/>
        <v>660</v>
      </c>
      <c r="B361" s="2" t="str">
        <f t="shared" ca="1" si="99"/>
        <v>stack+236</v>
      </c>
      <c r="C361" s="3" t="str">
        <f ca="1">IF(ISNUMBER(FIND(" N "," "&amp;$X361&amp;" ")),"",_xlfn.TEXTJOIN(" ",FALSE,OFFSET(program!$A$1,0,disasm!A361,1,1+K361)))</f>
        <v/>
      </c>
      <c r="D361" s="4" t="str">
        <f t="shared" ca="1" si="100"/>
        <v>.dat 0</v>
      </c>
      <c r="E361" s="5" t="str">
        <f t="shared" si="116"/>
        <v>stack</v>
      </c>
      <c r="F361" s="5">
        <f t="shared" ca="1" si="98"/>
        <v>424</v>
      </c>
      <c r="G361" s="14" t="b">
        <f t="shared" ca="1" si="101"/>
        <v>1</v>
      </c>
      <c r="H361" s="6">
        <f ca="1">OFFSET(program!$A$1,0,disasm!A361)</f>
        <v>0</v>
      </c>
      <c r="I361" s="7">
        <f t="shared" ca="1" si="102"/>
        <v>0</v>
      </c>
      <c r="J361" s="7" t="e">
        <f t="shared" ca="1" si="103"/>
        <v>#VALUE!</v>
      </c>
      <c r="K361" s="7">
        <f t="shared" ca="1" si="104"/>
        <v>0</v>
      </c>
      <c r="L361" s="8" t="str">
        <f t="shared" ca="1" si="105"/>
        <v/>
      </c>
      <c r="M361" s="8" t="str">
        <f t="shared" ca="1" si="106"/>
        <v/>
      </c>
      <c r="N361" s="8" t="str">
        <f t="shared" ca="1" si="107"/>
        <v/>
      </c>
      <c r="O361" s="8" t="str">
        <f t="shared" ca="1" si="108"/>
        <v/>
      </c>
      <c r="P361" s="8" t="str">
        <f t="shared" ca="1" si="109"/>
        <v/>
      </c>
      <c r="Q361" s="8" t="str">
        <f t="shared" ca="1" si="110"/>
        <v/>
      </c>
      <c r="R361" s="7" t="str">
        <f ca="1">IF(L361="","",OFFSET(program!$A$1,0,disasm!$A361+COLUMN()-COLUMN($R361)+1))</f>
        <v/>
      </c>
      <c r="S361" s="7" t="str">
        <f ca="1">IF(M361="","",OFFSET(program!$A$1,0,disasm!$A361+COLUMN()-COLUMN($R361)+1))</f>
        <v/>
      </c>
      <c r="T361" s="7" t="str">
        <f ca="1">IF(N361="","",OFFSET(program!$A$1,0,disasm!$A361+COLUMN()-COLUMN($R361)+1))</f>
        <v/>
      </c>
      <c r="U361" s="3" t="str">
        <f t="shared" ca="1" si="111"/>
        <v/>
      </c>
      <c r="V361" s="3" t="str">
        <f t="shared" ca="1" si="112"/>
        <v/>
      </c>
      <c r="W361" s="3" t="str">
        <f t="shared" ca="1" si="113"/>
        <v/>
      </c>
      <c r="X361" s="3" t="str">
        <f t="shared" ca="1" si="114"/>
        <v/>
      </c>
    </row>
    <row r="362" spans="1:24" x14ac:dyDescent="0.2">
      <c r="A362" s="1">
        <f t="shared" ca="1" si="115"/>
        <v>661</v>
      </c>
      <c r="B362" s="2" t="str">
        <f t="shared" ca="1" si="99"/>
        <v>stack+237</v>
      </c>
      <c r="C362" s="3" t="str">
        <f ca="1">IF(ISNUMBER(FIND(" N "," "&amp;$X362&amp;" ")),"",_xlfn.TEXTJOIN(" ",FALSE,OFFSET(program!$A$1,0,disasm!A362,1,1+K362)))</f>
        <v/>
      </c>
      <c r="D362" s="4" t="str">
        <f t="shared" ca="1" si="100"/>
        <v>.dat 0</v>
      </c>
      <c r="E362" s="5" t="str">
        <f t="shared" si="116"/>
        <v>stack</v>
      </c>
      <c r="F362" s="5">
        <f t="shared" ca="1" si="98"/>
        <v>424</v>
      </c>
      <c r="G362" s="14" t="b">
        <f t="shared" ca="1" si="101"/>
        <v>1</v>
      </c>
      <c r="H362" s="6">
        <f ca="1">OFFSET(program!$A$1,0,disasm!A362)</f>
        <v>0</v>
      </c>
      <c r="I362" s="7">
        <f t="shared" ca="1" si="102"/>
        <v>0</v>
      </c>
      <c r="J362" s="7" t="e">
        <f t="shared" ca="1" si="103"/>
        <v>#VALUE!</v>
      </c>
      <c r="K362" s="7">
        <f t="shared" ca="1" si="104"/>
        <v>0</v>
      </c>
      <c r="L362" s="8" t="str">
        <f t="shared" ca="1" si="105"/>
        <v/>
      </c>
      <c r="M362" s="8" t="str">
        <f t="shared" ca="1" si="106"/>
        <v/>
      </c>
      <c r="N362" s="8" t="str">
        <f t="shared" ca="1" si="107"/>
        <v/>
      </c>
      <c r="O362" s="8" t="str">
        <f t="shared" ca="1" si="108"/>
        <v/>
      </c>
      <c r="P362" s="8" t="str">
        <f t="shared" ca="1" si="109"/>
        <v/>
      </c>
      <c r="Q362" s="8" t="str">
        <f t="shared" ca="1" si="110"/>
        <v/>
      </c>
      <c r="R362" s="7" t="str">
        <f ca="1">IF(L362="","",OFFSET(program!$A$1,0,disasm!$A362+COLUMN()-COLUMN($R362)+1))</f>
        <v/>
      </c>
      <c r="S362" s="7" t="str">
        <f ca="1">IF(M362="","",OFFSET(program!$A$1,0,disasm!$A362+COLUMN()-COLUMN($R362)+1))</f>
        <v/>
      </c>
      <c r="T362" s="7" t="str">
        <f ca="1">IF(N362="","",OFFSET(program!$A$1,0,disasm!$A362+COLUMN()-COLUMN($R362)+1))</f>
        <v/>
      </c>
      <c r="U362" s="3" t="str">
        <f t="shared" ca="1" si="111"/>
        <v/>
      </c>
      <c r="V362" s="3" t="str">
        <f t="shared" ca="1" si="112"/>
        <v/>
      </c>
      <c r="W362" s="3" t="str">
        <f t="shared" ca="1" si="113"/>
        <v/>
      </c>
      <c r="X362" s="3" t="str">
        <f t="shared" ca="1" si="114"/>
        <v/>
      </c>
    </row>
    <row r="363" spans="1:24" x14ac:dyDescent="0.2">
      <c r="A363" s="1">
        <f t="shared" ca="1" si="115"/>
        <v>662</v>
      </c>
      <c r="B363" s="2" t="str">
        <f t="shared" ca="1" si="99"/>
        <v>stack+238</v>
      </c>
      <c r="C363" s="3" t="str">
        <f ca="1">IF(ISNUMBER(FIND(" N "," "&amp;$X363&amp;" ")),"",_xlfn.TEXTJOIN(" ",FALSE,OFFSET(program!$A$1,0,disasm!A363,1,1+K363)))</f>
        <v/>
      </c>
      <c r="D363" s="4" t="str">
        <f t="shared" ca="1" si="100"/>
        <v>.dat 0</v>
      </c>
      <c r="E363" s="5" t="str">
        <f t="shared" si="116"/>
        <v>stack</v>
      </c>
      <c r="F363" s="5">
        <f t="shared" ca="1" si="98"/>
        <v>424</v>
      </c>
      <c r="G363" s="14" t="b">
        <f t="shared" ca="1" si="101"/>
        <v>1</v>
      </c>
      <c r="H363" s="6">
        <f ca="1">OFFSET(program!$A$1,0,disasm!A363)</f>
        <v>0</v>
      </c>
      <c r="I363" s="7">
        <f t="shared" ca="1" si="102"/>
        <v>0</v>
      </c>
      <c r="J363" s="7" t="e">
        <f t="shared" ca="1" si="103"/>
        <v>#VALUE!</v>
      </c>
      <c r="K363" s="7">
        <f t="shared" ca="1" si="104"/>
        <v>0</v>
      </c>
      <c r="L363" s="8" t="str">
        <f t="shared" ca="1" si="105"/>
        <v/>
      </c>
      <c r="M363" s="8" t="str">
        <f t="shared" ca="1" si="106"/>
        <v/>
      </c>
      <c r="N363" s="8" t="str">
        <f t="shared" ca="1" si="107"/>
        <v/>
      </c>
      <c r="O363" s="8" t="str">
        <f t="shared" ca="1" si="108"/>
        <v/>
      </c>
      <c r="P363" s="8" t="str">
        <f t="shared" ca="1" si="109"/>
        <v/>
      </c>
      <c r="Q363" s="8" t="str">
        <f t="shared" ca="1" si="110"/>
        <v/>
      </c>
      <c r="R363" s="7" t="str">
        <f ca="1">IF(L363="","",OFFSET(program!$A$1,0,disasm!$A363+COLUMN()-COLUMN($R363)+1))</f>
        <v/>
      </c>
      <c r="S363" s="7" t="str">
        <f ca="1">IF(M363="","",OFFSET(program!$A$1,0,disasm!$A363+COLUMN()-COLUMN($R363)+1))</f>
        <v/>
      </c>
      <c r="T363" s="7" t="str">
        <f ca="1">IF(N363="","",OFFSET(program!$A$1,0,disasm!$A363+COLUMN()-COLUMN($R363)+1))</f>
        <v/>
      </c>
      <c r="U363" s="3" t="str">
        <f t="shared" ca="1" si="111"/>
        <v/>
      </c>
      <c r="V363" s="3" t="str">
        <f t="shared" ca="1" si="112"/>
        <v/>
      </c>
      <c r="W363" s="3" t="str">
        <f t="shared" ca="1" si="113"/>
        <v/>
      </c>
      <c r="X363" s="3" t="str">
        <f t="shared" ca="1" si="114"/>
        <v/>
      </c>
    </row>
    <row r="364" spans="1:24" x14ac:dyDescent="0.2">
      <c r="A364" s="1">
        <f t="shared" ca="1" si="115"/>
        <v>663</v>
      </c>
      <c r="B364" s="2" t="str">
        <f t="shared" ca="1" si="99"/>
        <v>stack+239</v>
      </c>
      <c r="C364" s="3" t="str">
        <f ca="1">IF(ISNUMBER(FIND(" N "," "&amp;$X364&amp;" ")),"",_xlfn.TEXTJOIN(" ",FALSE,OFFSET(program!$A$1,0,disasm!A364,1,1+K364)))</f>
        <v/>
      </c>
      <c r="D364" s="4" t="str">
        <f t="shared" ca="1" si="100"/>
        <v>.dat 0</v>
      </c>
      <c r="E364" s="5" t="str">
        <f t="shared" si="116"/>
        <v>stack</v>
      </c>
      <c r="F364" s="5">
        <f t="shared" ca="1" si="98"/>
        <v>424</v>
      </c>
      <c r="G364" s="14" t="b">
        <f t="shared" ca="1" si="101"/>
        <v>1</v>
      </c>
      <c r="H364" s="6">
        <f ca="1">OFFSET(program!$A$1,0,disasm!A364)</f>
        <v>0</v>
      </c>
      <c r="I364" s="7">
        <f t="shared" ca="1" si="102"/>
        <v>0</v>
      </c>
      <c r="J364" s="7" t="e">
        <f t="shared" ca="1" si="103"/>
        <v>#VALUE!</v>
      </c>
      <c r="K364" s="7">
        <f t="shared" ca="1" si="104"/>
        <v>0</v>
      </c>
      <c r="L364" s="8" t="str">
        <f t="shared" ca="1" si="105"/>
        <v/>
      </c>
      <c r="M364" s="8" t="str">
        <f t="shared" ca="1" si="106"/>
        <v/>
      </c>
      <c r="N364" s="8" t="str">
        <f t="shared" ca="1" si="107"/>
        <v/>
      </c>
      <c r="O364" s="8" t="str">
        <f t="shared" ca="1" si="108"/>
        <v/>
      </c>
      <c r="P364" s="8" t="str">
        <f t="shared" ca="1" si="109"/>
        <v/>
      </c>
      <c r="Q364" s="8" t="str">
        <f t="shared" ca="1" si="110"/>
        <v/>
      </c>
      <c r="R364" s="7" t="str">
        <f ca="1">IF(L364="","",OFFSET(program!$A$1,0,disasm!$A364+COLUMN()-COLUMN($R364)+1))</f>
        <v/>
      </c>
      <c r="S364" s="7" t="str">
        <f ca="1">IF(M364="","",OFFSET(program!$A$1,0,disasm!$A364+COLUMN()-COLUMN($R364)+1))</f>
        <v/>
      </c>
      <c r="T364" s="7" t="str">
        <f ca="1">IF(N364="","",OFFSET(program!$A$1,0,disasm!$A364+COLUMN()-COLUMN($R364)+1))</f>
        <v/>
      </c>
      <c r="U364" s="3" t="str">
        <f t="shared" ca="1" si="111"/>
        <v/>
      </c>
      <c r="V364" s="3" t="str">
        <f t="shared" ca="1" si="112"/>
        <v/>
      </c>
      <c r="W364" s="3" t="str">
        <f t="shared" ca="1" si="113"/>
        <v/>
      </c>
      <c r="X364" s="3" t="str">
        <f t="shared" ca="1" si="114"/>
        <v/>
      </c>
    </row>
    <row r="365" spans="1:24" x14ac:dyDescent="0.2">
      <c r="A365" s="1">
        <f t="shared" ca="1" si="115"/>
        <v>664</v>
      </c>
      <c r="B365" s="2" t="str">
        <f t="shared" ca="1" si="99"/>
        <v>stack+240</v>
      </c>
      <c r="C365" s="3" t="str">
        <f ca="1">IF(ISNUMBER(FIND(" N "," "&amp;$X365&amp;" ")),"",_xlfn.TEXTJOIN(" ",FALSE,OFFSET(program!$A$1,0,disasm!A365,1,1+K365)))</f>
        <v/>
      </c>
      <c r="D365" s="4" t="str">
        <f t="shared" ca="1" si="100"/>
        <v>.dat 0</v>
      </c>
      <c r="E365" s="5" t="str">
        <f t="shared" si="116"/>
        <v>stack</v>
      </c>
      <c r="F365" s="5">
        <f t="shared" ca="1" si="98"/>
        <v>424</v>
      </c>
      <c r="G365" s="14" t="b">
        <f t="shared" ca="1" si="101"/>
        <v>1</v>
      </c>
      <c r="H365" s="6">
        <f ca="1">OFFSET(program!$A$1,0,disasm!A365)</f>
        <v>0</v>
      </c>
      <c r="I365" s="7">
        <f t="shared" ca="1" si="102"/>
        <v>0</v>
      </c>
      <c r="J365" s="7" t="e">
        <f t="shared" ca="1" si="103"/>
        <v>#VALUE!</v>
      </c>
      <c r="K365" s="7">
        <f t="shared" ca="1" si="104"/>
        <v>0</v>
      </c>
      <c r="L365" s="8" t="str">
        <f t="shared" ca="1" si="105"/>
        <v/>
      </c>
      <c r="M365" s="8" t="str">
        <f t="shared" ca="1" si="106"/>
        <v/>
      </c>
      <c r="N365" s="8" t="str">
        <f t="shared" ca="1" si="107"/>
        <v/>
      </c>
      <c r="O365" s="8" t="str">
        <f t="shared" ca="1" si="108"/>
        <v/>
      </c>
      <c r="P365" s="8" t="str">
        <f t="shared" ca="1" si="109"/>
        <v/>
      </c>
      <c r="Q365" s="8" t="str">
        <f t="shared" ca="1" si="110"/>
        <v/>
      </c>
      <c r="R365" s="7" t="str">
        <f ca="1">IF(L365="","",OFFSET(program!$A$1,0,disasm!$A365+COLUMN()-COLUMN($R365)+1))</f>
        <v/>
      </c>
      <c r="S365" s="7" t="str">
        <f ca="1">IF(M365="","",OFFSET(program!$A$1,0,disasm!$A365+COLUMN()-COLUMN($R365)+1))</f>
        <v/>
      </c>
      <c r="T365" s="7" t="str">
        <f ca="1">IF(N365="","",OFFSET(program!$A$1,0,disasm!$A365+COLUMN()-COLUMN($R365)+1))</f>
        <v/>
      </c>
      <c r="U365" s="3" t="str">
        <f t="shared" ca="1" si="111"/>
        <v/>
      </c>
      <c r="V365" s="3" t="str">
        <f t="shared" ca="1" si="112"/>
        <v/>
      </c>
      <c r="W365" s="3" t="str">
        <f t="shared" ca="1" si="113"/>
        <v/>
      </c>
      <c r="X365" s="3" t="str">
        <f t="shared" ca="1" si="114"/>
        <v/>
      </c>
    </row>
    <row r="366" spans="1:24" x14ac:dyDescent="0.2">
      <c r="A366" s="1">
        <f t="shared" ca="1" si="115"/>
        <v>665</v>
      </c>
      <c r="B366" s="2" t="str">
        <f t="shared" ca="1" si="99"/>
        <v>stack+241</v>
      </c>
      <c r="C366" s="3" t="str">
        <f ca="1">IF(ISNUMBER(FIND(" N "," "&amp;$X366&amp;" ")),"",_xlfn.TEXTJOIN(" ",FALSE,OFFSET(program!$A$1,0,disasm!A366,1,1+K366)))</f>
        <v/>
      </c>
      <c r="D366" s="4" t="str">
        <f t="shared" ca="1" si="100"/>
        <v>.dat 0</v>
      </c>
      <c r="E366" s="5" t="str">
        <f t="shared" si="116"/>
        <v>stack</v>
      </c>
      <c r="F366" s="5">
        <f t="shared" ca="1" si="98"/>
        <v>424</v>
      </c>
      <c r="G366" s="14" t="b">
        <f t="shared" ca="1" si="101"/>
        <v>1</v>
      </c>
      <c r="H366" s="6">
        <f ca="1">OFFSET(program!$A$1,0,disasm!A366)</f>
        <v>0</v>
      </c>
      <c r="I366" s="7">
        <f t="shared" ca="1" si="102"/>
        <v>0</v>
      </c>
      <c r="J366" s="7" t="e">
        <f t="shared" ca="1" si="103"/>
        <v>#VALUE!</v>
      </c>
      <c r="K366" s="7">
        <f t="shared" ca="1" si="104"/>
        <v>0</v>
      </c>
      <c r="L366" s="8" t="str">
        <f t="shared" ca="1" si="105"/>
        <v/>
      </c>
      <c r="M366" s="8" t="str">
        <f t="shared" ca="1" si="106"/>
        <v/>
      </c>
      <c r="N366" s="8" t="str">
        <f t="shared" ca="1" si="107"/>
        <v/>
      </c>
      <c r="O366" s="8" t="str">
        <f t="shared" ca="1" si="108"/>
        <v/>
      </c>
      <c r="P366" s="8" t="str">
        <f t="shared" ca="1" si="109"/>
        <v/>
      </c>
      <c r="Q366" s="8" t="str">
        <f t="shared" ca="1" si="110"/>
        <v/>
      </c>
      <c r="R366" s="7" t="str">
        <f ca="1">IF(L366="","",OFFSET(program!$A$1,0,disasm!$A366+COLUMN()-COLUMN($R366)+1))</f>
        <v/>
      </c>
      <c r="S366" s="7" t="str">
        <f ca="1">IF(M366="","",OFFSET(program!$A$1,0,disasm!$A366+COLUMN()-COLUMN($R366)+1))</f>
        <v/>
      </c>
      <c r="T366" s="7" t="str">
        <f ca="1">IF(N366="","",OFFSET(program!$A$1,0,disasm!$A366+COLUMN()-COLUMN($R366)+1))</f>
        <v/>
      </c>
      <c r="U366" s="3" t="str">
        <f t="shared" ca="1" si="111"/>
        <v/>
      </c>
      <c r="V366" s="3" t="str">
        <f t="shared" ca="1" si="112"/>
        <v/>
      </c>
      <c r="W366" s="3" t="str">
        <f t="shared" ca="1" si="113"/>
        <v/>
      </c>
      <c r="X366" s="3" t="str">
        <f t="shared" ca="1" si="114"/>
        <v/>
      </c>
    </row>
    <row r="367" spans="1:24" x14ac:dyDescent="0.2">
      <c r="A367" s="1">
        <f t="shared" ca="1" si="115"/>
        <v>666</v>
      </c>
      <c r="B367" s="2" t="str">
        <f t="shared" ca="1" si="99"/>
        <v>stack+242</v>
      </c>
      <c r="C367" s="3" t="str">
        <f ca="1">IF(ISNUMBER(FIND(" N "," "&amp;$X367&amp;" ")),"",_xlfn.TEXTJOIN(" ",FALSE,OFFSET(program!$A$1,0,disasm!A367,1,1+K367)))</f>
        <v/>
      </c>
      <c r="D367" s="4" t="str">
        <f t="shared" ca="1" si="100"/>
        <v>.dat 0</v>
      </c>
      <c r="E367" s="5" t="str">
        <f t="shared" si="116"/>
        <v>stack</v>
      </c>
      <c r="F367" s="5">
        <f t="shared" ca="1" si="98"/>
        <v>424</v>
      </c>
      <c r="G367" s="14" t="b">
        <f t="shared" ca="1" si="101"/>
        <v>1</v>
      </c>
      <c r="H367" s="6">
        <f ca="1">OFFSET(program!$A$1,0,disasm!A367)</f>
        <v>0</v>
      </c>
      <c r="I367" s="7">
        <f t="shared" ca="1" si="102"/>
        <v>0</v>
      </c>
      <c r="J367" s="7" t="e">
        <f t="shared" ca="1" si="103"/>
        <v>#VALUE!</v>
      </c>
      <c r="K367" s="7">
        <f t="shared" ca="1" si="104"/>
        <v>0</v>
      </c>
      <c r="L367" s="8" t="str">
        <f t="shared" ca="1" si="105"/>
        <v/>
      </c>
      <c r="M367" s="8" t="str">
        <f t="shared" ca="1" si="106"/>
        <v/>
      </c>
      <c r="N367" s="8" t="str">
        <f t="shared" ca="1" si="107"/>
        <v/>
      </c>
      <c r="O367" s="8" t="str">
        <f t="shared" ca="1" si="108"/>
        <v/>
      </c>
      <c r="P367" s="8" t="str">
        <f t="shared" ca="1" si="109"/>
        <v/>
      </c>
      <c r="Q367" s="8" t="str">
        <f t="shared" ca="1" si="110"/>
        <v/>
      </c>
      <c r="R367" s="7" t="str">
        <f ca="1">IF(L367="","",OFFSET(program!$A$1,0,disasm!$A367+COLUMN()-COLUMN($R367)+1))</f>
        <v/>
      </c>
      <c r="S367" s="7" t="str">
        <f ca="1">IF(M367="","",OFFSET(program!$A$1,0,disasm!$A367+COLUMN()-COLUMN($R367)+1))</f>
        <v/>
      </c>
      <c r="T367" s="7" t="str">
        <f ca="1">IF(N367="","",OFFSET(program!$A$1,0,disasm!$A367+COLUMN()-COLUMN($R367)+1))</f>
        <v/>
      </c>
      <c r="U367" s="3" t="str">
        <f t="shared" ca="1" si="111"/>
        <v/>
      </c>
      <c r="V367" s="3" t="str">
        <f t="shared" ca="1" si="112"/>
        <v/>
      </c>
      <c r="W367" s="3" t="str">
        <f t="shared" ca="1" si="113"/>
        <v/>
      </c>
      <c r="X367" s="3" t="str">
        <f t="shared" ca="1" si="114"/>
        <v/>
      </c>
    </row>
    <row r="368" spans="1:24" x14ac:dyDescent="0.2">
      <c r="A368" s="1">
        <f t="shared" ca="1" si="115"/>
        <v>667</v>
      </c>
      <c r="B368" s="2" t="str">
        <f t="shared" ca="1" si="99"/>
        <v>stack+243</v>
      </c>
      <c r="C368" s="3" t="str">
        <f ca="1">IF(ISNUMBER(FIND(" N "," "&amp;$X368&amp;" ")),"",_xlfn.TEXTJOIN(" ",FALSE,OFFSET(program!$A$1,0,disasm!A368,1,1+K368)))</f>
        <v/>
      </c>
      <c r="D368" s="4" t="str">
        <f t="shared" ca="1" si="100"/>
        <v>.dat 0</v>
      </c>
      <c r="E368" s="5" t="str">
        <f t="shared" si="116"/>
        <v>stack</v>
      </c>
      <c r="F368" s="5">
        <f t="shared" ca="1" si="98"/>
        <v>424</v>
      </c>
      <c r="G368" s="14" t="b">
        <f t="shared" ca="1" si="101"/>
        <v>1</v>
      </c>
      <c r="H368" s="6">
        <f ca="1">OFFSET(program!$A$1,0,disasm!A368)</f>
        <v>0</v>
      </c>
      <c r="I368" s="7">
        <f t="shared" ca="1" si="102"/>
        <v>0</v>
      </c>
      <c r="J368" s="7" t="e">
        <f t="shared" ca="1" si="103"/>
        <v>#VALUE!</v>
      </c>
      <c r="K368" s="7">
        <f t="shared" ca="1" si="104"/>
        <v>0</v>
      </c>
      <c r="L368" s="8" t="str">
        <f t="shared" ca="1" si="105"/>
        <v/>
      </c>
      <c r="M368" s="8" t="str">
        <f t="shared" ca="1" si="106"/>
        <v/>
      </c>
      <c r="N368" s="8" t="str">
        <f t="shared" ca="1" si="107"/>
        <v/>
      </c>
      <c r="O368" s="8" t="str">
        <f t="shared" ca="1" si="108"/>
        <v/>
      </c>
      <c r="P368" s="8" t="str">
        <f t="shared" ca="1" si="109"/>
        <v/>
      </c>
      <c r="Q368" s="8" t="str">
        <f t="shared" ca="1" si="110"/>
        <v/>
      </c>
      <c r="R368" s="7" t="str">
        <f ca="1">IF(L368="","",OFFSET(program!$A$1,0,disasm!$A368+COLUMN()-COLUMN($R368)+1))</f>
        <v/>
      </c>
      <c r="S368" s="7" t="str">
        <f ca="1">IF(M368="","",OFFSET(program!$A$1,0,disasm!$A368+COLUMN()-COLUMN($R368)+1))</f>
        <v/>
      </c>
      <c r="T368" s="7" t="str">
        <f ca="1">IF(N368="","",OFFSET(program!$A$1,0,disasm!$A368+COLUMN()-COLUMN($R368)+1))</f>
        <v/>
      </c>
      <c r="U368" s="3" t="str">
        <f t="shared" ca="1" si="111"/>
        <v/>
      </c>
      <c r="V368" s="3" t="str">
        <f t="shared" ca="1" si="112"/>
        <v/>
      </c>
      <c r="W368" s="3" t="str">
        <f t="shared" ca="1" si="113"/>
        <v/>
      </c>
      <c r="X368" s="3" t="str">
        <f t="shared" ca="1" si="114"/>
        <v/>
      </c>
    </row>
    <row r="369" spans="1:24" x14ac:dyDescent="0.2">
      <c r="A369" s="1">
        <f t="shared" ca="1" si="115"/>
        <v>668</v>
      </c>
      <c r="B369" s="2" t="str">
        <f t="shared" ca="1" si="99"/>
        <v>stack+244</v>
      </c>
      <c r="C369" s="3" t="str">
        <f ca="1">IF(ISNUMBER(FIND(" N "," "&amp;$X369&amp;" ")),"",_xlfn.TEXTJOIN(" ",FALSE,OFFSET(program!$A$1,0,disasm!A369,1,1+K369)))</f>
        <v/>
      </c>
      <c r="D369" s="4" t="str">
        <f t="shared" ca="1" si="100"/>
        <v>.dat 0</v>
      </c>
      <c r="E369" s="5" t="str">
        <f t="shared" si="116"/>
        <v>stack</v>
      </c>
      <c r="F369" s="5">
        <f t="shared" ca="1" si="98"/>
        <v>424</v>
      </c>
      <c r="G369" s="14" t="b">
        <f t="shared" ca="1" si="101"/>
        <v>1</v>
      </c>
      <c r="H369" s="6">
        <f ca="1">OFFSET(program!$A$1,0,disasm!A369)</f>
        <v>0</v>
      </c>
      <c r="I369" s="7">
        <f t="shared" ca="1" si="102"/>
        <v>0</v>
      </c>
      <c r="J369" s="7" t="e">
        <f t="shared" ca="1" si="103"/>
        <v>#VALUE!</v>
      </c>
      <c r="K369" s="7">
        <f t="shared" ca="1" si="104"/>
        <v>0</v>
      </c>
      <c r="L369" s="8" t="str">
        <f t="shared" ca="1" si="105"/>
        <v/>
      </c>
      <c r="M369" s="8" t="str">
        <f t="shared" ca="1" si="106"/>
        <v/>
      </c>
      <c r="N369" s="8" t="str">
        <f t="shared" ca="1" si="107"/>
        <v/>
      </c>
      <c r="O369" s="8" t="str">
        <f t="shared" ca="1" si="108"/>
        <v/>
      </c>
      <c r="P369" s="8" t="str">
        <f t="shared" ca="1" si="109"/>
        <v/>
      </c>
      <c r="Q369" s="8" t="str">
        <f t="shared" ca="1" si="110"/>
        <v/>
      </c>
      <c r="R369" s="7" t="str">
        <f ca="1">IF(L369="","",OFFSET(program!$A$1,0,disasm!$A369+COLUMN()-COLUMN($R369)+1))</f>
        <v/>
      </c>
      <c r="S369" s="7" t="str">
        <f ca="1">IF(M369="","",OFFSET(program!$A$1,0,disasm!$A369+COLUMN()-COLUMN($R369)+1))</f>
        <v/>
      </c>
      <c r="T369" s="7" t="str">
        <f ca="1">IF(N369="","",OFFSET(program!$A$1,0,disasm!$A369+COLUMN()-COLUMN($R369)+1))</f>
        <v/>
      </c>
      <c r="U369" s="3" t="str">
        <f t="shared" ca="1" si="111"/>
        <v/>
      </c>
      <c r="V369" s="3" t="str">
        <f t="shared" ca="1" si="112"/>
        <v/>
      </c>
      <c r="W369" s="3" t="str">
        <f t="shared" ca="1" si="113"/>
        <v/>
      </c>
      <c r="X369" s="3" t="str">
        <f t="shared" ca="1" si="114"/>
        <v/>
      </c>
    </row>
    <row r="370" spans="1:24" x14ac:dyDescent="0.2">
      <c r="A370" s="1">
        <f t="shared" ca="1" si="115"/>
        <v>669</v>
      </c>
      <c r="B370" s="2" t="str">
        <f t="shared" ca="1" si="99"/>
        <v>stack+245</v>
      </c>
      <c r="C370" s="3" t="str">
        <f ca="1">IF(ISNUMBER(FIND(" N "," "&amp;$X370&amp;" ")),"",_xlfn.TEXTJOIN(" ",FALSE,OFFSET(program!$A$1,0,disasm!A370,1,1+K370)))</f>
        <v/>
      </c>
      <c r="D370" s="4" t="str">
        <f t="shared" ca="1" si="100"/>
        <v>.dat 0</v>
      </c>
      <c r="E370" s="5" t="str">
        <f t="shared" si="116"/>
        <v>stack</v>
      </c>
      <c r="F370" s="5">
        <f t="shared" ca="1" si="98"/>
        <v>424</v>
      </c>
      <c r="G370" s="14" t="b">
        <f t="shared" ca="1" si="101"/>
        <v>1</v>
      </c>
      <c r="H370" s="6">
        <f ca="1">OFFSET(program!$A$1,0,disasm!A370)</f>
        <v>0</v>
      </c>
      <c r="I370" s="7">
        <f t="shared" ca="1" si="102"/>
        <v>0</v>
      </c>
      <c r="J370" s="7" t="e">
        <f t="shared" ca="1" si="103"/>
        <v>#VALUE!</v>
      </c>
      <c r="K370" s="7">
        <f t="shared" ca="1" si="104"/>
        <v>0</v>
      </c>
      <c r="L370" s="8" t="str">
        <f t="shared" ca="1" si="105"/>
        <v/>
      </c>
      <c r="M370" s="8" t="str">
        <f t="shared" ca="1" si="106"/>
        <v/>
      </c>
      <c r="N370" s="8" t="str">
        <f t="shared" ca="1" si="107"/>
        <v/>
      </c>
      <c r="O370" s="8" t="str">
        <f t="shared" ca="1" si="108"/>
        <v/>
      </c>
      <c r="P370" s="8" t="str">
        <f t="shared" ca="1" si="109"/>
        <v/>
      </c>
      <c r="Q370" s="8" t="str">
        <f t="shared" ca="1" si="110"/>
        <v/>
      </c>
      <c r="R370" s="7" t="str">
        <f ca="1">IF(L370="","",OFFSET(program!$A$1,0,disasm!$A370+COLUMN()-COLUMN($R370)+1))</f>
        <v/>
      </c>
      <c r="S370" s="7" t="str">
        <f ca="1">IF(M370="","",OFFSET(program!$A$1,0,disasm!$A370+COLUMN()-COLUMN($R370)+1))</f>
        <v/>
      </c>
      <c r="T370" s="7" t="str">
        <f ca="1">IF(N370="","",OFFSET(program!$A$1,0,disasm!$A370+COLUMN()-COLUMN($R370)+1))</f>
        <v/>
      </c>
      <c r="U370" s="3" t="str">
        <f t="shared" ca="1" si="111"/>
        <v/>
      </c>
      <c r="V370" s="3" t="str">
        <f t="shared" ca="1" si="112"/>
        <v/>
      </c>
      <c r="W370" s="3" t="str">
        <f t="shared" ca="1" si="113"/>
        <v/>
      </c>
      <c r="X370" s="3" t="str">
        <f t="shared" ca="1" si="114"/>
        <v/>
      </c>
    </row>
    <row r="371" spans="1:24" x14ac:dyDescent="0.2">
      <c r="A371" s="1">
        <f t="shared" ca="1" si="115"/>
        <v>670</v>
      </c>
      <c r="B371" s="2" t="str">
        <f t="shared" ca="1" si="99"/>
        <v>stack+246</v>
      </c>
      <c r="C371" s="3" t="str">
        <f ca="1">IF(ISNUMBER(FIND(" N "," "&amp;$X371&amp;" ")),"",_xlfn.TEXTJOIN(" ",FALSE,OFFSET(program!$A$1,0,disasm!A371,1,1+K371)))</f>
        <v/>
      </c>
      <c r="D371" s="4" t="str">
        <f t="shared" ca="1" si="100"/>
        <v>.dat 0</v>
      </c>
      <c r="E371" s="5" t="str">
        <f t="shared" si="116"/>
        <v>stack</v>
      </c>
      <c r="F371" s="5">
        <f t="shared" ca="1" si="98"/>
        <v>424</v>
      </c>
      <c r="G371" s="14" t="b">
        <f t="shared" ca="1" si="101"/>
        <v>1</v>
      </c>
      <c r="H371" s="6">
        <f ca="1">OFFSET(program!$A$1,0,disasm!A371)</f>
        <v>0</v>
      </c>
      <c r="I371" s="7">
        <f t="shared" ca="1" si="102"/>
        <v>0</v>
      </c>
      <c r="J371" s="7" t="e">
        <f t="shared" ca="1" si="103"/>
        <v>#VALUE!</v>
      </c>
      <c r="K371" s="7">
        <f t="shared" ca="1" si="104"/>
        <v>0</v>
      </c>
      <c r="L371" s="8" t="str">
        <f t="shared" ca="1" si="105"/>
        <v/>
      </c>
      <c r="M371" s="8" t="str">
        <f t="shared" ca="1" si="106"/>
        <v/>
      </c>
      <c r="N371" s="8" t="str">
        <f t="shared" ca="1" si="107"/>
        <v/>
      </c>
      <c r="O371" s="8" t="str">
        <f t="shared" ca="1" si="108"/>
        <v/>
      </c>
      <c r="P371" s="8" t="str">
        <f t="shared" ca="1" si="109"/>
        <v/>
      </c>
      <c r="Q371" s="8" t="str">
        <f t="shared" ca="1" si="110"/>
        <v/>
      </c>
      <c r="R371" s="7" t="str">
        <f ca="1">IF(L371="","",OFFSET(program!$A$1,0,disasm!$A371+COLUMN()-COLUMN($R371)+1))</f>
        <v/>
      </c>
      <c r="S371" s="7" t="str">
        <f ca="1">IF(M371="","",OFFSET(program!$A$1,0,disasm!$A371+COLUMN()-COLUMN($R371)+1))</f>
        <v/>
      </c>
      <c r="T371" s="7" t="str">
        <f ca="1">IF(N371="","",OFFSET(program!$A$1,0,disasm!$A371+COLUMN()-COLUMN($R371)+1))</f>
        <v/>
      </c>
      <c r="U371" s="3" t="str">
        <f t="shared" ca="1" si="111"/>
        <v/>
      </c>
      <c r="V371" s="3" t="str">
        <f t="shared" ca="1" si="112"/>
        <v/>
      </c>
      <c r="W371" s="3" t="str">
        <f t="shared" ca="1" si="113"/>
        <v/>
      </c>
      <c r="X371" s="3" t="str">
        <f t="shared" ca="1" si="114"/>
        <v/>
      </c>
    </row>
    <row r="372" spans="1:24" x14ac:dyDescent="0.2">
      <c r="A372" s="1">
        <f t="shared" ca="1" si="115"/>
        <v>671</v>
      </c>
      <c r="B372" s="2" t="str">
        <f t="shared" ca="1" si="99"/>
        <v>stack+247</v>
      </c>
      <c r="C372" s="3" t="str">
        <f ca="1">IF(ISNUMBER(FIND(" N "," "&amp;$X372&amp;" ")),"",_xlfn.TEXTJOIN(" ",FALSE,OFFSET(program!$A$1,0,disasm!A372,1,1+K372)))</f>
        <v/>
      </c>
      <c r="D372" s="4" t="str">
        <f t="shared" ca="1" si="100"/>
        <v>.dat 0</v>
      </c>
      <c r="E372" s="5" t="str">
        <f t="shared" si="116"/>
        <v>stack</v>
      </c>
      <c r="F372" s="5">
        <f t="shared" ca="1" si="98"/>
        <v>424</v>
      </c>
      <c r="G372" s="14" t="b">
        <f t="shared" ca="1" si="101"/>
        <v>1</v>
      </c>
      <c r="H372" s="6">
        <f ca="1">OFFSET(program!$A$1,0,disasm!A372)</f>
        <v>0</v>
      </c>
      <c r="I372" s="7">
        <f t="shared" ca="1" si="102"/>
        <v>0</v>
      </c>
      <c r="J372" s="7" t="e">
        <f t="shared" ca="1" si="103"/>
        <v>#VALUE!</v>
      </c>
      <c r="K372" s="7">
        <f t="shared" ca="1" si="104"/>
        <v>0</v>
      </c>
      <c r="L372" s="8" t="str">
        <f t="shared" ca="1" si="105"/>
        <v/>
      </c>
      <c r="M372" s="8" t="str">
        <f t="shared" ca="1" si="106"/>
        <v/>
      </c>
      <c r="N372" s="8" t="str">
        <f t="shared" ca="1" si="107"/>
        <v/>
      </c>
      <c r="O372" s="8" t="str">
        <f t="shared" ca="1" si="108"/>
        <v/>
      </c>
      <c r="P372" s="8" t="str">
        <f t="shared" ca="1" si="109"/>
        <v/>
      </c>
      <c r="Q372" s="8" t="str">
        <f t="shared" ca="1" si="110"/>
        <v/>
      </c>
      <c r="R372" s="7" t="str">
        <f ca="1">IF(L372="","",OFFSET(program!$A$1,0,disasm!$A372+COLUMN()-COLUMN($R372)+1))</f>
        <v/>
      </c>
      <c r="S372" s="7" t="str">
        <f ca="1">IF(M372="","",OFFSET(program!$A$1,0,disasm!$A372+COLUMN()-COLUMN($R372)+1))</f>
        <v/>
      </c>
      <c r="T372" s="7" t="str">
        <f ca="1">IF(N372="","",OFFSET(program!$A$1,0,disasm!$A372+COLUMN()-COLUMN($R372)+1))</f>
        <v/>
      </c>
      <c r="U372" s="3" t="str">
        <f t="shared" ca="1" si="111"/>
        <v/>
      </c>
      <c r="V372" s="3" t="str">
        <f t="shared" ca="1" si="112"/>
        <v/>
      </c>
      <c r="W372" s="3" t="str">
        <f t="shared" ca="1" si="113"/>
        <v/>
      </c>
      <c r="X372" s="3" t="str">
        <f t="shared" ca="1" si="114"/>
        <v/>
      </c>
    </row>
    <row r="373" spans="1:24" x14ac:dyDescent="0.2">
      <c r="A373" s="1">
        <f t="shared" ca="1" si="115"/>
        <v>672</v>
      </c>
      <c r="B373" s="2" t="str">
        <f t="shared" ca="1" si="99"/>
        <v>stack+248</v>
      </c>
      <c r="C373" s="3" t="str">
        <f ca="1">IF(ISNUMBER(FIND(" N "," "&amp;$X373&amp;" ")),"",_xlfn.TEXTJOIN(" ",FALSE,OFFSET(program!$A$1,0,disasm!A373,1,1+K373)))</f>
        <v/>
      </c>
      <c r="D373" s="4" t="str">
        <f t="shared" ca="1" si="100"/>
        <v>.dat 0</v>
      </c>
      <c r="E373" s="5" t="str">
        <f t="shared" si="116"/>
        <v>stack</v>
      </c>
      <c r="F373" s="5">
        <f t="shared" ca="1" si="98"/>
        <v>424</v>
      </c>
      <c r="G373" s="14" t="b">
        <f t="shared" ca="1" si="101"/>
        <v>1</v>
      </c>
      <c r="H373" s="6">
        <f ca="1">OFFSET(program!$A$1,0,disasm!A373)</f>
        <v>0</v>
      </c>
      <c r="I373" s="7">
        <f t="shared" ca="1" si="102"/>
        <v>0</v>
      </c>
      <c r="J373" s="7" t="e">
        <f t="shared" ca="1" si="103"/>
        <v>#VALUE!</v>
      </c>
      <c r="K373" s="7">
        <f t="shared" ca="1" si="104"/>
        <v>0</v>
      </c>
      <c r="L373" s="8" t="str">
        <f t="shared" ca="1" si="105"/>
        <v/>
      </c>
      <c r="M373" s="8" t="str">
        <f t="shared" ca="1" si="106"/>
        <v/>
      </c>
      <c r="N373" s="8" t="str">
        <f t="shared" ca="1" si="107"/>
        <v/>
      </c>
      <c r="O373" s="8" t="str">
        <f t="shared" ca="1" si="108"/>
        <v/>
      </c>
      <c r="P373" s="8" t="str">
        <f t="shared" ca="1" si="109"/>
        <v/>
      </c>
      <c r="Q373" s="8" t="str">
        <f t="shared" ca="1" si="110"/>
        <v/>
      </c>
      <c r="R373" s="7" t="str">
        <f ca="1">IF(L373="","",OFFSET(program!$A$1,0,disasm!$A373+COLUMN()-COLUMN($R373)+1))</f>
        <v/>
      </c>
      <c r="S373" s="7" t="str">
        <f ca="1">IF(M373="","",OFFSET(program!$A$1,0,disasm!$A373+COLUMN()-COLUMN($R373)+1))</f>
        <v/>
      </c>
      <c r="T373" s="7" t="str">
        <f ca="1">IF(N373="","",OFFSET(program!$A$1,0,disasm!$A373+COLUMN()-COLUMN($R373)+1))</f>
        <v/>
      </c>
      <c r="U373" s="3" t="str">
        <f t="shared" ca="1" si="111"/>
        <v/>
      </c>
      <c r="V373" s="3" t="str">
        <f t="shared" ca="1" si="112"/>
        <v/>
      </c>
      <c r="W373" s="3" t="str">
        <f t="shared" ca="1" si="113"/>
        <v/>
      </c>
      <c r="X373" s="3" t="str">
        <f t="shared" ca="1" si="114"/>
        <v/>
      </c>
    </row>
    <row r="374" spans="1:24" x14ac:dyDescent="0.2">
      <c r="A374" s="1">
        <f t="shared" ca="1" si="115"/>
        <v>673</v>
      </c>
      <c r="B374" s="2" t="str">
        <f t="shared" ca="1" si="99"/>
        <v>stack+249</v>
      </c>
      <c r="C374" s="3" t="str">
        <f ca="1">IF(ISNUMBER(FIND(" N "," "&amp;$X374&amp;" ")),"",_xlfn.TEXTJOIN(" ",FALSE,OFFSET(program!$A$1,0,disasm!A374,1,1+K374)))</f>
        <v/>
      </c>
      <c r="D374" s="4" t="str">
        <f t="shared" ca="1" si="100"/>
        <v>.dat 0</v>
      </c>
      <c r="E374" s="5" t="str">
        <f t="shared" si="116"/>
        <v>stack</v>
      </c>
      <c r="F374" s="5">
        <f t="shared" ca="1" si="98"/>
        <v>424</v>
      </c>
      <c r="G374" s="14" t="b">
        <f t="shared" ca="1" si="101"/>
        <v>1</v>
      </c>
      <c r="H374" s="6">
        <f ca="1">OFFSET(program!$A$1,0,disasm!A374)</f>
        <v>0</v>
      </c>
      <c r="I374" s="7">
        <f t="shared" ca="1" si="102"/>
        <v>0</v>
      </c>
      <c r="J374" s="7" t="e">
        <f t="shared" ca="1" si="103"/>
        <v>#VALUE!</v>
      </c>
      <c r="K374" s="7">
        <f t="shared" ca="1" si="104"/>
        <v>0</v>
      </c>
      <c r="L374" s="8" t="str">
        <f t="shared" ca="1" si="105"/>
        <v/>
      </c>
      <c r="M374" s="8" t="str">
        <f t="shared" ca="1" si="106"/>
        <v/>
      </c>
      <c r="N374" s="8" t="str">
        <f t="shared" ca="1" si="107"/>
        <v/>
      </c>
      <c r="O374" s="8" t="str">
        <f t="shared" ca="1" si="108"/>
        <v/>
      </c>
      <c r="P374" s="8" t="str">
        <f t="shared" ca="1" si="109"/>
        <v/>
      </c>
      <c r="Q374" s="8" t="str">
        <f t="shared" ca="1" si="110"/>
        <v/>
      </c>
      <c r="R374" s="7" t="str">
        <f ca="1">IF(L374="","",OFFSET(program!$A$1,0,disasm!$A374+COLUMN()-COLUMN($R374)+1))</f>
        <v/>
      </c>
      <c r="S374" s="7" t="str">
        <f ca="1">IF(M374="","",OFFSET(program!$A$1,0,disasm!$A374+COLUMN()-COLUMN($R374)+1))</f>
        <v/>
      </c>
      <c r="T374" s="7" t="str">
        <f ca="1">IF(N374="","",OFFSET(program!$A$1,0,disasm!$A374+COLUMN()-COLUMN($R374)+1))</f>
        <v/>
      </c>
      <c r="U374" s="3" t="str">
        <f t="shared" ca="1" si="111"/>
        <v/>
      </c>
      <c r="V374" s="3" t="str">
        <f t="shared" ca="1" si="112"/>
        <v/>
      </c>
      <c r="W374" s="3" t="str">
        <f t="shared" ca="1" si="113"/>
        <v/>
      </c>
      <c r="X374" s="3" t="str">
        <f t="shared" ca="1" si="114"/>
        <v/>
      </c>
    </row>
    <row r="375" spans="1:24" x14ac:dyDescent="0.2">
      <c r="A375" s="1">
        <f t="shared" ca="1" si="115"/>
        <v>674</v>
      </c>
      <c r="B375" s="2" t="str">
        <f t="shared" ca="1" si="99"/>
        <v>stack+250</v>
      </c>
      <c r="C375" s="3" t="str">
        <f ca="1">IF(ISNUMBER(FIND(" N "," "&amp;$X375&amp;" ")),"",_xlfn.TEXTJOIN(" ",FALSE,OFFSET(program!$A$1,0,disasm!A375,1,1+K375)))</f>
        <v/>
      </c>
      <c r="D375" s="4" t="str">
        <f t="shared" ca="1" si="100"/>
        <v>.dat 0</v>
      </c>
      <c r="E375" s="5" t="str">
        <f t="shared" si="116"/>
        <v>stack</v>
      </c>
      <c r="F375" s="5">
        <f t="shared" ca="1" si="98"/>
        <v>424</v>
      </c>
      <c r="G375" s="14" t="b">
        <f t="shared" ca="1" si="101"/>
        <v>1</v>
      </c>
      <c r="H375" s="6">
        <f ca="1">OFFSET(program!$A$1,0,disasm!A375)</f>
        <v>0</v>
      </c>
      <c r="I375" s="7">
        <f t="shared" ca="1" si="102"/>
        <v>0</v>
      </c>
      <c r="J375" s="7" t="e">
        <f t="shared" ca="1" si="103"/>
        <v>#VALUE!</v>
      </c>
      <c r="K375" s="7">
        <f t="shared" ca="1" si="104"/>
        <v>0</v>
      </c>
      <c r="L375" s="8" t="str">
        <f t="shared" ca="1" si="105"/>
        <v/>
      </c>
      <c r="M375" s="8" t="str">
        <f t="shared" ca="1" si="106"/>
        <v/>
      </c>
      <c r="N375" s="8" t="str">
        <f t="shared" ca="1" si="107"/>
        <v/>
      </c>
      <c r="O375" s="8" t="str">
        <f t="shared" ca="1" si="108"/>
        <v/>
      </c>
      <c r="P375" s="8" t="str">
        <f t="shared" ca="1" si="109"/>
        <v/>
      </c>
      <c r="Q375" s="8" t="str">
        <f t="shared" ca="1" si="110"/>
        <v/>
      </c>
      <c r="R375" s="7" t="str">
        <f ca="1">IF(L375="","",OFFSET(program!$A$1,0,disasm!$A375+COLUMN()-COLUMN($R375)+1))</f>
        <v/>
      </c>
      <c r="S375" s="7" t="str">
        <f ca="1">IF(M375="","",OFFSET(program!$A$1,0,disasm!$A375+COLUMN()-COLUMN($R375)+1))</f>
        <v/>
      </c>
      <c r="T375" s="7" t="str">
        <f ca="1">IF(N375="","",OFFSET(program!$A$1,0,disasm!$A375+COLUMN()-COLUMN($R375)+1))</f>
        <v/>
      </c>
      <c r="U375" s="3" t="str">
        <f t="shared" ca="1" si="111"/>
        <v/>
      </c>
      <c r="V375" s="3" t="str">
        <f t="shared" ca="1" si="112"/>
        <v/>
      </c>
      <c r="W375" s="3" t="str">
        <f t="shared" ca="1" si="113"/>
        <v/>
      </c>
      <c r="X375" s="3" t="str">
        <f t="shared" ca="1" si="114"/>
        <v/>
      </c>
    </row>
    <row r="376" spans="1:24" x14ac:dyDescent="0.2">
      <c r="A376" s="1">
        <f t="shared" ca="1" si="115"/>
        <v>675</v>
      </c>
      <c r="B376" s="2" t="str">
        <f t="shared" ca="1" si="99"/>
        <v>stack+251</v>
      </c>
      <c r="C376" s="3" t="str">
        <f ca="1">IF(ISNUMBER(FIND(" N "," "&amp;$X376&amp;" ")),"",_xlfn.TEXTJOIN(" ",FALSE,OFFSET(program!$A$1,0,disasm!A376,1,1+K376)))</f>
        <v/>
      </c>
      <c r="D376" s="4" t="str">
        <f t="shared" ca="1" si="100"/>
        <v>.dat 0</v>
      </c>
      <c r="E376" s="5" t="str">
        <f t="shared" si="116"/>
        <v>stack</v>
      </c>
      <c r="F376" s="5">
        <f t="shared" ca="1" si="98"/>
        <v>424</v>
      </c>
      <c r="G376" s="14" t="b">
        <f t="shared" ca="1" si="101"/>
        <v>1</v>
      </c>
      <c r="H376" s="6">
        <f ca="1">OFFSET(program!$A$1,0,disasm!A376)</f>
        <v>0</v>
      </c>
      <c r="I376" s="7">
        <f t="shared" ca="1" si="102"/>
        <v>0</v>
      </c>
      <c r="J376" s="7" t="e">
        <f t="shared" ca="1" si="103"/>
        <v>#VALUE!</v>
      </c>
      <c r="K376" s="7">
        <f t="shared" ca="1" si="104"/>
        <v>0</v>
      </c>
      <c r="L376" s="8" t="str">
        <f t="shared" ca="1" si="105"/>
        <v/>
      </c>
      <c r="M376" s="8" t="str">
        <f t="shared" ca="1" si="106"/>
        <v/>
      </c>
      <c r="N376" s="8" t="str">
        <f t="shared" ca="1" si="107"/>
        <v/>
      </c>
      <c r="O376" s="8" t="str">
        <f t="shared" ca="1" si="108"/>
        <v/>
      </c>
      <c r="P376" s="8" t="str">
        <f t="shared" ca="1" si="109"/>
        <v/>
      </c>
      <c r="Q376" s="8" t="str">
        <f t="shared" ca="1" si="110"/>
        <v/>
      </c>
      <c r="R376" s="7" t="str">
        <f ca="1">IF(L376="","",OFFSET(program!$A$1,0,disasm!$A376+COLUMN()-COLUMN($R376)+1))</f>
        <v/>
      </c>
      <c r="S376" s="7" t="str">
        <f ca="1">IF(M376="","",OFFSET(program!$A$1,0,disasm!$A376+COLUMN()-COLUMN($R376)+1))</f>
        <v/>
      </c>
      <c r="T376" s="7" t="str">
        <f ca="1">IF(N376="","",OFFSET(program!$A$1,0,disasm!$A376+COLUMN()-COLUMN($R376)+1))</f>
        <v/>
      </c>
      <c r="U376" s="3" t="str">
        <f t="shared" ca="1" si="111"/>
        <v/>
      </c>
      <c r="V376" s="3" t="str">
        <f t="shared" ca="1" si="112"/>
        <v/>
      </c>
      <c r="W376" s="3" t="str">
        <f t="shared" ca="1" si="113"/>
        <v/>
      </c>
      <c r="X376" s="3" t="str">
        <f t="shared" ca="1" si="114"/>
        <v/>
      </c>
    </row>
    <row r="377" spans="1:24" x14ac:dyDescent="0.2">
      <c r="A377" s="1">
        <f t="shared" ca="1" si="115"/>
        <v>676</v>
      </c>
      <c r="B377" s="2" t="str">
        <f t="shared" ca="1" si="99"/>
        <v>stack+252</v>
      </c>
      <c r="C377" s="3" t="str">
        <f ca="1">IF(ISNUMBER(FIND(" N "," "&amp;$X377&amp;" ")),"",_xlfn.TEXTJOIN(" ",FALSE,OFFSET(program!$A$1,0,disasm!A377,1,1+K377)))</f>
        <v/>
      </c>
      <c r="D377" s="4" t="str">
        <f t="shared" ca="1" si="100"/>
        <v>.dat 0</v>
      </c>
      <c r="E377" s="5" t="str">
        <f t="shared" si="116"/>
        <v>stack</v>
      </c>
      <c r="F377" s="5">
        <f t="shared" ca="1" si="98"/>
        <v>424</v>
      </c>
      <c r="G377" s="14" t="b">
        <f t="shared" ca="1" si="101"/>
        <v>1</v>
      </c>
      <c r="H377" s="6">
        <f ca="1">OFFSET(program!$A$1,0,disasm!A377)</f>
        <v>0</v>
      </c>
      <c r="I377" s="7">
        <f t="shared" ca="1" si="102"/>
        <v>0</v>
      </c>
      <c r="J377" s="7" t="e">
        <f t="shared" ca="1" si="103"/>
        <v>#VALUE!</v>
      </c>
      <c r="K377" s="7">
        <f t="shared" ca="1" si="104"/>
        <v>0</v>
      </c>
      <c r="L377" s="8" t="str">
        <f t="shared" ca="1" si="105"/>
        <v/>
      </c>
      <c r="M377" s="8" t="str">
        <f t="shared" ca="1" si="106"/>
        <v/>
      </c>
      <c r="N377" s="8" t="str">
        <f t="shared" ca="1" si="107"/>
        <v/>
      </c>
      <c r="O377" s="8" t="str">
        <f t="shared" ca="1" si="108"/>
        <v/>
      </c>
      <c r="P377" s="8" t="str">
        <f t="shared" ca="1" si="109"/>
        <v/>
      </c>
      <c r="Q377" s="8" t="str">
        <f t="shared" ca="1" si="110"/>
        <v/>
      </c>
      <c r="R377" s="7" t="str">
        <f ca="1">IF(L377="","",OFFSET(program!$A$1,0,disasm!$A377+COLUMN()-COLUMN($R377)+1))</f>
        <v/>
      </c>
      <c r="S377" s="7" t="str">
        <f ca="1">IF(M377="","",OFFSET(program!$A$1,0,disasm!$A377+COLUMN()-COLUMN($R377)+1))</f>
        <v/>
      </c>
      <c r="T377" s="7" t="str">
        <f ca="1">IF(N377="","",OFFSET(program!$A$1,0,disasm!$A377+COLUMN()-COLUMN($R377)+1))</f>
        <v/>
      </c>
      <c r="U377" s="3" t="str">
        <f t="shared" ca="1" si="111"/>
        <v/>
      </c>
      <c r="V377" s="3" t="str">
        <f t="shared" ca="1" si="112"/>
        <v/>
      </c>
      <c r="W377" s="3" t="str">
        <f t="shared" ca="1" si="113"/>
        <v/>
      </c>
      <c r="X377" s="3" t="str">
        <f t="shared" ca="1" si="114"/>
        <v/>
      </c>
    </row>
    <row r="378" spans="1:24" x14ac:dyDescent="0.2">
      <c r="A378" s="1">
        <f t="shared" ca="1" si="115"/>
        <v>677</v>
      </c>
      <c r="B378" s="2" t="str">
        <f t="shared" ca="1" si="99"/>
        <v>stack+253</v>
      </c>
      <c r="C378" s="3" t="str">
        <f ca="1">IF(ISNUMBER(FIND(" N "," "&amp;$X378&amp;" ")),"",_xlfn.TEXTJOIN(" ",FALSE,OFFSET(program!$A$1,0,disasm!A378,1,1+K378)))</f>
        <v/>
      </c>
      <c r="D378" s="4" t="str">
        <f t="shared" ca="1" si="100"/>
        <v>.dat 0</v>
      </c>
      <c r="E378" s="5" t="str">
        <f t="shared" si="116"/>
        <v>stack</v>
      </c>
      <c r="F378" s="5">
        <f t="shared" ca="1" si="98"/>
        <v>424</v>
      </c>
      <c r="G378" s="14" t="b">
        <f t="shared" ca="1" si="101"/>
        <v>1</v>
      </c>
      <c r="H378" s="6">
        <f ca="1">OFFSET(program!$A$1,0,disasm!A378)</f>
        <v>0</v>
      </c>
      <c r="I378" s="7">
        <f t="shared" ca="1" si="102"/>
        <v>0</v>
      </c>
      <c r="J378" s="7" t="e">
        <f t="shared" ca="1" si="103"/>
        <v>#VALUE!</v>
      </c>
      <c r="K378" s="7">
        <f t="shared" ca="1" si="104"/>
        <v>0</v>
      </c>
      <c r="L378" s="8" t="str">
        <f t="shared" ca="1" si="105"/>
        <v/>
      </c>
      <c r="M378" s="8" t="str">
        <f t="shared" ca="1" si="106"/>
        <v/>
      </c>
      <c r="N378" s="8" t="str">
        <f t="shared" ca="1" si="107"/>
        <v/>
      </c>
      <c r="O378" s="8" t="str">
        <f t="shared" ca="1" si="108"/>
        <v/>
      </c>
      <c r="P378" s="8" t="str">
        <f t="shared" ca="1" si="109"/>
        <v/>
      </c>
      <c r="Q378" s="8" t="str">
        <f t="shared" ca="1" si="110"/>
        <v/>
      </c>
      <c r="R378" s="7" t="str">
        <f ca="1">IF(L378="","",OFFSET(program!$A$1,0,disasm!$A378+COLUMN()-COLUMN($R378)+1))</f>
        <v/>
      </c>
      <c r="S378" s="7" t="str">
        <f ca="1">IF(M378="","",OFFSET(program!$A$1,0,disasm!$A378+COLUMN()-COLUMN($R378)+1))</f>
        <v/>
      </c>
      <c r="T378" s="7" t="str">
        <f ca="1">IF(N378="","",OFFSET(program!$A$1,0,disasm!$A378+COLUMN()-COLUMN($R378)+1))</f>
        <v/>
      </c>
      <c r="U378" s="3" t="str">
        <f t="shared" ca="1" si="111"/>
        <v/>
      </c>
      <c r="V378" s="3" t="str">
        <f t="shared" ca="1" si="112"/>
        <v/>
      </c>
      <c r="W378" s="3" t="str">
        <f t="shared" ca="1" si="113"/>
        <v/>
      </c>
      <c r="X378" s="3" t="str">
        <f t="shared" ca="1" si="114"/>
        <v/>
      </c>
    </row>
    <row r="379" spans="1:24" x14ac:dyDescent="0.2">
      <c r="A379" s="1">
        <f t="shared" ca="1" si="115"/>
        <v>678</v>
      </c>
      <c r="B379" s="2" t="str">
        <f t="shared" ca="1" si="99"/>
        <v>stack+254</v>
      </c>
      <c r="C379" s="3" t="str">
        <f ca="1">IF(ISNUMBER(FIND(" N "," "&amp;$X379&amp;" ")),"",_xlfn.TEXTJOIN(" ",FALSE,OFFSET(program!$A$1,0,disasm!A379,1,1+K379)))</f>
        <v/>
      </c>
      <c r="D379" s="4" t="str">
        <f t="shared" ca="1" si="100"/>
        <v>.dat 0</v>
      </c>
      <c r="E379" s="5" t="str">
        <f t="shared" si="116"/>
        <v>stack</v>
      </c>
      <c r="F379" s="5">
        <f t="shared" ca="1" si="98"/>
        <v>424</v>
      </c>
      <c r="G379" s="14" t="b">
        <f t="shared" ca="1" si="101"/>
        <v>1</v>
      </c>
      <c r="H379" s="6">
        <f ca="1">OFFSET(program!$A$1,0,disasm!A379)</f>
        <v>0</v>
      </c>
      <c r="I379" s="7">
        <f t="shared" ca="1" si="102"/>
        <v>0</v>
      </c>
      <c r="J379" s="7" t="e">
        <f t="shared" ca="1" si="103"/>
        <v>#VALUE!</v>
      </c>
      <c r="K379" s="7">
        <f t="shared" ca="1" si="104"/>
        <v>0</v>
      </c>
      <c r="L379" s="8" t="str">
        <f t="shared" ca="1" si="105"/>
        <v/>
      </c>
      <c r="M379" s="8" t="str">
        <f t="shared" ca="1" si="106"/>
        <v/>
      </c>
      <c r="N379" s="8" t="str">
        <f t="shared" ca="1" si="107"/>
        <v/>
      </c>
      <c r="O379" s="8" t="str">
        <f t="shared" ca="1" si="108"/>
        <v/>
      </c>
      <c r="P379" s="8" t="str">
        <f t="shared" ca="1" si="109"/>
        <v/>
      </c>
      <c r="Q379" s="8" t="str">
        <f t="shared" ca="1" si="110"/>
        <v/>
      </c>
      <c r="R379" s="7" t="str">
        <f ca="1">IF(L379="","",OFFSET(program!$A$1,0,disasm!$A379+COLUMN()-COLUMN($R379)+1))</f>
        <v/>
      </c>
      <c r="S379" s="7" t="str">
        <f ca="1">IF(M379="","",OFFSET(program!$A$1,0,disasm!$A379+COLUMN()-COLUMN($R379)+1))</f>
        <v/>
      </c>
      <c r="T379" s="7" t="str">
        <f ca="1">IF(N379="","",OFFSET(program!$A$1,0,disasm!$A379+COLUMN()-COLUMN($R379)+1))</f>
        <v/>
      </c>
      <c r="U379" s="3" t="str">
        <f t="shared" ca="1" si="111"/>
        <v/>
      </c>
      <c r="V379" s="3" t="str">
        <f t="shared" ca="1" si="112"/>
        <v/>
      </c>
      <c r="W379" s="3" t="str">
        <f t="shared" ca="1" si="113"/>
        <v/>
      </c>
      <c r="X379" s="3" t="str">
        <f t="shared" ca="1" si="114"/>
        <v/>
      </c>
    </row>
    <row r="380" spans="1:24" x14ac:dyDescent="0.2">
      <c r="A380" s="1">
        <f t="shared" ca="1" si="115"/>
        <v>679</v>
      </c>
      <c r="B380" s="2" t="str">
        <f t="shared" ca="1" si="99"/>
        <v>stack+255</v>
      </c>
      <c r="C380" s="3" t="str">
        <f ca="1">IF(ISNUMBER(FIND(" N "," "&amp;$X380&amp;" ")),"",_xlfn.TEXTJOIN(" ",FALSE,OFFSET(program!$A$1,0,disasm!A380,1,1+K380)))</f>
        <v/>
      </c>
      <c r="D380" s="4" t="str">
        <f t="shared" ca="1" si="100"/>
        <v>.dat 0</v>
      </c>
      <c r="E380" s="5" t="str">
        <f t="shared" si="116"/>
        <v>stack</v>
      </c>
      <c r="F380" s="5">
        <f t="shared" ca="1" si="98"/>
        <v>424</v>
      </c>
      <c r="G380" s="14" t="b">
        <f t="shared" ca="1" si="101"/>
        <v>1</v>
      </c>
      <c r="H380" s="6">
        <f ca="1">OFFSET(program!$A$1,0,disasm!A380)</f>
        <v>0</v>
      </c>
      <c r="I380" s="7">
        <f t="shared" ca="1" si="102"/>
        <v>0</v>
      </c>
      <c r="J380" s="7" t="e">
        <f t="shared" ca="1" si="103"/>
        <v>#VALUE!</v>
      </c>
      <c r="K380" s="7">
        <f t="shared" ca="1" si="104"/>
        <v>0</v>
      </c>
      <c r="L380" s="8" t="str">
        <f t="shared" ca="1" si="105"/>
        <v/>
      </c>
      <c r="M380" s="8" t="str">
        <f t="shared" ca="1" si="106"/>
        <v/>
      </c>
      <c r="N380" s="8" t="str">
        <f t="shared" ca="1" si="107"/>
        <v/>
      </c>
      <c r="O380" s="8" t="str">
        <f t="shared" ca="1" si="108"/>
        <v/>
      </c>
      <c r="P380" s="8" t="str">
        <f t="shared" ca="1" si="109"/>
        <v/>
      </c>
      <c r="Q380" s="8" t="str">
        <f t="shared" ca="1" si="110"/>
        <v/>
      </c>
      <c r="R380" s="7" t="str">
        <f ca="1">IF(L380="","",OFFSET(program!$A$1,0,disasm!$A380+COLUMN()-COLUMN($R380)+1))</f>
        <v/>
      </c>
      <c r="S380" s="7" t="str">
        <f ca="1">IF(M380="","",OFFSET(program!$A$1,0,disasm!$A380+COLUMN()-COLUMN($R380)+1))</f>
        <v/>
      </c>
      <c r="T380" s="7" t="str">
        <f ca="1">IF(N380="","",OFFSET(program!$A$1,0,disasm!$A380+COLUMN()-COLUMN($R380)+1))</f>
        <v/>
      </c>
      <c r="U380" s="3" t="str">
        <f t="shared" ca="1" si="111"/>
        <v/>
      </c>
      <c r="V380" s="3" t="str">
        <f t="shared" ca="1" si="112"/>
        <v/>
      </c>
      <c r="W380" s="3" t="str">
        <f t="shared" ca="1" si="113"/>
        <v/>
      </c>
      <c r="X380" s="3" t="str">
        <f t="shared" ca="1" si="114"/>
        <v/>
      </c>
    </row>
    <row r="381" spans="1:24" x14ac:dyDescent="0.2">
      <c r="A381" s="1">
        <f t="shared" ca="1" si="115"/>
        <v>680</v>
      </c>
      <c r="B381" s="2" t="str">
        <f t="shared" ca="1" si="99"/>
        <v>stack+256</v>
      </c>
      <c r="C381" s="3" t="str">
        <f ca="1">IF(ISNUMBER(FIND(" N "," "&amp;$X381&amp;" ")),"",_xlfn.TEXTJOIN(" ",FALSE,OFFSET(program!$A$1,0,disasm!A381,1,1+K381)))</f>
        <v/>
      </c>
      <c r="D381" s="4" t="str">
        <f t="shared" ca="1" si="100"/>
        <v>.dat 0</v>
      </c>
      <c r="E381" s="5" t="str">
        <f t="shared" si="116"/>
        <v>stack</v>
      </c>
      <c r="F381" s="5">
        <f t="shared" ca="1" si="98"/>
        <v>424</v>
      </c>
      <c r="G381" s="14" t="b">
        <f t="shared" ca="1" si="101"/>
        <v>1</v>
      </c>
      <c r="H381" s="6">
        <f ca="1">OFFSET(program!$A$1,0,disasm!A381)</f>
        <v>0</v>
      </c>
      <c r="I381" s="7">
        <f t="shared" ca="1" si="102"/>
        <v>0</v>
      </c>
      <c r="J381" s="7" t="e">
        <f t="shared" ca="1" si="103"/>
        <v>#VALUE!</v>
      </c>
      <c r="K381" s="7">
        <f t="shared" ca="1" si="104"/>
        <v>0</v>
      </c>
      <c r="L381" s="8" t="str">
        <f t="shared" ca="1" si="105"/>
        <v/>
      </c>
      <c r="M381" s="8" t="str">
        <f t="shared" ca="1" si="106"/>
        <v/>
      </c>
      <c r="N381" s="8" t="str">
        <f t="shared" ca="1" si="107"/>
        <v/>
      </c>
      <c r="O381" s="8" t="str">
        <f t="shared" ca="1" si="108"/>
        <v/>
      </c>
      <c r="P381" s="8" t="str">
        <f t="shared" ca="1" si="109"/>
        <v/>
      </c>
      <c r="Q381" s="8" t="str">
        <f t="shared" ca="1" si="110"/>
        <v/>
      </c>
      <c r="R381" s="7" t="str">
        <f ca="1">IF(L381="","",OFFSET(program!$A$1,0,disasm!$A381+COLUMN()-COLUMN($R381)+1))</f>
        <v/>
      </c>
      <c r="S381" s="7" t="str">
        <f ca="1">IF(M381="","",OFFSET(program!$A$1,0,disasm!$A381+COLUMN()-COLUMN($R381)+1))</f>
        <v/>
      </c>
      <c r="T381" s="7" t="str">
        <f ca="1">IF(N381="","",OFFSET(program!$A$1,0,disasm!$A381+COLUMN()-COLUMN($R381)+1))</f>
        <v/>
      </c>
      <c r="U381" s="3" t="str">
        <f t="shared" ca="1" si="111"/>
        <v/>
      </c>
      <c r="V381" s="3" t="str">
        <f t="shared" ca="1" si="112"/>
        <v/>
      </c>
      <c r="W381" s="3" t="str">
        <f t="shared" ca="1" si="113"/>
        <v/>
      </c>
      <c r="X381" s="3" t="str">
        <f t="shared" ca="1" si="114"/>
        <v/>
      </c>
    </row>
    <row r="382" spans="1:24" x14ac:dyDescent="0.2">
      <c r="A382" s="1">
        <f t="shared" ca="1" si="115"/>
        <v>681</v>
      </c>
      <c r="B382" s="2" t="str">
        <f t="shared" ca="1" si="99"/>
        <v>stack+257</v>
      </c>
      <c r="C382" s="3" t="str">
        <f ca="1">IF(ISNUMBER(FIND(" N "," "&amp;$X382&amp;" ")),"",_xlfn.TEXTJOIN(" ",FALSE,OFFSET(program!$A$1,0,disasm!A382,1,1+K382)))</f>
        <v/>
      </c>
      <c r="D382" s="4" t="str">
        <f t="shared" ca="1" si="100"/>
        <v>.dat 0</v>
      </c>
      <c r="E382" s="5" t="str">
        <f t="shared" si="116"/>
        <v>stack</v>
      </c>
      <c r="F382" s="5">
        <f t="shared" ca="1" si="98"/>
        <v>424</v>
      </c>
      <c r="G382" s="14" t="b">
        <f t="shared" ca="1" si="101"/>
        <v>1</v>
      </c>
      <c r="H382" s="6">
        <f ca="1">OFFSET(program!$A$1,0,disasm!A382)</f>
        <v>0</v>
      </c>
      <c r="I382" s="7">
        <f t="shared" ca="1" si="102"/>
        <v>0</v>
      </c>
      <c r="J382" s="7" t="e">
        <f t="shared" ca="1" si="103"/>
        <v>#VALUE!</v>
      </c>
      <c r="K382" s="7">
        <f t="shared" ca="1" si="104"/>
        <v>0</v>
      </c>
      <c r="L382" s="8" t="str">
        <f t="shared" ca="1" si="105"/>
        <v/>
      </c>
      <c r="M382" s="8" t="str">
        <f t="shared" ca="1" si="106"/>
        <v/>
      </c>
      <c r="N382" s="8" t="str">
        <f t="shared" ca="1" si="107"/>
        <v/>
      </c>
      <c r="O382" s="8" t="str">
        <f t="shared" ca="1" si="108"/>
        <v/>
      </c>
      <c r="P382" s="8" t="str">
        <f t="shared" ca="1" si="109"/>
        <v/>
      </c>
      <c r="Q382" s="8" t="str">
        <f t="shared" ca="1" si="110"/>
        <v/>
      </c>
      <c r="R382" s="7" t="str">
        <f ca="1">IF(L382="","",OFFSET(program!$A$1,0,disasm!$A382+COLUMN()-COLUMN($R382)+1))</f>
        <v/>
      </c>
      <c r="S382" s="7" t="str">
        <f ca="1">IF(M382="","",OFFSET(program!$A$1,0,disasm!$A382+COLUMN()-COLUMN($R382)+1))</f>
        <v/>
      </c>
      <c r="T382" s="7" t="str">
        <f ca="1">IF(N382="","",OFFSET(program!$A$1,0,disasm!$A382+COLUMN()-COLUMN($R382)+1))</f>
        <v/>
      </c>
      <c r="U382" s="3" t="str">
        <f t="shared" ca="1" si="111"/>
        <v/>
      </c>
      <c r="V382" s="3" t="str">
        <f t="shared" ca="1" si="112"/>
        <v/>
      </c>
      <c r="W382" s="3" t="str">
        <f t="shared" ca="1" si="113"/>
        <v/>
      </c>
      <c r="X382" s="3" t="str">
        <f t="shared" ca="1" si="114"/>
        <v/>
      </c>
    </row>
    <row r="383" spans="1:24" x14ac:dyDescent="0.2">
      <c r="A383" s="1">
        <f t="shared" ca="1" si="115"/>
        <v>682</v>
      </c>
      <c r="B383" s="2" t="str">
        <f t="shared" ca="1" si="99"/>
        <v>stack+258</v>
      </c>
      <c r="C383" s="3" t="str">
        <f ca="1">IF(ISNUMBER(FIND(" N "," "&amp;$X383&amp;" ")),"",_xlfn.TEXTJOIN(" ",FALSE,OFFSET(program!$A$1,0,disasm!A383,1,1+K383)))</f>
        <v/>
      </c>
      <c r="D383" s="4" t="str">
        <f t="shared" ca="1" si="100"/>
        <v>.dat 0</v>
      </c>
      <c r="E383" s="5" t="str">
        <f t="shared" si="116"/>
        <v>stack</v>
      </c>
      <c r="F383" s="5">
        <f t="shared" ca="1" si="98"/>
        <v>424</v>
      </c>
      <c r="G383" s="14" t="b">
        <f t="shared" ca="1" si="101"/>
        <v>1</v>
      </c>
      <c r="H383" s="6">
        <f ca="1">OFFSET(program!$A$1,0,disasm!A383)</f>
        <v>0</v>
      </c>
      <c r="I383" s="7">
        <f t="shared" ca="1" si="102"/>
        <v>0</v>
      </c>
      <c r="J383" s="7" t="e">
        <f t="shared" ca="1" si="103"/>
        <v>#VALUE!</v>
      </c>
      <c r="K383" s="7">
        <f t="shared" ca="1" si="104"/>
        <v>0</v>
      </c>
      <c r="L383" s="8" t="str">
        <f t="shared" ca="1" si="105"/>
        <v/>
      </c>
      <c r="M383" s="8" t="str">
        <f t="shared" ca="1" si="106"/>
        <v/>
      </c>
      <c r="N383" s="8" t="str">
        <f t="shared" ca="1" si="107"/>
        <v/>
      </c>
      <c r="O383" s="8" t="str">
        <f t="shared" ca="1" si="108"/>
        <v/>
      </c>
      <c r="P383" s="8" t="str">
        <f t="shared" ca="1" si="109"/>
        <v/>
      </c>
      <c r="Q383" s="8" t="str">
        <f t="shared" ca="1" si="110"/>
        <v/>
      </c>
      <c r="R383" s="7" t="str">
        <f ca="1">IF(L383="","",OFFSET(program!$A$1,0,disasm!$A383+COLUMN()-COLUMN($R383)+1))</f>
        <v/>
      </c>
      <c r="S383" s="7" t="str">
        <f ca="1">IF(M383="","",OFFSET(program!$A$1,0,disasm!$A383+COLUMN()-COLUMN($R383)+1))</f>
        <v/>
      </c>
      <c r="T383" s="7" t="str">
        <f ca="1">IF(N383="","",OFFSET(program!$A$1,0,disasm!$A383+COLUMN()-COLUMN($R383)+1))</f>
        <v/>
      </c>
      <c r="U383" s="3" t="str">
        <f t="shared" ca="1" si="111"/>
        <v/>
      </c>
      <c r="V383" s="3" t="str">
        <f t="shared" ca="1" si="112"/>
        <v/>
      </c>
      <c r="W383" s="3" t="str">
        <f t="shared" ca="1" si="113"/>
        <v/>
      </c>
      <c r="X383" s="3" t="str">
        <f t="shared" ca="1" si="114"/>
        <v/>
      </c>
    </row>
    <row r="384" spans="1:24" x14ac:dyDescent="0.2">
      <c r="A384" s="1">
        <f t="shared" ca="1" si="115"/>
        <v>683</v>
      </c>
      <c r="B384" s="2" t="str">
        <f t="shared" ca="1" si="99"/>
        <v>stack+259</v>
      </c>
      <c r="C384" s="3" t="str">
        <f ca="1">IF(ISNUMBER(FIND(" N "," "&amp;$X384&amp;" ")),"",_xlfn.TEXTJOIN(" ",FALSE,OFFSET(program!$A$1,0,disasm!A384,1,1+K384)))</f>
        <v/>
      </c>
      <c r="D384" s="4" t="str">
        <f t="shared" ca="1" si="100"/>
        <v>.dat 0</v>
      </c>
      <c r="E384" s="5" t="str">
        <f t="shared" si="116"/>
        <v>stack</v>
      </c>
      <c r="F384" s="5">
        <f t="shared" ca="1" si="98"/>
        <v>424</v>
      </c>
      <c r="G384" s="14" t="b">
        <f t="shared" ca="1" si="101"/>
        <v>1</v>
      </c>
      <c r="H384" s="6">
        <f ca="1">OFFSET(program!$A$1,0,disasm!A384)</f>
        <v>0</v>
      </c>
      <c r="I384" s="7">
        <f t="shared" ca="1" si="102"/>
        <v>0</v>
      </c>
      <c r="J384" s="7" t="e">
        <f t="shared" ca="1" si="103"/>
        <v>#VALUE!</v>
      </c>
      <c r="K384" s="7">
        <f t="shared" ca="1" si="104"/>
        <v>0</v>
      </c>
      <c r="L384" s="8" t="str">
        <f t="shared" ca="1" si="105"/>
        <v/>
      </c>
      <c r="M384" s="8" t="str">
        <f t="shared" ca="1" si="106"/>
        <v/>
      </c>
      <c r="N384" s="8" t="str">
        <f t="shared" ca="1" si="107"/>
        <v/>
      </c>
      <c r="O384" s="8" t="str">
        <f t="shared" ca="1" si="108"/>
        <v/>
      </c>
      <c r="P384" s="8" t="str">
        <f t="shared" ca="1" si="109"/>
        <v/>
      </c>
      <c r="Q384" s="8" t="str">
        <f t="shared" ca="1" si="110"/>
        <v/>
      </c>
      <c r="R384" s="7" t="str">
        <f ca="1">IF(L384="","",OFFSET(program!$A$1,0,disasm!$A384+COLUMN()-COLUMN($R384)+1))</f>
        <v/>
      </c>
      <c r="S384" s="7" t="str">
        <f ca="1">IF(M384="","",OFFSET(program!$A$1,0,disasm!$A384+COLUMN()-COLUMN($R384)+1))</f>
        <v/>
      </c>
      <c r="T384" s="7" t="str">
        <f ca="1">IF(N384="","",OFFSET(program!$A$1,0,disasm!$A384+COLUMN()-COLUMN($R384)+1))</f>
        <v/>
      </c>
      <c r="U384" s="3" t="str">
        <f t="shared" ca="1" si="111"/>
        <v/>
      </c>
      <c r="V384" s="3" t="str">
        <f t="shared" ca="1" si="112"/>
        <v/>
      </c>
      <c r="W384" s="3" t="str">
        <f t="shared" ca="1" si="113"/>
        <v/>
      </c>
      <c r="X384" s="3" t="str">
        <f t="shared" ca="1" si="114"/>
        <v/>
      </c>
    </row>
    <row r="385" spans="1:24" x14ac:dyDescent="0.2">
      <c r="A385" s="1">
        <f t="shared" ca="1" si="115"/>
        <v>684</v>
      </c>
      <c r="B385" s="2" t="str">
        <f t="shared" ca="1" si="99"/>
        <v>stack+260</v>
      </c>
      <c r="C385" s="3" t="str">
        <f ca="1">IF(ISNUMBER(FIND(" N "," "&amp;$X385&amp;" ")),"",_xlfn.TEXTJOIN(" ",FALSE,OFFSET(program!$A$1,0,disasm!A385,1,1+K385)))</f>
        <v/>
      </c>
      <c r="D385" s="4" t="str">
        <f t="shared" ca="1" si="100"/>
        <v>.dat 0</v>
      </c>
      <c r="E385" s="5" t="str">
        <f t="shared" si="116"/>
        <v>stack</v>
      </c>
      <c r="F385" s="5">
        <f t="shared" ca="1" si="98"/>
        <v>424</v>
      </c>
      <c r="G385" s="14" t="b">
        <f t="shared" ca="1" si="101"/>
        <v>1</v>
      </c>
      <c r="H385" s="6">
        <f ca="1">OFFSET(program!$A$1,0,disasm!A385)</f>
        <v>0</v>
      </c>
      <c r="I385" s="7">
        <f t="shared" ca="1" si="102"/>
        <v>0</v>
      </c>
      <c r="J385" s="7" t="e">
        <f t="shared" ca="1" si="103"/>
        <v>#VALUE!</v>
      </c>
      <c r="K385" s="7">
        <f t="shared" ca="1" si="104"/>
        <v>0</v>
      </c>
      <c r="L385" s="8" t="str">
        <f t="shared" ca="1" si="105"/>
        <v/>
      </c>
      <c r="M385" s="8" t="str">
        <f t="shared" ca="1" si="106"/>
        <v/>
      </c>
      <c r="N385" s="8" t="str">
        <f t="shared" ca="1" si="107"/>
        <v/>
      </c>
      <c r="O385" s="8" t="str">
        <f t="shared" ca="1" si="108"/>
        <v/>
      </c>
      <c r="P385" s="8" t="str">
        <f t="shared" ca="1" si="109"/>
        <v/>
      </c>
      <c r="Q385" s="8" t="str">
        <f t="shared" ca="1" si="110"/>
        <v/>
      </c>
      <c r="R385" s="7" t="str">
        <f ca="1">IF(L385="","",OFFSET(program!$A$1,0,disasm!$A385+COLUMN()-COLUMN($R385)+1))</f>
        <v/>
      </c>
      <c r="S385" s="7" t="str">
        <f ca="1">IF(M385="","",OFFSET(program!$A$1,0,disasm!$A385+COLUMN()-COLUMN($R385)+1))</f>
        <v/>
      </c>
      <c r="T385" s="7" t="str">
        <f ca="1">IF(N385="","",OFFSET(program!$A$1,0,disasm!$A385+COLUMN()-COLUMN($R385)+1))</f>
        <v/>
      </c>
      <c r="U385" s="3" t="str">
        <f t="shared" ca="1" si="111"/>
        <v/>
      </c>
      <c r="V385" s="3" t="str">
        <f t="shared" ca="1" si="112"/>
        <v/>
      </c>
      <c r="W385" s="3" t="str">
        <f t="shared" ca="1" si="113"/>
        <v/>
      </c>
      <c r="X385" s="3" t="str">
        <f t="shared" ca="1" si="114"/>
        <v/>
      </c>
    </row>
    <row r="386" spans="1:24" x14ac:dyDescent="0.2">
      <c r="A386" s="1">
        <f t="shared" ca="1" si="115"/>
        <v>685</v>
      </c>
      <c r="B386" s="2" t="str">
        <f t="shared" ca="1" si="99"/>
        <v>stack+261</v>
      </c>
      <c r="C386" s="3" t="str">
        <f ca="1">IF(ISNUMBER(FIND(" N "," "&amp;$X386&amp;" ")),"",_xlfn.TEXTJOIN(" ",FALSE,OFFSET(program!$A$1,0,disasm!A386,1,1+K386)))</f>
        <v/>
      </c>
      <c r="D386" s="4" t="str">
        <f t="shared" ca="1" si="100"/>
        <v>.dat 0</v>
      </c>
      <c r="E386" s="5" t="str">
        <f t="shared" si="116"/>
        <v>stack</v>
      </c>
      <c r="F386" s="5">
        <f t="shared" ref="F386:F449" ca="1" si="117">IF(ISBLANK($Z386),F385,$A386)</f>
        <v>424</v>
      </c>
      <c r="G386" s="14" t="b">
        <f t="shared" ca="1" si="101"/>
        <v>1</v>
      </c>
      <c r="H386" s="6">
        <f ca="1">OFFSET(program!$A$1,0,disasm!A386)</f>
        <v>0</v>
      </c>
      <c r="I386" s="7">
        <f t="shared" ca="1" si="102"/>
        <v>0</v>
      </c>
      <c r="J386" s="7" t="e">
        <f t="shared" ca="1" si="103"/>
        <v>#VALUE!</v>
      </c>
      <c r="K386" s="7">
        <f t="shared" ca="1" si="104"/>
        <v>0</v>
      </c>
      <c r="L386" s="8" t="str">
        <f t="shared" ca="1" si="105"/>
        <v/>
      </c>
      <c r="M386" s="8" t="str">
        <f t="shared" ca="1" si="106"/>
        <v/>
      </c>
      <c r="N386" s="8" t="str">
        <f t="shared" ca="1" si="107"/>
        <v/>
      </c>
      <c r="O386" s="8" t="str">
        <f t="shared" ca="1" si="108"/>
        <v/>
      </c>
      <c r="P386" s="8" t="str">
        <f t="shared" ca="1" si="109"/>
        <v/>
      </c>
      <c r="Q386" s="8" t="str">
        <f t="shared" ca="1" si="110"/>
        <v/>
      </c>
      <c r="R386" s="7" t="str">
        <f ca="1">IF(L386="","",OFFSET(program!$A$1,0,disasm!$A386+COLUMN()-COLUMN($R386)+1))</f>
        <v/>
      </c>
      <c r="S386" s="7" t="str">
        <f ca="1">IF(M386="","",OFFSET(program!$A$1,0,disasm!$A386+COLUMN()-COLUMN($R386)+1))</f>
        <v/>
      </c>
      <c r="T386" s="7" t="str">
        <f ca="1">IF(N386="","",OFFSET(program!$A$1,0,disasm!$A386+COLUMN()-COLUMN($R386)+1))</f>
        <v/>
      </c>
      <c r="U386" s="3" t="str">
        <f t="shared" ca="1" si="111"/>
        <v/>
      </c>
      <c r="V386" s="3" t="str">
        <f t="shared" ca="1" si="112"/>
        <v/>
      </c>
      <c r="W386" s="3" t="str">
        <f t="shared" ca="1" si="113"/>
        <v/>
      </c>
      <c r="X386" s="3" t="str">
        <f t="shared" ca="1" si="114"/>
        <v/>
      </c>
    </row>
    <row r="387" spans="1:24" x14ac:dyDescent="0.2">
      <c r="A387" s="1">
        <f t="shared" ca="1" si="115"/>
        <v>686</v>
      </c>
      <c r="B387" s="2" t="str">
        <f t="shared" ref="B387:B450" ca="1" si="118">IF(ISNUMBER(FIND(" N "," "&amp;$X387&amp;" ")),"",$E387&amp;IF($A387=$F387,"","+"&amp;$A387-$F387))</f>
        <v>stack+262</v>
      </c>
      <c r="C387" s="3" t="str">
        <f ca="1">IF(ISNUMBER(FIND(" N "," "&amp;$X387&amp;" ")),"",_xlfn.TEXTJOIN(" ",FALSE,OFFSET(program!$A$1,0,disasm!A387,1,1+K387)))</f>
        <v/>
      </c>
      <c r="D387" s="4" t="str">
        <f t="shared" ref="D387:D450" ca="1" si="119">IF(ISNUMBER(FIND(" N "," "&amp;$X387&amp;" ")),"",IF($G387,".dat "&amp;H387,$J387&amp;" "&amp;_xlfn.TEXTJOIN(", ",TRUE,$U387:$W387)))</f>
        <v>.dat 0</v>
      </c>
      <c r="E387" s="5" t="str">
        <f t="shared" si="116"/>
        <v>stack</v>
      </c>
      <c r="F387" s="5">
        <f t="shared" ca="1" si="117"/>
        <v>424</v>
      </c>
      <c r="G387" s="14" t="b">
        <f t="shared" ref="G387:G450" ca="1" si="120">CHOOSE(1+IF(ISNUMBER(FIND(" C "," "&amp;X387&amp;" ")),2,0) + IF(ISNUMBER(FIND(" D "," "&amp;AA387&amp;" ")),1,0),G386,TRUE,FALSE,NOT(G386))</f>
        <v>1</v>
      </c>
      <c r="H387" s="6">
        <f ca="1">OFFSET(program!$A$1,0,disasm!A387)</f>
        <v>0</v>
      </c>
      <c r="I387" s="7">
        <f t="shared" ref="I387:I450" ca="1" si="121">MOD($H387,100)</f>
        <v>0</v>
      </c>
      <c r="J387" s="7" t="e">
        <f t="shared" ref="J387:J450" ca="1" si="122">IF(I387=99,"END",CHOOSE(I387,"ADD ","MUL ","IN  ","OUT ","J!=0","J=0 ","CMP&lt;","CMP=","SP+ "))</f>
        <v>#VALUE!</v>
      </c>
      <c r="K387" s="7">
        <f t="shared" ref="K387:K450" ca="1" si="123">IF($G387,0,IFERROR(CHOOSE($I387,3,3,1,1,2,2,3,3,1),0))</f>
        <v>0</v>
      </c>
      <c r="L387" s="8" t="str">
        <f t="shared" ref="L387:L450" ca="1" si="124">IF($K387&gt;=1,MOD(INT($H387/100),10),"")</f>
        <v/>
      </c>
      <c r="M387" s="8" t="str">
        <f t="shared" ref="M387:M450" ca="1" si="125">IF($K387&gt;=2,MOD(INT($H387/1000),10),"")</f>
        <v/>
      </c>
      <c r="N387" s="8" t="str">
        <f t="shared" ref="N387:N450" ca="1" si="126">IF($K387&gt;=3,MOD(INT($H387/10000),10),"")</f>
        <v/>
      </c>
      <c r="O387" s="8" t="str">
        <f t="shared" ref="O387:O450" ca="1" si="127">IF(L387="","",IF(ISNUMBER(FIND(" "&amp;O$1&amp;" "," "&amp;$X387&amp;" ")),TRUE,CHOOSE(L387+1,TRUE,FALSE,FALSE)))</f>
        <v/>
      </c>
      <c r="P387" s="8" t="str">
        <f t="shared" ref="P387:P450" ca="1" si="128">IF(M387="","",IF(ISNUMBER(FIND(" "&amp;P$1&amp;" "," "&amp;$X387&amp;" ")),TRUE,CHOOSE(M387+1,TRUE,FALSE,FALSE)))</f>
        <v/>
      </c>
      <c r="Q387" s="8" t="str">
        <f t="shared" ref="Q387:Q450" ca="1" si="129">IF(N387="","",IF(ISNUMBER(FIND(" "&amp;Q$1&amp;" "," "&amp;$X387&amp;" ")),TRUE,CHOOSE(N387+1,TRUE,FALSE,FALSE)))</f>
        <v/>
      </c>
      <c r="R387" s="7" t="str">
        <f ca="1">IF(L387="","",OFFSET(program!$A$1,0,disasm!$A387+COLUMN()-COLUMN($R387)+1))</f>
        <v/>
      </c>
      <c r="S387" s="7" t="str">
        <f ca="1">IF(M387="","",OFFSET(program!$A$1,0,disasm!$A387+COLUMN()-COLUMN($R387)+1))</f>
        <v/>
      </c>
      <c r="T387" s="7" t="str">
        <f ca="1">IF(N387="","",OFFSET(program!$A$1,0,disasm!$A387+COLUMN()-COLUMN($R387)+1))</f>
        <v/>
      </c>
      <c r="U387" s="3" t="str">
        <f t="shared" ref="U387:U450" ca="1" si="130">IF(L387="","",
  SUBSTITUTE(SUBSTITUTE(
    CHOOSE(1+L387,"[val]","val","[SP+val]"),
    "val",
    IF(O387,
      INDEX($B:$B,MATCH(R387,$A:$A,1))
        &amp; IF(INDEX($A:$A,MATCH(R387,$A:$A,1)) &lt; R387, ".a"&amp;(R387 - INDEX($A:$A,MATCH(R387,$A:$A,1))),""),
      R387
    )
  ),"+-","-")
)</f>
        <v/>
      </c>
      <c r="V387" s="3" t="str">
        <f t="shared" ref="V387:V450" ca="1" si="131">IF(M387="","",
  SUBSTITUTE(SUBSTITUTE(
    CHOOSE(1+M387,"[val]","val","[SP+val]"),
    "val",
    IF(P387,
      INDEX($B:$B,MATCH(S387,$A:$A,1))
        &amp; IF(INDEX($A:$A,MATCH(S387,$A:$A,1)) &lt; S387, ".a"&amp;(S387 - INDEX($A:$A,MATCH(S387,$A:$A,1))),""),
      S387
    )
  ),"+-","-")
)</f>
        <v/>
      </c>
      <c r="W387" s="3" t="str">
        <f t="shared" ref="W387:W450" ca="1" si="132">IF(N387="","",
  SUBSTITUTE(SUBSTITUTE(
    CHOOSE(1+N387,"[val]","val","[SP+val]"),
    "val",
    IF(Q387,
      INDEX($B:$B,MATCH(T387,$A:$A,1))
        &amp; IF(INDEX($A:$A,MATCH(T387,$A:$A,1)) &lt; T387, ".a"&amp;(T387 - INDEX($A:$A,MATCH(T387,$A:$A,1))),""),
      T387
    )
  ),"+-","-")
)</f>
        <v/>
      </c>
      <c r="X387" s="3" t="str">
        <f t="shared" ref="X387:X450" ca="1" si="133">AA387&amp;IF(AND(OR(I387=5,I387=6),MOD(INT(H387/1000),10)=1)," A2","")</f>
        <v/>
      </c>
    </row>
    <row r="388" spans="1:24" x14ac:dyDescent="0.2">
      <c r="A388" s="1">
        <f t="shared" ref="A388:A451" ca="1" si="134">A387+IF(ISNUMBER(FIND(" N "," "&amp;$X387&amp;" ")),0,1+K387)</f>
        <v>687</v>
      </c>
      <c r="B388" s="2" t="str">
        <f t="shared" ca="1" si="118"/>
        <v>stack+263</v>
      </c>
      <c r="C388" s="3" t="str">
        <f ca="1">IF(ISNUMBER(FIND(" N "," "&amp;$X388&amp;" ")),"",_xlfn.TEXTJOIN(" ",FALSE,OFFSET(program!$A$1,0,disasm!A388,1,1+K388)))</f>
        <v/>
      </c>
      <c r="D388" s="4" t="str">
        <f t="shared" ca="1" si="119"/>
        <v>.dat 0</v>
      </c>
      <c r="E388" s="5" t="str">
        <f t="shared" ref="E388:E451" si="135">IF(ISBLANK($Z388),E387,$Z388)</f>
        <v>stack</v>
      </c>
      <c r="F388" s="5">
        <f t="shared" ca="1" si="117"/>
        <v>424</v>
      </c>
      <c r="G388" s="14" t="b">
        <f t="shared" ca="1" si="120"/>
        <v>1</v>
      </c>
      <c r="H388" s="6">
        <f ca="1">OFFSET(program!$A$1,0,disasm!A388)</f>
        <v>0</v>
      </c>
      <c r="I388" s="7">
        <f t="shared" ca="1" si="121"/>
        <v>0</v>
      </c>
      <c r="J388" s="7" t="e">
        <f t="shared" ca="1" si="122"/>
        <v>#VALUE!</v>
      </c>
      <c r="K388" s="7">
        <f t="shared" ca="1" si="123"/>
        <v>0</v>
      </c>
      <c r="L388" s="8" t="str">
        <f t="shared" ca="1" si="124"/>
        <v/>
      </c>
      <c r="M388" s="8" t="str">
        <f t="shared" ca="1" si="125"/>
        <v/>
      </c>
      <c r="N388" s="8" t="str">
        <f t="shared" ca="1" si="126"/>
        <v/>
      </c>
      <c r="O388" s="8" t="str">
        <f t="shared" ca="1" si="127"/>
        <v/>
      </c>
      <c r="P388" s="8" t="str">
        <f t="shared" ca="1" si="128"/>
        <v/>
      </c>
      <c r="Q388" s="8" t="str">
        <f t="shared" ca="1" si="129"/>
        <v/>
      </c>
      <c r="R388" s="7" t="str">
        <f ca="1">IF(L388="","",OFFSET(program!$A$1,0,disasm!$A388+COLUMN()-COLUMN($R388)+1))</f>
        <v/>
      </c>
      <c r="S388" s="7" t="str">
        <f ca="1">IF(M388="","",OFFSET(program!$A$1,0,disasm!$A388+COLUMN()-COLUMN($R388)+1))</f>
        <v/>
      </c>
      <c r="T388" s="7" t="str">
        <f ca="1">IF(N388="","",OFFSET(program!$A$1,0,disasm!$A388+COLUMN()-COLUMN($R388)+1))</f>
        <v/>
      </c>
      <c r="U388" s="3" t="str">
        <f t="shared" ca="1" si="130"/>
        <v/>
      </c>
      <c r="V388" s="3" t="str">
        <f t="shared" ca="1" si="131"/>
        <v/>
      </c>
      <c r="W388" s="3" t="str">
        <f t="shared" ca="1" si="132"/>
        <v/>
      </c>
      <c r="X388" s="3" t="str">
        <f t="shared" ca="1" si="133"/>
        <v/>
      </c>
    </row>
    <row r="389" spans="1:24" x14ac:dyDescent="0.2">
      <c r="A389" s="1">
        <f t="shared" ca="1" si="134"/>
        <v>688</v>
      </c>
      <c r="B389" s="2" t="str">
        <f t="shared" ca="1" si="118"/>
        <v>stack+264</v>
      </c>
      <c r="C389" s="3" t="str">
        <f ca="1">IF(ISNUMBER(FIND(" N "," "&amp;$X389&amp;" ")),"",_xlfn.TEXTJOIN(" ",FALSE,OFFSET(program!$A$1,0,disasm!A389,1,1+K389)))</f>
        <v/>
      </c>
      <c r="D389" s="4" t="str">
        <f t="shared" ca="1" si="119"/>
        <v>.dat 0</v>
      </c>
      <c r="E389" s="5" t="str">
        <f t="shared" si="135"/>
        <v>stack</v>
      </c>
      <c r="F389" s="5">
        <f t="shared" ca="1" si="117"/>
        <v>424</v>
      </c>
      <c r="G389" s="14" t="b">
        <f t="shared" ca="1" si="120"/>
        <v>1</v>
      </c>
      <c r="H389" s="6">
        <f ca="1">OFFSET(program!$A$1,0,disasm!A389)</f>
        <v>0</v>
      </c>
      <c r="I389" s="7">
        <f t="shared" ca="1" si="121"/>
        <v>0</v>
      </c>
      <c r="J389" s="7" t="e">
        <f t="shared" ca="1" si="122"/>
        <v>#VALUE!</v>
      </c>
      <c r="K389" s="7">
        <f t="shared" ca="1" si="123"/>
        <v>0</v>
      </c>
      <c r="L389" s="8" t="str">
        <f t="shared" ca="1" si="124"/>
        <v/>
      </c>
      <c r="M389" s="8" t="str">
        <f t="shared" ca="1" si="125"/>
        <v/>
      </c>
      <c r="N389" s="8" t="str">
        <f t="shared" ca="1" si="126"/>
        <v/>
      </c>
      <c r="O389" s="8" t="str">
        <f t="shared" ca="1" si="127"/>
        <v/>
      </c>
      <c r="P389" s="8" t="str">
        <f t="shared" ca="1" si="128"/>
        <v/>
      </c>
      <c r="Q389" s="8" t="str">
        <f t="shared" ca="1" si="129"/>
        <v/>
      </c>
      <c r="R389" s="7" t="str">
        <f ca="1">IF(L389="","",OFFSET(program!$A$1,0,disasm!$A389+COLUMN()-COLUMN($R389)+1))</f>
        <v/>
      </c>
      <c r="S389" s="7" t="str">
        <f ca="1">IF(M389="","",OFFSET(program!$A$1,0,disasm!$A389+COLUMN()-COLUMN($R389)+1))</f>
        <v/>
      </c>
      <c r="T389" s="7" t="str">
        <f ca="1">IF(N389="","",OFFSET(program!$A$1,0,disasm!$A389+COLUMN()-COLUMN($R389)+1))</f>
        <v/>
      </c>
      <c r="U389" s="3" t="str">
        <f t="shared" ca="1" si="130"/>
        <v/>
      </c>
      <c r="V389" s="3" t="str">
        <f t="shared" ca="1" si="131"/>
        <v/>
      </c>
      <c r="W389" s="3" t="str">
        <f t="shared" ca="1" si="132"/>
        <v/>
      </c>
      <c r="X389" s="3" t="str">
        <f t="shared" ca="1" si="133"/>
        <v/>
      </c>
    </row>
    <row r="390" spans="1:24" x14ac:dyDescent="0.2">
      <c r="A390" s="1">
        <f t="shared" ca="1" si="134"/>
        <v>689</v>
      </c>
      <c r="B390" s="2" t="str">
        <f t="shared" ca="1" si="118"/>
        <v>stack+265</v>
      </c>
      <c r="C390" s="3" t="str">
        <f ca="1">IF(ISNUMBER(FIND(" N "," "&amp;$X390&amp;" ")),"",_xlfn.TEXTJOIN(" ",FALSE,OFFSET(program!$A$1,0,disasm!A390,1,1+K390)))</f>
        <v/>
      </c>
      <c r="D390" s="4" t="str">
        <f t="shared" ca="1" si="119"/>
        <v>.dat 0</v>
      </c>
      <c r="E390" s="5" t="str">
        <f t="shared" si="135"/>
        <v>stack</v>
      </c>
      <c r="F390" s="5">
        <f t="shared" ca="1" si="117"/>
        <v>424</v>
      </c>
      <c r="G390" s="14" t="b">
        <f t="shared" ca="1" si="120"/>
        <v>1</v>
      </c>
      <c r="H390" s="6">
        <f ca="1">OFFSET(program!$A$1,0,disasm!A390)</f>
        <v>0</v>
      </c>
      <c r="I390" s="7">
        <f t="shared" ca="1" si="121"/>
        <v>0</v>
      </c>
      <c r="J390" s="7" t="e">
        <f t="shared" ca="1" si="122"/>
        <v>#VALUE!</v>
      </c>
      <c r="K390" s="7">
        <f t="shared" ca="1" si="123"/>
        <v>0</v>
      </c>
      <c r="L390" s="8" t="str">
        <f t="shared" ca="1" si="124"/>
        <v/>
      </c>
      <c r="M390" s="8" t="str">
        <f t="shared" ca="1" si="125"/>
        <v/>
      </c>
      <c r="N390" s="8" t="str">
        <f t="shared" ca="1" si="126"/>
        <v/>
      </c>
      <c r="O390" s="8" t="str">
        <f t="shared" ca="1" si="127"/>
        <v/>
      </c>
      <c r="P390" s="8" t="str">
        <f t="shared" ca="1" si="128"/>
        <v/>
      </c>
      <c r="Q390" s="8" t="str">
        <f t="shared" ca="1" si="129"/>
        <v/>
      </c>
      <c r="R390" s="7" t="str">
        <f ca="1">IF(L390="","",OFFSET(program!$A$1,0,disasm!$A390+COLUMN()-COLUMN($R390)+1))</f>
        <v/>
      </c>
      <c r="S390" s="7" t="str">
        <f ca="1">IF(M390="","",OFFSET(program!$A$1,0,disasm!$A390+COLUMN()-COLUMN($R390)+1))</f>
        <v/>
      </c>
      <c r="T390" s="7" t="str">
        <f ca="1">IF(N390="","",OFFSET(program!$A$1,0,disasm!$A390+COLUMN()-COLUMN($R390)+1))</f>
        <v/>
      </c>
      <c r="U390" s="3" t="str">
        <f t="shared" ca="1" si="130"/>
        <v/>
      </c>
      <c r="V390" s="3" t="str">
        <f t="shared" ca="1" si="131"/>
        <v/>
      </c>
      <c r="W390" s="3" t="str">
        <f t="shared" ca="1" si="132"/>
        <v/>
      </c>
      <c r="X390" s="3" t="str">
        <f t="shared" ca="1" si="133"/>
        <v/>
      </c>
    </row>
    <row r="391" spans="1:24" x14ac:dyDescent="0.2">
      <c r="A391" s="1">
        <f t="shared" ca="1" si="134"/>
        <v>690</v>
      </c>
      <c r="B391" s="2" t="str">
        <f t="shared" ca="1" si="118"/>
        <v>stack+266</v>
      </c>
      <c r="C391" s="3" t="str">
        <f ca="1">IF(ISNUMBER(FIND(" N "," "&amp;$X391&amp;" ")),"",_xlfn.TEXTJOIN(" ",FALSE,OFFSET(program!$A$1,0,disasm!A391,1,1+K391)))</f>
        <v/>
      </c>
      <c r="D391" s="4" t="str">
        <f t="shared" ca="1" si="119"/>
        <v>.dat 0</v>
      </c>
      <c r="E391" s="5" t="str">
        <f t="shared" si="135"/>
        <v>stack</v>
      </c>
      <c r="F391" s="5">
        <f t="shared" ca="1" si="117"/>
        <v>424</v>
      </c>
      <c r="G391" s="14" t="b">
        <f t="shared" ca="1" si="120"/>
        <v>1</v>
      </c>
      <c r="H391" s="6">
        <f ca="1">OFFSET(program!$A$1,0,disasm!A391)</f>
        <v>0</v>
      </c>
      <c r="I391" s="7">
        <f t="shared" ca="1" si="121"/>
        <v>0</v>
      </c>
      <c r="J391" s="7" t="e">
        <f t="shared" ca="1" si="122"/>
        <v>#VALUE!</v>
      </c>
      <c r="K391" s="7">
        <f t="shared" ca="1" si="123"/>
        <v>0</v>
      </c>
      <c r="L391" s="8" t="str">
        <f t="shared" ca="1" si="124"/>
        <v/>
      </c>
      <c r="M391" s="8" t="str">
        <f t="shared" ca="1" si="125"/>
        <v/>
      </c>
      <c r="N391" s="8" t="str">
        <f t="shared" ca="1" si="126"/>
        <v/>
      </c>
      <c r="O391" s="8" t="str">
        <f t="shared" ca="1" si="127"/>
        <v/>
      </c>
      <c r="P391" s="8" t="str">
        <f t="shared" ca="1" si="128"/>
        <v/>
      </c>
      <c r="Q391" s="8" t="str">
        <f t="shared" ca="1" si="129"/>
        <v/>
      </c>
      <c r="R391" s="7" t="str">
        <f ca="1">IF(L391="","",OFFSET(program!$A$1,0,disasm!$A391+COLUMN()-COLUMN($R391)+1))</f>
        <v/>
      </c>
      <c r="S391" s="7" t="str">
        <f ca="1">IF(M391="","",OFFSET(program!$A$1,0,disasm!$A391+COLUMN()-COLUMN($R391)+1))</f>
        <v/>
      </c>
      <c r="T391" s="7" t="str">
        <f ca="1">IF(N391="","",OFFSET(program!$A$1,0,disasm!$A391+COLUMN()-COLUMN($R391)+1))</f>
        <v/>
      </c>
      <c r="U391" s="3" t="str">
        <f t="shared" ca="1" si="130"/>
        <v/>
      </c>
      <c r="V391" s="3" t="str">
        <f t="shared" ca="1" si="131"/>
        <v/>
      </c>
      <c r="W391" s="3" t="str">
        <f t="shared" ca="1" si="132"/>
        <v/>
      </c>
      <c r="X391" s="3" t="str">
        <f t="shared" ca="1" si="133"/>
        <v/>
      </c>
    </row>
    <row r="392" spans="1:24" x14ac:dyDescent="0.2">
      <c r="A392" s="1">
        <f t="shared" ca="1" si="134"/>
        <v>691</v>
      </c>
      <c r="B392" s="2" t="str">
        <f t="shared" ca="1" si="118"/>
        <v>stack+267</v>
      </c>
      <c r="C392" s="3" t="str">
        <f ca="1">IF(ISNUMBER(FIND(" N "," "&amp;$X392&amp;" ")),"",_xlfn.TEXTJOIN(" ",FALSE,OFFSET(program!$A$1,0,disasm!A392,1,1+K392)))</f>
        <v/>
      </c>
      <c r="D392" s="4" t="str">
        <f t="shared" ca="1" si="119"/>
        <v>.dat 0</v>
      </c>
      <c r="E392" s="5" t="str">
        <f t="shared" si="135"/>
        <v>stack</v>
      </c>
      <c r="F392" s="5">
        <f t="shared" ca="1" si="117"/>
        <v>424</v>
      </c>
      <c r="G392" s="14" t="b">
        <f t="shared" ca="1" si="120"/>
        <v>1</v>
      </c>
      <c r="H392" s="6">
        <f ca="1">OFFSET(program!$A$1,0,disasm!A392)</f>
        <v>0</v>
      </c>
      <c r="I392" s="7">
        <f t="shared" ca="1" si="121"/>
        <v>0</v>
      </c>
      <c r="J392" s="7" t="e">
        <f t="shared" ca="1" si="122"/>
        <v>#VALUE!</v>
      </c>
      <c r="K392" s="7">
        <f t="shared" ca="1" si="123"/>
        <v>0</v>
      </c>
      <c r="L392" s="8" t="str">
        <f t="shared" ca="1" si="124"/>
        <v/>
      </c>
      <c r="M392" s="8" t="str">
        <f t="shared" ca="1" si="125"/>
        <v/>
      </c>
      <c r="N392" s="8" t="str">
        <f t="shared" ca="1" si="126"/>
        <v/>
      </c>
      <c r="O392" s="8" t="str">
        <f t="shared" ca="1" si="127"/>
        <v/>
      </c>
      <c r="P392" s="8" t="str">
        <f t="shared" ca="1" si="128"/>
        <v/>
      </c>
      <c r="Q392" s="8" t="str">
        <f t="shared" ca="1" si="129"/>
        <v/>
      </c>
      <c r="R392" s="7" t="str">
        <f ca="1">IF(L392="","",OFFSET(program!$A$1,0,disasm!$A392+COLUMN()-COLUMN($R392)+1))</f>
        <v/>
      </c>
      <c r="S392" s="7" t="str">
        <f ca="1">IF(M392="","",OFFSET(program!$A$1,0,disasm!$A392+COLUMN()-COLUMN($R392)+1))</f>
        <v/>
      </c>
      <c r="T392" s="7" t="str">
        <f ca="1">IF(N392="","",OFFSET(program!$A$1,0,disasm!$A392+COLUMN()-COLUMN($R392)+1))</f>
        <v/>
      </c>
      <c r="U392" s="3" t="str">
        <f t="shared" ca="1" si="130"/>
        <v/>
      </c>
      <c r="V392" s="3" t="str">
        <f t="shared" ca="1" si="131"/>
        <v/>
      </c>
      <c r="W392" s="3" t="str">
        <f t="shared" ca="1" si="132"/>
        <v/>
      </c>
      <c r="X392" s="3" t="str">
        <f t="shared" ca="1" si="133"/>
        <v/>
      </c>
    </row>
    <row r="393" spans="1:24" x14ac:dyDescent="0.2">
      <c r="A393" s="1">
        <f t="shared" ca="1" si="134"/>
        <v>692</v>
      </c>
      <c r="B393" s="2" t="str">
        <f t="shared" ca="1" si="118"/>
        <v>stack+268</v>
      </c>
      <c r="C393" s="3" t="str">
        <f ca="1">IF(ISNUMBER(FIND(" N "," "&amp;$X393&amp;" ")),"",_xlfn.TEXTJOIN(" ",FALSE,OFFSET(program!$A$1,0,disasm!A393,1,1+K393)))</f>
        <v/>
      </c>
      <c r="D393" s="4" t="str">
        <f t="shared" ca="1" si="119"/>
        <v>.dat 0</v>
      </c>
      <c r="E393" s="5" t="str">
        <f t="shared" si="135"/>
        <v>stack</v>
      </c>
      <c r="F393" s="5">
        <f t="shared" ca="1" si="117"/>
        <v>424</v>
      </c>
      <c r="G393" s="14" t="b">
        <f t="shared" ca="1" si="120"/>
        <v>1</v>
      </c>
      <c r="H393" s="6">
        <f ca="1">OFFSET(program!$A$1,0,disasm!A393)</f>
        <v>0</v>
      </c>
      <c r="I393" s="7">
        <f t="shared" ca="1" si="121"/>
        <v>0</v>
      </c>
      <c r="J393" s="7" t="e">
        <f t="shared" ca="1" si="122"/>
        <v>#VALUE!</v>
      </c>
      <c r="K393" s="7">
        <f t="shared" ca="1" si="123"/>
        <v>0</v>
      </c>
      <c r="L393" s="8" t="str">
        <f t="shared" ca="1" si="124"/>
        <v/>
      </c>
      <c r="M393" s="8" t="str">
        <f t="shared" ca="1" si="125"/>
        <v/>
      </c>
      <c r="N393" s="8" t="str">
        <f t="shared" ca="1" si="126"/>
        <v/>
      </c>
      <c r="O393" s="8" t="str">
        <f t="shared" ca="1" si="127"/>
        <v/>
      </c>
      <c r="P393" s="8" t="str">
        <f t="shared" ca="1" si="128"/>
        <v/>
      </c>
      <c r="Q393" s="8" t="str">
        <f t="shared" ca="1" si="129"/>
        <v/>
      </c>
      <c r="R393" s="7" t="str">
        <f ca="1">IF(L393="","",OFFSET(program!$A$1,0,disasm!$A393+COLUMN()-COLUMN($R393)+1))</f>
        <v/>
      </c>
      <c r="S393" s="7" t="str">
        <f ca="1">IF(M393="","",OFFSET(program!$A$1,0,disasm!$A393+COLUMN()-COLUMN($R393)+1))</f>
        <v/>
      </c>
      <c r="T393" s="7" t="str">
        <f ca="1">IF(N393="","",OFFSET(program!$A$1,0,disasm!$A393+COLUMN()-COLUMN($R393)+1))</f>
        <v/>
      </c>
      <c r="U393" s="3" t="str">
        <f t="shared" ca="1" si="130"/>
        <v/>
      </c>
      <c r="V393" s="3" t="str">
        <f t="shared" ca="1" si="131"/>
        <v/>
      </c>
      <c r="W393" s="3" t="str">
        <f t="shared" ca="1" si="132"/>
        <v/>
      </c>
      <c r="X393" s="3" t="str">
        <f t="shared" ca="1" si="133"/>
        <v/>
      </c>
    </row>
    <row r="394" spans="1:24" x14ac:dyDescent="0.2">
      <c r="A394" s="1">
        <f t="shared" ca="1" si="134"/>
        <v>693</v>
      </c>
      <c r="B394" s="2" t="str">
        <f t="shared" ca="1" si="118"/>
        <v>stack+269</v>
      </c>
      <c r="C394" s="3" t="str">
        <f ca="1">IF(ISNUMBER(FIND(" N "," "&amp;$X394&amp;" ")),"",_xlfn.TEXTJOIN(" ",FALSE,OFFSET(program!$A$1,0,disasm!A394,1,1+K394)))</f>
        <v/>
      </c>
      <c r="D394" s="4" t="str">
        <f t="shared" ca="1" si="119"/>
        <v>.dat 0</v>
      </c>
      <c r="E394" s="5" t="str">
        <f t="shared" si="135"/>
        <v>stack</v>
      </c>
      <c r="F394" s="5">
        <f t="shared" ca="1" si="117"/>
        <v>424</v>
      </c>
      <c r="G394" s="14" t="b">
        <f t="shared" ca="1" si="120"/>
        <v>1</v>
      </c>
      <c r="H394" s="6">
        <f ca="1">OFFSET(program!$A$1,0,disasm!A394)</f>
        <v>0</v>
      </c>
      <c r="I394" s="7">
        <f t="shared" ca="1" si="121"/>
        <v>0</v>
      </c>
      <c r="J394" s="7" t="e">
        <f t="shared" ca="1" si="122"/>
        <v>#VALUE!</v>
      </c>
      <c r="K394" s="7">
        <f t="shared" ca="1" si="123"/>
        <v>0</v>
      </c>
      <c r="L394" s="8" t="str">
        <f t="shared" ca="1" si="124"/>
        <v/>
      </c>
      <c r="M394" s="8" t="str">
        <f t="shared" ca="1" si="125"/>
        <v/>
      </c>
      <c r="N394" s="8" t="str">
        <f t="shared" ca="1" si="126"/>
        <v/>
      </c>
      <c r="O394" s="8" t="str">
        <f t="shared" ca="1" si="127"/>
        <v/>
      </c>
      <c r="P394" s="8" t="str">
        <f t="shared" ca="1" si="128"/>
        <v/>
      </c>
      <c r="Q394" s="8" t="str">
        <f t="shared" ca="1" si="129"/>
        <v/>
      </c>
      <c r="R394" s="7" t="str">
        <f ca="1">IF(L394="","",OFFSET(program!$A$1,0,disasm!$A394+COLUMN()-COLUMN($R394)+1))</f>
        <v/>
      </c>
      <c r="S394" s="7" t="str">
        <f ca="1">IF(M394="","",OFFSET(program!$A$1,0,disasm!$A394+COLUMN()-COLUMN($R394)+1))</f>
        <v/>
      </c>
      <c r="T394" s="7" t="str">
        <f ca="1">IF(N394="","",OFFSET(program!$A$1,0,disasm!$A394+COLUMN()-COLUMN($R394)+1))</f>
        <v/>
      </c>
      <c r="U394" s="3" t="str">
        <f t="shared" ca="1" si="130"/>
        <v/>
      </c>
      <c r="V394" s="3" t="str">
        <f t="shared" ca="1" si="131"/>
        <v/>
      </c>
      <c r="W394" s="3" t="str">
        <f t="shared" ca="1" si="132"/>
        <v/>
      </c>
      <c r="X394" s="3" t="str">
        <f t="shared" ca="1" si="133"/>
        <v/>
      </c>
    </row>
    <row r="395" spans="1:24" x14ac:dyDescent="0.2">
      <c r="A395" s="1">
        <f t="shared" ca="1" si="134"/>
        <v>694</v>
      </c>
      <c r="B395" s="2" t="str">
        <f t="shared" ca="1" si="118"/>
        <v>stack+270</v>
      </c>
      <c r="C395" s="3" t="str">
        <f ca="1">IF(ISNUMBER(FIND(" N "," "&amp;$X395&amp;" ")),"",_xlfn.TEXTJOIN(" ",FALSE,OFFSET(program!$A$1,0,disasm!A395,1,1+K395)))</f>
        <v/>
      </c>
      <c r="D395" s="4" t="str">
        <f t="shared" ca="1" si="119"/>
        <v>.dat 0</v>
      </c>
      <c r="E395" s="5" t="str">
        <f t="shared" si="135"/>
        <v>stack</v>
      </c>
      <c r="F395" s="5">
        <f t="shared" ca="1" si="117"/>
        <v>424</v>
      </c>
      <c r="G395" s="14" t="b">
        <f t="shared" ca="1" si="120"/>
        <v>1</v>
      </c>
      <c r="H395" s="6">
        <f ca="1">OFFSET(program!$A$1,0,disasm!A395)</f>
        <v>0</v>
      </c>
      <c r="I395" s="7">
        <f t="shared" ca="1" si="121"/>
        <v>0</v>
      </c>
      <c r="J395" s="7" t="e">
        <f t="shared" ca="1" si="122"/>
        <v>#VALUE!</v>
      </c>
      <c r="K395" s="7">
        <f t="shared" ca="1" si="123"/>
        <v>0</v>
      </c>
      <c r="L395" s="8" t="str">
        <f t="shared" ca="1" si="124"/>
        <v/>
      </c>
      <c r="M395" s="8" t="str">
        <f t="shared" ca="1" si="125"/>
        <v/>
      </c>
      <c r="N395" s="8" t="str">
        <f t="shared" ca="1" si="126"/>
        <v/>
      </c>
      <c r="O395" s="8" t="str">
        <f t="shared" ca="1" si="127"/>
        <v/>
      </c>
      <c r="P395" s="8" t="str">
        <f t="shared" ca="1" si="128"/>
        <v/>
      </c>
      <c r="Q395" s="8" t="str">
        <f t="shared" ca="1" si="129"/>
        <v/>
      </c>
      <c r="R395" s="7" t="str">
        <f ca="1">IF(L395="","",OFFSET(program!$A$1,0,disasm!$A395+COLUMN()-COLUMN($R395)+1))</f>
        <v/>
      </c>
      <c r="S395" s="7" t="str">
        <f ca="1">IF(M395="","",OFFSET(program!$A$1,0,disasm!$A395+COLUMN()-COLUMN($R395)+1))</f>
        <v/>
      </c>
      <c r="T395" s="7" t="str">
        <f ca="1">IF(N395="","",OFFSET(program!$A$1,0,disasm!$A395+COLUMN()-COLUMN($R395)+1))</f>
        <v/>
      </c>
      <c r="U395" s="3" t="str">
        <f t="shared" ca="1" si="130"/>
        <v/>
      </c>
      <c r="V395" s="3" t="str">
        <f t="shared" ca="1" si="131"/>
        <v/>
      </c>
      <c r="W395" s="3" t="str">
        <f t="shared" ca="1" si="132"/>
        <v/>
      </c>
      <c r="X395" s="3" t="str">
        <f t="shared" ca="1" si="133"/>
        <v/>
      </c>
    </row>
    <row r="396" spans="1:24" x14ac:dyDescent="0.2">
      <c r="A396" s="1">
        <f t="shared" ca="1" si="134"/>
        <v>695</v>
      </c>
      <c r="B396" s="2" t="str">
        <f t="shared" ca="1" si="118"/>
        <v>stack+271</v>
      </c>
      <c r="C396" s="3" t="str">
        <f ca="1">IF(ISNUMBER(FIND(" N "," "&amp;$X396&amp;" ")),"",_xlfn.TEXTJOIN(" ",FALSE,OFFSET(program!$A$1,0,disasm!A396,1,1+K396)))</f>
        <v/>
      </c>
      <c r="D396" s="4" t="str">
        <f t="shared" ca="1" si="119"/>
        <v>.dat 0</v>
      </c>
      <c r="E396" s="5" t="str">
        <f t="shared" si="135"/>
        <v>stack</v>
      </c>
      <c r="F396" s="5">
        <f t="shared" ca="1" si="117"/>
        <v>424</v>
      </c>
      <c r="G396" s="14" t="b">
        <f t="shared" ca="1" si="120"/>
        <v>1</v>
      </c>
      <c r="H396" s="6">
        <f ca="1">OFFSET(program!$A$1,0,disasm!A396)</f>
        <v>0</v>
      </c>
      <c r="I396" s="7">
        <f t="shared" ca="1" si="121"/>
        <v>0</v>
      </c>
      <c r="J396" s="7" t="e">
        <f t="shared" ca="1" si="122"/>
        <v>#VALUE!</v>
      </c>
      <c r="K396" s="7">
        <f t="shared" ca="1" si="123"/>
        <v>0</v>
      </c>
      <c r="L396" s="8" t="str">
        <f t="shared" ca="1" si="124"/>
        <v/>
      </c>
      <c r="M396" s="8" t="str">
        <f t="shared" ca="1" si="125"/>
        <v/>
      </c>
      <c r="N396" s="8" t="str">
        <f t="shared" ca="1" si="126"/>
        <v/>
      </c>
      <c r="O396" s="8" t="str">
        <f t="shared" ca="1" si="127"/>
        <v/>
      </c>
      <c r="P396" s="8" t="str">
        <f t="shared" ca="1" si="128"/>
        <v/>
      </c>
      <c r="Q396" s="8" t="str">
        <f t="shared" ca="1" si="129"/>
        <v/>
      </c>
      <c r="R396" s="7" t="str">
        <f ca="1">IF(L396="","",OFFSET(program!$A$1,0,disasm!$A396+COLUMN()-COLUMN($R396)+1))</f>
        <v/>
      </c>
      <c r="S396" s="7" t="str">
        <f ca="1">IF(M396="","",OFFSET(program!$A$1,0,disasm!$A396+COLUMN()-COLUMN($R396)+1))</f>
        <v/>
      </c>
      <c r="T396" s="7" t="str">
        <f ca="1">IF(N396="","",OFFSET(program!$A$1,0,disasm!$A396+COLUMN()-COLUMN($R396)+1))</f>
        <v/>
      </c>
      <c r="U396" s="3" t="str">
        <f t="shared" ca="1" si="130"/>
        <v/>
      </c>
      <c r="V396" s="3" t="str">
        <f t="shared" ca="1" si="131"/>
        <v/>
      </c>
      <c r="W396" s="3" t="str">
        <f t="shared" ca="1" si="132"/>
        <v/>
      </c>
      <c r="X396" s="3" t="str">
        <f t="shared" ca="1" si="133"/>
        <v/>
      </c>
    </row>
    <row r="397" spans="1:24" x14ac:dyDescent="0.2">
      <c r="A397" s="1">
        <f t="shared" ca="1" si="134"/>
        <v>696</v>
      </c>
      <c r="B397" s="2" t="str">
        <f t="shared" ca="1" si="118"/>
        <v>stack+272</v>
      </c>
      <c r="C397" s="3" t="str">
        <f ca="1">IF(ISNUMBER(FIND(" N "," "&amp;$X397&amp;" ")),"",_xlfn.TEXTJOIN(" ",FALSE,OFFSET(program!$A$1,0,disasm!A397,1,1+K397)))</f>
        <v/>
      </c>
      <c r="D397" s="4" t="str">
        <f t="shared" ca="1" si="119"/>
        <v>.dat 0</v>
      </c>
      <c r="E397" s="5" t="str">
        <f t="shared" si="135"/>
        <v>stack</v>
      </c>
      <c r="F397" s="5">
        <f t="shared" ca="1" si="117"/>
        <v>424</v>
      </c>
      <c r="G397" s="14" t="b">
        <f t="shared" ca="1" si="120"/>
        <v>1</v>
      </c>
      <c r="H397" s="6">
        <f ca="1">OFFSET(program!$A$1,0,disasm!A397)</f>
        <v>0</v>
      </c>
      <c r="I397" s="7">
        <f t="shared" ca="1" si="121"/>
        <v>0</v>
      </c>
      <c r="J397" s="7" t="e">
        <f t="shared" ca="1" si="122"/>
        <v>#VALUE!</v>
      </c>
      <c r="K397" s="7">
        <f t="shared" ca="1" si="123"/>
        <v>0</v>
      </c>
      <c r="L397" s="8" t="str">
        <f t="shared" ca="1" si="124"/>
        <v/>
      </c>
      <c r="M397" s="8" t="str">
        <f t="shared" ca="1" si="125"/>
        <v/>
      </c>
      <c r="N397" s="8" t="str">
        <f t="shared" ca="1" si="126"/>
        <v/>
      </c>
      <c r="O397" s="8" t="str">
        <f t="shared" ca="1" si="127"/>
        <v/>
      </c>
      <c r="P397" s="8" t="str">
        <f t="shared" ca="1" si="128"/>
        <v/>
      </c>
      <c r="Q397" s="8" t="str">
        <f t="shared" ca="1" si="129"/>
        <v/>
      </c>
      <c r="R397" s="7" t="str">
        <f ca="1">IF(L397="","",OFFSET(program!$A$1,0,disasm!$A397+COLUMN()-COLUMN($R397)+1))</f>
        <v/>
      </c>
      <c r="S397" s="7" t="str">
        <f ca="1">IF(M397="","",OFFSET(program!$A$1,0,disasm!$A397+COLUMN()-COLUMN($R397)+1))</f>
        <v/>
      </c>
      <c r="T397" s="7" t="str">
        <f ca="1">IF(N397="","",OFFSET(program!$A$1,0,disasm!$A397+COLUMN()-COLUMN($R397)+1))</f>
        <v/>
      </c>
      <c r="U397" s="3" t="str">
        <f t="shared" ca="1" si="130"/>
        <v/>
      </c>
      <c r="V397" s="3" t="str">
        <f t="shared" ca="1" si="131"/>
        <v/>
      </c>
      <c r="W397" s="3" t="str">
        <f t="shared" ca="1" si="132"/>
        <v/>
      </c>
      <c r="X397" s="3" t="str">
        <f t="shared" ca="1" si="133"/>
        <v/>
      </c>
    </row>
    <row r="398" spans="1:24" x14ac:dyDescent="0.2">
      <c r="A398" s="1">
        <f t="shared" ca="1" si="134"/>
        <v>697</v>
      </c>
      <c r="B398" s="2" t="str">
        <f t="shared" ca="1" si="118"/>
        <v>stack+273</v>
      </c>
      <c r="C398" s="3" t="str">
        <f ca="1">IF(ISNUMBER(FIND(" N "," "&amp;$X398&amp;" ")),"",_xlfn.TEXTJOIN(" ",FALSE,OFFSET(program!$A$1,0,disasm!A398,1,1+K398)))</f>
        <v/>
      </c>
      <c r="D398" s="4" t="str">
        <f t="shared" ca="1" si="119"/>
        <v>.dat 0</v>
      </c>
      <c r="E398" s="5" t="str">
        <f t="shared" si="135"/>
        <v>stack</v>
      </c>
      <c r="F398" s="5">
        <f t="shared" ca="1" si="117"/>
        <v>424</v>
      </c>
      <c r="G398" s="14" t="b">
        <f t="shared" ca="1" si="120"/>
        <v>1</v>
      </c>
      <c r="H398" s="6">
        <f ca="1">OFFSET(program!$A$1,0,disasm!A398)</f>
        <v>0</v>
      </c>
      <c r="I398" s="7">
        <f t="shared" ca="1" si="121"/>
        <v>0</v>
      </c>
      <c r="J398" s="7" t="e">
        <f t="shared" ca="1" si="122"/>
        <v>#VALUE!</v>
      </c>
      <c r="K398" s="7">
        <f t="shared" ca="1" si="123"/>
        <v>0</v>
      </c>
      <c r="L398" s="8" t="str">
        <f t="shared" ca="1" si="124"/>
        <v/>
      </c>
      <c r="M398" s="8" t="str">
        <f t="shared" ca="1" si="125"/>
        <v/>
      </c>
      <c r="N398" s="8" t="str">
        <f t="shared" ca="1" si="126"/>
        <v/>
      </c>
      <c r="O398" s="8" t="str">
        <f t="shared" ca="1" si="127"/>
        <v/>
      </c>
      <c r="P398" s="8" t="str">
        <f t="shared" ca="1" si="128"/>
        <v/>
      </c>
      <c r="Q398" s="8" t="str">
        <f t="shared" ca="1" si="129"/>
        <v/>
      </c>
      <c r="R398" s="7" t="str">
        <f ca="1">IF(L398="","",OFFSET(program!$A$1,0,disasm!$A398+COLUMN()-COLUMN($R398)+1))</f>
        <v/>
      </c>
      <c r="S398" s="7" t="str">
        <f ca="1">IF(M398="","",OFFSET(program!$A$1,0,disasm!$A398+COLUMN()-COLUMN($R398)+1))</f>
        <v/>
      </c>
      <c r="T398" s="7" t="str">
        <f ca="1">IF(N398="","",OFFSET(program!$A$1,0,disasm!$A398+COLUMN()-COLUMN($R398)+1))</f>
        <v/>
      </c>
      <c r="U398" s="3" t="str">
        <f t="shared" ca="1" si="130"/>
        <v/>
      </c>
      <c r="V398" s="3" t="str">
        <f t="shared" ca="1" si="131"/>
        <v/>
      </c>
      <c r="W398" s="3" t="str">
        <f t="shared" ca="1" si="132"/>
        <v/>
      </c>
      <c r="X398" s="3" t="str">
        <f t="shared" ca="1" si="133"/>
        <v/>
      </c>
    </row>
    <row r="399" spans="1:24" x14ac:dyDescent="0.2">
      <c r="A399" s="1">
        <f t="shared" ca="1" si="134"/>
        <v>698</v>
      </c>
      <c r="B399" s="2" t="str">
        <f t="shared" ca="1" si="118"/>
        <v>stack+274</v>
      </c>
      <c r="C399" s="3" t="str">
        <f ca="1">IF(ISNUMBER(FIND(" N "," "&amp;$X399&amp;" ")),"",_xlfn.TEXTJOIN(" ",FALSE,OFFSET(program!$A$1,0,disasm!A399,1,1+K399)))</f>
        <v/>
      </c>
      <c r="D399" s="4" t="str">
        <f t="shared" ca="1" si="119"/>
        <v>.dat 0</v>
      </c>
      <c r="E399" s="5" t="str">
        <f t="shared" si="135"/>
        <v>stack</v>
      </c>
      <c r="F399" s="5">
        <f t="shared" ca="1" si="117"/>
        <v>424</v>
      </c>
      <c r="G399" s="14" t="b">
        <f t="shared" ca="1" si="120"/>
        <v>1</v>
      </c>
      <c r="H399" s="6">
        <f ca="1">OFFSET(program!$A$1,0,disasm!A399)</f>
        <v>0</v>
      </c>
      <c r="I399" s="7">
        <f t="shared" ca="1" si="121"/>
        <v>0</v>
      </c>
      <c r="J399" s="7" t="e">
        <f t="shared" ca="1" si="122"/>
        <v>#VALUE!</v>
      </c>
      <c r="K399" s="7">
        <f t="shared" ca="1" si="123"/>
        <v>0</v>
      </c>
      <c r="L399" s="8" t="str">
        <f t="shared" ca="1" si="124"/>
        <v/>
      </c>
      <c r="M399" s="8" t="str">
        <f t="shared" ca="1" si="125"/>
        <v/>
      </c>
      <c r="N399" s="8" t="str">
        <f t="shared" ca="1" si="126"/>
        <v/>
      </c>
      <c r="O399" s="8" t="str">
        <f t="shared" ca="1" si="127"/>
        <v/>
      </c>
      <c r="P399" s="8" t="str">
        <f t="shared" ca="1" si="128"/>
        <v/>
      </c>
      <c r="Q399" s="8" t="str">
        <f t="shared" ca="1" si="129"/>
        <v/>
      </c>
      <c r="R399" s="7" t="str">
        <f ca="1">IF(L399="","",OFFSET(program!$A$1,0,disasm!$A399+COLUMN()-COLUMN($R399)+1))</f>
        <v/>
      </c>
      <c r="S399" s="7" t="str">
        <f ca="1">IF(M399="","",OFFSET(program!$A$1,0,disasm!$A399+COLUMN()-COLUMN($R399)+1))</f>
        <v/>
      </c>
      <c r="T399" s="7" t="str">
        <f ca="1">IF(N399="","",OFFSET(program!$A$1,0,disasm!$A399+COLUMN()-COLUMN($R399)+1))</f>
        <v/>
      </c>
      <c r="U399" s="3" t="str">
        <f t="shared" ca="1" si="130"/>
        <v/>
      </c>
      <c r="V399" s="3" t="str">
        <f t="shared" ca="1" si="131"/>
        <v/>
      </c>
      <c r="W399" s="3" t="str">
        <f t="shared" ca="1" si="132"/>
        <v/>
      </c>
      <c r="X399" s="3" t="str">
        <f t="shared" ca="1" si="133"/>
        <v/>
      </c>
    </row>
    <row r="400" spans="1:24" x14ac:dyDescent="0.2">
      <c r="A400" s="1">
        <f t="shared" ca="1" si="134"/>
        <v>699</v>
      </c>
      <c r="B400" s="2" t="str">
        <f t="shared" ca="1" si="118"/>
        <v>stack+275</v>
      </c>
      <c r="C400" s="3" t="str">
        <f ca="1">IF(ISNUMBER(FIND(" N "," "&amp;$X400&amp;" ")),"",_xlfn.TEXTJOIN(" ",FALSE,OFFSET(program!$A$1,0,disasm!A400,1,1+K400)))</f>
        <v/>
      </c>
      <c r="D400" s="4" t="str">
        <f t="shared" ca="1" si="119"/>
        <v>.dat 0</v>
      </c>
      <c r="E400" s="5" t="str">
        <f t="shared" si="135"/>
        <v>stack</v>
      </c>
      <c r="F400" s="5">
        <f t="shared" ca="1" si="117"/>
        <v>424</v>
      </c>
      <c r="G400" s="14" t="b">
        <f t="shared" ca="1" si="120"/>
        <v>1</v>
      </c>
      <c r="H400" s="6">
        <f ca="1">OFFSET(program!$A$1,0,disasm!A400)</f>
        <v>0</v>
      </c>
      <c r="I400" s="7">
        <f t="shared" ca="1" si="121"/>
        <v>0</v>
      </c>
      <c r="J400" s="7" t="e">
        <f t="shared" ca="1" si="122"/>
        <v>#VALUE!</v>
      </c>
      <c r="K400" s="7">
        <f t="shared" ca="1" si="123"/>
        <v>0</v>
      </c>
      <c r="L400" s="8" t="str">
        <f t="shared" ca="1" si="124"/>
        <v/>
      </c>
      <c r="M400" s="8" t="str">
        <f t="shared" ca="1" si="125"/>
        <v/>
      </c>
      <c r="N400" s="8" t="str">
        <f t="shared" ca="1" si="126"/>
        <v/>
      </c>
      <c r="O400" s="8" t="str">
        <f t="shared" ca="1" si="127"/>
        <v/>
      </c>
      <c r="P400" s="8" t="str">
        <f t="shared" ca="1" si="128"/>
        <v/>
      </c>
      <c r="Q400" s="8" t="str">
        <f t="shared" ca="1" si="129"/>
        <v/>
      </c>
      <c r="R400" s="7" t="str">
        <f ca="1">IF(L400="","",OFFSET(program!$A$1,0,disasm!$A400+COLUMN()-COLUMN($R400)+1))</f>
        <v/>
      </c>
      <c r="S400" s="7" t="str">
        <f ca="1">IF(M400="","",OFFSET(program!$A$1,0,disasm!$A400+COLUMN()-COLUMN($R400)+1))</f>
        <v/>
      </c>
      <c r="T400" s="7" t="str">
        <f ca="1">IF(N400="","",OFFSET(program!$A$1,0,disasm!$A400+COLUMN()-COLUMN($R400)+1))</f>
        <v/>
      </c>
      <c r="U400" s="3" t="str">
        <f t="shared" ca="1" si="130"/>
        <v/>
      </c>
      <c r="V400" s="3" t="str">
        <f t="shared" ca="1" si="131"/>
        <v/>
      </c>
      <c r="W400" s="3" t="str">
        <f t="shared" ca="1" si="132"/>
        <v/>
      </c>
      <c r="X400" s="3" t="str">
        <f t="shared" ca="1" si="133"/>
        <v/>
      </c>
    </row>
    <row r="401" spans="1:24" x14ac:dyDescent="0.2">
      <c r="A401" s="1">
        <f t="shared" ca="1" si="134"/>
        <v>700</v>
      </c>
      <c r="B401" s="2" t="str">
        <f t="shared" ca="1" si="118"/>
        <v>stack+276</v>
      </c>
      <c r="C401" s="3" t="str">
        <f ca="1">IF(ISNUMBER(FIND(" N "," "&amp;$X401&amp;" ")),"",_xlfn.TEXTJOIN(" ",FALSE,OFFSET(program!$A$1,0,disasm!A401,1,1+K401)))</f>
        <v/>
      </c>
      <c r="D401" s="4" t="str">
        <f t="shared" ca="1" si="119"/>
        <v>.dat 0</v>
      </c>
      <c r="E401" s="5" t="str">
        <f t="shared" si="135"/>
        <v>stack</v>
      </c>
      <c r="F401" s="5">
        <f t="shared" ca="1" si="117"/>
        <v>424</v>
      </c>
      <c r="G401" s="14" t="b">
        <f t="shared" ca="1" si="120"/>
        <v>1</v>
      </c>
      <c r="H401" s="6">
        <f ca="1">OFFSET(program!$A$1,0,disasm!A401)</f>
        <v>0</v>
      </c>
      <c r="I401" s="7">
        <f t="shared" ca="1" si="121"/>
        <v>0</v>
      </c>
      <c r="J401" s="7" t="e">
        <f t="shared" ca="1" si="122"/>
        <v>#VALUE!</v>
      </c>
      <c r="K401" s="7">
        <f t="shared" ca="1" si="123"/>
        <v>0</v>
      </c>
      <c r="L401" s="8" t="str">
        <f t="shared" ca="1" si="124"/>
        <v/>
      </c>
      <c r="M401" s="8" t="str">
        <f t="shared" ca="1" si="125"/>
        <v/>
      </c>
      <c r="N401" s="8" t="str">
        <f t="shared" ca="1" si="126"/>
        <v/>
      </c>
      <c r="O401" s="8" t="str">
        <f t="shared" ca="1" si="127"/>
        <v/>
      </c>
      <c r="P401" s="8" t="str">
        <f t="shared" ca="1" si="128"/>
        <v/>
      </c>
      <c r="Q401" s="8" t="str">
        <f t="shared" ca="1" si="129"/>
        <v/>
      </c>
      <c r="R401" s="7" t="str">
        <f ca="1">IF(L401="","",OFFSET(program!$A$1,0,disasm!$A401+COLUMN()-COLUMN($R401)+1))</f>
        <v/>
      </c>
      <c r="S401" s="7" t="str">
        <f ca="1">IF(M401="","",OFFSET(program!$A$1,0,disasm!$A401+COLUMN()-COLUMN($R401)+1))</f>
        <v/>
      </c>
      <c r="T401" s="7" t="str">
        <f ca="1">IF(N401="","",OFFSET(program!$A$1,0,disasm!$A401+COLUMN()-COLUMN($R401)+1))</f>
        <v/>
      </c>
      <c r="U401" s="3" t="str">
        <f t="shared" ca="1" si="130"/>
        <v/>
      </c>
      <c r="V401" s="3" t="str">
        <f t="shared" ca="1" si="131"/>
        <v/>
      </c>
      <c r="W401" s="3" t="str">
        <f t="shared" ca="1" si="132"/>
        <v/>
      </c>
      <c r="X401" s="3" t="str">
        <f t="shared" ca="1" si="133"/>
        <v/>
      </c>
    </row>
    <row r="402" spans="1:24" x14ac:dyDescent="0.2">
      <c r="A402" s="1">
        <f t="shared" ca="1" si="134"/>
        <v>701</v>
      </c>
      <c r="B402" s="2" t="str">
        <f t="shared" ca="1" si="118"/>
        <v>stack+277</v>
      </c>
      <c r="C402" s="3" t="str">
        <f ca="1">IF(ISNUMBER(FIND(" N "," "&amp;$X402&amp;" ")),"",_xlfn.TEXTJOIN(" ",FALSE,OFFSET(program!$A$1,0,disasm!A402,1,1+K402)))</f>
        <v/>
      </c>
      <c r="D402" s="4" t="str">
        <f t="shared" ca="1" si="119"/>
        <v>.dat 0</v>
      </c>
      <c r="E402" s="5" t="str">
        <f t="shared" si="135"/>
        <v>stack</v>
      </c>
      <c r="F402" s="5">
        <f t="shared" ca="1" si="117"/>
        <v>424</v>
      </c>
      <c r="G402" s="14" t="b">
        <f t="shared" ca="1" si="120"/>
        <v>1</v>
      </c>
      <c r="H402" s="6">
        <f ca="1">OFFSET(program!$A$1,0,disasm!A402)</f>
        <v>0</v>
      </c>
      <c r="I402" s="7">
        <f t="shared" ca="1" si="121"/>
        <v>0</v>
      </c>
      <c r="J402" s="7" t="e">
        <f t="shared" ca="1" si="122"/>
        <v>#VALUE!</v>
      </c>
      <c r="K402" s="7">
        <f t="shared" ca="1" si="123"/>
        <v>0</v>
      </c>
      <c r="L402" s="8" t="str">
        <f t="shared" ca="1" si="124"/>
        <v/>
      </c>
      <c r="M402" s="8" t="str">
        <f t="shared" ca="1" si="125"/>
        <v/>
      </c>
      <c r="N402" s="8" t="str">
        <f t="shared" ca="1" si="126"/>
        <v/>
      </c>
      <c r="O402" s="8" t="str">
        <f t="shared" ca="1" si="127"/>
        <v/>
      </c>
      <c r="P402" s="8" t="str">
        <f t="shared" ca="1" si="128"/>
        <v/>
      </c>
      <c r="Q402" s="8" t="str">
        <f t="shared" ca="1" si="129"/>
        <v/>
      </c>
      <c r="R402" s="7" t="str">
        <f ca="1">IF(L402="","",OFFSET(program!$A$1,0,disasm!$A402+COLUMN()-COLUMN($R402)+1))</f>
        <v/>
      </c>
      <c r="S402" s="7" t="str">
        <f ca="1">IF(M402="","",OFFSET(program!$A$1,0,disasm!$A402+COLUMN()-COLUMN($R402)+1))</f>
        <v/>
      </c>
      <c r="T402" s="7" t="str">
        <f ca="1">IF(N402="","",OFFSET(program!$A$1,0,disasm!$A402+COLUMN()-COLUMN($R402)+1))</f>
        <v/>
      </c>
      <c r="U402" s="3" t="str">
        <f t="shared" ca="1" si="130"/>
        <v/>
      </c>
      <c r="V402" s="3" t="str">
        <f t="shared" ca="1" si="131"/>
        <v/>
      </c>
      <c r="W402" s="3" t="str">
        <f t="shared" ca="1" si="132"/>
        <v/>
      </c>
      <c r="X402" s="3" t="str">
        <f t="shared" ca="1" si="133"/>
        <v/>
      </c>
    </row>
    <row r="403" spans="1:24" x14ac:dyDescent="0.2">
      <c r="A403" s="1">
        <f t="shared" ca="1" si="134"/>
        <v>702</v>
      </c>
      <c r="B403" s="2" t="str">
        <f t="shared" ca="1" si="118"/>
        <v>stack+278</v>
      </c>
      <c r="C403" s="3" t="str">
        <f ca="1">IF(ISNUMBER(FIND(" N "," "&amp;$X403&amp;" ")),"",_xlfn.TEXTJOIN(" ",FALSE,OFFSET(program!$A$1,0,disasm!A403,1,1+K403)))</f>
        <v/>
      </c>
      <c r="D403" s="4" t="str">
        <f t="shared" ca="1" si="119"/>
        <v>.dat 0</v>
      </c>
      <c r="E403" s="5" t="str">
        <f t="shared" si="135"/>
        <v>stack</v>
      </c>
      <c r="F403" s="5">
        <f t="shared" ca="1" si="117"/>
        <v>424</v>
      </c>
      <c r="G403" s="14" t="b">
        <f t="shared" ca="1" si="120"/>
        <v>1</v>
      </c>
      <c r="H403" s="6">
        <f ca="1">OFFSET(program!$A$1,0,disasm!A403)</f>
        <v>0</v>
      </c>
      <c r="I403" s="7">
        <f t="shared" ca="1" si="121"/>
        <v>0</v>
      </c>
      <c r="J403" s="7" t="e">
        <f t="shared" ca="1" si="122"/>
        <v>#VALUE!</v>
      </c>
      <c r="K403" s="7">
        <f t="shared" ca="1" si="123"/>
        <v>0</v>
      </c>
      <c r="L403" s="8" t="str">
        <f t="shared" ca="1" si="124"/>
        <v/>
      </c>
      <c r="M403" s="8" t="str">
        <f t="shared" ca="1" si="125"/>
        <v/>
      </c>
      <c r="N403" s="8" t="str">
        <f t="shared" ca="1" si="126"/>
        <v/>
      </c>
      <c r="O403" s="8" t="str">
        <f t="shared" ca="1" si="127"/>
        <v/>
      </c>
      <c r="P403" s="8" t="str">
        <f t="shared" ca="1" si="128"/>
        <v/>
      </c>
      <c r="Q403" s="8" t="str">
        <f t="shared" ca="1" si="129"/>
        <v/>
      </c>
      <c r="R403" s="7" t="str">
        <f ca="1">IF(L403="","",OFFSET(program!$A$1,0,disasm!$A403+COLUMN()-COLUMN($R403)+1))</f>
        <v/>
      </c>
      <c r="S403" s="7" t="str">
        <f ca="1">IF(M403="","",OFFSET(program!$A$1,0,disasm!$A403+COLUMN()-COLUMN($R403)+1))</f>
        <v/>
      </c>
      <c r="T403" s="7" t="str">
        <f ca="1">IF(N403="","",OFFSET(program!$A$1,0,disasm!$A403+COLUMN()-COLUMN($R403)+1))</f>
        <v/>
      </c>
      <c r="U403" s="3" t="str">
        <f t="shared" ca="1" si="130"/>
        <v/>
      </c>
      <c r="V403" s="3" t="str">
        <f t="shared" ca="1" si="131"/>
        <v/>
      </c>
      <c r="W403" s="3" t="str">
        <f t="shared" ca="1" si="132"/>
        <v/>
      </c>
      <c r="X403" s="3" t="str">
        <f t="shared" ca="1" si="133"/>
        <v/>
      </c>
    </row>
    <row r="404" spans="1:24" x14ac:dyDescent="0.2">
      <c r="A404" s="1">
        <f t="shared" ca="1" si="134"/>
        <v>703</v>
      </c>
      <c r="B404" s="2" t="str">
        <f t="shared" ca="1" si="118"/>
        <v>stack+279</v>
      </c>
      <c r="C404" s="3" t="str">
        <f ca="1">IF(ISNUMBER(FIND(" N "," "&amp;$X404&amp;" ")),"",_xlfn.TEXTJOIN(" ",FALSE,OFFSET(program!$A$1,0,disasm!A404,1,1+K404)))</f>
        <v/>
      </c>
      <c r="D404" s="4" t="str">
        <f t="shared" ca="1" si="119"/>
        <v>.dat 0</v>
      </c>
      <c r="E404" s="5" t="str">
        <f t="shared" si="135"/>
        <v>stack</v>
      </c>
      <c r="F404" s="5">
        <f t="shared" ca="1" si="117"/>
        <v>424</v>
      </c>
      <c r="G404" s="14" t="b">
        <f t="shared" ca="1" si="120"/>
        <v>1</v>
      </c>
      <c r="H404" s="6">
        <f ca="1">OFFSET(program!$A$1,0,disasm!A404)</f>
        <v>0</v>
      </c>
      <c r="I404" s="7">
        <f t="shared" ca="1" si="121"/>
        <v>0</v>
      </c>
      <c r="J404" s="7" t="e">
        <f t="shared" ca="1" si="122"/>
        <v>#VALUE!</v>
      </c>
      <c r="K404" s="7">
        <f t="shared" ca="1" si="123"/>
        <v>0</v>
      </c>
      <c r="L404" s="8" t="str">
        <f t="shared" ca="1" si="124"/>
        <v/>
      </c>
      <c r="M404" s="8" t="str">
        <f t="shared" ca="1" si="125"/>
        <v/>
      </c>
      <c r="N404" s="8" t="str">
        <f t="shared" ca="1" si="126"/>
        <v/>
      </c>
      <c r="O404" s="8" t="str">
        <f t="shared" ca="1" si="127"/>
        <v/>
      </c>
      <c r="P404" s="8" t="str">
        <f t="shared" ca="1" si="128"/>
        <v/>
      </c>
      <c r="Q404" s="8" t="str">
        <f t="shared" ca="1" si="129"/>
        <v/>
      </c>
      <c r="R404" s="7" t="str">
        <f ca="1">IF(L404="","",OFFSET(program!$A$1,0,disasm!$A404+COLUMN()-COLUMN($R404)+1))</f>
        <v/>
      </c>
      <c r="S404" s="7" t="str">
        <f ca="1">IF(M404="","",OFFSET(program!$A$1,0,disasm!$A404+COLUMN()-COLUMN($R404)+1))</f>
        <v/>
      </c>
      <c r="T404" s="7" t="str">
        <f ca="1">IF(N404="","",OFFSET(program!$A$1,0,disasm!$A404+COLUMN()-COLUMN($R404)+1))</f>
        <v/>
      </c>
      <c r="U404" s="3" t="str">
        <f t="shared" ca="1" si="130"/>
        <v/>
      </c>
      <c r="V404" s="3" t="str">
        <f t="shared" ca="1" si="131"/>
        <v/>
      </c>
      <c r="W404" s="3" t="str">
        <f t="shared" ca="1" si="132"/>
        <v/>
      </c>
      <c r="X404" s="3" t="str">
        <f t="shared" ca="1" si="133"/>
        <v/>
      </c>
    </row>
    <row r="405" spans="1:24" x14ac:dyDescent="0.2">
      <c r="A405" s="1">
        <f t="shared" ca="1" si="134"/>
        <v>704</v>
      </c>
      <c r="B405" s="2" t="str">
        <f t="shared" ca="1" si="118"/>
        <v>stack+280</v>
      </c>
      <c r="C405" s="3" t="str">
        <f ca="1">IF(ISNUMBER(FIND(" N "," "&amp;$X405&amp;" ")),"",_xlfn.TEXTJOIN(" ",FALSE,OFFSET(program!$A$1,0,disasm!A405,1,1+K405)))</f>
        <v/>
      </c>
      <c r="D405" s="4" t="str">
        <f t="shared" ca="1" si="119"/>
        <v>.dat 0</v>
      </c>
      <c r="E405" s="5" t="str">
        <f t="shared" si="135"/>
        <v>stack</v>
      </c>
      <c r="F405" s="5">
        <f t="shared" ca="1" si="117"/>
        <v>424</v>
      </c>
      <c r="G405" s="14" t="b">
        <f t="shared" ca="1" si="120"/>
        <v>1</v>
      </c>
      <c r="H405" s="6">
        <f ca="1">OFFSET(program!$A$1,0,disasm!A405)</f>
        <v>0</v>
      </c>
      <c r="I405" s="7">
        <f t="shared" ca="1" si="121"/>
        <v>0</v>
      </c>
      <c r="J405" s="7" t="e">
        <f t="shared" ca="1" si="122"/>
        <v>#VALUE!</v>
      </c>
      <c r="K405" s="7">
        <f t="shared" ca="1" si="123"/>
        <v>0</v>
      </c>
      <c r="L405" s="8" t="str">
        <f t="shared" ca="1" si="124"/>
        <v/>
      </c>
      <c r="M405" s="8" t="str">
        <f t="shared" ca="1" si="125"/>
        <v/>
      </c>
      <c r="N405" s="8" t="str">
        <f t="shared" ca="1" si="126"/>
        <v/>
      </c>
      <c r="O405" s="8" t="str">
        <f t="shared" ca="1" si="127"/>
        <v/>
      </c>
      <c r="P405" s="8" t="str">
        <f t="shared" ca="1" si="128"/>
        <v/>
      </c>
      <c r="Q405" s="8" t="str">
        <f t="shared" ca="1" si="129"/>
        <v/>
      </c>
      <c r="R405" s="7" t="str">
        <f ca="1">IF(L405="","",OFFSET(program!$A$1,0,disasm!$A405+COLUMN()-COLUMN($R405)+1))</f>
        <v/>
      </c>
      <c r="S405" s="7" t="str">
        <f ca="1">IF(M405="","",OFFSET(program!$A$1,0,disasm!$A405+COLUMN()-COLUMN($R405)+1))</f>
        <v/>
      </c>
      <c r="T405" s="7" t="str">
        <f ca="1">IF(N405="","",OFFSET(program!$A$1,0,disasm!$A405+COLUMN()-COLUMN($R405)+1))</f>
        <v/>
      </c>
      <c r="U405" s="3" t="str">
        <f t="shared" ca="1" si="130"/>
        <v/>
      </c>
      <c r="V405" s="3" t="str">
        <f t="shared" ca="1" si="131"/>
        <v/>
      </c>
      <c r="W405" s="3" t="str">
        <f t="shared" ca="1" si="132"/>
        <v/>
      </c>
      <c r="X405" s="3" t="str">
        <f t="shared" ca="1" si="133"/>
        <v/>
      </c>
    </row>
    <row r="406" spans="1:24" x14ac:dyDescent="0.2">
      <c r="A406" s="1">
        <f t="shared" ca="1" si="134"/>
        <v>705</v>
      </c>
      <c r="B406" s="2" t="str">
        <f t="shared" ca="1" si="118"/>
        <v>stack+281</v>
      </c>
      <c r="C406" s="3" t="str">
        <f ca="1">IF(ISNUMBER(FIND(" N "," "&amp;$X406&amp;" ")),"",_xlfn.TEXTJOIN(" ",FALSE,OFFSET(program!$A$1,0,disasm!A406,1,1+K406)))</f>
        <v/>
      </c>
      <c r="D406" s="4" t="str">
        <f t="shared" ca="1" si="119"/>
        <v>.dat 0</v>
      </c>
      <c r="E406" s="5" t="str">
        <f t="shared" si="135"/>
        <v>stack</v>
      </c>
      <c r="F406" s="5">
        <f t="shared" ca="1" si="117"/>
        <v>424</v>
      </c>
      <c r="G406" s="14" t="b">
        <f t="shared" ca="1" si="120"/>
        <v>1</v>
      </c>
      <c r="H406" s="6">
        <f ca="1">OFFSET(program!$A$1,0,disasm!A406)</f>
        <v>0</v>
      </c>
      <c r="I406" s="7">
        <f t="shared" ca="1" si="121"/>
        <v>0</v>
      </c>
      <c r="J406" s="7" t="e">
        <f t="shared" ca="1" si="122"/>
        <v>#VALUE!</v>
      </c>
      <c r="K406" s="7">
        <f t="shared" ca="1" si="123"/>
        <v>0</v>
      </c>
      <c r="L406" s="8" t="str">
        <f t="shared" ca="1" si="124"/>
        <v/>
      </c>
      <c r="M406" s="8" t="str">
        <f t="shared" ca="1" si="125"/>
        <v/>
      </c>
      <c r="N406" s="8" t="str">
        <f t="shared" ca="1" si="126"/>
        <v/>
      </c>
      <c r="O406" s="8" t="str">
        <f t="shared" ca="1" si="127"/>
        <v/>
      </c>
      <c r="P406" s="8" t="str">
        <f t="shared" ca="1" si="128"/>
        <v/>
      </c>
      <c r="Q406" s="8" t="str">
        <f t="shared" ca="1" si="129"/>
        <v/>
      </c>
      <c r="R406" s="7" t="str">
        <f ca="1">IF(L406="","",OFFSET(program!$A$1,0,disasm!$A406+COLUMN()-COLUMN($R406)+1))</f>
        <v/>
      </c>
      <c r="S406" s="7" t="str">
        <f ca="1">IF(M406="","",OFFSET(program!$A$1,0,disasm!$A406+COLUMN()-COLUMN($R406)+1))</f>
        <v/>
      </c>
      <c r="T406" s="7" t="str">
        <f ca="1">IF(N406="","",OFFSET(program!$A$1,0,disasm!$A406+COLUMN()-COLUMN($R406)+1))</f>
        <v/>
      </c>
      <c r="U406" s="3" t="str">
        <f t="shared" ca="1" si="130"/>
        <v/>
      </c>
      <c r="V406" s="3" t="str">
        <f t="shared" ca="1" si="131"/>
        <v/>
      </c>
      <c r="W406" s="3" t="str">
        <f t="shared" ca="1" si="132"/>
        <v/>
      </c>
      <c r="X406" s="3" t="str">
        <f t="shared" ca="1" si="133"/>
        <v/>
      </c>
    </row>
    <row r="407" spans="1:24" x14ac:dyDescent="0.2">
      <c r="A407" s="1">
        <f t="shared" ca="1" si="134"/>
        <v>706</v>
      </c>
      <c r="B407" s="2" t="str">
        <f t="shared" ca="1" si="118"/>
        <v>stack+282</v>
      </c>
      <c r="C407" s="3" t="str">
        <f ca="1">IF(ISNUMBER(FIND(" N "," "&amp;$X407&amp;" ")),"",_xlfn.TEXTJOIN(" ",FALSE,OFFSET(program!$A$1,0,disasm!A407,1,1+K407)))</f>
        <v/>
      </c>
      <c r="D407" s="4" t="str">
        <f t="shared" ca="1" si="119"/>
        <v>.dat 0</v>
      </c>
      <c r="E407" s="5" t="str">
        <f t="shared" si="135"/>
        <v>stack</v>
      </c>
      <c r="F407" s="5">
        <f t="shared" ca="1" si="117"/>
        <v>424</v>
      </c>
      <c r="G407" s="14" t="b">
        <f t="shared" ca="1" si="120"/>
        <v>1</v>
      </c>
      <c r="H407" s="6">
        <f ca="1">OFFSET(program!$A$1,0,disasm!A407)</f>
        <v>0</v>
      </c>
      <c r="I407" s="7">
        <f t="shared" ca="1" si="121"/>
        <v>0</v>
      </c>
      <c r="J407" s="7" t="e">
        <f t="shared" ca="1" si="122"/>
        <v>#VALUE!</v>
      </c>
      <c r="K407" s="7">
        <f t="shared" ca="1" si="123"/>
        <v>0</v>
      </c>
      <c r="L407" s="8" t="str">
        <f t="shared" ca="1" si="124"/>
        <v/>
      </c>
      <c r="M407" s="8" t="str">
        <f t="shared" ca="1" si="125"/>
        <v/>
      </c>
      <c r="N407" s="8" t="str">
        <f t="shared" ca="1" si="126"/>
        <v/>
      </c>
      <c r="O407" s="8" t="str">
        <f t="shared" ca="1" si="127"/>
        <v/>
      </c>
      <c r="P407" s="8" t="str">
        <f t="shared" ca="1" si="128"/>
        <v/>
      </c>
      <c r="Q407" s="8" t="str">
        <f t="shared" ca="1" si="129"/>
        <v/>
      </c>
      <c r="R407" s="7" t="str">
        <f ca="1">IF(L407="","",OFFSET(program!$A$1,0,disasm!$A407+COLUMN()-COLUMN($R407)+1))</f>
        <v/>
      </c>
      <c r="S407" s="7" t="str">
        <f ca="1">IF(M407="","",OFFSET(program!$A$1,0,disasm!$A407+COLUMN()-COLUMN($R407)+1))</f>
        <v/>
      </c>
      <c r="T407" s="7" t="str">
        <f ca="1">IF(N407="","",OFFSET(program!$A$1,0,disasm!$A407+COLUMN()-COLUMN($R407)+1))</f>
        <v/>
      </c>
      <c r="U407" s="3" t="str">
        <f t="shared" ca="1" si="130"/>
        <v/>
      </c>
      <c r="V407" s="3" t="str">
        <f t="shared" ca="1" si="131"/>
        <v/>
      </c>
      <c r="W407" s="3" t="str">
        <f t="shared" ca="1" si="132"/>
        <v/>
      </c>
      <c r="X407" s="3" t="str">
        <f t="shared" ca="1" si="133"/>
        <v/>
      </c>
    </row>
    <row r="408" spans="1:24" x14ac:dyDescent="0.2">
      <c r="A408" s="1">
        <f t="shared" ca="1" si="134"/>
        <v>707</v>
      </c>
      <c r="B408" s="2" t="str">
        <f t="shared" ca="1" si="118"/>
        <v>stack+283</v>
      </c>
      <c r="C408" s="3" t="str">
        <f ca="1">IF(ISNUMBER(FIND(" N "," "&amp;$X408&amp;" ")),"",_xlfn.TEXTJOIN(" ",FALSE,OFFSET(program!$A$1,0,disasm!A408,1,1+K408)))</f>
        <v/>
      </c>
      <c r="D408" s="4" t="str">
        <f t="shared" ca="1" si="119"/>
        <v>.dat 0</v>
      </c>
      <c r="E408" s="5" t="str">
        <f t="shared" si="135"/>
        <v>stack</v>
      </c>
      <c r="F408" s="5">
        <f t="shared" ca="1" si="117"/>
        <v>424</v>
      </c>
      <c r="G408" s="14" t="b">
        <f t="shared" ca="1" si="120"/>
        <v>1</v>
      </c>
      <c r="H408" s="6">
        <f ca="1">OFFSET(program!$A$1,0,disasm!A408)</f>
        <v>0</v>
      </c>
      <c r="I408" s="7">
        <f t="shared" ca="1" si="121"/>
        <v>0</v>
      </c>
      <c r="J408" s="7" t="e">
        <f t="shared" ca="1" si="122"/>
        <v>#VALUE!</v>
      </c>
      <c r="K408" s="7">
        <f t="shared" ca="1" si="123"/>
        <v>0</v>
      </c>
      <c r="L408" s="8" t="str">
        <f t="shared" ca="1" si="124"/>
        <v/>
      </c>
      <c r="M408" s="8" t="str">
        <f t="shared" ca="1" si="125"/>
        <v/>
      </c>
      <c r="N408" s="8" t="str">
        <f t="shared" ca="1" si="126"/>
        <v/>
      </c>
      <c r="O408" s="8" t="str">
        <f t="shared" ca="1" si="127"/>
        <v/>
      </c>
      <c r="P408" s="8" t="str">
        <f t="shared" ca="1" si="128"/>
        <v/>
      </c>
      <c r="Q408" s="8" t="str">
        <f t="shared" ca="1" si="129"/>
        <v/>
      </c>
      <c r="R408" s="7" t="str">
        <f ca="1">IF(L408="","",OFFSET(program!$A$1,0,disasm!$A408+COLUMN()-COLUMN($R408)+1))</f>
        <v/>
      </c>
      <c r="S408" s="7" t="str">
        <f ca="1">IF(M408="","",OFFSET(program!$A$1,0,disasm!$A408+COLUMN()-COLUMN($R408)+1))</f>
        <v/>
      </c>
      <c r="T408" s="7" t="str">
        <f ca="1">IF(N408="","",OFFSET(program!$A$1,0,disasm!$A408+COLUMN()-COLUMN($R408)+1))</f>
        <v/>
      </c>
      <c r="U408" s="3" t="str">
        <f t="shared" ca="1" si="130"/>
        <v/>
      </c>
      <c r="V408" s="3" t="str">
        <f t="shared" ca="1" si="131"/>
        <v/>
      </c>
      <c r="W408" s="3" t="str">
        <f t="shared" ca="1" si="132"/>
        <v/>
      </c>
      <c r="X408" s="3" t="str">
        <f t="shared" ca="1" si="133"/>
        <v/>
      </c>
    </row>
    <row r="409" spans="1:24" x14ac:dyDescent="0.2">
      <c r="A409" s="1">
        <f t="shared" ca="1" si="134"/>
        <v>708</v>
      </c>
      <c r="B409" s="2" t="str">
        <f t="shared" ca="1" si="118"/>
        <v>stack+284</v>
      </c>
      <c r="C409" s="3" t="str">
        <f ca="1">IF(ISNUMBER(FIND(" N "," "&amp;$X409&amp;" ")),"",_xlfn.TEXTJOIN(" ",FALSE,OFFSET(program!$A$1,0,disasm!A409,1,1+K409)))</f>
        <v/>
      </c>
      <c r="D409" s="4" t="str">
        <f t="shared" ca="1" si="119"/>
        <v>.dat 0</v>
      </c>
      <c r="E409" s="5" t="str">
        <f t="shared" si="135"/>
        <v>stack</v>
      </c>
      <c r="F409" s="5">
        <f t="shared" ca="1" si="117"/>
        <v>424</v>
      </c>
      <c r="G409" s="14" t="b">
        <f t="shared" ca="1" si="120"/>
        <v>1</v>
      </c>
      <c r="H409" s="6">
        <f ca="1">OFFSET(program!$A$1,0,disasm!A409)</f>
        <v>0</v>
      </c>
      <c r="I409" s="7">
        <f t="shared" ca="1" si="121"/>
        <v>0</v>
      </c>
      <c r="J409" s="7" t="e">
        <f t="shared" ca="1" si="122"/>
        <v>#VALUE!</v>
      </c>
      <c r="K409" s="7">
        <f t="shared" ca="1" si="123"/>
        <v>0</v>
      </c>
      <c r="L409" s="8" t="str">
        <f t="shared" ca="1" si="124"/>
        <v/>
      </c>
      <c r="M409" s="8" t="str">
        <f t="shared" ca="1" si="125"/>
        <v/>
      </c>
      <c r="N409" s="8" t="str">
        <f t="shared" ca="1" si="126"/>
        <v/>
      </c>
      <c r="O409" s="8" t="str">
        <f t="shared" ca="1" si="127"/>
        <v/>
      </c>
      <c r="P409" s="8" t="str">
        <f t="shared" ca="1" si="128"/>
        <v/>
      </c>
      <c r="Q409" s="8" t="str">
        <f t="shared" ca="1" si="129"/>
        <v/>
      </c>
      <c r="R409" s="7" t="str">
        <f ca="1">IF(L409="","",OFFSET(program!$A$1,0,disasm!$A409+COLUMN()-COLUMN($R409)+1))</f>
        <v/>
      </c>
      <c r="S409" s="7" t="str">
        <f ca="1">IF(M409="","",OFFSET(program!$A$1,0,disasm!$A409+COLUMN()-COLUMN($R409)+1))</f>
        <v/>
      </c>
      <c r="T409" s="7" t="str">
        <f ca="1">IF(N409="","",OFFSET(program!$A$1,0,disasm!$A409+COLUMN()-COLUMN($R409)+1))</f>
        <v/>
      </c>
      <c r="U409" s="3" t="str">
        <f t="shared" ca="1" si="130"/>
        <v/>
      </c>
      <c r="V409" s="3" t="str">
        <f t="shared" ca="1" si="131"/>
        <v/>
      </c>
      <c r="W409" s="3" t="str">
        <f t="shared" ca="1" si="132"/>
        <v/>
      </c>
      <c r="X409" s="3" t="str">
        <f t="shared" ca="1" si="133"/>
        <v/>
      </c>
    </row>
    <row r="410" spans="1:24" x14ac:dyDescent="0.2">
      <c r="A410" s="1">
        <f t="shared" ca="1" si="134"/>
        <v>709</v>
      </c>
      <c r="B410" s="2" t="str">
        <f t="shared" ca="1" si="118"/>
        <v>stack+285</v>
      </c>
      <c r="C410" s="3" t="str">
        <f ca="1">IF(ISNUMBER(FIND(" N "," "&amp;$X410&amp;" ")),"",_xlfn.TEXTJOIN(" ",FALSE,OFFSET(program!$A$1,0,disasm!A410,1,1+K410)))</f>
        <v/>
      </c>
      <c r="D410" s="4" t="str">
        <f t="shared" ca="1" si="119"/>
        <v>.dat 0</v>
      </c>
      <c r="E410" s="5" t="str">
        <f t="shared" si="135"/>
        <v>stack</v>
      </c>
      <c r="F410" s="5">
        <f t="shared" ca="1" si="117"/>
        <v>424</v>
      </c>
      <c r="G410" s="14" t="b">
        <f t="shared" ca="1" si="120"/>
        <v>1</v>
      </c>
      <c r="H410" s="6">
        <f ca="1">OFFSET(program!$A$1,0,disasm!A410)</f>
        <v>0</v>
      </c>
      <c r="I410" s="7">
        <f t="shared" ca="1" si="121"/>
        <v>0</v>
      </c>
      <c r="J410" s="7" t="e">
        <f t="shared" ca="1" si="122"/>
        <v>#VALUE!</v>
      </c>
      <c r="K410" s="7">
        <f t="shared" ca="1" si="123"/>
        <v>0</v>
      </c>
      <c r="L410" s="8" t="str">
        <f t="shared" ca="1" si="124"/>
        <v/>
      </c>
      <c r="M410" s="8" t="str">
        <f t="shared" ca="1" si="125"/>
        <v/>
      </c>
      <c r="N410" s="8" t="str">
        <f t="shared" ca="1" si="126"/>
        <v/>
      </c>
      <c r="O410" s="8" t="str">
        <f t="shared" ca="1" si="127"/>
        <v/>
      </c>
      <c r="P410" s="8" t="str">
        <f t="shared" ca="1" si="128"/>
        <v/>
      </c>
      <c r="Q410" s="8" t="str">
        <f t="shared" ca="1" si="129"/>
        <v/>
      </c>
      <c r="R410" s="7" t="str">
        <f ca="1">IF(L410="","",OFFSET(program!$A$1,0,disasm!$A410+COLUMN()-COLUMN($R410)+1))</f>
        <v/>
      </c>
      <c r="S410" s="7" t="str">
        <f ca="1">IF(M410="","",OFFSET(program!$A$1,0,disasm!$A410+COLUMN()-COLUMN($R410)+1))</f>
        <v/>
      </c>
      <c r="T410" s="7" t="str">
        <f ca="1">IF(N410="","",OFFSET(program!$A$1,0,disasm!$A410+COLUMN()-COLUMN($R410)+1))</f>
        <v/>
      </c>
      <c r="U410" s="3" t="str">
        <f t="shared" ca="1" si="130"/>
        <v/>
      </c>
      <c r="V410" s="3" t="str">
        <f t="shared" ca="1" si="131"/>
        <v/>
      </c>
      <c r="W410" s="3" t="str">
        <f t="shared" ca="1" si="132"/>
        <v/>
      </c>
      <c r="X410" s="3" t="str">
        <f t="shared" ca="1" si="133"/>
        <v/>
      </c>
    </row>
    <row r="411" spans="1:24" x14ac:dyDescent="0.2">
      <c r="A411" s="1">
        <f t="shared" ca="1" si="134"/>
        <v>710</v>
      </c>
      <c r="B411" s="2" t="str">
        <f t="shared" ca="1" si="118"/>
        <v>stack+286</v>
      </c>
      <c r="C411" s="3" t="str">
        <f ca="1">IF(ISNUMBER(FIND(" N "," "&amp;$X411&amp;" ")),"",_xlfn.TEXTJOIN(" ",FALSE,OFFSET(program!$A$1,0,disasm!A411,1,1+K411)))</f>
        <v/>
      </c>
      <c r="D411" s="4" t="str">
        <f t="shared" ca="1" si="119"/>
        <v>.dat 0</v>
      </c>
      <c r="E411" s="5" t="str">
        <f t="shared" si="135"/>
        <v>stack</v>
      </c>
      <c r="F411" s="5">
        <f t="shared" ca="1" si="117"/>
        <v>424</v>
      </c>
      <c r="G411" s="14" t="b">
        <f t="shared" ca="1" si="120"/>
        <v>1</v>
      </c>
      <c r="H411" s="6">
        <f ca="1">OFFSET(program!$A$1,0,disasm!A411)</f>
        <v>0</v>
      </c>
      <c r="I411" s="7">
        <f t="shared" ca="1" si="121"/>
        <v>0</v>
      </c>
      <c r="J411" s="7" t="e">
        <f t="shared" ca="1" si="122"/>
        <v>#VALUE!</v>
      </c>
      <c r="K411" s="7">
        <f t="shared" ca="1" si="123"/>
        <v>0</v>
      </c>
      <c r="L411" s="8" t="str">
        <f t="shared" ca="1" si="124"/>
        <v/>
      </c>
      <c r="M411" s="8" t="str">
        <f t="shared" ca="1" si="125"/>
        <v/>
      </c>
      <c r="N411" s="8" t="str">
        <f t="shared" ca="1" si="126"/>
        <v/>
      </c>
      <c r="O411" s="8" t="str">
        <f t="shared" ca="1" si="127"/>
        <v/>
      </c>
      <c r="P411" s="8" t="str">
        <f t="shared" ca="1" si="128"/>
        <v/>
      </c>
      <c r="Q411" s="8" t="str">
        <f t="shared" ca="1" si="129"/>
        <v/>
      </c>
      <c r="R411" s="7" t="str">
        <f ca="1">IF(L411="","",OFFSET(program!$A$1,0,disasm!$A411+COLUMN()-COLUMN($R411)+1))</f>
        <v/>
      </c>
      <c r="S411" s="7" t="str">
        <f ca="1">IF(M411="","",OFFSET(program!$A$1,0,disasm!$A411+COLUMN()-COLUMN($R411)+1))</f>
        <v/>
      </c>
      <c r="T411" s="7" t="str">
        <f ca="1">IF(N411="","",OFFSET(program!$A$1,0,disasm!$A411+COLUMN()-COLUMN($R411)+1))</f>
        <v/>
      </c>
      <c r="U411" s="3" t="str">
        <f t="shared" ca="1" si="130"/>
        <v/>
      </c>
      <c r="V411" s="3" t="str">
        <f t="shared" ca="1" si="131"/>
        <v/>
      </c>
      <c r="W411" s="3" t="str">
        <f t="shared" ca="1" si="132"/>
        <v/>
      </c>
      <c r="X411" s="3" t="str">
        <f t="shared" ca="1" si="133"/>
        <v/>
      </c>
    </row>
    <row r="412" spans="1:24" x14ac:dyDescent="0.2">
      <c r="A412" s="1">
        <f t="shared" ca="1" si="134"/>
        <v>711</v>
      </c>
      <c r="B412" s="2" t="str">
        <f t="shared" ca="1" si="118"/>
        <v>stack+287</v>
      </c>
      <c r="C412" s="3" t="str">
        <f ca="1">IF(ISNUMBER(FIND(" N "," "&amp;$X412&amp;" ")),"",_xlfn.TEXTJOIN(" ",FALSE,OFFSET(program!$A$1,0,disasm!A412,1,1+K412)))</f>
        <v/>
      </c>
      <c r="D412" s="4" t="str">
        <f t="shared" ca="1" si="119"/>
        <v>.dat 0</v>
      </c>
      <c r="E412" s="5" t="str">
        <f t="shared" si="135"/>
        <v>stack</v>
      </c>
      <c r="F412" s="5">
        <f t="shared" ca="1" si="117"/>
        <v>424</v>
      </c>
      <c r="G412" s="14" t="b">
        <f t="shared" ca="1" si="120"/>
        <v>1</v>
      </c>
      <c r="H412" s="6">
        <f ca="1">OFFSET(program!$A$1,0,disasm!A412)</f>
        <v>0</v>
      </c>
      <c r="I412" s="7">
        <f t="shared" ca="1" si="121"/>
        <v>0</v>
      </c>
      <c r="J412" s="7" t="e">
        <f t="shared" ca="1" si="122"/>
        <v>#VALUE!</v>
      </c>
      <c r="K412" s="7">
        <f t="shared" ca="1" si="123"/>
        <v>0</v>
      </c>
      <c r="L412" s="8" t="str">
        <f t="shared" ca="1" si="124"/>
        <v/>
      </c>
      <c r="M412" s="8" t="str">
        <f t="shared" ca="1" si="125"/>
        <v/>
      </c>
      <c r="N412" s="8" t="str">
        <f t="shared" ca="1" si="126"/>
        <v/>
      </c>
      <c r="O412" s="8" t="str">
        <f t="shared" ca="1" si="127"/>
        <v/>
      </c>
      <c r="P412" s="8" t="str">
        <f t="shared" ca="1" si="128"/>
        <v/>
      </c>
      <c r="Q412" s="8" t="str">
        <f t="shared" ca="1" si="129"/>
        <v/>
      </c>
      <c r="R412" s="7" t="str">
        <f ca="1">IF(L412="","",OFFSET(program!$A$1,0,disasm!$A412+COLUMN()-COLUMN($R412)+1))</f>
        <v/>
      </c>
      <c r="S412" s="7" t="str">
        <f ca="1">IF(M412="","",OFFSET(program!$A$1,0,disasm!$A412+COLUMN()-COLUMN($R412)+1))</f>
        <v/>
      </c>
      <c r="T412" s="7" t="str">
        <f ca="1">IF(N412="","",OFFSET(program!$A$1,0,disasm!$A412+COLUMN()-COLUMN($R412)+1))</f>
        <v/>
      </c>
      <c r="U412" s="3" t="str">
        <f t="shared" ca="1" si="130"/>
        <v/>
      </c>
      <c r="V412" s="3" t="str">
        <f t="shared" ca="1" si="131"/>
        <v/>
      </c>
      <c r="W412" s="3" t="str">
        <f t="shared" ca="1" si="132"/>
        <v/>
      </c>
      <c r="X412" s="3" t="str">
        <f t="shared" ca="1" si="133"/>
        <v/>
      </c>
    </row>
    <row r="413" spans="1:24" x14ac:dyDescent="0.2">
      <c r="A413" s="1">
        <f t="shared" ca="1" si="134"/>
        <v>712</v>
      </c>
      <c r="B413" s="2" t="str">
        <f t="shared" ca="1" si="118"/>
        <v>stack+288</v>
      </c>
      <c r="C413" s="3" t="str">
        <f ca="1">IF(ISNUMBER(FIND(" N "," "&amp;$X413&amp;" ")),"",_xlfn.TEXTJOIN(" ",FALSE,OFFSET(program!$A$1,0,disasm!A413,1,1+K413)))</f>
        <v/>
      </c>
      <c r="D413" s="4" t="str">
        <f t="shared" ca="1" si="119"/>
        <v>.dat 0</v>
      </c>
      <c r="E413" s="5" t="str">
        <f t="shared" si="135"/>
        <v>stack</v>
      </c>
      <c r="F413" s="5">
        <f t="shared" ca="1" si="117"/>
        <v>424</v>
      </c>
      <c r="G413" s="14" t="b">
        <f t="shared" ca="1" si="120"/>
        <v>1</v>
      </c>
      <c r="H413" s="6">
        <f ca="1">OFFSET(program!$A$1,0,disasm!A413)</f>
        <v>0</v>
      </c>
      <c r="I413" s="7">
        <f t="shared" ca="1" si="121"/>
        <v>0</v>
      </c>
      <c r="J413" s="7" t="e">
        <f t="shared" ca="1" si="122"/>
        <v>#VALUE!</v>
      </c>
      <c r="K413" s="7">
        <f t="shared" ca="1" si="123"/>
        <v>0</v>
      </c>
      <c r="L413" s="8" t="str">
        <f t="shared" ca="1" si="124"/>
        <v/>
      </c>
      <c r="M413" s="8" t="str">
        <f t="shared" ca="1" si="125"/>
        <v/>
      </c>
      <c r="N413" s="8" t="str">
        <f t="shared" ca="1" si="126"/>
        <v/>
      </c>
      <c r="O413" s="8" t="str">
        <f t="shared" ca="1" si="127"/>
        <v/>
      </c>
      <c r="P413" s="8" t="str">
        <f t="shared" ca="1" si="128"/>
        <v/>
      </c>
      <c r="Q413" s="8" t="str">
        <f t="shared" ca="1" si="129"/>
        <v/>
      </c>
      <c r="R413" s="7" t="str">
        <f ca="1">IF(L413="","",OFFSET(program!$A$1,0,disasm!$A413+COLUMN()-COLUMN($R413)+1))</f>
        <v/>
      </c>
      <c r="S413" s="7" t="str">
        <f ca="1">IF(M413="","",OFFSET(program!$A$1,0,disasm!$A413+COLUMN()-COLUMN($R413)+1))</f>
        <v/>
      </c>
      <c r="T413" s="7" t="str">
        <f ca="1">IF(N413="","",OFFSET(program!$A$1,0,disasm!$A413+COLUMN()-COLUMN($R413)+1))</f>
        <v/>
      </c>
      <c r="U413" s="3" t="str">
        <f t="shared" ca="1" si="130"/>
        <v/>
      </c>
      <c r="V413" s="3" t="str">
        <f t="shared" ca="1" si="131"/>
        <v/>
      </c>
      <c r="W413" s="3" t="str">
        <f t="shared" ca="1" si="132"/>
        <v/>
      </c>
      <c r="X413" s="3" t="str">
        <f t="shared" ca="1" si="133"/>
        <v/>
      </c>
    </row>
    <row r="414" spans="1:24" x14ac:dyDescent="0.2">
      <c r="A414" s="1">
        <f t="shared" ca="1" si="134"/>
        <v>713</v>
      </c>
      <c r="B414" s="2" t="str">
        <f t="shared" ca="1" si="118"/>
        <v>stack+289</v>
      </c>
      <c r="C414" s="3" t="str">
        <f ca="1">IF(ISNUMBER(FIND(" N "," "&amp;$X414&amp;" ")),"",_xlfn.TEXTJOIN(" ",FALSE,OFFSET(program!$A$1,0,disasm!A414,1,1+K414)))</f>
        <v/>
      </c>
      <c r="D414" s="4" t="str">
        <f t="shared" ca="1" si="119"/>
        <v>.dat 0</v>
      </c>
      <c r="E414" s="5" t="str">
        <f t="shared" si="135"/>
        <v>stack</v>
      </c>
      <c r="F414" s="5">
        <f t="shared" ca="1" si="117"/>
        <v>424</v>
      </c>
      <c r="G414" s="14" t="b">
        <f t="shared" ca="1" si="120"/>
        <v>1</v>
      </c>
      <c r="H414" s="6">
        <f ca="1">OFFSET(program!$A$1,0,disasm!A414)</f>
        <v>0</v>
      </c>
      <c r="I414" s="7">
        <f t="shared" ca="1" si="121"/>
        <v>0</v>
      </c>
      <c r="J414" s="7" t="e">
        <f t="shared" ca="1" si="122"/>
        <v>#VALUE!</v>
      </c>
      <c r="K414" s="7">
        <f t="shared" ca="1" si="123"/>
        <v>0</v>
      </c>
      <c r="L414" s="8" t="str">
        <f t="shared" ca="1" si="124"/>
        <v/>
      </c>
      <c r="M414" s="8" t="str">
        <f t="shared" ca="1" si="125"/>
        <v/>
      </c>
      <c r="N414" s="8" t="str">
        <f t="shared" ca="1" si="126"/>
        <v/>
      </c>
      <c r="O414" s="8" t="str">
        <f t="shared" ca="1" si="127"/>
        <v/>
      </c>
      <c r="P414" s="8" t="str">
        <f t="shared" ca="1" si="128"/>
        <v/>
      </c>
      <c r="Q414" s="8" t="str">
        <f t="shared" ca="1" si="129"/>
        <v/>
      </c>
      <c r="R414" s="7" t="str">
        <f ca="1">IF(L414="","",OFFSET(program!$A$1,0,disasm!$A414+COLUMN()-COLUMN($R414)+1))</f>
        <v/>
      </c>
      <c r="S414" s="7" t="str">
        <f ca="1">IF(M414="","",OFFSET(program!$A$1,0,disasm!$A414+COLUMN()-COLUMN($R414)+1))</f>
        <v/>
      </c>
      <c r="T414" s="7" t="str">
        <f ca="1">IF(N414="","",OFFSET(program!$A$1,0,disasm!$A414+COLUMN()-COLUMN($R414)+1))</f>
        <v/>
      </c>
      <c r="U414" s="3" t="str">
        <f t="shared" ca="1" si="130"/>
        <v/>
      </c>
      <c r="V414" s="3" t="str">
        <f t="shared" ca="1" si="131"/>
        <v/>
      </c>
      <c r="W414" s="3" t="str">
        <f t="shared" ca="1" si="132"/>
        <v/>
      </c>
      <c r="X414" s="3" t="str">
        <f t="shared" ca="1" si="133"/>
        <v/>
      </c>
    </row>
    <row r="415" spans="1:24" x14ac:dyDescent="0.2">
      <c r="A415" s="1">
        <f t="shared" ca="1" si="134"/>
        <v>714</v>
      </c>
      <c r="B415" s="2" t="str">
        <f t="shared" ca="1" si="118"/>
        <v>stack+290</v>
      </c>
      <c r="C415" s="3" t="str">
        <f ca="1">IF(ISNUMBER(FIND(" N "," "&amp;$X415&amp;" ")),"",_xlfn.TEXTJOIN(" ",FALSE,OFFSET(program!$A$1,0,disasm!A415,1,1+K415)))</f>
        <v/>
      </c>
      <c r="D415" s="4" t="str">
        <f t="shared" ca="1" si="119"/>
        <v>.dat 0</v>
      </c>
      <c r="E415" s="5" t="str">
        <f t="shared" si="135"/>
        <v>stack</v>
      </c>
      <c r="F415" s="5">
        <f t="shared" ca="1" si="117"/>
        <v>424</v>
      </c>
      <c r="G415" s="14" t="b">
        <f t="shared" ca="1" si="120"/>
        <v>1</v>
      </c>
      <c r="H415" s="6">
        <f ca="1">OFFSET(program!$A$1,0,disasm!A415)</f>
        <v>0</v>
      </c>
      <c r="I415" s="7">
        <f t="shared" ca="1" si="121"/>
        <v>0</v>
      </c>
      <c r="J415" s="7" t="e">
        <f t="shared" ca="1" si="122"/>
        <v>#VALUE!</v>
      </c>
      <c r="K415" s="7">
        <f t="shared" ca="1" si="123"/>
        <v>0</v>
      </c>
      <c r="L415" s="8" t="str">
        <f t="shared" ca="1" si="124"/>
        <v/>
      </c>
      <c r="M415" s="8" t="str">
        <f t="shared" ca="1" si="125"/>
        <v/>
      </c>
      <c r="N415" s="8" t="str">
        <f t="shared" ca="1" si="126"/>
        <v/>
      </c>
      <c r="O415" s="8" t="str">
        <f t="shared" ca="1" si="127"/>
        <v/>
      </c>
      <c r="P415" s="8" t="str">
        <f t="shared" ca="1" si="128"/>
        <v/>
      </c>
      <c r="Q415" s="8" t="str">
        <f t="shared" ca="1" si="129"/>
        <v/>
      </c>
      <c r="R415" s="7" t="str">
        <f ca="1">IF(L415="","",OFFSET(program!$A$1,0,disasm!$A415+COLUMN()-COLUMN($R415)+1))</f>
        <v/>
      </c>
      <c r="S415" s="7" t="str">
        <f ca="1">IF(M415="","",OFFSET(program!$A$1,0,disasm!$A415+COLUMN()-COLUMN($R415)+1))</f>
        <v/>
      </c>
      <c r="T415" s="7" t="str">
        <f ca="1">IF(N415="","",OFFSET(program!$A$1,0,disasm!$A415+COLUMN()-COLUMN($R415)+1))</f>
        <v/>
      </c>
      <c r="U415" s="3" t="str">
        <f t="shared" ca="1" si="130"/>
        <v/>
      </c>
      <c r="V415" s="3" t="str">
        <f t="shared" ca="1" si="131"/>
        <v/>
      </c>
      <c r="W415" s="3" t="str">
        <f t="shared" ca="1" si="132"/>
        <v/>
      </c>
      <c r="X415" s="3" t="str">
        <f t="shared" ca="1" si="133"/>
        <v/>
      </c>
    </row>
    <row r="416" spans="1:24" x14ac:dyDescent="0.2">
      <c r="A416" s="1">
        <f t="shared" ca="1" si="134"/>
        <v>715</v>
      </c>
      <c r="B416" s="2" t="str">
        <f t="shared" ca="1" si="118"/>
        <v>stack+291</v>
      </c>
      <c r="C416" s="3" t="str">
        <f ca="1">IF(ISNUMBER(FIND(" N "," "&amp;$X416&amp;" ")),"",_xlfn.TEXTJOIN(" ",FALSE,OFFSET(program!$A$1,0,disasm!A416,1,1+K416)))</f>
        <v/>
      </c>
      <c r="D416" s="4" t="str">
        <f t="shared" ca="1" si="119"/>
        <v>.dat 0</v>
      </c>
      <c r="E416" s="5" t="str">
        <f t="shared" si="135"/>
        <v>stack</v>
      </c>
      <c r="F416" s="5">
        <f t="shared" ca="1" si="117"/>
        <v>424</v>
      </c>
      <c r="G416" s="14" t="b">
        <f t="shared" ca="1" si="120"/>
        <v>1</v>
      </c>
      <c r="H416" s="6">
        <f ca="1">OFFSET(program!$A$1,0,disasm!A416)</f>
        <v>0</v>
      </c>
      <c r="I416" s="7">
        <f t="shared" ca="1" si="121"/>
        <v>0</v>
      </c>
      <c r="J416" s="7" t="e">
        <f t="shared" ca="1" si="122"/>
        <v>#VALUE!</v>
      </c>
      <c r="K416" s="7">
        <f t="shared" ca="1" si="123"/>
        <v>0</v>
      </c>
      <c r="L416" s="8" t="str">
        <f t="shared" ca="1" si="124"/>
        <v/>
      </c>
      <c r="M416" s="8" t="str">
        <f t="shared" ca="1" si="125"/>
        <v/>
      </c>
      <c r="N416" s="8" t="str">
        <f t="shared" ca="1" si="126"/>
        <v/>
      </c>
      <c r="O416" s="8" t="str">
        <f t="shared" ca="1" si="127"/>
        <v/>
      </c>
      <c r="P416" s="8" t="str">
        <f t="shared" ca="1" si="128"/>
        <v/>
      </c>
      <c r="Q416" s="8" t="str">
        <f t="shared" ca="1" si="129"/>
        <v/>
      </c>
      <c r="R416" s="7" t="str">
        <f ca="1">IF(L416="","",OFFSET(program!$A$1,0,disasm!$A416+COLUMN()-COLUMN($R416)+1))</f>
        <v/>
      </c>
      <c r="S416" s="7" t="str">
        <f ca="1">IF(M416="","",OFFSET(program!$A$1,0,disasm!$A416+COLUMN()-COLUMN($R416)+1))</f>
        <v/>
      </c>
      <c r="T416" s="7" t="str">
        <f ca="1">IF(N416="","",OFFSET(program!$A$1,0,disasm!$A416+COLUMN()-COLUMN($R416)+1))</f>
        <v/>
      </c>
      <c r="U416" s="3" t="str">
        <f t="shared" ca="1" si="130"/>
        <v/>
      </c>
      <c r="V416" s="3" t="str">
        <f t="shared" ca="1" si="131"/>
        <v/>
      </c>
      <c r="W416" s="3" t="str">
        <f t="shared" ca="1" si="132"/>
        <v/>
      </c>
      <c r="X416" s="3" t="str">
        <f t="shared" ca="1" si="133"/>
        <v/>
      </c>
    </row>
    <row r="417" spans="1:24" x14ac:dyDescent="0.2">
      <c r="A417" s="1">
        <f t="shared" ca="1" si="134"/>
        <v>716</v>
      </c>
      <c r="B417" s="2" t="str">
        <f t="shared" ca="1" si="118"/>
        <v>stack+292</v>
      </c>
      <c r="C417" s="3" t="str">
        <f ca="1">IF(ISNUMBER(FIND(" N "," "&amp;$X417&amp;" ")),"",_xlfn.TEXTJOIN(" ",FALSE,OFFSET(program!$A$1,0,disasm!A417,1,1+K417)))</f>
        <v/>
      </c>
      <c r="D417" s="4" t="str">
        <f t="shared" ca="1" si="119"/>
        <v>.dat 0</v>
      </c>
      <c r="E417" s="5" t="str">
        <f t="shared" si="135"/>
        <v>stack</v>
      </c>
      <c r="F417" s="5">
        <f t="shared" ca="1" si="117"/>
        <v>424</v>
      </c>
      <c r="G417" s="14" t="b">
        <f t="shared" ca="1" si="120"/>
        <v>1</v>
      </c>
      <c r="H417" s="6">
        <f ca="1">OFFSET(program!$A$1,0,disasm!A417)</f>
        <v>0</v>
      </c>
      <c r="I417" s="7">
        <f t="shared" ca="1" si="121"/>
        <v>0</v>
      </c>
      <c r="J417" s="7" t="e">
        <f t="shared" ca="1" si="122"/>
        <v>#VALUE!</v>
      </c>
      <c r="K417" s="7">
        <f t="shared" ca="1" si="123"/>
        <v>0</v>
      </c>
      <c r="L417" s="8" t="str">
        <f t="shared" ca="1" si="124"/>
        <v/>
      </c>
      <c r="M417" s="8" t="str">
        <f t="shared" ca="1" si="125"/>
        <v/>
      </c>
      <c r="N417" s="8" t="str">
        <f t="shared" ca="1" si="126"/>
        <v/>
      </c>
      <c r="O417" s="8" t="str">
        <f t="shared" ca="1" si="127"/>
        <v/>
      </c>
      <c r="P417" s="8" t="str">
        <f t="shared" ca="1" si="128"/>
        <v/>
      </c>
      <c r="Q417" s="8" t="str">
        <f t="shared" ca="1" si="129"/>
        <v/>
      </c>
      <c r="R417" s="7" t="str">
        <f ca="1">IF(L417="","",OFFSET(program!$A$1,0,disasm!$A417+COLUMN()-COLUMN($R417)+1))</f>
        <v/>
      </c>
      <c r="S417" s="7" t="str">
        <f ca="1">IF(M417="","",OFFSET(program!$A$1,0,disasm!$A417+COLUMN()-COLUMN($R417)+1))</f>
        <v/>
      </c>
      <c r="T417" s="7" t="str">
        <f ca="1">IF(N417="","",OFFSET(program!$A$1,0,disasm!$A417+COLUMN()-COLUMN($R417)+1))</f>
        <v/>
      </c>
      <c r="U417" s="3" t="str">
        <f t="shared" ca="1" si="130"/>
        <v/>
      </c>
      <c r="V417" s="3" t="str">
        <f t="shared" ca="1" si="131"/>
        <v/>
      </c>
      <c r="W417" s="3" t="str">
        <f t="shared" ca="1" si="132"/>
        <v/>
      </c>
      <c r="X417" s="3" t="str">
        <f t="shared" ca="1" si="133"/>
        <v/>
      </c>
    </row>
    <row r="418" spans="1:24" x14ac:dyDescent="0.2">
      <c r="A418" s="1">
        <f t="shared" ca="1" si="134"/>
        <v>717</v>
      </c>
      <c r="B418" s="2" t="str">
        <f t="shared" ca="1" si="118"/>
        <v>stack+293</v>
      </c>
      <c r="C418" s="3" t="str">
        <f ca="1">IF(ISNUMBER(FIND(" N "," "&amp;$X418&amp;" ")),"",_xlfn.TEXTJOIN(" ",FALSE,OFFSET(program!$A$1,0,disasm!A418,1,1+K418)))</f>
        <v/>
      </c>
      <c r="D418" s="4" t="str">
        <f t="shared" ca="1" si="119"/>
        <v>.dat 0</v>
      </c>
      <c r="E418" s="5" t="str">
        <f t="shared" si="135"/>
        <v>stack</v>
      </c>
      <c r="F418" s="5">
        <f t="shared" ca="1" si="117"/>
        <v>424</v>
      </c>
      <c r="G418" s="14" t="b">
        <f t="shared" ca="1" si="120"/>
        <v>1</v>
      </c>
      <c r="H418" s="6">
        <f ca="1">OFFSET(program!$A$1,0,disasm!A418)</f>
        <v>0</v>
      </c>
      <c r="I418" s="7">
        <f t="shared" ca="1" si="121"/>
        <v>0</v>
      </c>
      <c r="J418" s="7" t="e">
        <f t="shared" ca="1" si="122"/>
        <v>#VALUE!</v>
      </c>
      <c r="K418" s="7">
        <f t="shared" ca="1" si="123"/>
        <v>0</v>
      </c>
      <c r="L418" s="8" t="str">
        <f t="shared" ca="1" si="124"/>
        <v/>
      </c>
      <c r="M418" s="8" t="str">
        <f t="shared" ca="1" si="125"/>
        <v/>
      </c>
      <c r="N418" s="8" t="str">
        <f t="shared" ca="1" si="126"/>
        <v/>
      </c>
      <c r="O418" s="8" t="str">
        <f t="shared" ca="1" si="127"/>
        <v/>
      </c>
      <c r="P418" s="8" t="str">
        <f t="shared" ca="1" si="128"/>
        <v/>
      </c>
      <c r="Q418" s="8" t="str">
        <f t="shared" ca="1" si="129"/>
        <v/>
      </c>
      <c r="R418" s="7" t="str">
        <f ca="1">IF(L418="","",OFFSET(program!$A$1,0,disasm!$A418+COLUMN()-COLUMN($R418)+1))</f>
        <v/>
      </c>
      <c r="S418" s="7" t="str">
        <f ca="1">IF(M418="","",OFFSET(program!$A$1,0,disasm!$A418+COLUMN()-COLUMN($R418)+1))</f>
        <v/>
      </c>
      <c r="T418" s="7" t="str">
        <f ca="1">IF(N418="","",OFFSET(program!$A$1,0,disasm!$A418+COLUMN()-COLUMN($R418)+1))</f>
        <v/>
      </c>
      <c r="U418" s="3" t="str">
        <f t="shared" ca="1" si="130"/>
        <v/>
      </c>
      <c r="V418" s="3" t="str">
        <f t="shared" ca="1" si="131"/>
        <v/>
      </c>
      <c r="W418" s="3" t="str">
        <f t="shared" ca="1" si="132"/>
        <v/>
      </c>
      <c r="X418" s="3" t="str">
        <f t="shared" ca="1" si="133"/>
        <v/>
      </c>
    </row>
    <row r="419" spans="1:24" x14ac:dyDescent="0.2">
      <c r="A419" s="1">
        <f t="shared" ca="1" si="134"/>
        <v>718</v>
      </c>
      <c r="B419" s="2" t="str">
        <f t="shared" ca="1" si="118"/>
        <v>stack+294</v>
      </c>
      <c r="C419" s="3" t="str">
        <f ca="1">IF(ISNUMBER(FIND(" N "," "&amp;$X419&amp;" ")),"",_xlfn.TEXTJOIN(" ",FALSE,OFFSET(program!$A$1,0,disasm!A419,1,1+K419)))</f>
        <v/>
      </c>
      <c r="D419" s="4" t="str">
        <f t="shared" ca="1" si="119"/>
        <v>.dat 0</v>
      </c>
      <c r="E419" s="5" t="str">
        <f t="shared" si="135"/>
        <v>stack</v>
      </c>
      <c r="F419" s="5">
        <f t="shared" ca="1" si="117"/>
        <v>424</v>
      </c>
      <c r="G419" s="14" t="b">
        <f t="shared" ca="1" si="120"/>
        <v>1</v>
      </c>
      <c r="H419" s="6">
        <f ca="1">OFFSET(program!$A$1,0,disasm!A419)</f>
        <v>0</v>
      </c>
      <c r="I419" s="7">
        <f t="shared" ca="1" si="121"/>
        <v>0</v>
      </c>
      <c r="J419" s="7" t="e">
        <f t="shared" ca="1" si="122"/>
        <v>#VALUE!</v>
      </c>
      <c r="K419" s="7">
        <f t="shared" ca="1" si="123"/>
        <v>0</v>
      </c>
      <c r="L419" s="8" t="str">
        <f t="shared" ca="1" si="124"/>
        <v/>
      </c>
      <c r="M419" s="8" t="str">
        <f t="shared" ca="1" si="125"/>
        <v/>
      </c>
      <c r="N419" s="8" t="str">
        <f t="shared" ca="1" si="126"/>
        <v/>
      </c>
      <c r="O419" s="8" t="str">
        <f t="shared" ca="1" si="127"/>
        <v/>
      </c>
      <c r="P419" s="8" t="str">
        <f t="shared" ca="1" si="128"/>
        <v/>
      </c>
      <c r="Q419" s="8" t="str">
        <f t="shared" ca="1" si="129"/>
        <v/>
      </c>
      <c r="R419" s="7" t="str">
        <f ca="1">IF(L419="","",OFFSET(program!$A$1,0,disasm!$A419+COLUMN()-COLUMN($R419)+1))</f>
        <v/>
      </c>
      <c r="S419" s="7" t="str">
        <f ca="1">IF(M419="","",OFFSET(program!$A$1,0,disasm!$A419+COLUMN()-COLUMN($R419)+1))</f>
        <v/>
      </c>
      <c r="T419" s="7" t="str">
        <f ca="1">IF(N419="","",OFFSET(program!$A$1,0,disasm!$A419+COLUMN()-COLUMN($R419)+1))</f>
        <v/>
      </c>
      <c r="U419" s="3" t="str">
        <f t="shared" ca="1" si="130"/>
        <v/>
      </c>
      <c r="V419" s="3" t="str">
        <f t="shared" ca="1" si="131"/>
        <v/>
      </c>
      <c r="W419" s="3" t="str">
        <f t="shared" ca="1" si="132"/>
        <v/>
      </c>
      <c r="X419" s="3" t="str">
        <f t="shared" ca="1" si="133"/>
        <v/>
      </c>
    </row>
    <row r="420" spans="1:24" x14ac:dyDescent="0.2">
      <c r="A420" s="1">
        <f t="shared" ca="1" si="134"/>
        <v>719</v>
      </c>
      <c r="B420" s="2" t="str">
        <f t="shared" ca="1" si="118"/>
        <v>stack+295</v>
      </c>
      <c r="C420" s="3" t="str">
        <f ca="1">IF(ISNUMBER(FIND(" N "," "&amp;$X420&amp;" ")),"",_xlfn.TEXTJOIN(" ",FALSE,OFFSET(program!$A$1,0,disasm!A420,1,1+K420)))</f>
        <v/>
      </c>
      <c r="D420" s="4" t="str">
        <f t="shared" ca="1" si="119"/>
        <v>.dat 0</v>
      </c>
      <c r="E420" s="5" t="str">
        <f t="shared" si="135"/>
        <v>stack</v>
      </c>
      <c r="F420" s="5">
        <f t="shared" ca="1" si="117"/>
        <v>424</v>
      </c>
      <c r="G420" s="14" t="b">
        <f t="shared" ca="1" si="120"/>
        <v>1</v>
      </c>
      <c r="H420" s="6">
        <f ca="1">OFFSET(program!$A$1,0,disasm!A420)</f>
        <v>0</v>
      </c>
      <c r="I420" s="7">
        <f t="shared" ca="1" si="121"/>
        <v>0</v>
      </c>
      <c r="J420" s="7" t="e">
        <f t="shared" ca="1" si="122"/>
        <v>#VALUE!</v>
      </c>
      <c r="K420" s="7">
        <f t="shared" ca="1" si="123"/>
        <v>0</v>
      </c>
      <c r="L420" s="8" t="str">
        <f t="shared" ca="1" si="124"/>
        <v/>
      </c>
      <c r="M420" s="8" t="str">
        <f t="shared" ca="1" si="125"/>
        <v/>
      </c>
      <c r="N420" s="8" t="str">
        <f t="shared" ca="1" si="126"/>
        <v/>
      </c>
      <c r="O420" s="8" t="str">
        <f t="shared" ca="1" si="127"/>
        <v/>
      </c>
      <c r="P420" s="8" t="str">
        <f t="shared" ca="1" si="128"/>
        <v/>
      </c>
      <c r="Q420" s="8" t="str">
        <f t="shared" ca="1" si="129"/>
        <v/>
      </c>
      <c r="R420" s="7" t="str">
        <f ca="1">IF(L420="","",OFFSET(program!$A$1,0,disasm!$A420+COLUMN()-COLUMN($R420)+1))</f>
        <v/>
      </c>
      <c r="S420" s="7" t="str">
        <f ca="1">IF(M420="","",OFFSET(program!$A$1,0,disasm!$A420+COLUMN()-COLUMN($R420)+1))</f>
        <v/>
      </c>
      <c r="T420" s="7" t="str">
        <f ca="1">IF(N420="","",OFFSET(program!$A$1,0,disasm!$A420+COLUMN()-COLUMN($R420)+1))</f>
        <v/>
      </c>
      <c r="U420" s="3" t="str">
        <f t="shared" ca="1" si="130"/>
        <v/>
      </c>
      <c r="V420" s="3" t="str">
        <f t="shared" ca="1" si="131"/>
        <v/>
      </c>
      <c r="W420" s="3" t="str">
        <f t="shared" ca="1" si="132"/>
        <v/>
      </c>
      <c r="X420" s="3" t="str">
        <f t="shared" ca="1" si="133"/>
        <v/>
      </c>
    </row>
    <row r="421" spans="1:24" x14ac:dyDescent="0.2">
      <c r="A421" s="1">
        <f t="shared" ca="1" si="134"/>
        <v>720</v>
      </c>
      <c r="B421" s="2" t="str">
        <f t="shared" ca="1" si="118"/>
        <v>stack+296</v>
      </c>
      <c r="C421" s="3" t="str">
        <f ca="1">IF(ISNUMBER(FIND(" N "," "&amp;$X421&amp;" ")),"",_xlfn.TEXTJOIN(" ",FALSE,OFFSET(program!$A$1,0,disasm!A421,1,1+K421)))</f>
        <v/>
      </c>
      <c r="D421" s="4" t="str">
        <f t="shared" ca="1" si="119"/>
        <v>.dat 0</v>
      </c>
      <c r="E421" s="5" t="str">
        <f t="shared" si="135"/>
        <v>stack</v>
      </c>
      <c r="F421" s="5">
        <f t="shared" ca="1" si="117"/>
        <v>424</v>
      </c>
      <c r="G421" s="14" t="b">
        <f t="shared" ca="1" si="120"/>
        <v>1</v>
      </c>
      <c r="H421" s="6">
        <f ca="1">OFFSET(program!$A$1,0,disasm!A421)</f>
        <v>0</v>
      </c>
      <c r="I421" s="7">
        <f t="shared" ca="1" si="121"/>
        <v>0</v>
      </c>
      <c r="J421" s="7" t="e">
        <f t="shared" ca="1" si="122"/>
        <v>#VALUE!</v>
      </c>
      <c r="K421" s="7">
        <f t="shared" ca="1" si="123"/>
        <v>0</v>
      </c>
      <c r="L421" s="8" t="str">
        <f t="shared" ca="1" si="124"/>
        <v/>
      </c>
      <c r="M421" s="8" t="str">
        <f t="shared" ca="1" si="125"/>
        <v/>
      </c>
      <c r="N421" s="8" t="str">
        <f t="shared" ca="1" si="126"/>
        <v/>
      </c>
      <c r="O421" s="8" t="str">
        <f t="shared" ca="1" si="127"/>
        <v/>
      </c>
      <c r="P421" s="8" t="str">
        <f t="shared" ca="1" si="128"/>
        <v/>
      </c>
      <c r="Q421" s="8" t="str">
        <f t="shared" ca="1" si="129"/>
        <v/>
      </c>
      <c r="R421" s="7" t="str">
        <f ca="1">IF(L421="","",OFFSET(program!$A$1,0,disasm!$A421+COLUMN()-COLUMN($R421)+1))</f>
        <v/>
      </c>
      <c r="S421" s="7" t="str">
        <f ca="1">IF(M421="","",OFFSET(program!$A$1,0,disasm!$A421+COLUMN()-COLUMN($R421)+1))</f>
        <v/>
      </c>
      <c r="T421" s="7" t="str">
        <f ca="1">IF(N421="","",OFFSET(program!$A$1,0,disasm!$A421+COLUMN()-COLUMN($R421)+1))</f>
        <v/>
      </c>
      <c r="U421" s="3" t="str">
        <f t="shared" ca="1" si="130"/>
        <v/>
      </c>
      <c r="V421" s="3" t="str">
        <f t="shared" ca="1" si="131"/>
        <v/>
      </c>
      <c r="W421" s="3" t="str">
        <f t="shared" ca="1" si="132"/>
        <v/>
      </c>
      <c r="X421" s="3" t="str">
        <f t="shared" ca="1" si="133"/>
        <v/>
      </c>
    </row>
    <row r="422" spans="1:24" x14ac:dyDescent="0.2">
      <c r="A422" s="1">
        <f t="shared" ca="1" si="134"/>
        <v>721</v>
      </c>
      <c r="B422" s="2" t="str">
        <f t="shared" ca="1" si="118"/>
        <v>stack+297</v>
      </c>
      <c r="C422" s="3" t="str">
        <f ca="1">IF(ISNUMBER(FIND(" N "," "&amp;$X422&amp;" ")),"",_xlfn.TEXTJOIN(" ",FALSE,OFFSET(program!$A$1,0,disasm!A422,1,1+K422)))</f>
        <v/>
      </c>
      <c r="D422" s="4" t="str">
        <f t="shared" ca="1" si="119"/>
        <v>.dat 0</v>
      </c>
      <c r="E422" s="5" t="str">
        <f t="shared" si="135"/>
        <v>stack</v>
      </c>
      <c r="F422" s="5">
        <f t="shared" ca="1" si="117"/>
        <v>424</v>
      </c>
      <c r="G422" s="14" t="b">
        <f t="shared" ca="1" si="120"/>
        <v>1</v>
      </c>
      <c r="H422" s="6">
        <f ca="1">OFFSET(program!$A$1,0,disasm!A422)</f>
        <v>0</v>
      </c>
      <c r="I422" s="7">
        <f t="shared" ca="1" si="121"/>
        <v>0</v>
      </c>
      <c r="J422" s="7" t="e">
        <f t="shared" ca="1" si="122"/>
        <v>#VALUE!</v>
      </c>
      <c r="K422" s="7">
        <f t="shared" ca="1" si="123"/>
        <v>0</v>
      </c>
      <c r="L422" s="8" t="str">
        <f t="shared" ca="1" si="124"/>
        <v/>
      </c>
      <c r="M422" s="8" t="str">
        <f t="shared" ca="1" si="125"/>
        <v/>
      </c>
      <c r="N422" s="8" t="str">
        <f t="shared" ca="1" si="126"/>
        <v/>
      </c>
      <c r="O422" s="8" t="str">
        <f t="shared" ca="1" si="127"/>
        <v/>
      </c>
      <c r="P422" s="8" t="str">
        <f t="shared" ca="1" si="128"/>
        <v/>
      </c>
      <c r="Q422" s="8" t="str">
        <f t="shared" ca="1" si="129"/>
        <v/>
      </c>
      <c r="R422" s="7" t="str">
        <f ca="1">IF(L422="","",OFFSET(program!$A$1,0,disasm!$A422+COLUMN()-COLUMN($R422)+1))</f>
        <v/>
      </c>
      <c r="S422" s="7" t="str">
        <f ca="1">IF(M422="","",OFFSET(program!$A$1,0,disasm!$A422+COLUMN()-COLUMN($R422)+1))</f>
        <v/>
      </c>
      <c r="T422" s="7" t="str">
        <f ca="1">IF(N422="","",OFFSET(program!$A$1,0,disasm!$A422+COLUMN()-COLUMN($R422)+1))</f>
        <v/>
      </c>
      <c r="U422" s="3" t="str">
        <f t="shared" ca="1" si="130"/>
        <v/>
      </c>
      <c r="V422" s="3" t="str">
        <f t="shared" ca="1" si="131"/>
        <v/>
      </c>
      <c r="W422" s="3" t="str">
        <f t="shared" ca="1" si="132"/>
        <v/>
      </c>
      <c r="X422" s="3" t="str">
        <f t="shared" ca="1" si="133"/>
        <v/>
      </c>
    </row>
    <row r="423" spans="1:24" x14ac:dyDescent="0.2">
      <c r="A423" s="1">
        <f t="shared" ca="1" si="134"/>
        <v>722</v>
      </c>
      <c r="B423" s="2" t="str">
        <f t="shared" ca="1" si="118"/>
        <v>stack+298</v>
      </c>
      <c r="C423" s="3" t="str">
        <f ca="1">IF(ISNUMBER(FIND(" N "," "&amp;$X423&amp;" ")),"",_xlfn.TEXTJOIN(" ",FALSE,OFFSET(program!$A$1,0,disasm!A423,1,1+K423)))</f>
        <v/>
      </c>
      <c r="D423" s="4" t="str">
        <f t="shared" ca="1" si="119"/>
        <v>.dat 0</v>
      </c>
      <c r="E423" s="5" t="str">
        <f t="shared" si="135"/>
        <v>stack</v>
      </c>
      <c r="F423" s="5">
        <f t="shared" ca="1" si="117"/>
        <v>424</v>
      </c>
      <c r="G423" s="14" t="b">
        <f t="shared" ca="1" si="120"/>
        <v>1</v>
      </c>
      <c r="H423" s="6">
        <f ca="1">OFFSET(program!$A$1,0,disasm!A423)</f>
        <v>0</v>
      </c>
      <c r="I423" s="7">
        <f t="shared" ca="1" si="121"/>
        <v>0</v>
      </c>
      <c r="J423" s="7" t="e">
        <f t="shared" ca="1" si="122"/>
        <v>#VALUE!</v>
      </c>
      <c r="K423" s="7">
        <f t="shared" ca="1" si="123"/>
        <v>0</v>
      </c>
      <c r="L423" s="8" t="str">
        <f t="shared" ca="1" si="124"/>
        <v/>
      </c>
      <c r="M423" s="8" t="str">
        <f t="shared" ca="1" si="125"/>
        <v/>
      </c>
      <c r="N423" s="8" t="str">
        <f t="shared" ca="1" si="126"/>
        <v/>
      </c>
      <c r="O423" s="8" t="str">
        <f t="shared" ca="1" si="127"/>
        <v/>
      </c>
      <c r="P423" s="8" t="str">
        <f t="shared" ca="1" si="128"/>
        <v/>
      </c>
      <c r="Q423" s="8" t="str">
        <f t="shared" ca="1" si="129"/>
        <v/>
      </c>
      <c r="R423" s="7" t="str">
        <f ca="1">IF(L423="","",OFFSET(program!$A$1,0,disasm!$A423+COLUMN()-COLUMN($R423)+1))</f>
        <v/>
      </c>
      <c r="S423" s="7" t="str">
        <f ca="1">IF(M423="","",OFFSET(program!$A$1,0,disasm!$A423+COLUMN()-COLUMN($R423)+1))</f>
        <v/>
      </c>
      <c r="T423" s="7" t="str">
        <f ca="1">IF(N423="","",OFFSET(program!$A$1,0,disasm!$A423+COLUMN()-COLUMN($R423)+1))</f>
        <v/>
      </c>
      <c r="U423" s="3" t="str">
        <f t="shared" ca="1" si="130"/>
        <v/>
      </c>
      <c r="V423" s="3" t="str">
        <f t="shared" ca="1" si="131"/>
        <v/>
      </c>
      <c r="W423" s="3" t="str">
        <f t="shared" ca="1" si="132"/>
        <v/>
      </c>
      <c r="X423" s="3" t="str">
        <f t="shared" ca="1" si="133"/>
        <v/>
      </c>
    </row>
    <row r="424" spans="1:24" x14ac:dyDescent="0.2">
      <c r="A424" s="1">
        <f t="shared" ca="1" si="134"/>
        <v>723</v>
      </c>
      <c r="B424" s="2" t="str">
        <f t="shared" ca="1" si="118"/>
        <v>stack+299</v>
      </c>
      <c r="C424" s="3" t="str">
        <f ca="1">IF(ISNUMBER(FIND(" N "," "&amp;$X424&amp;" ")),"",_xlfn.TEXTJOIN(" ",FALSE,OFFSET(program!$A$1,0,disasm!A424,1,1+K424)))</f>
        <v/>
      </c>
      <c r="D424" s="4" t="str">
        <f t="shared" ca="1" si="119"/>
        <v>.dat 0</v>
      </c>
      <c r="E424" s="5" t="str">
        <f t="shared" si="135"/>
        <v>stack</v>
      </c>
      <c r="F424" s="5">
        <f t="shared" ca="1" si="117"/>
        <v>424</v>
      </c>
      <c r="G424" s="14" t="b">
        <f t="shared" ca="1" si="120"/>
        <v>1</v>
      </c>
      <c r="H424" s="6">
        <f ca="1">OFFSET(program!$A$1,0,disasm!A424)</f>
        <v>0</v>
      </c>
      <c r="I424" s="7">
        <f t="shared" ca="1" si="121"/>
        <v>0</v>
      </c>
      <c r="J424" s="7" t="e">
        <f t="shared" ca="1" si="122"/>
        <v>#VALUE!</v>
      </c>
      <c r="K424" s="7">
        <f t="shared" ca="1" si="123"/>
        <v>0</v>
      </c>
      <c r="L424" s="8" t="str">
        <f t="shared" ca="1" si="124"/>
        <v/>
      </c>
      <c r="M424" s="8" t="str">
        <f t="shared" ca="1" si="125"/>
        <v/>
      </c>
      <c r="N424" s="8" t="str">
        <f t="shared" ca="1" si="126"/>
        <v/>
      </c>
      <c r="O424" s="8" t="str">
        <f t="shared" ca="1" si="127"/>
        <v/>
      </c>
      <c r="P424" s="8" t="str">
        <f t="shared" ca="1" si="128"/>
        <v/>
      </c>
      <c r="Q424" s="8" t="str">
        <f t="shared" ca="1" si="129"/>
        <v/>
      </c>
      <c r="R424" s="7" t="str">
        <f ca="1">IF(L424="","",OFFSET(program!$A$1,0,disasm!$A424+COLUMN()-COLUMN($R424)+1))</f>
        <v/>
      </c>
      <c r="S424" s="7" t="str">
        <f ca="1">IF(M424="","",OFFSET(program!$A$1,0,disasm!$A424+COLUMN()-COLUMN($R424)+1))</f>
        <v/>
      </c>
      <c r="T424" s="7" t="str">
        <f ca="1">IF(N424="","",OFFSET(program!$A$1,0,disasm!$A424+COLUMN()-COLUMN($R424)+1))</f>
        <v/>
      </c>
      <c r="U424" s="3" t="str">
        <f t="shared" ca="1" si="130"/>
        <v/>
      </c>
      <c r="V424" s="3" t="str">
        <f t="shared" ca="1" si="131"/>
        <v/>
      </c>
      <c r="W424" s="3" t="str">
        <f t="shared" ca="1" si="132"/>
        <v/>
      </c>
      <c r="X424" s="3" t="str">
        <f t="shared" ca="1" si="133"/>
        <v/>
      </c>
    </row>
    <row r="425" spans="1:24" x14ac:dyDescent="0.2">
      <c r="A425" s="1">
        <f t="shared" ca="1" si="134"/>
        <v>724</v>
      </c>
      <c r="B425" s="2" t="str">
        <f t="shared" ca="1" si="118"/>
        <v>stack+300</v>
      </c>
      <c r="C425" s="3" t="str">
        <f ca="1">IF(ISNUMBER(FIND(" N "," "&amp;$X425&amp;" ")),"",_xlfn.TEXTJOIN(" ",FALSE,OFFSET(program!$A$1,0,disasm!A425,1,1+K425)))</f>
        <v/>
      </c>
      <c r="D425" s="4" t="str">
        <f t="shared" ca="1" si="119"/>
        <v>.dat 0</v>
      </c>
      <c r="E425" s="5" t="str">
        <f t="shared" si="135"/>
        <v>stack</v>
      </c>
      <c r="F425" s="5">
        <f t="shared" ca="1" si="117"/>
        <v>424</v>
      </c>
      <c r="G425" s="14" t="b">
        <f t="shared" ca="1" si="120"/>
        <v>1</v>
      </c>
      <c r="H425" s="6">
        <f ca="1">OFFSET(program!$A$1,0,disasm!A425)</f>
        <v>0</v>
      </c>
      <c r="I425" s="7">
        <f t="shared" ca="1" si="121"/>
        <v>0</v>
      </c>
      <c r="J425" s="7" t="e">
        <f t="shared" ca="1" si="122"/>
        <v>#VALUE!</v>
      </c>
      <c r="K425" s="7">
        <f t="shared" ca="1" si="123"/>
        <v>0</v>
      </c>
      <c r="L425" s="8" t="str">
        <f t="shared" ca="1" si="124"/>
        <v/>
      </c>
      <c r="M425" s="8" t="str">
        <f t="shared" ca="1" si="125"/>
        <v/>
      </c>
      <c r="N425" s="8" t="str">
        <f t="shared" ca="1" si="126"/>
        <v/>
      </c>
      <c r="O425" s="8" t="str">
        <f t="shared" ca="1" si="127"/>
        <v/>
      </c>
      <c r="P425" s="8" t="str">
        <f t="shared" ca="1" si="128"/>
        <v/>
      </c>
      <c r="Q425" s="8" t="str">
        <f t="shared" ca="1" si="129"/>
        <v/>
      </c>
      <c r="R425" s="7" t="str">
        <f ca="1">IF(L425="","",OFFSET(program!$A$1,0,disasm!$A425+COLUMN()-COLUMN($R425)+1))</f>
        <v/>
      </c>
      <c r="S425" s="7" t="str">
        <f ca="1">IF(M425="","",OFFSET(program!$A$1,0,disasm!$A425+COLUMN()-COLUMN($R425)+1))</f>
        <v/>
      </c>
      <c r="T425" s="7" t="str">
        <f ca="1">IF(N425="","",OFFSET(program!$A$1,0,disasm!$A425+COLUMN()-COLUMN($R425)+1))</f>
        <v/>
      </c>
      <c r="U425" s="3" t="str">
        <f t="shared" ca="1" si="130"/>
        <v/>
      </c>
      <c r="V425" s="3" t="str">
        <f t="shared" ca="1" si="131"/>
        <v/>
      </c>
      <c r="W425" s="3" t="str">
        <f t="shared" ca="1" si="132"/>
        <v/>
      </c>
      <c r="X425" s="3" t="str">
        <f t="shared" ca="1" si="133"/>
        <v/>
      </c>
    </row>
    <row r="426" spans="1:24" x14ac:dyDescent="0.2">
      <c r="A426" s="1">
        <f t="shared" ca="1" si="134"/>
        <v>725</v>
      </c>
      <c r="B426" s="2" t="str">
        <f t="shared" ca="1" si="118"/>
        <v>stack+301</v>
      </c>
      <c r="C426" s="3" t="str">
        <f ca="1">IF(ISNUMBER(FIND(" N "," "&amp;$X426&amp;" ")),"",_xlfn.TEXTJOIN(" ",FALSE,OFFSET(program!$A$1,0,disasm!A426,1,1+K426)))</f>
        <v/>
      </c>
      <c r="D426" s="4" t="str">
        <f t="shared" ca="1" si="119"/>
        <v>.dat 0</v>
      </c>
      <c r="E426" s="5" t="str">
        <f t="shared" si="135"/>
        <v>stack</v>
      </c>
      <c r="F426" s="5">
        <f t="shared" ca="1" si="117"/>
        <v>424</v>
      </c>
      <c r="G426" s="14" t="b">
        <f t="shared" ca="1" si="120"/>
        <v>1</v>
      </c>
      <c r="H426" s="6">
        <f ca="1">OFFSET(program!$A$1,0,disasm!A426)</f>
        <v>0</v>
      </c>
      <c r="I426" s="7">
        <f t="shared" ca="1" si="121"/>
        <v>0</v>
      </c>
      <c r="J426" s="7" t="e">
        <f t="shared" ca="1" si="122"/>
        <v>#VALUE!</v>
      </c>
      <c r="K426" s="7">
        <f t="shared" ca="1" si="123"/>
        <v>0</v>
      </c>
      <c r="L426" s="8" t="str">
        <f t="shared" ca="1" si="124"/>
        <v/>
      </c>
      <c r="M426" s="8" t="str">
        <f t="shared" ca="1" si="125"/>
        <v/>
      </c>
      <c r="N426" s="8" t="str">
        <f t="shared" ca="1" si="126"/>
        <v/>
      </c>
      <c r="O426" s="8" t="str">
        <f t="shared" ca="1" si="127"/>
        <v/>
      </c>
      <c r="P426" s="8" t="str">
        <f t="shared" ca="1" si="128"/>
        <v/>
      </c>
      <c r="Q426" s="8" t="str">
        <f t="shared" ca="1" si="129"/>
        <v/>
      </c>
      <c r="R426" s="7" t="str">
        <f ca="1">IF(L426="","",OFFSET(program!$A$1,0,disasm!$A426+COLUMN()-COLUMN($R426)+1))</f>
        <v/>
      </c>
      <c r="S426" s="7" t="str">
        <f ca="1">IF(M426="","",OFFSET(program!$A$1,0,disasm!$A426+COLUMN()-COLUMN($R426)+1))</f>
        <v/>
      </c>
      <c r="T426" s="7" t="str">
        <f ca="1">IF(N426="","",OFFSET(program!$A$1,0,disasm!$A426+COLUMN()-COLUMN($R426)+1))</f>
        <v/>
      </c>
      <c r="U426" s="3" t="str">
        <f t="shared" ca="1" si="130"/>
        <v/>
      </c>
      <c r="V426" s="3" t="str">
        <f t="shared" ca="1" si="131"/>
        <v/>
      </c>
      <c r="W426" s="3" t="str">
        <f t="shared" ca="1" si="132"/>
        <v/>
      </c>
      <c r="X426" s="3" t="str">
        <f t="shared" ca="1" si="133"/>
        <v/>
      </c>
    </row>
    <row r="427" spans="1:24" x14ac:dyDescent="0.2">
      <c r="A427" s="1">
        <f t="shared" ca="1" si="134"/>
        <v>726</v>
      </c>
      <c r="B427" s="2" t="str">
        <f t="shared" ca="1" si="118"/>
        <v>stack+302</v>
      </c>
      <c r="C427" s="3" t="str">
        <f ca="1">IF(ISNUMBER(FIND(" N "," "&amp;$X427&amp;" ")),"",_xlfn.TEXTJOIN(" ",FALSE,OFFSET(program!$A$1,0,disasm!A427,1,1+K427)))</f>
        <v/>
      </c>
      <c r="D427" s="4" t="str">
        <f t="shared" ca="1" si="119"/>
        <v>.dat 0</v>
      </c>
      <c r="E427" s="5" t="str">
        <f t="shared" si="135"/>
        <v>stack</v>
      </c>
      <c r="F427" s="5">
        <f t="shared" ca="1" si="117"/>
        <v>424</v>
      </c>
      <c r="G427" s="14" t="b">
        <f t="shared" ca="1" si="120"/>
        <v>1</v>
      </c>
      <c r="H427" s="6">
        <f ca="1">OFFSET(program!$A$1,0,disasm!A427)</f>
        <v>0</v>
      </c>
      <c r="I427" s="7">
        <f t="shared" ca="1" si="121"/>
        <v>0</v>
      </c>
      <c r="J427" s="7" t="e">
        <f t="shared" ca="1" si="122"/>
        <v>#VALUE!</v>
      </c>
      <c r="K427" s="7">
        <f t="shared" ca="1" si="123"/>
        <v>0</v>
      </c>
      <c r="L427" s="8" t="str">
        <f t="shared" ca="1" si="124"/>
        <v/>
      </c>
      <c r="M427" s="8" t="str">
        <f t="shared" ca="1" si="125"/>
        <v/>
      </c>
      <c r="N427" s="8" t="str">
        <f t="shared" ca="1" si="126"/>
        <v/>
      </c>
      <c r="O427" s="8" t="str">
        <f t="shared" ca="1" si="127"/>
        <v/>
      </c>
      <c r="P427" s="8" t="str">
        <f t="shared" ca="1" si="128"/>
        <v/>
      </c>
      <c r="Q427" s="8" t="str">
        <f t="shared" ca="1" si="129"/>
        <v/>
      </c>
      <c r="R427" s="7" t="str">
        <f ca="1">IF(L427="","",OFFSET(program!$A$1,0,disasm!$A427+COLUMN()-COLUMN($R427)+1))</f>
        <v/>
      </c>
      <c r="S427" s="7" t="str">
        <f ca="1">IF(M427="","",OFFSET(program!$A$1,0,disasm!$A427+COLUMN()-COLUMN($R427)+1))</f>
        <v/>
      </c>
      <c r="T427" s="7" t="str">
        <f ca="1">IF(N427="","",OFFSET(program!$A$1,0,disasm!$A427+COLUMN()-COLUMN($R427)+1))</f>
        <v/>
      </c>
      <c r="U427" s="3" t="str">
        <f t="shared" ca="1" si="130"/>
        <v/>
      </c>
      <c r="V427" s="3" t="str">
        <f t="shared" ca="1" si="131"/>
        <v/>
      </c>
      <c r="W427" s="3" t="str">
        <f t="shared" ca="1" si="132"/>
        <v/>
      </c>
      <c r="X427" s="3" t="str">
        <f t="shared" ca="1" si="133"/>
        <v/>
      </c>
    </row>
    <row r="428" spans="1:24" x14ac:dyDescent="0.2">
      <c r="A428" s="1">
        <f t="shared" ca="1" si="134"/>
        <v>727</v>
      </c>
      <c r="B428" s="2" t="str">
        <f t="shared" ca="1" si="118"/>
        <v>stack+303</v>
      </c>
      <c r="C428" s="3" t="str">
        <f ca="1">IF(ISNUMBER(FIND(" N "," "&amp;$X428&amp;" ")),"",_xlfn.TEXTJOIN(" ",FALSE,OFFSET(program!$A$1,0,disasm!A428,1,1+K428)))</f>
        <v/>
      </c>
      <c r="D428" s="4" t="str">
        <f t="shared" ca="1" si="119"/>
        <v>.dat 0</v>
      </c>
      <c r="E428" s="5" t="str">
        <f t="shared" si="135"/>
        <v>stack</v>
      </c>
      <c r="F428" s="5">
        <f t="shared" ca="1" si="117"/>
        <v>424</v>
      </c>
      <c r="G428" s="14" t="b">
        <f t="shared" ca="1" si="120"/>
        <v>1</v>
      </c>
      <c r="H428" s="6">
        <f ca="1">OFFSET(program!$A$1,0,disasm!A428)</f>
        <v>0</v>
      </c>
      <c r="I428" s="7">
        <f t="shared" ca="1" si="121"/>
        <v>0</v>
      </c>
      <c r="J428" s="7" t="e">
        <f t="shared" ca="1" si="122"/>
        <v>#VALUE!</v>
      </c>
      <c r="K428" s="7">
        <f t="shared" ca="1" si="123"/>
        <v>0</v>
      </c>
      <c r="L428" s="8" t="str">
        <f t="shared" ca="1" si="124"/>
        <v/>
      </c>
      <c r="M428" s="8" t="str">
        <f t="shared" ca="1" si="125"/>
        <v/>
      </c>
      <c r="N428" s="8" t="str">
        <f t="shared" ca="1" si="126"/>
        <v/>
      </c>
      <c r="O428" s="8" t="str">
        <f t="shared" ca="1" si="127"/>
        <v/>
      </c>
      <c r="P428" s="8" t="str">
        <f t="shared" ca="1" si="128"/>
        <v/>
      </c>
      <c r="Q428" s="8" t="str">
        <f t="shared" ca="1" si="129"/>
        <v/>
      </c>
      <c r="R428" s="7" t="str">
        <f ca="1">IF(L428="","",OFFSET(program!$A$1,0,disasm!$A428+COLUMN()-COLUMN($R428)+1))</f>
        <v/>
      </c>
      <c r="S428" s="7" t="str">
        <f ca="1">IF(M428="","",OFFSET(program!$A$1,0,disasm!$A428+COLUMN()-COLUMN($R428)+1))</f>
        <v/>
      </c>
      <c r="T428" s="7" t="str">
        <f ca="1">IF(N428="","",OFFSET(program!$A$1,0,disasm!$A428+COLUMN()-COLUMN($R428)+1))</f>
        <v/>
      </c>
      <c r="U428" s="3" t="str">
        <f t="shared" ca="1" si="130"/>
        <v/>
      </c>
      <c r="V428" s="3" t="str">
        <f t="shared" ca="1" si="131"/>
        <v/>
      </c>
      <c r="W428" s="3" t="str">
        <f t="shared" ca="1" si="132"/>
        <v/>
      </c>
      <c r="X428" s="3" t="str">
        <f t="shared" ca="1" si="133"/>
        <v/>
      </c>
    </row>
    <row r="429" spans="1:24" x14ac:dyDescent="0.2">
      <c r="A429" s="1">
        <f t="shared" ca="1" si="134"/>
        <v>728</v>
      </c>
      <c r="B429" s="2" t="str">
        <f t="shared" ca="1" si="118"/>
        <v>stack+304</v>
      </c>
      <c r="C429" s="3" t="str">
        <f ca="1">IF(ISNUMBER(FIND(" N "," "&amp;$X429&amp;" ")),"",_xlfn.TEXTJOIN(" ",FALSE,OFFSET(program!$A$1,0,disasm!A429,1,1+K429)))</f>
        <v/>
      </c>
      <c r="D429" s="4" t="str">
        <f t="shared" ca="1" si="119"/>
        <v>.dat 0</v>
      </c>
      <c r="E429" s="5" t="str">
        <f t="shared" si="135"/>
        <v>stack</v>
      </c>
      <c r="F429" s="5">
        <f t="shared" ca="1" si="117"/>
        <v>424</v>
      </c>
      <c r="G429" s="14" t="b">
        <f t="shared" ca="1" si="120"/>
        <v>1</v>
      </c>
      <c r="H429" s="6">
        <f ca="1">OFFSET(program!$A$1,0,disasm!A429)</f>
        <v>0</v>
      </c>
      <c r="I429" s="7">
        <f t="shared" ca="1" si="121"/>
        <v>0</v>
      </c>
      <c r="J429" s="7" t="e">
        <f t="shared" ca="1" si="122"/>
        <v>#VALUE!</v>
      </c>
      <c r="K429" s="7">
        <f t="shared" ca="1" si="123"/>
        <v>0</v>
      </c>
      <c r="L429" s="8" t="str">
        <f t="shared" ca="1" si="124"/>
        <v/>
      </c>
      <c r="M429" s="8" t="str">
        <f t="shared" ca="1" si="125"/>
        <v/>
      </c>
      <c r="N429" s="8" t="str">
        <f t="shared" ca="1" si="126"/>
        <v/>
      </c>
      <c r="O429" s="8" t="str">
        <f t="shared" ca="1" si="127"/>
        <v/>
      </c>
      <c r="P429" s="8" t="str">
        <f t="shared" ca="1" si="128"/>
        <v/>
      </c>
      <c r="Q429" s="8" t="str">
        <f t="shared" ca="1" si="129"/>
        <v/>
      </c>
      <c r="R429" s="7" t="str">
        <f ca="1">IF(L429="","",OFFSET(program!$A$1,0,disasm!$A429+COLUMN()-COLUMN($R429)+1))</f>
        <v/>
      </c>
      <c r="S429" s="7" t="str">
        <f ca="1">IF(M429="","",OFFSET(program!$A$1,0,disasm!$A429+COLUMN()-COLUMN($R429)+1))</f>
        <v/>
      </c>
      <c r="T429" s="7" t="str">
        <f ca="1">IF(N429="","",OFFSET(program!$A$1,0,disasm!$A429+COLUMN()-COLUMN($R429)+1))</f>
        <v/>
      </c>
      <c r="U429" s="3" t="str">
        <f t="shared" ca="1" si="130"/>
        <v/>
      </c>
      <c r="V429" s="3" t="str">
        <f t="shared" ca="1" si="131"/>
        <v/>
      </c>
      <c r="W429" s="3" t="str">
        <f t="shared" ca="1" si="132"/>
        <v/>
      </c>
      <c r="X429" s="3" t="str">
        <f t="shared" ca="1" si="133"/>
        <v/>
      </c>
    </row>
    <row r="430" spans="1:24" x14ac:dyDescent="0.2">
      <c r="A430" s="1">
        <f t="shared" ca="1" si="134"/>
        <v>729</v>
      </c>
      <c r="B430" s="2" t="str">
        <f t="shared" ca="1" si="118"/>
        <v>stack+305</v>
      </c>
      <c r="C430" s="3" t="str">
        <f ca="1">IF(ISNUMBER(FIND(" N "," "&amp;$X430&amp;" ")),"",_xlfn.TEXTJOIN(" ",FALSE,OFFSET(program!$A$1,0,disasm!A430,1,1+K430)))</f>
        <v/>
      </c>
      <c r="D430" s="4" t="str">
        <f t="shared" ca="1" si="119"/>
        <v>.dat 0</v>
      </c>
      <c r="E430" s="5" t="str">
        <f t="shared" si="135"/>
        <v>stack</v>
      </c>
      <c r="F430" s="5">
        <f t="shared" ca="1" si="117"/>
        <v>424</v>
      </c>
      <c r="G430" s="14" t="b">
        <f t="shared" ca="1" si="120"/>
        <v>1</v>
      </c>
      <c r="H430" s="6">
        <f ca="1">OFFSET(program!$A$1,0,disasm!A430)</f>
        <v>0</v>
      </c>
      <c r="I430" s="7">
        <f t="shared" ca="1" si="121"/>
        <v>0</v>
      </c>
      <c r="J430" s="7" t="e">
        <f t="shared" ca="1" si="122"/>
        <v>#VALUE!</v>
      </c>
      <c r="K430" s="7">
        <f t="shared" ca="1" si="123"/>
        <v>0</v>
      </c>
      <c r="L430" s="8" t="str">
        <f t="shared" ca="1" si="124"/>
        <v/>
      </c>
      <c r="M430" s="8" t="str">
        <f t="shared" ca="1" si="125"/>
        <v/>
      </c>
      <c r="N430" s="8" t="str">
        <f t="shared" ca="1" si="126"/>
        <v/>
      </c>
      <c r="O430" s="8" t="str">
        <f t="shared" ca="1" si="127"/>
        <v/>
      </c>
      <c r="P430" s="8" t="str">
        <f t="shared" ca="1" si="128"/>
        <v/>
      </c>
      <c r="Q430" s="8" t="str">
        <f t="shared" ca="1" si="129"/>
        <v/>
      </c>
      <c r="R430" s="7" t="str">
        <f ca="1">IF(L430="","",OFFSET(program!$A$1,0,disasm!$A430+COLUMN()-COLUMN($R430)+1))</f>
        <v/>
      </c>
      <c r="S430" s="7" t="str">
        <f ca="1">IF(M430="","",OFFSET(program!$A$1,0,disasm!$A430+COLUMN()-COLUMN($R430)+1))</f>
        <v/>
      </c>
      <c r="T430" s="7" t="str">
        <f ca="1">IF(N430="","",OFFSET(program!$A$1,0,disasm!$A430+COLUMN()-COLUMN($R430)+1))</f>
        <v/>
      </c>
      <c r="U430" s="3" t="str">
        <f t="shared" ca="1" si="130"/>
        <v/>
      </c>
      <c r="V430" s="3" t="str">
        <f t="shared" ca="1" si="131"/>
        <v/>
      </c>
      <c r="W430" s="3" t="str">
        <f t="shared" ca="1" si="132"/>
        <v/>
      </c>
      <c r="X430" s="3" t="str">
        <f t="shared" ca="1" si="133"/>
        <v/>
      </c>
    </row>
    <row r="431" spans="1:24" x14ac:dyDescent="0.2">
      <c r="A431" s="1">
        <f t="shared" ca="1" si="134"/>
        <v>730</v>
      </c>
      <c r="B431" s="2" t="str">
        <f t="shared" ca="1" si="118"/>
        <v>stack+306</v>
      </c>
      <c r="C431" s="3" t="str">
        <f ca="1">IF(ISNUMBER(FIND(" N "," "&amp;$X431&amp;" ")),"",_xlfn.TEXTJOIN(" ",FALSE,OFFSET(program!$A$1,0,disasm!A431,1,1+K431)))</f>
        <v/>
      </c>
      <c r="D431" s="4" t="str">
        <f t="shared" ca="1" si="119"/>
        <v>.dat 0</v>
      </c>
      <c r="E431" s="5" t="str">
        <f t="shared" si="135"/>
        <v>stack</v>
      </c>
      <c r="F431" s="5">
        <f t="shared" ca="1" si="117"/>
        <v>424</v>
      </c>
      <c r="G431" s="14" t="b">
        <f t="shared" ca="1" si="120"/>
        <v>1</v>
      </c>
      <c r="H431" s="6">
        <f ca="1">OFFSET(program!$A$1,0,disasm!A431)</f>
        <v>0</v>
      </c>
      <c r="I431" s="7">
        <f t="shared" ca="1" si="121"/>
        <v>0</v>
      </c>
      <c r="J431" s="7" t="e">
        <f t="shared" ca="1" si="122"/>
        <v>#VALUE!</v>
      </c>
      <c r="K431" s="7">
        <f t="shared" ca="1" si="123"/>
        <v>0</v>
      </c>
      <c r="L431" s="8" t="str">
        <f t="shared" ca="1" si="124"/>
        <v/>
      </c>
      <c r="M431" s="8" t="str">
        <f t="shared" ca="1" si="125"/>
        <v/>
      </c>
      <c r="N431" s="8" t="str">
        <f t="shared" ca="1" si="126"/>
        <v/>
      </c>
      <c r="O431" s="8" t="str">
        <f t="shared" ca="1" si="127"/>
        <v/>
      </c>
      <c r="P431" s="8" t="str">
        <f t="shared" ca="1" si="128"/>
        <v/>
      </c>
      <c r="Q431" s="8" t="str">
        <f t="shared" ca="1" si="129"/>
        <v/>
      </c>
      <c r="R431" s="7" t="str">
        <f ca="1">IF(L431="","",OFFSET(program!$A$1,0,disasm!$A431+COLUMN()-COLUMN($R431)+1))</f>
        <v/>
      </c>
      <c r="S431" s="7" t="str">
        <f ca="1">IF(M431="","",OFFSET(program!$A$1,0,disasm!$A431+COLUMN()-COLUMN($R431)+1))</f>
        <v/>
      </c>
      <c r="T431" s="7" t="str">
        <f ca="1">IF(N431="","",OFFSET(program!$A$1,0,disasm!$A431+COLUMN()-COLUMN($R431)+1))</f>
        <v/>
      </c>
      <c r="U431" s="3" t="str">
        <f t="shared" ca="1" si="130"/>
        <v/>
      </c>
      <c r="V431" s="3" t="str">
        <f t="shared" ca="1" si="131"/>
        <v/>
      </c>
      <c r="W431" s="3" t="str">
        <f t="shared" ca="1" si="132"/>
        <v/>
      </c>
      <c r="X431" s="3" t="str">
        <f t="shared" ca="1" si="133"/>
        <v/>
      </c>
    </row>
    <row r="432" spans="1:24" x14ac:dyDescent="0.2">
      <c r="A432" s="1">
        <f t="shared" ca="1" si="134"/>
        <v>731</v>
      </c>
      <c r="B432" s="2" t="str">
        <f t="shared" ca="1" si="118"/>
        <v>stack+307</v>
      </c>
      <c r="C432" s="3" t="str">
        <f ca="1">IF(ISNUMBER(FIND(" N "," "&amp;$X432&amp;" ")),"",_xlfn.TEXTJOIN(" ",FALSE,OFFSET(program!$A$1,0,disasm!A432,1,1+K432)))</f>
        <v/>
      </c>
      <c r="D432" s="4" t="str">
        <f t="shared" ca="1" si="119"/>
        <v>.dat 0</v>
      </c>
      <c r="E432" s="5" t="str">
        <f t="shared" si="135"/>
        <v>stack</v>
      </c>
      <c r="F432" s="5">
        <f t="shared" ca="1" si="117"/>
        <v>424</v>
      </c>
      <c r="G432" s="14" t="b">
        <f t="shared" ca="1" si="120"/>
        <v>1</v>
      </c>
      <c r="H432" s="6">
        <f ca="1">OFFSET(program!$A$1,0,disasm!A432)</f>
        <v>0</v>
      </c>
      <c r="I432" s="7">
        <f t="shared" ca="1" si="121"/>
        <v>0</v>
      </c>
      <c r="J432" s="7" t="e">
        <f t="shared" ca="1" si="122"/>
        <v>#VALUE!</v>
      </c>
      <c r="K432" s="7">
        <f t="shared" ca="1" si="123"/>
        <v>0</v>
      </c>
      <c r="L432" s="8" t="str">
        <f t="shared" ca="1" si="124"/>
        <v/>
      </c>
      <c r="M432" s="8" t="str">
        <f t="shared" ca="1" si="125"/>
        <v/>
      </c>
      <c r="N432" s="8" t="str">
        <f t="shared" ca="1" si="126"/>
        <v/>
      </c>
      <c r="O432" s="8" t="str">
        <f t="shared" ca="1" si="127"/>
        <v/>
      </c>
      <c r="P432" s="8" t="str">
        <f t="shared" ca="1" si="128"/>
        <v/>
      </c>
      <c r="Q432" s="8" t="str">
        <f t="shared" ca="1" si="129"/>
        <v/>
      </c>
      <c r="R432" s="7" t="str">
        <f ca="1">IF(L432="","",OFFSET(program!$A$1,0,disasm!$A432+COLUMN()-COLUMN($R432)+1))</f>
        <v/>
      </c>
      <c r="S432" s="7" t="str">
        <f ca="1">IF(M432="","",OFFSET(program!$A$1,0,disasm!$A432+COLUMN()-COLUMN($R432)+1))</f>
        <v/>
      </c>
      <c r="T432" s="7" t="str">
        <f ca="1">IF(N432="","",OFFSET(program!$A$1,0,disasm!$A432+COLUMN()-COLUMN($R432)+1))</f>
        <v/>
      </c>
      <c r="U432" s="3" t="str">
        <f t="shared" ca="1" si="130"/>
        <v/>
      </c>
      <c r="V432" s="3" t="str">
        <f t="shared" ca="1" si="131"/>
        <v/>
      </c>
      <c r="W432" s="3" t="str">
        <f t="shared" ca="1" si="132"/>
        <v/>
      </c>
      <c r="X432" s="3" t="str">
        <f t="shared" ca="1" si="133"/>
        <v/>
      </c>
    </row>
    <row r="433" spans="1:24" x14ac:dyDescent="0.2">
      <c r="A433" s="1">
        <f t="shared" ca="1" si="134"/>
        <v>732</v>
      </c>
      <c r="B433" s="2" t="str">
        <f t="shared" ca="1" si="118"/>
        <v>stack+308</v>
      </c>
      <c r="C433" s="3" t="str">
        <f ca="1">IF(ISNUMBER(FIND(" N "," "&amp;$X433&amp;" ")),"",_xlfn.TEXTJOIN(" ",FALSE,OFFSET(program!$A$1,0,disasm!A433,1,1+K433)))</f>
        <v/>
      </c>
      <c r="D433" s="4" t="str">
        <f t="shared" ca="1" si="119"/>
        <v>.dat 0</v>
      </c>
      <c r="E433" s="5" t="str">
        <f t="shared" si="135"/>
        <v>stack</v>
      </c>
      <c r="F433" s="5">
        <f t="shared" ca="1" si="117"/>
        <v>424</v>
      </c>
      <c r="G433" s="14" t="b">
        <f t="shared" ca="1" si="120"/>
        <v>1</v>
      </c>
      <c r="H433" s="6">
        <f ca="1">OFFSET(program!$A$1,0,disasm!A433)</f>
        <v>0</v>
      </c>
      <c r="I433" s="7">
        <f t="shared" ca="1" si="121"/>
        <v>0</v>
      </c>
      <c r="J433" s="7" t="e">
        <f t="shared" ca="1" si="122"/>
        <v>#VALUE!</v>
      </c>
      <c r="K433" s="7">
        <f t="shared" ca="1" si="123"/>
        <v>0</v>
      </c>
      <c r="L433" s="8" t="str">
        <f t="shared" ca="1" si="124"/>
        <v/>
      </c>
      <c r="M433" s="8" t="str">
        <f t="shared" ca="1" si="125"/>
        <v/>
      </c>
      <c r="N433" s="8" t="str">
        <f t="shared" ca="1" si="126"/>
        <v/>
      </c>
      <c r="O433" s="8" t="str">
        <f t="shared" ca="1" si="127"/>
        <v/>
      </c>
      <c r="P433" s="8" t="str">
        <f t="shared" ca="1" si="128"/>
        <v/>
      </c>
      <c r="Q433" s="8" t="str">
        <f t="shared" ca="1" si="129"/>
        <v/>
      </c>
      <c r="R433" s="7" t="str">
        <f ca="1">IF(L433="","",OFFSET(program!$A$1,0,disasm!$A433+COLUMN()-COLUMN($R433)+1))</f>
        <v/>
      </c>
      <c r="S433" s="7" t="str">
        <f ca="1">IF(M433="","",OFFSET(program!$A$1,0,disasm!$A433+COLUMN()-COLUMN($R433)+1))</f>
        <v/>
      </c>
      <c r="T433" s="7" t="str">
        <f ca="1">IF(N433="","",OFFSET(program!$A$1,0,disasm!$A433+COLUMN()-COLUMN($R433)+1))</f>
        <v/>
      </c>
      <c r="U433" s="3" t="str">
        <f t="shared" ca="1" si="130"/>
        <v/>
      </c>
      <c r="V433" s="3" t="str">
        <f t="shared" ca="1" si="131"/>
        <v/>
      </c>
      <c r="W433" s="3" t="str">
        <f t="shared" ca="1" si="132"/>
        <v/>
      </c>
      <c r="X433" s="3" t="str">
        <f t="shared" ca="1" si="133"/>
        <v/>
      </c>
    </row>
    <row r="434" spans="1:24" x14ac:dyDescent="0.2">
      <c r="A434" s="1">
        <f t="shared" ca="1" si="134"/>
        <v>733</v>
      </c>
      <c r="B434" s="2" t="str">
        <f t="shared" ca="1" si="118"/>
        <v>stack+309</v>
      </c>
      <c r="C434" s="3" t="str">
        <f ca="1">IF(ISNUMBER(FIND(" N "," "&amp;$X434&amp;" ")),"",_xlfn.TEXTJOIN(" ",FALSE,OFFSET(program!$A$1,0,disasm!A434,1,1+K434)))</f>
        <v/>
      </c>
      <c r="D434" s="4" t="str">
        <f t="shared" ca="1" si="119"/>
        <v>.dat 0</v>
      </c>
      <c r="E434" s="5" t="str">
        <f t="shared" si="135"/>
        <v>stack</v>
      </c>
      <c r="F434" s="5">
        <f t="shared" ca="1" si="117"/>
        <v>424</v>
      </c>
      <c r="G434" s="14" t="b">
        <f t="shared" ca="1" si="120"/>
        <v>1</v>
      </c>
      <c r="H434" s="6">
        <f ca="1">OFFSET(program!$A$1,0,disasm!A434)</f>
        <v>0</v>
      </c>
      <c r="I434" s="7">
        <f t="shared" ca="1" si="121"/>
        <v>0</v>
      </c>
      <c r="J434" s="7" t="e">
        <f t="shared" ca="1" si="122"/>
        <v>#VALUE!</v>
      </c>
      <c r="K434" s="7">
        <f t="shared" ca="1" si="123"/>
        <v>0</v>
      </c>
      <c r="L434" s="8" t="str">
        <f t="shared" ca="1" si="124"/>
        <v/>
      </c>
      <c r="M434" s="8" t="str">
        <f t="shared" ca="1" si="125"/>
        <v/>
      </c>
      <c r="N434" s="8" t="str">
        <f t="shared" ca="1" si="126"/>
        <v/>
      </c>
      <c r="O434" s="8" t="str">
        <f t="shared" ca="1" si="127"/>
        <v/>
      </c>
      <c r="P434" s="8" t="str">
        <f t="shared" ca="1" si="128"/>
        <v/>
      </c>
      <c r="Q434" s="8" t="str">
        <f t="shared" ca="1" si="129"/>
        <v/>
      </c>
      <c r="R434" s="7" t="str">
        <f ca="1">IF(L434="","",OFFSET(program!$A$1,0,disasm!$A434+COLUMN()-COLUMN($R434)+1))</f>
        <v/>
      </c>
      <c r="S434" s="7" t="str">
        <f ca="1">IF(M434="","",OFFSET(program!$A$1,0,disasm!$A434+COLUMN()-COLUMN($R434)+1))</f>
        <v/>
      </c>
      <c r="T434" s="7" t="str">
        <f ca="1">IF(N434="","",OFFSET(program!$A$1,0,disasm!$A434+COLUMN()-COLUMN($R434)+1))</f>
        <v/>
      </c>
      <c r="U434" s="3" t="str">
        <f t="shared" ca="1" si="130"/>
        <v/>
      </c>
      <c r="V434" s="3" t="str">
        <f t="shared" ca="1" si="131"/>
        <v/>
      </c>
      <c r="W434" s="3" t="str">
        <f t="shared" ca="1" si="132"/>
        <v/>
      </c>
      <c r="X434" s="3" t="str">
        <f t="shared" ca="1" si="133"/>
        <v/>
      </c>
    </row>
    <row r="435" spans="1:24" x14ac:dyDescent="0.2">
      <c r="A435" s="1">
        <f t="shared" ca="1" si="134"/>
        <v>734</v>
      </c>
      <c r="B435" s="2" t="str">
        <f t="shared" ca="1" si="118"/>
        <v>stack+310</v>
      </c>
      <c r="C435" s="3" t="str">
        <f ca="1">IF(ISNUMBER(FIND(" N "," "&amp;$X435&amp;" ")),"",_xlfn.TEXTJOIN(" ",FALSE,OFFSET(program!$A$1,0,disasm!A435,1,1+K435)))</f>
        <v/>
      </c>
      <c r="D435" s="4" t="str">
        <f t="shared" ca="1" si="119"/>
        <v>.dat 0</v>
      </c>
      <c r="E435" s="5" t="str">
        <f t="shared" si="135"/>
        <v>stack</v>
      </c>
      <c r="F435" s="5">
        <f t="shared" ca="1" si="117"/>
        <v>424</v>
      </c>
      <c r="G435" s="14" t="b">
        <f t="shared" ca="1" si="120"/>
        <v>1</v>
      </c>
      <c r="H435" s="6">
        <f ca="1">OFFSET(program!$A$1,0,disasm!A435)</f>
        <v>0</v>
      </c>
      <c r="I435" s="7">
        <f t="shared" ca="1" si="121"/>
        <v>0</v>
      </c>
      <c r="J435" s="7" t="e">
        <f t="shared" ca="1" si="122"/>
        <v>#VALUE!</v>
      </c>
      <c r="K435" s="7">
        <f t="shared" ca="1" si="123"/>
        <v>0</v>
      </c>
      <c r="L435" s="8" t="str">
        <f t="shared" ca="1" si="124"/>
        <v/>
      </c>
      <c r="M435" s="8" t="str">
        <f t="shared" ca="1" si="125"/>
        <v/>
      </c>
      <c r="N435" s="8" t="str">
        <f t="shared" ca="1" si="126"/>
        <v/>
      </c>
      <c r="O435" s="8" t="str">
        <f t="shared" ca="1" si="127"/>
        <v/>
      </c>
      <c r="P435" s="8" t="str">
        <f t="shared" ca="1" si="128"/>
        <v/>
      </c>
      <c r="Q435" s="8" t="str">
        <f t="shared" ca="1" si="129"/>
        <v/>
      </c>
      <c r="R435" s="7" t="str">
        <f ca="1">IF(L435="","",OFFSET(program!$A$1,0,disasm!$A435+COLUMN()-COLUMN($R435)+1))</f>
        <v/>
      </c>
      <c r="S435" s="7" t="str">
        <f ca="1">IF(M435="","",OFFSET(program!$A$1,0,disasm!$A435+COLUMN()-COLUMN($R435)+1))</f>
        <v/>
      </c>
      <c r="T435" s="7" t="str">
        <f ca="1">IF(N435="","",OFFSET(program!$A$1,0,disasm!$A435+COLUMN()-COLUMN($R435)+1))</f>
        <v/>
      </c>
      <c r="U435" s="3" t="str">
        <f t="shared" ca="1" si="130"/>
        <v/>
      </c>
      <c r="V435" s="3" t="str">
        <f t="shared" ca="1" si="131"/>
        <v/>
      </c>
      <c r="W435" s="3" t="str">
        <f t="shared" ca="1" si="132"/>
        <v/>
      </c>
      <c r="X435" s="3" t="str">
        <f t="shared" ca="1" si="133"/>
        <v/>
      </c>
    </row>
    <row r="436" spans="1:24" x14ac:dyDescent="0.2">
      <c r="A436" s="1">
        <f t="shared" ca="1" si="134"/>
        <v>735</v>
      </c>
      <c r="B436" s="2" t="str">
        <f t="shared" ca="1" si="118"/>
        <v>stack+311</v>
      </c>
      <c r="C436" s="3" t="str">
        <f ca="1">IF(ISNUMBER(FIND(" N "," "&amp;$X436&amp;" ")),"",_xlfn.TEXTJOIN(" ",FALSE,OFFSET(program!$A$1,0,disasm!A436,1,1+K436)))</f>
        <v/>
      </c>
      <c r="D436" s="4" t="str">
        <f t="shared" ca="1" si="119"/>
        <v>.dat 0</v>
      </c>
      <c r="E436" s="5" t="str">
        <f t="shared" si="135"/>
        <v>stack</v>
      </c>
      <c r="F436" s="5">
        <f t="shared" ca="1" si="117"/>
        <v>424</v>
      </c>
      <c r="G436" s="14" t="b">
        <f t="shared" ca="1" si="120"/>
        <v>1</v>
      </c>
      <c r="H436" s="6">
        <f ca="1">OFFSET(program!$A$1,0,disasm!A436)</f>
        <v>0</v>
      </c>
      <c r="I436" s="7">
        <f t="shared" ca="1" si="121"/>
        <v>0</v>
      </c>
      <c r="J436" s="7" t="e">
        <f t="shared" ca="1" si="122"/>
        <v>#VALUE!</v>
      </c>
      <c r="K436" s="7">
        <f t="shared" ca="1" si="123"/>
        <v>0</v>
      </c>
      <c r="L436" s="8" t="str">
        <f t="shared" ca="1" si="124"/>
        <v/>
      </c>
      <c r="M436" s="8" t="str">
        <f t="shared" ca="1" si="125"/>
        <v/>
      </c>
      <c r="N436" s="8" t="str">
        <f t="shared" ca="1" si="126"/>
        <v/>
      </c>
      <c r="O436" s="8" t="str">
        <f t="shared" ca="1" si="127"/>
        <v/>
      </c>
      <c r="P436" s="8" t="str">
        <f t="shared" ca="1" si="128"/>
        <v/>
      </c>
      <c r="Q436" s="8" t="str">
        <f t="shared" ca="1" si="129"/>
        <v/>
      </c>
      <c r="R436" s="7" t="str">
        <f ca="1">IF(L436="","",OFFSET(program!$A$1,0,disasm!$A436+COLUMN()-COLUMN($R436)+1))</f>
        <v/>
      </c>
      <c r="S436" s="7" t="str">
        <f ca="1">IF(M436="","",OFFSET(program!$A$1,0,disasm!$A436+COLUMN()-COLUMN($R436)+1))</f>
        <v/>
      </c>
      <c r="T436" s="7" t="str">
        <f ca="1">IF(N436="","",OFFSET(program!$A$1,0,disasm!$A436+COLUMN()-COLUMN($R436)+1))</f>
        <v/>
      </c>
      <c r="U436" s="3" t="str">
        <f t="shared" ca="1" si="130"/>
        <v/>
      </c>
      <c r="V436" s="3" t="str">
        <f t="shared" ca="1" si="131"/>
        <v/>
      </c>
      <c r="W436" s="3" t="str">
        <f t="shared" ca="1" si="132"/>
        <v/>
      </c>
      <c r="X436" s="3" t="str">
        <f t="shared" ca="1" si="133"/>
        <v/>
      </c>
    </row>
    <row r="437" spans="1:24" x14ac:dyDescent="0.2">
      <c r="A437" s="1">
        <f t="shared" ca="1" si="134"/>
        <v>736</v>
      </c>
      <c r="B437" s="2" t="str">
        <f t="shared" ca="1" si="118"/>
        <v>stack+312</v>
      </c>
      <c r="C437" s="3" t="str">
        <f ca="1">IF(ISNUMBER(FIND(" N "," "&amp;$X437&amp;" ")),"",_xlfn.TEXTJOIN(" ",FALSE,OFFSET(program!$A$1,0,disasm!A437,1,1+K437)))</f>
        <v/>
      </c>
      <c r="D437" s="4" t="str">
        <f t="shared" ca="1" si="119"/>
        <v>.dat 0</v>
      </c>
      <c r="E437" s="5" t="str">
        <f t="shared" si="135"/>
        <v>stack</v>
      </c>
      <c r="F437" s="5">
        <f t="shared" ca="1" si="117"/>
        <v>424</v>
      </c>
      <c r="G437" s="14" t="b">
        <f t="shared" ca="1" si="120"/>
        <v>1</v>
      </c>
      <c r="H437" s="6">
        <f ca="1">OFFSET(program!$A$1,0,disasm!A437)</f>
        <v>0</v>
      </c>
      <c r="I437" s="7">
        <f t="shared" ca="1" si="121"/>
        <v>0</v>
      </c>
      <c r="J437" s="7" t="e">
        <f t="shared" ca="1" si="122"/>
        <v>#VALUE!</v>
      </c>
      <c r="K437" s="7">
        <f t="shared" ca="1" si="123"/>
        <v>0</v>
      </c>
      <c r="L437" s="8" t="str">
        <f t="shared" ca="1" si="124"/>
        <v/>
      </c>
      <c r="M437" s="8" t="str">
        <f t="shared" ca="1" si="125"/>
        <v/>
      </c>
      <c r="N437" s="8" t="str">
        <f t="shared" ca="1" si="126"/>
        <v/>
      </c>
      <c r="O437" s="8" t="str">
        <f t="shared" ca="1" si="127"/>
        <v/>
      </c>
      <c r="P437" s="8" t="str">
        <f t="shared" ca="1" si="128"/>
        <v/>
      </c>
      <c r="Q437" s="8" t="str">
        <f t="shared" ca="1" si="129"/>
        <v/>
      </c>
      <c r="R437" s="7" t="str">
        <f ca="1">IF(L437="","",OFFSET(program!$A$1,0,disasm!$A437+COLUMN()-COLUMN($R437)+1))</f>
        <v/>
      </c>
      <c r="S437" s="7" t="str">
        <f ca="1">IF(M437="","",OFFSET(program!$A$1,0,disasm!$A437+COLUMN()-COLUMN($R437)+1))</f>
        <v/>
      </c>
      <c r="T437" s="7" t="str">
        <f ca="1">IF(N437="","",OFFSET(program!$A$1,0,disasm!$A437+COLUMN()-COLUMN($R437)+1))</f>
        <v/>
      </c>
      <c r="U437" s="3" t="str">
        <f t="shared" ca="1" si="130"/>
        <v/>
      </c>
      <c r="V437" s="3" t="str">
        <f t="shared" ca="1" si="131"/>
        <v/>
      </c>
      <c r="W437" s="3" t="str">
        <f t="shared" ca="1" si="132"/>
        <v/>
      </c>
      <c r="X437" s="3" t="str">
        <f t="shared" ca="1" si="133"/>
        <v/>
      </c>
    </row>
    <row r="438" spans="1:24" x14ac:dyDescent="0.2">
      <c r="A438" s="1">
        <f t="shared" ca="1" si="134"/>
        <v>737</v>
      </c>
      <c r="B438" s="2" t="str">
        <f t="shared" ca="1" si="118"/>
        <v>stack+313</v>
      </c>
      <c r="C438" s="3" t="str">
        <f ca="1">IF(ISNUMBER(FIND(" N "," "&amp;$X438&amp;" ")),"",_xlfn.TEXTJOIN(" ",FALSE,OFFSET(program!$A$1,0,disasm!A438,1,1+K438)))</f>
        <v/>
      </c>
      <c r="D438" s="4" t="str">
        <f t="shared" ca="1" si="119"/>
        <v>.dat 0</v>
      </c>
      <c r="E438" s="5" t="str">
        <f t="shared" si="135"/>
        <v>stack</v>
      </c>
      <c r="F438" s="5">
        <f t="shared" ca="1" si="117"/>
        <v>424</v>
      </c>
      <c r="G438" s="14" t="b">
        <f t="shared" ca="1" si="120"/>
        <v>1</v>
      </c>
      <c r="H438" s="6">
        <f ca="1">OFFSET(program!$A$1,0,disasm!A438)</f>
        <v>0</v>
      </c>
      <c r="I438" s="7">
        <f t="shared" ca="1" si="121"/>
        <v>0</v>
      </c>
      <c r="J438" s="7" t="e">
        <f t="shared" ca="1" si="122"/>
        <v>#VALUE!</v>
      </c>
      <c r="K438" s="7">
        <f t="shared" ca="1" si="123"/>
        <v>0</v>
      </c>
      <c r="L438" s="8" t="str">
        <f t="shared" ca="1" si="124"/>
        <v/>
      </c>
      <c r="M438" s="8" t="str">
        <f t="shared" ca="1" si="125"/>
        <v/>
      </c>
      <c r="N438" s="8" t="str">
        <f t="shared" ca="1" si="126"/>
        <v/>
      </c>
      <c r="O438" s="8" t="str">
        <f t="shared" ca="1" si="127"/>
        <v/>
      </c>
      <c r="P438" s="8" t="str">
        <f t="shared" ca="1" si="128"/>
        <v/>
      </c>
      <c r="Q438" s="8" t="str">
        <f t="shared" ca="1" si="129"/>
        <v/>
      </c>
      <c r="R438" s="7" t="str">
        <f ca="1">IF(L438="","",OFFSET(program!$A$1,0,disasm!$A438+COLUMN()-COLUMN($R438)+1))</f>
        <v/>
      </c>
      <c r="S438" s="7" t="str">
        <f ca="1">IF(M438="","",OFFSET(program!$A$1,0,disasm!$A438+COLUMN()-COLUMN($R438)+1))</f>
        <v/>
      </c>
      <c r="T438" s="7" t="str">
        <f ca="1">IF(N438="","",OFFSET(program!$A$1,0,disasm!$A438+COLUMN()-COLUMN($R438)+1))</f>
        <v/>
      </c>
      <c r="U438" s="3" t="str">
        <f t="shared" ca="1" si="130"/>
        <v/>
      </c>
      <c r="V438" s="3" t="str">
        <f t="shared" ca="1" si="131"/>
        <v/>
      </c>
      <c r="W438" s="3" t="str">
        <f t="shared" ca="1" si="132"/>
        <v/>
      </c>
      <c r="X438" s="3" t="str">
        <f t="shared" ca="1" si="133"/>
        <v/>
      </c>
    </row>
    <row r="439" spans="1:24" x14ac:dyDescent="0.2">
      <c r="A439" s="1">
        <f t="shared" ca="1" si="134"/>
        <v>738</v>
      </c>
      <c r="B439" s="2" t="str">
        <f t="shared" ca="1" si="118"/>
        <v>stack+314</v>
      </c>
      <c r="C439" s="3" t="str">
        <f ca="1">IF(ISNUMBER(FIND(" N "," "&amp;$X439&amp;" ")),"",_xlfn.TEXTJOIN(" ",FALSE,OFFSET(program!$A$1,0,disasm!A439,1,1+K439)))</f>
        <v/>
      </c>
      <c r="D439" s="4" t="str">
        <f t="shared" ca="1" si="119"/>
        <v>.dat 0</v>
      </c>
      <c r="E439" s="5" t="str">
        <f t="shared" si="135"/>
        <v>stack</v>
      </c>
      <c r="F439" s="5">
        <f t="shared" ca="1" si="117"/>
        <v>424</v>
      </c>
      <c r="G439" s="14" t="b">
        <f t="shared" ca="1" si="120"/>
        <v>1</v>
      </c>
      <c r="H439" s="6">
        <f ca="1">OFFSET(program!$A$1,0,disasm!A439)</f>
        <v>0</v>
      </c>
      <c r="I439" s="7">
        <f t="shared" ca="1" si="121"/>
        <v>0</v>
      </c>
      <c r="J439" s="7" t="e">
        <f t="shared" ca="1" si="122"/>
        <v>#VALUE!</v>
      </c>
      <c r="K439" s="7">
        <f t="shared" ca="1" si="123"/>
        <v>0</v>
      </c>
      <c r="L439" s="8" t="str">
        <f t="shared" ca="1" si="124"/>
        <v/>
      </c>
      <c r="M439" s="8" t="str">
        <f t="shared" ca="1" si="125"/>
        <v/>
      </c>
      <c r="N439" s="8" t="str">
        <f t="shared" ca="1" si="126"/>
        <v/>
      </c>
      <c r="O439" s="8" t="str">
        <f t="shared" ca="1" si="127"/>
        <v/>
      </c>
      <c r="P439" s="8" t="str">
        <f t="shared" ca="1" si="128"/>
        <v/>
      </c>
      <c r="Q439" s="8" t="str">
        <f t="shared" ca="1" si="129"/>
        <v/>
      </c>
      <c r="R439" s="7" t="str">
        <f ca="1">IF(L439="","",OFFSET(program!$A$1,0,disasm!$A439+COLUMN()-COLUMN($R439)+1))</f>
        <v/>
      </c>
      <c r="S439" s="7" t="str">
        <f ca="1">IF(M439="","",OFFSET(program!$A$1,0,disasm!$A439+COLUMN()-COLUMN($R439)+1))</f>
        <v/>
      </c>
      <c r="T439" s="7" t="str">
        <f ca="1">IF(N439="","",OFFSET(program!$A$1,0,disasm!$A439+COLUMN()-COLUMN($R439)+1))</f>
        <v/>
      </c>
      <c r="U439" s="3" t="str">
        <f t="shared" ca="1" si="130"/>
        <v/>
      </c>
      <c r="V439" s="3" t="str">
        <f t="shared" ca="1" si="131"/>
        <v/>
      </c>
      <c r="W439" s="3" t="str">
        <f t="shared" ca="1" si="132"/>
        <v/>
      </c>
      <c r="X439" s="3" t="str">
        <f t="shared" ca="1" si="133"/>
        <v/>
      </c>
    </row>
    <row r="440" spans="1:24" x14ac:dyDescent="0.2">
      <c r="A440" s="1">
        <f t="shared" ca="1" si="134"/>
        <v>739</v>
      </c>
      <c r="B440" s="2" t="str">
        <f t="shared" ca="1" si="118"/>
        <v>stack+315</v>
      </c>
      <c r="C440" s="3" t="str">
        <f ca="1">IF(ISNUMBER(FIND(" N "," "&amp;$X440&amp;" ")),"",_xlfn.TEXTJOIN(" ",FALSE,OFFSET(program!$A$1,0,disasm!A440,1,1+K440)))</f>
        <v/>
      </c>
      <c r="D440" s="4" t="str">
        <f t="shared" ca="1" si="119"/>
        <v>.dat 0</v>
      </c>
      <c r="E440" s="5" t="str">
        <f t="shared" si="135"/>
        <v>stack</v>
      </c>
      <c r="F440" s="5">
        <f t="shared" ca="1" si="117"/>
        <v>424</v>
      </c>
      <c r="G440" s="14" t="b">
        <f t="shared" ca="1" si="120"/>
        <v>1</v>
      </c>
      <c r="H440" s="6">
        <f ca="1">OFFSET(program!$A$1,0,disasm!A440)</f>
        <v>0</v>
      </c>
      <c r="I440" s="7">
        <f t="shared" ca="1" si="121"/>
        <v>0</v>
      </c>
      <c r="J440" s="7" t="e">
        <f t="shared" ca="1" si="122"/>
        <v>#VALUE!</v>
      </c>
      <c r="K440" s="7">
        <f t="shared" ca="1" si="123"/>
        <v>0</v>
      </c>
      <c r="L440" s="8" t="str">
        <f t="shared" ca="1" si="124"/>
        <v/>
      </c>
      <c r="M440" s="8" t="str">
        <f t="shared" ca="1" si="125"/>
        <v/>
      </c>
      <c r="N440" s="8" t="str">
        <f t="shared" ca="1" si="126"/>
        <v/>
      </c>
      <c r="O440" s="8" t="str">
        <f t="shared" ca="1" si="127"/>
        <v/>
      </c>
      <c r="P440" s="8" t="str">
        <f t="shared" ca="1" si="128"/>
        <v/>
      </c>
      <c r="Q440" s="8" t="str">
        <f t="shared" ca="1" si="129"/>
        <v/>
      </c>
      <c r="R440" s="7" t="str">
        <f ca="1">IF(L440="","",OFFSET(program!$A$1,0,disasm!$A440+COLUMN()-COLUMN($R440)+1))</f>
        <v/>
      </c>
      <c r="S440" s="7" t="str">
        <f ca="1">IF(M440="","",OFFSET(program!$A$1,0,disasm!$A440+COLUMN()-COLUMN($R440)+1))</f>
        <v/>
      </c>
      <c r="T440" s="7" t="str">
        <f ca="1">IF(N440="","",OFFSET(program!$A$1,0,disasm!$A440+COLUMN()-COLUMN($R440)+1))</f>
        <v/>
      </c>
      <c r="U440" s="3" t="str">
        <f t="shared" ca="1" si="130"/>
        <v/>
      </c>
      <c r="V440" s="3" t="str">
        <f t="shared" ca="1" si="131"/>
        <v/>
      </c>
      <c r="W440" s="3" t="str">
        <f t="shared" ca="1" si="132"/>
        <v/>
      </c>
      <c r="X440" s="3" t="str">
        <f t="shared" ca="1" si="133"/>
        <v/>
      </c>
    </row>
    <row r="441" spans="1:24" x14ac:dyDescent="0.2">
      <c r="A441" s="1">
        <f t="shared" ca="1" si="134"/>
        <v>740</v>
      </c>
      <c r="B441" s="2" t="str">
        <f t="shared" ca="1" si="118"/>
        <v>stack+316</v>
      </c>
      <c r="C441" s="3" t="str">
        <f ca="1">IF(ISNUMBER(FIND(" N "," "&amp;$X441&amp;" ")),"",_xlfn.TEXTJOIN(" ",FALSE,OFFSET(program!$A$1,0,disasm!A441,1,1+K441)))</f>
        <v/>
      </c>
      <c r="D441" s="4" t="str">
        <f t="shared" ca="1" si="119"/>
        <v>.dat 0</v>
      </c>
      <c r="E441" s="5" t="str">
        <f t="shared" si="135"/>
        <v>stack</v>
      </c>
      <c r="F441" s="5">
        <f t="shared" ca="1" si="117"/>
        <v>424</v>
      </c>
      <c r="G441" s="14" t="b">
        <f t="shared" ca="1" si="120"/>
        <v>1</v>
      </c>
      <c r="H441" s="6">
        <f ca="1">OFFSET(program!$A$1,0,disasm!A441)</f>
        <v>0</v>
      </c>
      <c r="I441" s="7">
        <f t="shared" ca="1" si="121"/>
        <v>0</v>
      </c>
      <c r="J441" s="7" t="e">
        <f t="shared" ca="1" si="122"/>
        <v>#VALUE!</v>
      </c>
      <c r="K441" s="7">
        <f t="shared" ca="1" si="123"/>
        <v>0</v>
      </c>
      <c r="L441" s="8" t="str">
        <f t="shared" ca="1" si="124"/>
        <v/>
      </c>
      <c r="M441" s="8" t="str">
        <f t="shared" ca="1" si="125"/>
        <v/>
      </c>
      <c r="N441" s="8" t="str">
        <f t="shared" ca="1" si="126"/>
        <v/>
      </c>
      <c r="O441" s="8" t="str">
        <f t="shared" ca="1" si="127"/>
        <v/>
      </c>
      <c r="P441" s="8" t="str">
        <f t="shared" ca="1" si="128"/>
        <v/>
      </c>
      <c r="Q441" s="8" t="str">
        <f t="shared" ca="1" si="129"/>
        <v/>
      </c>
      <c r="R441" s="7" t="str">
        <f ca="1">IF(L441="","",OFFSET(program!$A$1,0,disasm!$A441+COLUMN()-COLUMN($R441)+1))</f>
        <v/>
      </c>
      <c r="S441" s="7" t="str">
        <f ca="1">IF(M441="","",OFFSET(program!$A$1,0,disasm!$A441+COLUMN()-COLUMN($R441)+1))</f>
        <v/>
      </c>
      <c r="T441" s="7" t="str">
        <f ca="1">IF(N441="","",OFFSET(program!$A$1,0,disasm!$A441+COLUMN()-COLUMN($R441)+1))</f>
        <v/>
      </c>
      <c r="U441" s="3" t="str">
        <f t="shared" ca="1" si="130"/>
        <v/>
      </c>
      <c r="V441" s="3" t="str">
        <f t="shared" ca="1" si="131"/>
        <v/>
      </c>
      <c r="W441" s="3" t="str">
        <f t="shared" ca="1" si="132"/>
        <v/>
      </c>
      <c r="X441" s="3" t="str">
        <f t="shared" ca="1" si="133"/>
        <v/>
      </c>
    </row>
    <row r="442" spans="1:24" x14ac:dyDescent="0.2">
      <c r="A442" s="1">
        <f t="shared" ca="1" si="134"/>
        <v>741</v>
      </c>
      <c r="B442" s="2" t="str">
        <f t="shared" ca="1" si="118"/>
        <v>stack+317</v>
      </c>
      <c r="C442" s="3" t="str">
        <f ca="1">IF(ISNUMBER(FIND(" N "," "&amp;$X442&amp;" ")),"",_xlfn.TEXTJOIN(" ",FALSE,OFFSET(program!$A$1,0,disasm!A442,1,1+K442)))</f>
        <v/>
      </c>
      <c r="D442" s="4" t="str">
        <f t="shared" ca="1" si="119"/>
        <v>.dat 0</v>
      </c>
      <c r="E442" s="5" t="str">
        <f t="shared" si="135"/>
        <v>stack</v>
      </c>
      <c r="F442" s="5">
        <f t="shared" ca="1" si="117"/>
        <v>424</v>
      </c>
      <c r="G442" s="14" t="b">
        <f t="shared" ca="1" si="120"/>
        <v>1</v>
      </c>
      <c r="H442" s="6">
        <f ca="1">OFFSET(program!$A$1,0,disasm!A442)</f>
        <v>0</v>
      </c>
      <c r="I442" s="7">
        <f t="shared" ca="1" si="121"/>
        <v>0</v>
      </c>
      <c r="J442" s="7" t="e">
        <f t="shared" ca="1" si="122"/>
        <v>#VALUE!</v>
      </c>
      <c r="K442" s="7">
        <f t="shared" ca="1" si="123"/>
        <v>0</v>
      </c>
      <c r="L442" s="8" t="str">
        <f t="shared" ca="1" si="124"/>
        <v/>
      </c>
      <c r="M442" s="8" t="str">
        <f t="shared" ca="1" si="125"/>
        <v/>
      </c>
      <c r="N442" s="8" t="str">
        <f t="shared" ca="1" si="126"/>
        <v/>
      </c>
      <c r="O442" s="8" t="str">
        <f t="shared" ca="1" si="127"/>
        <v/>
      </c>
      <c r="P442" s="8" t="str">
        <f t="shared" ca="1" si="128"/>
        <v/>
      </c>
      <c r="Q442" s="8" t="str">
        <f t="shared" ca="1" si="129"/>
        <v/>
      </c>
      <c r="R442" s="7" t="str">
        <f ca="1">IF(L442="","",OFFSET(program!$A$1,0,disasm!$A442+COLUMN()-COLUMN($R442)+1))</f>
        <v/>
      </c>
      <c r="S442" s="7" t="str">
        <f ca="1">IF(M442="","",OFFSET(program!$A$1,0,disasm!$A442+COLUMN()-COLUMN($R442)+1))</f>
        <v/>
      </c>
      <c r="T442" s="7" t="str">
        <f ca="1">IF(N442="","",OFFSET(program!$A$1,0,disasm!$A442+COLUMN()-COLUMN($R442)+1))</f>
        <v/>
      </c>
      <c r="U442" s="3" t="str">
        <f t="shared" ca="1" si="130"/>
        <v/>
      </c>
      <c r="V442" s="3" t="str">
        <f t="shared" ca="1" si="131"/>
        <v/>
      </c>
      <c r="W442" s="3" t="str">
        <f t="shared" ca="1" si="132"/>
        <v/>
      </c>
      <c r="X442" s="3" t="str">
        <f t="shared" ca="1" si="133"/>
        <v/>
      </c>
    </row>
    <row r="443" spans="1:24" x14ac:dyDescent="0.2">
      <c r="A443" s="1">
        <f t="shared" ca="1" si="134"/>
        <v>742</v>
      </c>
      <c r="B443" s="2" t="str">
        <f t="shared" ca="1" si="118"/>
        <v>stack+318</v>
      </c>
      <c r="C443" s="3" t="str">
        <f ca="1">IF(ISNUMBER(FIND(" N "," "&amp;$X443&amp;" ")),"",_xlfn.TEXTJOIN(" ",FALSE,OFFSET(program!$A$1,0,disasm!A443,1,1+K443)))</f>
        <v/>
      </c>
      <c r="D443" s="4" t="str">
        <f t="shared" ca="1" si="119"/>
        <v>.dat 0</v>
      </c>
      <c r="E443" s="5" t="str">
        <f t="shared" si="135"/>
        <v>stack</v>
      </c>
      <c r="F443" s="5">
        <f t="shared" ca="1" si="117"/>
        <v>424</v>
      </c>
      <c r="G443" s="14" t="b">
        <f t="shared" ca="1" si="120"/>
        <v>1</v>
      </c>
      <c r="H443" s="6">
        <f ca="1">OFFSET(program!$A$1,0,disasm!A443)</f>
        <v>0</v>
      </c>
      <c r="I443" s="7">
        <f t="shared" ca="1" si="121"/>
        <v>0</v>
      </c>
      <c r="J443" s="7" t="e">
        <f t="shared" ca="1" si="122"/>
        <v>#VALUE!</v>
      </c>
      <c r="K443" s="7">
        <f t="shared" ca="1" si="123"/>
        <v>0</v>
      </c>
      <c r="L443" s="8" t="str">
        <f t="shared" ca="1" si="124"/>
        <v/>
      </c>
      <c r="M443" s="8" t="str">
        <f t="shared" ca="1" si="125"/>
        <v/>
      </c>
      <c r="N443" s="8" t="str">
        <f t="shared" ca="1" si="126"/>
        <v/>
      </c>
      <c r="O443" s="8" t="str">
        <f t="shared" ca="1" si="127"/>
        <v/>
      </c>
      <c r="P443" s="8" t="str">
        <f t="shared" ca="1" si="128"/>
        <v/>
      </c>
      <c r="Q443" s="8" t="str">
        <f t="shared" ca="1" si="129"/>
        <v/>
      </c>
      <c r="R443" s="7" t="str">
        <f ca="1">IF(L443="","",OFFSET(program!$A$1,0,disasm!$A443+COLUMN()-COLUMN($R443)+1))</f>
        <v/>
      </c>
      <c r="S443" s="7" t="str">
        <f ca="1">IF(M443="","",OFFSET(program!$A$1,0,disasm!$A443+COLUMN()-COLUMN($R443)+1))</f>
        <v/>
      </c>
      <c r="T443" s="7" t="str">
        <f ca="1">IF(N443="","",OFFSET(program!$A$1,0,disasm!$A443+COLUMN()-COLUMN($R443)+1))</f>
        <v/>
      </c>
      <c r="U443" s="3" t="str">
        <f t="shared" ca="1" si="130"/>
        <v/>
      </c>
      <c r="V443" s="3" t="str">
        <f t="shared" ca="1" si="131"/>
        <v/>
      </c>
      <c r="W443" s="3" t="str">
        <f t="shared" ca="1" si="132"/>
        <v/>
      </c>
      <c r="X443" s="3" t="str">
        <f t="shared" ca="1" si="133"/>
        <v/>
      </c>
    </row>
    <row r="444" spans="1:24" x14ac:dyDescent="0.2">
      <c r="A444" s="1">
        <f t="shared" ca="1" si="134"/>
        <v>743</v>
      </c>
      <c r="B444" s="2" t="str">
        <f t="shared" ca="1" si="118"/>
        <v>stack+319</v>
      </c>
      <c r="C444" s="3" t="str">
        <f ca="1">IF(ISNUMBER(FIND(" N "," "&amp;$X444&amp;" ")),"",_xlfn.TEXTJOIN(" ",FALSE,OFFSET(program!$A$1,0,disasm!A444,1,1+K444)))</f>
        <v/>
      </c>
      <c r="D444" s="4" t="str">
        <f t="shared" ca="1" si="119"/>
        <v>.dat 0</v>
      </c>
      <c r="E444" s="5" t="str">
        <f t="shared" si="135"/>
        <v>stack</v>
      </c>
      <c r="F444" s="5">
        <f t="shared" ca="1" si="117"/>
        <v>424</v>
      </c>
      <c r="G444" s="14" t="b">
        <f t="shared" ca="1" si="120"/>
        <v>1</v>
      </c>
      <c r="H444" s="6">
        <f ca="1">OFFSET(program!$A$1,0,disasm!A444)</f>
        <v>0</v>
      </c>
      <c r="I444" s="7">
        <f t="shared" ca="1" si="121"/>
        <v>0</v>
      </c>
      <c r="J444" s="7" t="e">
        <f t="shared" ca="1" si="122"/>
        <v>#VALUE!</v>
      </c>
      <c r="K444" s="7">
        <f t="shared" ca="1" si="123"/>
        <v>0</v>
      </c>
      <c r="L444" s="8" t="str">
        <f t="shared" ca="1" si="124"/>
        <v/>
      </c>
      <c r="M444" s="8" t="str">
        <f t="shared" ca="1" si="125"/>
        <v/>
      </c>
      <c r="N444" s="8" t="str">
        <f t="shared" ca="1" si="126"/>
        <v/>
      </c>
      <c r="O444" s="8" t="str">
        <f t="shared" ca="1" si="127"/>
        <v/>
      </c>
      <c r="P444" s="8" t="str">
        <f t="shared" ca="1" si="128"/>
        <v/>
      </c>
      <c r="Q444" s="8" t="str">
        <f t="shared" ca="1" si="129"/>
        <v/>
      </c>
      <c r="R444" s="7" t="str">
        <f ca="1">IF(L444="","",OFFSET(program!$A$1,0,disasm!$A444+COLUMN()-COLUMN($R444)+1))</f>
        <v/>
      </c>
      <c r="S444" s="7" t="str">
        <f ca="1">IF(M444="","",OFFSET(program!$A$1,0,disasm!$A444+COLUMN()-COLUMN($R444)+1))</f>
        <v/>
      </c>
      <c r="T444" s="7" t="str">
        <f ca="1">IF(N444="","",OFFSET(program!$A$1,0,disasm!$A444+COLUMN()-COLUMN($R444)+1))</f>
        <v/>
      </c>
      <c r="U444" s="3" t="str">
        <f t="shared" ca="1" si="130"/>
        <v/>
      </c>
      <c r="V444" s="3" t="str">
        <f t="shared" ca="1" si="131"/>
        <v/>
      </c>
      <c r="W444" s="3" t="str">
        <f t="shared" ca="1" si="132"/>
        <v/>
      </c>
      <c r="X444" s="3" t="str">
        <f t="shared" ca="1" si="133"/>
        <v/>
      </c>
    </row>
    <row r="445" spans="1:24" x14ac:dyDescent="0.2">
      <c r="A445" s="1">
        <f t="shared" ca="1" si="134"/>
        <v>744</v>
      </c>
      <c r="B445" s="2" t="str">
        <f t="shared" ca="1" si="118"/>
        <v>stack+320</v>
      </c>
      <c r="C445" s="3" t="str">
        <f ca="1">IF(ISNUMBER(FIND(" N "," "&amp;$X445&amp;" ")),"",_xlfn.TEXTJOIN(" ",FALSE,OFFSET(program!$A$1,0,disasm!A445,1,1+K445)))</f>
        <v/>
      </c>
      <c r="D445" s="4" t="str">
        <f t="shared" ca="1" si="119"/>
        <v>.dat 0</v>
      </c>
      <c r="E445" s="5" t="str">
        <f t="shared" si="135"/>
        <v>stack</v>
      </c>
      <c r="F445" s="5">
        <f t="shared" ca="1" si="117"/>
        <v>424</v>
      </c>
      <c r="G445" s="14" t="b">
        <f t="shared" ca="1" si="120"/>
        <v>1</v>
      </c>
      <c r="H445" s="6">
        <f ca="1">OFFSET(program!$A$1,0,disasm!A445)</f>
        <v>0</v>
      </c>
      <c r="I445" s="7">
        <f t="shared" ca="1" si="121"/>
        <v>0</v>
      </c>
      <c r="J445" s="7" t="e">
        <f t="shared" ca="1" si="122"/>
        <v>#VALUE!</v>
      </c>
      <c r="K445" s="7">
        <f t="shared" ca="1" si="123"/>
        <v>0</v>
      </c>
      <c r="L445" s="8" t="str">
        <f t="shared" ca="1" si="124"/>
        <v/>
      </c>
      <c r="M445" s="8" t="str">
        <f t="shared" ca="1" si="125"/>
        <v/>
      </c>
      <c r="N445" s="8" t="str">
        <f t="shared" ca="1" si="126"/>
        <v/>
      </c>
      <c r="O445" s="8" t="str">
        <f t="shared" ca="1" si="127"/>
        <v/>
      </c>
      <c r="P445" s="8" t="str">
        <f t="shared" ca="1" si="128"/>
        <v/>
      </c>
      <c r="Q445" s="8" t="str">
        <f t="shared" ca="1" si="129"/>
        <v/>
      </c>
      <c r="R445" s="7" t="str">
        <f ca="1">IF(L445="","",OFFSET(program!$A$1,0,disasm!$A445+COLUMN()-COLUMN($R445)+1))</f>
        <v/>
      </c>
      <c r="S445" s="7" t="str">
        <f ca="1">IF(M445="","",OFFSET(program!$A$1,0,disasm!$A445+COLUMN()-COLUMN($R445)+1))</f>
        <v/>
      </c>
      <c r="T445" s="7" t="str">
        <f ca="1">IF(N445="","",OFFSET(program!$A$1,0,disasm!$A445+COLUMN()-COLUMN($R445)+1))</f>
        <v/>
      </c>
      <c r="U445" s="3" t="str">
        <f t="shared" ca="1" si="130"/>
        <v/>
      </c>
      <c r="V445" s="3" t="str">
        <f t="shared" ca="1" si="131"/>
        <v/>
      </c>
      <c r="W445" s="3" t="str">
        <f t="shared" ca="1" si="132"/>
        <v/>
      </c>
      <c r="X445" s="3" t="str">
        <f t="shared" ca="1" si="133"/>
        <v/>
      </c>
    </row>
    <row r="446" spans="1:24" x14ac:dyDescent="0.2">
      <c r="A446" s="1">
        <f t="shared" ca="1" si="134"/>
        <v>745</v>
      </c>
      <c r="B446" s="2" t="str">
        <f t="shared" ca="1" si="118"/>
        <v>stack+321</v>
      </c>
      <c r="C446" s="3" t="str">
        <f ca="1">IF(ISNUMBER(FIND(" N "," "&amp;$X446&amp;" ")),"",_xlfn.TEXTJOIN(" ",FALSE,OFFSET(program!$A$1,0,disasm!A446,1,1+K446)))</f>
        <v/>
      </c>
      <c r="D446" s="4" t="str">
        <f t="shared" ca="1" si="119"/>
        <v>.dat 0</v>
      </c>
      <c r="E446" s="5" t="str">
        <f t="shared" si="135"/>
        <v>stack</v>
      </c>
      <c r="F446" s="5">
        <f t="shared" ca="1" si="117"/>
        <v>424</v>
      </c>
      <c r="G446" s="14" t="b">
        <f t="shared" ca="1" si="120"/>
        <v>1</v>
      </c>
      <c r="H446" s="6">
        <f ca="1">OFFSET(program!$A$1,0,disasm!A446)</f>
        <v>0</v>
      </c>
      <c r="I446" s="7">
        <f t="shared" ca="1" si="121"/>
        <v>0</v>
      </c>
      <c r="J446" s="7" t="e">
        <f t="shared" ca="1" si="122"/>
        <v>#VALUE!</v>
      </c>
      <c r="K446" s="7">
        <f t="shared" ca="1" si="123"/>
        <v>0</v>
      </c>
      <c r="L446" s="8" t="str">
        <f t="shared" ca="1" si="124"/>
        <v/>
      </c>
      <c r="M446" s="8" t="str">
        <f t="shared" ca="1" si="125"/>
        <v/>
      </c>
      <c r="N446" s="8" t="str">
        <f t="shared" ca="1" si="126"/>
        <v/>
      </c>
      <c r="O446" s="8" t="str">
        <f t="shared" ca="1" si="127"/>
        <v/>
      </c>
      <c r="P446" s="8" t="str">
        <f t="shared" ca="1" si="128"/>
        <v/>
      </c>
      <c r="Q446" s="8" t="str">
        <f t="shared" ca="1" si="129"/>
        <v/>
      </c>
      <c r="R446" s="7" t="str">
        <f ca="1">IF(L446="","",OFFSET(program!$A$1,0,disasm!$A446+COLUMN()-COLUMN($R446)+1))</f>
        <v/>
      </c>
      <c r="S446" s="7" t="str">
        <f ca="1">IF(M446="","",OFFSET(program!$A$1,0,disasm!$A446+COLUMN()-COLUMN($R446)+1))</f>
        <v/>
      </c>
      <c r="T446" s="7" t="str">
        <f ca="1">IF(N446="","",OFFSET(program!$A$1,0,disasm!$A446+COLUMN()-COLUMN($R446)+1))</f>
        <v/>
      </c>
      <c r="U446" s="3" t="str">
        <f t="shared" ca="1" si="130"/>
        <v/>
      </c>
      <c r="V446" s="3" t="str">
        <f t="shared" ca="1" si="131"/>
        <v/>
      </c>
      <c r="W446" s="3" t="str">
        <f t="shared" ca="1" si="132"/>
        <v/>
      </c>
      <c r="X446" s="3" t="str">
        <f t="shared" ca="1" si="133"/>
        <v/>
      </c>
    </row>
    <row r="447" spans="1:24" x14ac:dyDescent="0.2">
      <c r="A447" s="1">
        <f t="shared" ca="1" si="134"/>
        <v>746</v>
      </c>
      <c r="B447" s="2" t="str">
        <f t="shared" ca="1" si="118"/>
        <v>stack+322</v>
      </c>
      <c r="C447" s="3" t="str">
        <f ca="1">IF(ISNUMBER(FIND(" N "," "&amp;$X447&amp;" ")),"",_xlfn.TEXTJOIN(" ",FALSE,OFFSET(program!$A$1,0,disasm!A447,1,1+K447)))</f>
        <v/>
      </c>
      <c r="D447" s="4" t="str">
        <f t="shared" ca="1" si="119"/>
        <v>.dat 0</v>
      </c>
      <c r="E447" s="5" t="str">
        <f t="shared" si="135"/>
        <v>stack</v>
      </c>
      <c r="F447" s="5">
        <f t="shared" ca="1" si="117"/>
        <v>424</v>
      </c>
      <c r="G447" s="14" t="b">
        <f t="shared" ca="1" si="120"/>
        <v>1</v>
      </c>
      <c r="H447" s="6">
        <f ca="1">OFFSET(program!$A$1,0,disasm!A447)</f>
        <v>0</v>
      </c>
      <c r="I447" s="7">
        <f t="shared" ca="1" si="121"/>
        <v>0</v>
      </c>
      <c r="J447" s="7" t="e">
        <f t="shared" ca="1" si="122"/>
        <v>#VALUE!</v>
      </c>
      <c r="K447" s="7">
        <f t="shared" ca="1" si="123"/>
        <v>0</v>
      </c>
      <c r="L447" s="8" t="str">
        <f t="shared" ca="1" si="124"/>
        <v/>
      </c>
      <c r="M447" s="8" t="str">
        <f t="shared" ca="1" si="125"/>
        <v/>
      </c>
      <c r="N447" s="8" t="str">
        <f t="shared" ca="1" si="126"/>
        <v/>
      </c>
      <c r="O447" s="8" t="str">
        <f t="shared" ca="1" si="127"/>
        <v/>
      </c>
      <c r="P447" s="8" t="str">
        <f t="shared" ca="1" si="128"/>
        <v/>
      </c>
      <c r="Q447" s="8" t="str">
        <f t="shared" ca="1" si="129"/>
        <v/>
      </c>
      <c r="R447" s="7" t="str">
        <f ca="1">IF(L447="","",OFFSET(program!$A$1,0,disasm!$A447+COLUMN()-COLUMN($R447)+1))</f>
        <v/>
      </c>
      <c r="S447" s="7" t="str">
        <f ca="1">IF(M447="","",OFFSET(program!$A$1,0,disasm!$A447+COLUMN()-COLUMN($R447)+1))</f>
        <v/>
      </c>
      <c r="T447" s="7" t="str">
        <f ca="1">IF(N447="","",OFFSET(program!$A$1,0,disasm!$A447+COLUMN()-COLUMN($R447)+1))</f>
        <v/>
      </c>
      <c r="U447" s="3" t="str">
        <f t="shared" ca="1" si="130"/>
        <v/>
      </c>
      <c r="V447" s="3" t="str">
        <f t="shared" ca="1" si="131"/>
        <v/>
      </c>
      <c r="W447" s="3" t="str">
        <f t="shared" ca="1" si="132"/>
        <v/>
      </c>
      <c r="X447" s="3" t="str">
        <f t="shared" ca="1" si="133"/>
        <v/>
      </c>
    </row>
    <row r="448" spans="1:24" x14ac:dyDescent="0.2">
      <c r="A448" s="1">
        <f t="shared" ca="1" si="134"/>
        <v>747</v>
      </c>
      <c r="B448" s="2" t="str">
        <f t="shared" ca="1" si="118"/>
        <v>stack+323</v>
      </c>
      <c r="C448" s="3" t="str">
        <f ca="1">IF(ISNUMBER(FIND(" N "," "&amp;$X448&amp;" ")),"",_xlfn.TEXTJOIN(" ",FALSE,OFFSET(program!$A$1,0,disasm!A448,1,1+K448)))</f>
        <v/>
      </c>
      <c r="D448" s="4" t="str">
        <f t="shared" ca="1" si="119"/>
        <v>.dat 0</v>
      </c>
      <c r="E448" s="5" t="str">
        <f t="shared" si="135"/>
        <v>stack</v>
      </c>
      <c r="F448" s="5">
        <f t="shared" ca="1" si="117"/>
        <v>424</v>
      </c>
      <c r="G448" s="14" t="b">
        <f t="shared" ca="1" si="120"/>
        <v>1</v>
      </c>
      <c r="H448" s="6">
        <f ca="1">OFFSET(program!$A$1,0,disasm!A448)</f>
        <v>0</v>
      </c>
      <c r="I448" s="7">
        <f t="shared" ca="1" si="121"/>
        <v>0</v>
      </c>
      <c r="J448" s="7" t="e">
        <f t="shared" ca="1" si="122"/>
        <v>#VALUE!</v>
      </c>
      <c r="K448" s="7">
        <f t="shared" ca="1" si="123"/>
        <v>0</v>
      </c>
      <c r="L448" s="8" t="str">
        <f t="shared" ca="1" si="124"/>
        <v/>
      </c>
      <c r="M448" s="8" t="str">
        <f t="shared" ca="1" si="125"/>
        <v/>
      </c>
      <c r="N448" s="8" t="str">
        <f t="shared" ca="1" si="126"/>
        <v/>
      </c>
      <c r="O448" s="8" t="str">
        <f t="shared" ca="1" si="127"/>
        <v/>
      </c>
      <c r="P448" s="8" t="str">
        <f t="shared" ca="1" si="128"/>
        <v/>
      </c>
      <c r="Q448" s="8" t="str">
        <f t="shared" ca="1" si="129"/>
        <v/>
      </c>
      <c r="R448" s="7" t="str">
        <f ca="1">IF(L448="","",OFFSET(program!$A$1,0,disasm!$A448+COLUMN()-COLUMN($R448)+1))</f>
        <v/>
      </c>
      <c r="S448" s="7" t="str">
        <f ca="1">IF(M448="","",OFFSET(program!$A$1,0,disasm!$A448+COLUMN()-COLUMN($R448)+1))</f>
        <v/>
      </c>
      <c r="T448" s="7" t="str">
        <f ca="1">IF(N448="","",OFFSET(program!$A$1,0,disasm!$A448+COLUMN()-COLUMN($R448)+1))</f>
        <v/>
      </c>
      <c r="U448" s="3" t="str">
        <f t="shared" ca="1" si="130"/>
        <v/>
      </c>
      <c r="V448" s="3" t="str">
        <f t="shared" ca="1" si="131"/>
        <v/>
      </c>
      <c r="W448" s="3" t="str">
        <f t="shared" ca="1" si="132"/>
        <v/>
      </c>
      <c r="X448" s="3" t="str">
        <f t="shared" ca="1" si="133"/>
        <v/>
      </c>
    </row>
    <row r="449" spans="1:24" x14ac:dyDescent="0.2">
      <c r="A449" s="1">
        <f t="shared" ca="1" si="134"/>
        <v>748</v>
      </c>
      <c r="B449" s="2" t="str">
        <f t="shared" ca="1" si="118"/>
        <v>stack+324</v>
      </c>
      <c r="C449" s="3" t="str">
        <f ca="1">IF(ISNUMBER(FIND(" N "," "&amp;$X449&amp;" ")),"",_xlfn.TEXTJOIN(" ",FALSE,OFFSET(program!$A$1,0,disasm!A449,1,1+K449)))</f>
        <v/>
      </c>
      <c r="D449" s="4" t="str">
        <f t="shared" ca="1" si="119"/>
        <v>.dat 0</v>
      </c>
      <c r="E449" s="5" t="str">
        <f t="shared" si="135"/>
        <v>stack</v>
      </c>
      <c r="F449" s="5">
        <f t="shared" ca="1" si="117"/>
        <v>424</v>
      </c>
      <c r="G449" s="14" t="b">
        <f t="shared" ca="1" si="120"/>
        <v>1</v>
      </c>
      <c r="H449" s="6">
        <f ca="1">OFFSET(program!$A$1,0,disasm!A449)</f>
        <v>0</v>
      </c>
      <c r="I449" s="7">
        <f t="shared" ca="1" si="121"/>
        <v>0</v>
      </c>
      <c r="J449" s="7" t="e">
        <f t="shared" ca="1" si="122"/>
        <v>#VALUE!</v>
      </c>
      <c r="K449" s="7">
        <f t="shared" ca="1" si="123"/>
        <v>0</v>
      </c>
      <c r="L449" s="8" t="str">
        <f t="shared" ca="1" si="124"/>
        <v/>
      </c>
      <c r="M449" s="8" t="str">
        <f t="shared" ca="1" si="125"/>
        <v/>
      </c>
      <c r="N449" s="8" t="str">
        <f t="shared" ca="1" si="126"/>
        <v/>
      </c>
      <c r="O449" s="8" t="str">
        <f t="shared" ca="1" si="127"/>
        <v/>
      </c>
      <c r="P449" s="8" t="str">
        <f t="shared" ca="1" si="128"/>
        <v/>
      </c>
      <c r="Q449" s="8" t="str">
        <f t="shared" ca="1" si="129"/>
        <v/>
      </c>
      <c r="R449" s="7" t="str">
        <f ca="1">IF(L449="","",OFFSET(program!$A$1,0,disasm!$A449+COLUMN()-COLUMN($R449)+1))</f>
        <v/>
      </c>
      <c r="S449" s="7" t="str">
        <f ca="1">IF(M449="","",OFFSET(program!$A$1,0,disasm!$A449+COLUMN()-COLUMN($R449)+1))</f>
        <v/>
      </c>
      <c r="T449" s="7" t="str">
        <f ca="1">IF(N449="","",OFFSET(program!$A$1,0,disasm!$A449+COLUMN()-COLUMN($R449)+1))</f>
        <v/>
      </c>
      <c r="U449" s="3" t="str">
        <f t="shared" ca="1" si="130"/>
        <v/>
      </c>
      <c r="V449" s="3" t="str">
        <f t="shared" ca="1" si="131"/>
        <v/>
      </c>
      <c r="W449" s="3" t="str">
        <f t="shared" ca="1" si="132"/>
        <v/>
      </c>
      <c r="X449" s="3" t="str">
        <f t="shared" ca="1" si="133"/>
        <v/>
      </c>
    </row>
    <row r="450" spans="1:24" x14ac:dyDescent="0.2">
      <c r="A450" s="1">
        <f t="shared" ca="1" si="134"/>
        <v>749</v>
      </c>
      <c r="B450" s="2" t="str">
        <f t="shared" ca="1" si="118"/>
        <v>stack+325</v>
      </c>
      <c r="C450" s="3" t="str">
        <f ca="1">IF(ISNUMBER(FIND(" N "," "&amp;$X450&amp;" ")),"",_xlfn.TEXTJOIN(" ",FALSE,OFFSET(program!$A$1,0,disasm!A450,1,1+K450)))</f>
        <v/>
      </c>
      <c r="D450" s="4" t="str">
        <f t="shared" ca="1" si="119"/>
        <v>.dat 0</v>
      </c>
      <c r="E450" s="5" t="str">
        <f t="shared" si="135"/>
        <v>stack</v>
      </c>
      <c r="F450" s="5">
        <f t="shared" ref="F450:F513" ca="1" si="136">IF(ISBLANK($Z450),F449,$A450)</f>
        <v>424</v>
      </c>
      <c r="G450" s="14" t="b">
        <f t="shared" ca="1" si="120"/>
        <v>1</v>
      </c>
      <c r="H450" s="6">
        <f ca="1">OFFSET(program!$A$1,0,disasm!A450)</f>
        <v>0</v>
      </c>
      <c r="I450" s="7">
        <f t="shared" ca="1" si="121"/>
        <v>0</v>
      </c>
      <c r="J450" s="7" t="e">
        <f t="shared" ca="1" si="122"/>
        <v>#VALUE!</v>
      </c>
      <c r="K450" s="7">
        <f t="shared" ca="1" si="123"/>
        <v>0</v>
      </c>
      <c r="L450" s="8" t="str">
        <f t="shared" ca="1" si="124"/>
        <v/>
      </c>
      <c r="M450" s="8" t="str">
        <f t="shared" ca="1" si="125"/>
        <v/>
      </c>
      <c r="N450" s="8" t="str">
        <f t="shared" ca="1" si="126"/>
        <v/>
      </c>
      <c r="O450" s="8" t="str">
        <f t="shared" ca="1" si="127"/>
        <v/>
      </c>
      <c r="P450" s="8" t="str">
        <f t="shared" ca="1" si="128"/>
        <v/>
      </c>
      <c r="Q450" s="8" t="str">
        <f t="shared" ca="1" si="129"/>
        <v/>
      </c>
      <c r="R450" s="7" t="str">
        <f ca="1">IF(L450="","",OFFSET(program!$A$1,0,disasm!$A450+COLUMN()-COLUMN($R450)+1))</f>
        <v/>
      </c>
      <c r="S450" s="7" t="str">
        <f ca="1">IF(M450="","",OFFSET(program!$A$1,0,disasm!$A450+COLUMN()-COLUMN($R450)+1))</f>
        <v/>
      </c>
      <c r="T450" s="7" t="str">
        <f ca="1">IF(N450="","",OFFSET(program!$A$1,0,disasm!$A450+COLUMN()-COLUMN($R450)+1))</f>
        <v/>
      </c>
      <c r="U450" s="3" t="str">
        <f t="shared" ca="1" si="130"/>
        <v/>
      </c>
      <c r="V450" s="3" t="str">
        <f t="shared" ca="1" si="131"/>
        <v/>
      </c>
      <c r="W450" s="3" t="str">
        <f t="shared" ca="1" si="132"/>
        <v/>
      </c>
      <c r="X450" s="3" t="str">
        <f t="shared" ca="1" si="133"/>
        <v/>
      </c>
    </row>
    <row r="451" spans="1:24" x14ac:dyDescent="0.2">
      <c r="A451" s="1">
        <f t="shared" ca="1" si="134"/>
        <v>750</v>
      </c>
      <c r="B451" s="2" t="str">
        <f t="shared" ref="B451:B514" ca="1" si="137">IF(ISNUMBER(FIND(" N "," "&amp;$X451&amp;" ")),"",$E451&amp;IF($A451=$F451,"","+"&amp;$A451-$F451))</f>
        <v>stack+326</v>
      </c>
      <c r="C451" s="3" t="str">
        <f ca="1">IF(ISNUMBER(FIND(" N "," "&amp;$X451&amp;" ")),"",_xlfn.TEXTJOIN(" ",FALSE,OFFSET(program!$A$1,0,disasm!A451,1,1+K451)))</f>
        <v/>
      </c>
      <c r="D451" s="4" t="str">
        <f t="shared" ref="D451:D514" ca="1" si="138">IF(ISNUMBER(FIND(" N "," "&amp;$X451&amp;" ")),"",IF($G451,".dat "&amp;H451,$J451&amp;" "&amp;_xlfn.TEXTJOIN(", ",TRUE,$U451:$W451)))</f>
        <v>.dat 0</v>
      </c>
      <c r="E451" s="5" t="str">
        <f t="shared" si="135"/>
        <v>stack</v>
      </c>
      <c r="F451" s="5">
        <f t="shared" ca="1" si="136"/>
        <v>424</v>
      </c>
      <c r="G451" s="14" t="b">
        <f t="shared" ref="G451:G514" ca="1" si="139">CHOOSE(1+IF(ISNUMBER(FIND(" C "," "&amp;X451&amp;" ")),2,0) + IF(ISNUMBER(FIND(" D "," "&amp;AA451&amp;" ")),1,0),G450,TRUE,FALSE,NOT(G450))</f>
        <v>1</v>
      </c>
      <c r="H451" s="6">
        <f ca="1">OFFSET(program!$A$1,0,disasm!A451)</f>
        <v>0</v>
      </c>
      <c r="I451" s="7">
        <f t="shared" ref="I451:I514" ca="1" si="140">MOD($H451,100)</f>
        <v>0</v>
      </c>
      <c r="J451" s="7" t="e">
        <f t="shared" ref="J451:J514" ca="1" si="141">IF(I451=99,"END",CHOOSE(I451,"ADD ","MUL ","IN  ","OUT ","J!=0","J=0 ","CMP&lt;","CMP=","SP+ "))</f>
        <v>#VALUE!</v>
      </c>
      <c r="K451" s="7">
        <f t="shared" ref="K451:K514" ca="1" si="142">IF($G451,0,IFERROR(CHOOSE($I451,3,3,1,1,2,2,3,3,1),0))</f>
        <v>0</v>
      </c>
      <c r="L451" s="8" t="str">
        <f t="shared" ref="L451:L514" ca="1" si="143">IF($K451&gt;=1,MOD(INT($H451/100),10),"")</f>
        <v/>
      </c>
      <c r="M451" s="8" t="str">
        <f t="shared" ref="M451:M514" ca="1" si="144">IF($K451&gt;=2,MOD(INT($H451/1000),10),"")</f>
        <v/>
      </c>
      <c r="N451" s="8" t="str">
        <f t="shared" ref="N451:N514" ca="1" si="145">IF($K451&gt;=3,MOD(INT($H451/10000),10),"")</f>
        <v/>
      </c>
      <c r="O451" s="8" t="str">
        <f t="shared" ref="O451:O514" ca="1" si="146">IF(L451="","",IF(ISNUMBER(FIND(" "&amp;O$1&amp;" "," "&amp;$X451&amp;" ")),TRUE,CHOOSE(L451+1,TRUE,FALSE,FALSE)))</f>
        <v/>
      </c>
      <c r="P451" s="8" t="str">
        <f t="shared" ref="P451:P514" ca="1" si="147">IF(M451="","",IF(ISNUMBER(FIND(" "&amp;P$1&amp;" "," "&amp;$X451&amp;" ")),TRUE,CHOOSE(M451+1,TRUE,FALSE,FALSE)))</f>
        <v/>
      </c>
      <c r="Q451" s="8" t="str">
        <f t="shared" ref="Q451:Q514" ca="1" si="148">IF(N451="","",IF(ISNUMBER(FIND(" "&amp;Q$1&amp;" "," "&amp;$X451&amp;" ")),TRUE,CHOOSE(N451+1,TRUE,FALSE,FALSE)))</f>
        <v/>
      </c>
      <c r="R451" s="7" t="str">
        <f ca="1">IF(L451="","",OFFSET(program!$A$1,0,disasm!$A451+COLUMN()-COLUMN($R451)+1))</f>
        <v/>
      </c>
      <c r="S451" s="7" t="str">
        <f ca="1">IF(M451="","",OFFSET(program!$A$1,0,disasm!$A451+COLUMN()-COLUMN($R451)+1))</f>
        <v/>
      </c>
      <c r="T451" s="7" t="str">
        <f ca="1">IF(N451="","",OFFSET(program!$A$1,0,disasm!$A451+COLUMN()-COLUMN($R451)+1))</f>
        <v/>
      </c>
      <c r="U451" s="3" t="str">
        <f t="shared" ref="U451:U514" ca="1" si="149">IF(L451="","",
  SUBSTITUTE(SUBSTITUTE(
    CHOOSE(1+L451,"[val]","val","[SP+val]"),
    "val",
    IF(O451,
      INDEX($B:$B,MATCH(R451,$A:$A,1))
        &amp; IF(INDEX($A:$A,MATCH(R451,$A:$A,1)) &lt; R451, ".a"&amp;(R451 - INDEX($A:$A,MATCH(R451,$A:$A,1))),""),
      R451
    )
  ),"+-","-")
)</f>
        <v/>
      </c>
      <c r="V451" s="3" t="str">
        <f t="shared" ref="V451:V514" ca="1" si="150">IF(M451="","",
  SUBSTITUTE(SUBSTITUTE(
    CHOOSE(1+M451,"[val]","val","[SP+val]"),
    "val",
    IF(P451,
      INDEX($B:$B,MATCH(S451,$A:$A,1))
        &amp; IF(INDEX($A:$A,MATCH(S451,$A:$A,1)) &lt; S451, ".a"&amp;(S451 - INDEX($A:$A,MATCH(S451,$A:$A,1))),""),
      S451
    )
  ),"+-","-")
)</f>
        <v/>
      </c>
      <c r="W451" s="3" t="str">
        <f t="shared" ref="W451:W514" ca="1" si="151">IF(N451="","",
  SUBSTITUTE(SUBSTITUTE(
    CHOOSE(1+N451,"[val]","val","[SP+val]"),
    "val",
    IF(Q451,
      INDEX($B:$B,MATCH(T451,$A:$A,1))
        &amp; IF(INDEX($A:$A,MATCH(T451,$A:$A,1)) &lt; T451, ".a"&amp;(T451 - INDEX($A:$A,MATCH(T451,$A:$A,1))),""),
      T451
    )
  ),"+-","-")
)</f>
        <v/>
      </c>
      <c r="X451" s="3" t="str">
        <f t="shared" ref="X451:X514" ca="1" si="152">AA451&amp;IF(AND(OR(I451=5,I451=6),MOD(INT(H451/1000),10)=1)," A2","")</f>
        <v/>
      </c>
    </row>
    <row r="452" spans="1:24" x14ac:dyDescent="0.2">
      <c r="A452" s="1">
        <f t="shared" ref="A452:A515" ca="1" si="153">A451+IF(ISNUMBER(FIND(" N "," "&amp;$X451&amp;" ")),0,1+K451)</f>
        <v>751</v>
      </c>
      <c r="B452" s="2" t="str">
        <f t="shared" ca="1" si="137"/>
        <v>stack+327</v>
      </c>
      <c r="C452" s="3" t="str">
        <f ca="1">IF(ISNUMBER(FIND(" N "," "&amp;$X452&amp;" ")),"",_xlfn.TEXTJOIN(" ",FALSE,OFFSET(program!$A$1,0,disasm!A452,1,1+K452)))</f>
        <v/>
      </c>
      <c r="D452" s="4" t="str">
        <f t="shared" ca="1" si="138"/>
        <v>.dat 0</v>
      </c>
      <c r="E452" s="5" t="str">
        <f t="shared" ref="E452:E515" si="154">IF(ISBLANK($Z452),E451,$Z452)</f>
        <v>stack</v>
      </c>
      <c r="F452" s="5">
        <f t="shared" ca="1" si="136"/>
        <v>424</v>
      </c>
      <c r="G452" s="14" t="b">
        <f t="shared" ca="1" si="139"/>
        <v>1</v>
      </c>
      <c r="H452" s="6">
        <f ca="1">OFFSET(program!$A$1,0,disasm!A452)</f>
        <v>0</v>
      </c>
      <c r="I452" s="7">
        <f t="shared" ca="1" si="140"/>
        <v>0</v>
      </c>
      <c r="J452" s="7" t="e">
        <f t="shared" ca="1" si="141"/>
        <v>#VALUE!</v>
      </c>
      <c r="K452" s="7">
        <f t="shared" ca="1" si="142"/>
        <v>0</v>
      </c>
      <c r="L452" s="8" t="str">
        <f t="shared" ca="1" si="143"/>
        <v/>
      </c>
      <c r="M452" s="8" t="str">
        <f t="shared" ca="1" si="144"/>
        <v/>
      </c>
      <c r="N452" s="8" t="str">
        <f t="shared" ca="1" si="145"/>
        <v/>
      </c>
      <c r="O452" s="8" t="str">
        <f t="shared" ca="1" si="146"/>
        <v/>
      </c>
      <c r="P452" s="8" t="str">
        <f t="shared" ca="1" si="147"/>
        <v/>
      </c>
      <c r="Q452" s="8" t="str">
        <f t="shared" ca="1" si="148"/>
        <v/>
      </c>
      <c r="R452" s="7" t="str">
        <f ca="1">IF(L452="","",OFFSET(program!$A$1,0,disasm!$A452+COLUMN()-COLUMN($R452)+1))</f>
        <v/>
      </c>
      <c r="S452" s="7" t="str">
        <f ca="1">IF(M452="","",OFFSET(program!$A$1,0,disasm!$A452+COLUMN()-COLUMN($R452)+1))</f>
        <v/>
      </c>
      <c r="T452" s="7" t="str">
        <f ca="1">IF(N452="","",OFFSET(program!$A$1,0,disasm!$A452+COLUMN()-COLUMN($R452)+1))</f>
        <v/>
      </c>
      <c r="U452" s="3" t="str">
        <f t="shared" ca="1" si="149"/>
        <v/>
      </c>
      <c r="V452" s="3" t="str">
        <f t="shared" ca="1" si="150"/>
        <v/>
      </c>
      <c r="W452" s="3" t="str">
        <f t="shared" ca="1" si="151"/>
        <v/>
      </c>
      <c r="X452" s="3" t="str">
        <f t="shared" ca="1" si="152"/>
        <v/>
      </c>
    </row>
    <row r="453" spans="1:24" x14ac:dyDescent="0.2">
      <c r="A453" s="1">
        <f t="shared" ca="1" si="153"/>
        <v>752</v>
      </c>
      <c r="B453" s="2" t="str">
        <f t="shared" ca="1" si="137"/>
        <v>stack+328</v>
      </c>
      <c r="C453" s="3" t="str">
        <f ca="1">IF(ISNUMBER(FIND(" N "," "&amp;$X453&amp;" ")),"",_xlfn.TEXTJOIN(" ",FALSE,OFFSET(program!$A$1,0,disasm!A453,1,1+K453)))</f>
        <v/>
      </c>
      <c r="D453" s="4" t="str">
        <f t="shared" ca="1" si="138"/>
        <v>.dat 0</v>
      </c>
      <c r="E453" s="5" t="str">
        <f t="shared" si="154"/>
        <v>stack</v>
      </c>
      <c r="F453" s="5">
        <f t="shared" ca="1" si="136"/>
        <v>424</v>
      </c>
      <c r="G453" s="14" t="b">
        <f t="shared" ca="1" si="139"/>
        <v>1</v>
      </c>
      <c r="H453" s="6">
        <f ca="1">OFFSET(program!$A$1,0,disasm!A453)</f>
        <v>0</v>
      </c>
      <c r="I453" s="7">
        <f t="shared" ca="1" si="140"/>
        <v>0</v>
      </c>
      <c r="J453" s="7" t="e">
        <f t="shared" ca="1" si="141"/>
        <v>#VALUE!</v>
      </c>
      <c r="K453" s="7">
        <f t="shared" ca="1" si="142"/>
        <v>0</v>
      </c>
      <c r="L453" s="8" t="str">
        <f t="shared" ca="1" si="143"/>
        <v/>
      </c>
      <c r="M453" s="8" t="str">
        <f t="shared" ca="1" si="144"/>
        <v/>
      </c>
      <c r="N453" s="8" t="str">
        <f t="shared" ca="1" si="145"/>
        <v/>
      </c>
      <c r="O453" s="8" t="str">
        <f t="shared" ca="1" si="146"/>
        <v/>
      </c>
      <c r="P453" s="8" t="str">
        <f t="shared" ca="1" si="147"/>
        <v/>
      </c>
      <c r="Q453" s="8" t="str">
        <f t="shared" ca="1" si="148"/>
        <v/>
      </c>
      <c r="R453" s="7" t="str">
        <f ca="1">IF(L453="","",OFFSET(program!$A$1,0,disasm!$A453+COLUMN()-COLUMN($R453)+1))</f>
        <v/>
      </c>
      <c r="S453" s="7" t="str">
        <f ca="1">IF(M453="","",OFFSET(program!$A$1,0,disasm!$A453+COLUMN()-COLUMN($R453)+1))</f>
        <v/>
      </c>
      <c r="T453" s="7" t="str">
        <f ca="1">IF(N453="","",OFFSET(program!$A$1,0,disasm!$A453+COLUMN()-COLUMN($R453)+1))</f>
        <v/>
      </c>
      <c r="U453" s="3" t="str">
        <f t="shared" ca="1" si="149"/>
        <v/>
      </c>
      <c r="V453" s="3" t="str">
        <f t="shared" ca="1" si="150"/>
        <v/>
      </c>
      <c r="W453" s="3" t="str">
        <f t="shared" ca="1" si="151"/>
        <v/>
      </c>
      <c r="X453" s="3" t="str">
        <f t="shared" ca="1" si="152"/>
        <v/>
      </c>
    </row>
    <row r="454" spans="1:24" x14ac:dyDescent="0.2">
      <c r="A454" s="1">
        <f t="shared" ca="1" si="153"/>
        <v>753</v>
      </c>
      <c r="B454" s="2" t="str">
        <f t="shared" ca="1" si="137"/>
        <v>stack+329</v>
      </c>
      <c r="C454" s="3" t="str">
        <f ca="1">IF(ISNUMBER(FIND(" N "," "&amp;$X454&amp;" ")),"",_xlfn.TEXTJOIN(" ",FALSE,OFFSET(program!$A$1,0,disasm!A454,1,1+K454)))</f>
        <v/>
      </c>
      <c r="D454" s="4" t="str">
        <f t="shared" ca="1" si="138"/>
        <v>.dat 0</v>
      </c>
      <c r="E454" s="5" t="str">
        <f t="shared" si="154"/>
        <v>stack</v>
      </c>
      <c r="F454" s="5">
        <f t="shared" ca="1" si="136"/>
        <v>424</v>
      </c>
      <c r="G454" s="14" t="b">
        <f t="shared" ca="1" si="139"/>
        <v>1</v>
      </c>
      <c r="H454" s="6">
        <f ca="1">OFFSET(program!$A$1,0,disasm!A454)</f>
        <v>0</v>
      </c>
      <c r="I454" s="7">
        <f t="shared" ca="1" si="140"/>
        <v>0</v>
      </c>
      <c r="J454" s="7" t="e">
        <f t="shared" ca="1" si="141"/>
        <v>#VALUE!</v>
      </c>
      <c r="K454" s="7">
        <f t="shared" ca="1" si="142"/>
        <v>0</v>
      </c>
      <c r="L454" s="8" t="str">
        <f t="shared" ca="1" si="143"/>
        <v/>
      </c>
      <c r="M454" s="8" t="str">
        <f t="shared" ca="1" si="144"/>
        <v/>
      </c>
      <c r="N454" s="8" t="str">
        <f t="shared" ca="1" si="145"/>
        <v/>
      </c>
      <c r="O454" s="8" t="str">
        <f t="shared" ca="1" si="146"/>
        <v/>
      </c>
      <c r="P454" s="8" t="str">
        <f t="shared" ca="1" si="147"/>
        <v/>
      </c>
      <c r="Q454" s="8" t="str">
        <f t="shared" ca="1" si="148"/>
        <v/>
      </c>
      <c r="R454" s="7" t="str">
        <f ca="1">IF(L454="","",OFFSET(program!$A$1,0,disasm!$A454+COLUMN()-COLUMN($R454)+1))</f>
        <v/>
      </c>
      <c r="S454" s="7" t="str">
        <f ca="1">IF(M454="","",OFFSET(program!$A$1,0,disasm!$A454+COLUMN()-COLUMN($R454)+1))</f>
        <v/>
      </c>
      <c r="T454" s="7" t="str">
        <f ca="1">IF(N454="","",OFFSET(program!$A$1,0,disasm!$A454+COLUMN()-COLUMN($R454)+1))</f>
        <v/>
      </c>
      <c r="U454" s="3" t="str">
        <f t="shared" ca="1" si="149"/>
        <v/>
      </c>
      <c r="V454" s="3" t="str">
        <f t="shared" ca="1" si="150"/>
        <v/>
      </c>
      <c r="W454" s="3" t="str">
        <f t="shared" ca="1" si="151"/>
        <v/>
      </c>
      <c r="X454" s="3" t="str">
        <f t="shared" ca="1" si="152"/>
        <v/>
      </c>
    </row>
    <row r="455" spans="1:24" x14ac:dyDescent="0.2">
      <c r="A455" s="1">
        <f t="shared" ca="1" si="153"/>
        <v>754</v>
      </c>
      <c r="B455" s="2" t="str">
        <f t="shared" ca="1" si="137"/>
        <v>stack+330</v>
      </c>
      <c r="C455" s="3" t="str">
        <f ca="1">IF(ISNUMBER(FIND(" N "," "&amp;$X455&amp;" ")),"",_xlfn.TEXTJOIN(" ",FALSE,OFFSET(program!$A$1,0,disasm!A455,1,1+K455)))</f>
        <v/>
      </c>
      <c r="D455" s="4" t="str">
        <f t="shared" ca="1" si="138"/>
        <v>.dat 0</v>
      </c>
      <c r="E455" s="5" t="str">
        <f t="shared" si="154"/>
        <v>stack</v>
      </c>
      <c r="F455" s="5">
        <f t="shared" ca="1" si="136"/>
        <v>424</v>
      </c>
      <c r="G455" s="14" t="b">
        <f t="shared" ca="1" si="139"/>
        <v>1</v>
      </c>
      <c r="H455" s="6">
        <f ca="1">OFFSET(program!$A$1,0,disasm!A455)</f>
        <v>0</v>
      </c>
      <c r="I455" s="7">
        <f t="shared" ca="1" si="140"/>
        <v>0</v>
      </c>
      <c r="J455" s="7" t="e">
        <f t="shared" ca="1" si="141"/>
        <v>#VALUE!</v>
      </c>
      <c r="K455" s="7">
        <f t="shared" ca="1" si="142"/>
        <v>0</v>
      </c>
      <c r="L455" s="8" t="str">
        <f t="shared" ca="1" si="143"/>
        <v/>
      </c>
      <c r="M455" s="8" t="str">
        <f t="shared" ca="1" si="144"/>
        <v/>
      </c>
      <c r="N455" s="8" t="str">
        <f t="shared" ca="1" si="145"/>
        <v/>
      </c>
      <c r="O455" s="8" t="str">
        <f t="shared" ca="1" si="146"/>
        <v/>
      </c>
      <c r="P455" s="8" t="str">
        <f t="shared" ca="1" si="147"/>
        <v/>
      </c>
      <c r="Q455" s="8" t="str">
        <f t="shared" ca="1" si="148"/>
        <v/>
      </c>
      <c r="R455" s="7" t="str">
        <f ca="1">IF(L455="","",OFFSET(program!$A$1,0,disasm!$A455+COLUMN()-COLUMN($R455)+1))</f>
        <v/>
      </c>
      <c r="S455" s="7" t="str">
        <f ca="1">IF(M455="","",OFFSET(program!$A$1,0,disasm!$A455+COLUMN()-COLUMN($R455)+1))</f>
        <v/>
      </c>
      <c r="T455" s="7" t="str">
        <f ca="1">IF(N455="","",OFFSET(program!$A$1,0,disasm!$A455+COLUMN()-COLUMN($R455)+1))</f>
        <v/>
      </c>
      <c r="U455" s="3" t="str">
        <f t="shared" ca="1" si="149"/>
        <v/>
      </c>
      <c r="V455" s="3" t="str">
        <f t="shared" ca="1" si="150"/>
        <v/>
      </c>
      <c r="W455" s="3" t="str">
        <f t="shared" ca="1" si="151"/>
        <v/>
      </c>
      <c r="X455" s="3" t="str">
        <f t="shared" ca="1" si="152"/>
        <v/>
      </c>
    </row>
    <row r="456" spans="1:24" x14ac:dyDescent="0.2">
      <c r="A456" s="1">
        <f t="shared" ca="1" si="153"/>
        <v>755</v>
      </c>
      <c r="B456" s="2" t="str">
        <f t="shared" ca="1" si="137"/>
        <v>stack+331</v>
      </c>
      <c r="C456" s="3" t="str">
        <f ca="1">IF(ISNUMBER(FIND(" N "," "&amp;$X456&amp;" ")),"",_xlfn.TEXTJOIN(" ",FALSE,OFFSET(program!$A$1,0,disasm!A456,1,1+K456)))</f>
        <v/>
      </c>
      <c r="D456" s="4" t="str">
        <f t="shared" ca="1" si="138"/>
        <v>.dat 0</v>
      </c>
      <c r="E456" s="5" t="str">
        <f t="shared" si="154"/>
        <v>stack</v>
      </c>
      <c r="F456" s="5">
        <f t="shared" ca="1" si="136"/>
        <v>424</v>
      </c>
      <c r="G456" s="14" t="b">
        <f t="shared" ca="1" si="139"/>
        <v>1</v>
      </c>
      <c r="H456" s="6">
        <f ca="1">OFFSET(program!$A$1,0,disasm!A456)</f>
        <v>0</v>
      </c>
      <c r="I456" s="7">
        <f t="shared" ca="1" si="140"/>
        <v>0</v>
      </c>
      <c r="J456" s="7" t="e">
        <f t="shared" ca="1" si="141"/>
        <v>#VALUE!</v>
      </c>
      <c r="K456" s="7">
        <f t="shared" ca="1" si="142"/>
        <v>0</v>
      </c>
      <c r="L456" s="8" t="str">
        <f t="shared" ca="1" si="143"/>
        <v/>
      </c>
      <c r="M456" s="8" t="str">
        <f t="shared" ca="1" si="144"/>
        <v/>
      </c>
      <c r="N456" s="8" t="str">
        <f t="shared" ca="1" si="145"/>
        <v/>
      </c>
      <c r="O456" s="8" t="str">
        <f t="shared" ca="1" si="146"/>
        <v/>
      </c>
      <c r="P456" s="8" t="str">
        <f t="shared" ca="1" si="147"/>
        <v/>
      </c>
      <c r="Q456" s="8" t="str">
        <f t="shared" ca="1" si="148"/>
        <v/>
      </c>
      <c r="R456" s="7" t="str">
        <f ca="1">IF(L456="","",OFFSET(program!$A$1,0,disasm!$A456+COLUMN()-COLUMN($R456)+1))</f>
        <v/>
      </c>
      <c r="S456" s="7" t="str">
        <f ca="1">IF(M456="","",OFFSET(program!$A$1,0,disasm!$A456+COLUMN()-COLUMN($R456)+1))</f>
        <v/>
      </c>
      <c r="T456" s="7" t="str">
        <f ca="1">IF(N456="","",OFFSET(program!$A$1,0,disasm!$A456+COLUMN()-COLUMN($R456)+1))</f>
        <v/>
      </c>
      <c r="U456" s="3" t="str">
        <f t="shared" ca="1" si="149"/>
        <v/>
      </c>
      <c r="V456" s="3" t="str">
        <f t="shared" ca="1" si="150"/>
        <v/>
      </c>
      <c r="W456" s="3" t="str">
        <f t="shared" ca="1" si="151"/>
        <v/>
      </c>
      <c r="X456" s="3" t="str">
        <f t="shared" ca="1" si="152"/>
        <v/>
      </c>
    </row>
    <row r="457" spans="1:24" x14ac:dyDescent="0.2">
      <c r="A457" s="1">
        <f t="shared" ca="1" si="153"/>
        <v>756</v>
      </c>
      <c r="B457" s="2" t="str">
        <f t="shared" ca="1" si="137"/>
        <v>stack+332</v>
      </c>
      <c r="C457" s="3" t="str">
        <f ca="1">IF(ISNUMBER(FIND(" N "," "&amp;$X457&amp;" ")),"",_xlfn.TEXTJOIN(" ",FALSE,OFFSET(program!$A$1,0,disasm!A457,1,1+K457)))</f>
        <v/>
      </c>
      <c r="D457" s="4" t="str">
        <f t="shared" ca="1" si="138"/>
        <v>.dat 0</v>
      </c>
      <c r="E457" s="5" t="str">
        <f t="shared" si="154"/>
        <v>stack</v>
      </c>
      <c r="F457" s="5">
        <f t="shared" ca="1" si="136"/>
        <v>424</v>
      </c>
      <c r="G457" s="14" t="b">
        <f t="shared" ca="1" si="139"/>
        <v>1</v>
      </c>
      <c r="H457" s="6">
        <f ca="1">OFFSET(program!$A$1,0,disasm!A457)</f>
        <v>0</v>
      </c>
      <c r="I457" s="7">
        <f t="shared" ca="1" si="140"/>
        <v>0</v>
      </c>
      <c r="J457" s="7" t="e">
        <f t="shared" ca="1" si="141"/>
        <v>#VALUE!</v>
      </c>
      <c r="K457" s="7">
        <f t="shared" ca="1" si="142"/>
        <v>0</v>
      </c>
      <c r="L457" s="8" t="str">
        <f t="shared" ca="1" si="143"/>
        <v/>
      </c>
      <c r="M457" s="8" t="str">
        <f t="shared" ca="1" si="144"/>
        <v/>
      </c>
      <c r="N457" s="8" t="str">
        <f t="shared" ca="1" si="145"/>
        <v/>
      </c>
      <c r="O457" s="8" t="str">
        <f t="shared" ca="1" si="146"/>
        <v/>
      </c>
      <c r="P457" s="8" t="str">
        <f t="shared" ca="1" si="147"/>
        <v/>
      </c>
      <c r="Q457" s="8" t="str">
        <f t="shared" ca="1" si="148"/>
        <v/>
      </c>
      <c r="R457" s="7" t="str">
        <f ca="1">IF(L457="","",OFFSET(program!$A$1,0,disasm!$A457+COLUMN()-COLUMN($R457)+1))</f>
        <v/>
      </c>
      <c r="S457" s="7" t="str">
        <f ca="1">IF(M457="","",OFFSET(program!$A$1,0,disasm!$A457+COLUMN()-COLUMN($R457)+1))</f>
        <v/>
      </c>
      <c r="T457" s="7" t="str">
        <f ca="1">IF(N457="","",OFFSET(program!$A$1,0,disasm!$A457+COLUMN()-COLUMN($R457)+1))</f>
        <v/>
      </c>
      <c r="U457" s="3" t="str">
        <f t="shared" ca="1" si="149"/>
        <v/>
      </c>
      <c r="V457" s="3" t="str">
        <f t="shared" ca="1" si="150"/>
        <v/>
      </c>
      <c r="W457" s="3" t="str">
        <f t="shared" ca="1" si="151"/>
        <v/>
      </c>
      <c r="X457" s="3" t="str">
        <f t="shared" ca="1" si="152"/>
        <v/>
      </c>
    </row>
    <row r="458" spans="1:24" x14ac:dyDescent="0.2">
      <c r="A458" s="1">
        <f t="shared" ca="1" si="153"/>
        <v>757</v>
      </c>
      <c r="B458" s="2" t="str">
        <f t="shared" ca="1" si="137"/>
        <v>stack+333</v>
      </c>
      <c r="C458" s="3" t="str">
        <f ca="1">IF(ISNUMBER(FIND(" N "," "&amp;$X458&amp;" ")),"",_xlfn.TEXTJOIN(" ",FALSE,OFFSET(program!$A$1,0,disasm!A458,1,1+K458)))</f>
        <v/>
      </c>
      <c r="D458" s="4" t="str">
        <f t="shared" ca="1" si="138"/>
        <v>.dat 0</v>
      </c>
      <c r="E458" s="5" t="str">
        <f t="shared" si="154"/>
        <v>stack</v>
      </c>
      <c r="F458" s="5">
        <f t="shared" ca="1" si="136"/>
        <v>424</v>
      </c>
      <c r="G458" s="14" t="b">
        <f t="shared" ca="1" si="139"/>
        <v>1</v>
      </c>
      <c r="H458" s="6">
        <f ca="1">OFFSET(program!$A$1,0,disasm!A458)</f>
        <v>0</v>
      </c>
      <c r="I458" s="7">
        <f t="shared" ca="1" si="140"/>
        <v>0</v>
      </c>
      <c r="J458" s="7" t="e">
        <f t="shared" ca="1" si="141"/>
        <v>#VALUE!</v>
      </c>
      <c r="K458" s="7">
        <f t="shared" ca="1" si="142"/>
        <v>0</v>
      </c>
      <c r="L458" s="8" t="str">
        <f t="shared" ca="1" si="143"/>
        <v/>
      </c>
      <c r="M458" s="8" t="str">
        <f t="shared" ca="1" si="144"/>
        <v/>
      </c>
      <c r="N458" s="8" t="str">
        <f t="shared" ca="1" si="145"/>
        <v/>
      </c>
      <c r="O458" s="8" t="str">
        <f t="shared" ca="1" si="146"/>
        <v/>
      </c>
      <c r="P458" s="8" t="str">
        <f t="shared" ca="1" si="147"/>
        <v/>
      </c>
      <c r="Q458" s="8" t="str">
        <f t="shared" ca="1" si="148"/>
        <v/>
      </c>
      <c r="R458" s="7" t="str">
        <f ca="1">IF(L458="","",OFFSET(program!$A$1,0,disasm!$A458+COLUMN()-COLUMN($R458)+1))</f>
        <v/>
      </c>
      <c r="S458" s="7" t="str">
        <f ca="1">IF(M458="","",OFFSET(program!$A$1,0,disasm!$A458+COLUMN()-COLUMN($R458)+1))</f>
        <v/>
      </c>
      <c r="T458" s="7" t="str">
        <f ca="1">IF(N458="","",OFFSET(program!$A$1,0,disasm!$A458+COLUMN()-COLUMN($R458)+1))</f>
        <v/>
      </c>
      <c r="U458" s="3" t="str">
        <f t="shared" ca="1" si="149"/>
        <v/>
      </c>
      <c r="V458" s="3" t="str">
        <f t="shared" ca="1" si="150"/>
        <v/>
      </c>
      <c r="W458" s="3" t="str">
        <f t="shared" ca="1" si="151"/>
        <v/>
      </c>
      <c r="X458" s="3" t="str">
        <f t="shared" ca="1" si="152"/>
        <v/>
      </c>
    </row>
    <row r="459" spans="1:24" x14ac:dyDescent="0.2">
      <c r="A459" s="1">
        <f t="shared" ca="1" si="153"/>
        <v>758</v>
      </c>
      <c r="B459" s="2" t="str">
        <f t="shared" ca="1" si="137"/>
        <v>stack+334</v>
      </c>
      <c r="C459" s="3" t="str">
        <f ca="1">IF(ISNUMBER(FIND(" N "," "&amp;$X459&amp;" ")),"",_xlfn.TEXTJOIN(" ",FALSE,OFFSET(program!$A$1,0,disasm!A459,1,1+K459)))</f>
        <v/>
      </c>
      <c r="D459" s="4" t="str">
        <f t="shared" ca="1" si="138"/>
        <v>.dat 0</v>
      </c>
      <c r="E459" s="5" t="str">
        <f t="shared" si="154"/>
        <v>stack</v>
      </c>
      <c r="F459" s="5">
        <f t="shared" ca="1" si="136"/>
        <v>424</v>
      </c>
      <c r="G459" s="14" t="b">
        <f t="shared" ca="1" si="139"/>
        <v>1</v>
      </c>
      <c r="H459" s="6">
        <f ca="1">OFFSET(program!$A$1,0,disasm!A459)</f>
        <v>0</v>
      </c>
      <c r="I459" s="7">
        <f t="shared" ca="1" si="140"/>
        <v>0</v>
      </c>
      <c r="J459" s="7" t="e">
        <f t="shared" ca="1" si="141"/>
        <v>#VALUE!</v>
      </c>
      <c r="K459" s="7">
        <f t="shared" ca="1" si="142"/>
        <v>0</v>
      </c>
      <c r="L459" s="8" t="str">
        <f t="shared" ca="1" si="143"/>
        <v/>
      </c>
      <c r="M459" s="8" t="str">
        <f t="shared" ca="1" si="144"/>
        <v/>
      </c>
      <c r="N459" s="8" t="str">
        <f t="shared" ca="1" si="145"/>
        <v/>
      </c>
      <c r="O459" s="8" t="str">
        <f t="shared" ca="1" si="146"/>
        <v/>
      </c>
      <c r="P459" s="8" t="str">
        <f t="shared" ca="1" si="147"/>
        <v/>
      </c>
      <c r="Q459" s="8" t="str">
        <f t="shared" ca="1" si="148"/>
        <v/>
      </c>
      <c r="R459" s="7" t="str">
        <f ca="1">IF(L459="","",OFFSET(program!$A$1,0,disasm!$A459+COLUMN()-COLUMN($R459)+1))</f>
        <v/>
      </c>
      <c r="S459" s="7" t="str">
        <f ca="1">IF(M459="","",OFFSET(program!$A$1,0,disasm!$A459+COLUMN()-COLUMN($R459)+1))</f>
        <v/>
      </c>
      <c r="T459" s="7" t="str">
        <f ca="1">IF(N459="","",OFFSET(program!$A$1,0,disasm!$A459+COLUMN()-COLUMN($R459)+1))</f>
        <v/>
      </c>
      <c r="U459" s="3" t="str">
        <f t="shared" ca="1" si="149"/>
        <v/>
      </c>
      <c r="V459" s="3" t="str">
        <f t="shared" ca="1" si="150"/>
        <v/>
      </c>
      <c r="W459" s="3" t="str">
        <f t="shared" ca="1" si="151"/>
        <v/>
      </c>
      <c r="X459" s="3" t="str">
        <f t="shared" ca="1" si="152"/>
        <v/>
      </c>
    </row>
    <row r="460" spans="1:24" x14ac:dyDescent="0.2">
      <c r="A460" s="1">
        <f t="shared" ca="1" si="153"/>
        <v>759</v>
      </c>
      <c r="B460" s="2" t="str">
        <f t="shared" ca="1" si="137"/>
        <v>stack+335</v>
      </c>
      <c r="C460" s="3" t="str">
        <f ca="1">IF(ISNUMBER(FIND(" N "," "&amp;$X460&amp;" ")),"",_xlfn.TEXTJOIN(" ",FALSE,OFFSET(program!$A$1,0,disasm!A460,1,1+K460)))</f>
        <v/>
      </c>
      <c r="D460" s="4" t="str">
        <f t="shared" ca="1" si="138"/>
        <v>.dat 0</v>
      </c>
      <c r="E460" s="5" t="str">
        <f t="shared" si="154"/>
        <v>stack</v>
      </c>
      <c r="F460" s="5">
        <f t="shared" ca="1" si="136"/>
        <v>424</v>
      </c>
      <c r="G460" s="14" t="b">
        <f t="shared" ca="1" si="139"/>
        <v>1</v>
      </c>
      <c r="H460" s="6">
        <f ca="1">OFFSET(program!$A$1,0,disasm!A460)</f>
        <v>0</v>
      </c>
      <c r="I460" s="7">
        <f t="shared" ca="1" si="140"/>
        <v>0</v>
      </c>
      <c r="J460" s="7" t="e">
        <f t="shared" ca="1" si="141"/>
        <v>#VALUE!</v>
      </c>
      <c r="K460" s="7">
        <f t="shared" ca="1" si="142"/>
        <v>0</v>
      </c>
      <c r="L460" s="8" t="str">
        <f t="shared" ca="1" si="143"/>
        <v/>
      </c>
      <c r="M460" s="8" t="str">
        <f t="shared" ca="1" si="144"/>
        <v/>
      </c>
      <c r="N460" s="8" t="str">
        <f t="shared" ca="1" si="145"/>
        <v/>
      </c>
      <c r="O460" s="8" t="str">
        <f t="shared" ca="1" si="146"/>
        <v/>
      </c>
      <c r="P460" s="8" t="str">
        <f t="shared" ca="1" si="147"/>
        <v/>
      </c>
      <c r="Q460" s="8" t="str">
        <f t="shared" ca="1" si="148"/>
        <v/>
      </c>
      <c r="R460" s="7" t="str">
        <f ca="1">IF(L460="","",OFFSET(program!$A$1,0,disasm!$A460+COLUMN()-COLUMN($R460)+1))</f>
        <v/>
      </c>
      <c r="S460" s="7" t="str">
        <f ca="1">IF(M460="","",OFFSET(program!$A$1,0,disasm!$A460+COLUMN()-COLUMN($R460)+1))</f>
        <v/>
      </c>
      <c r="T460" s="7" t="str">
        <f ca="1">IF(N460="","",OFFSET(program!$A$1,0,disasm!$A460+COLUMN()-COLUMN($R460)+1))</f>
        <v/>
      </c>
      <c r="U460" s="3" t="str">
        <f t="shared" ca="1" si="149"/>
        <v/>
      </c>
      <c r="V460" s="3" t="str">
        <f t="shared" ca="1" si="150"/>
        <v/>
      </c>
      <c r="W460" s="3" t="str">
        <f t="shared" ca="1" si="151"/>
        <v/>
      </c>
      <c r="X460" s="3" t="str">
        <f t="shared" ca="1" si="152"/>
        <v/>
      </c>
    </row>
    <row r="461" spans="1:24" x14ac:dyDescent="0.2">
      <c r="A461" s="1">
        <f t="shared" ca="1" si="153"/>
        <v>760</v>
      </c>
      <c r="B461" s="2" t="str">
        <f t="shared" ca="1" si="137"/>
        <v>stack+336</v>
      </c>
      <c r="C461" s="3" t="str">
        <f ca="1">IF(ISNUMBER(FIND(" N "," "&amp;$X461&amp;" ")),"",_xlfn.TEXTJOIN(" ",FALSE,OFFSET(program!$A$1,0,disasm!A461,1,1+K461)))</f>
        <v/>
      </c>
      <c r="D461" s="4" t="str">
        <f t="shared" ca="1" si="138"/>
        <v>.dat 0</v>
      </c>
      <c r="E461" s="5" t="str">
        <f t="shared" si="154"/>
        <v>stack</v>
      </c>
      <c r="F461" s="5">
        <f t="shared" ca="1" si="136"/>
        <v>424</v>
      </c>
      <c r="G461" s="14" t="b">
        <f t="shared" ca="1" si="139"/>
        <v>1</v>
      </c>
      <c r="H461" s="6">
        <f ca="1">OFFSET(program!$A$1,0,disasm!A461)</f>
        <v>0</v>
      </c>
      <c r="I461" s="7">
        <f t="shared" ca="1" si="140"/>
        <v>0</v>
      </c>
      <c r="J461" s="7" t="e">
        <f t="shared" ca="1" si="141"/>
        <v>#VALUE!</v>
      </c>
      <c r="K461" s="7">
        <f t="shared" ca="1" si="142"/>
        <v>0</v>
      </c>
      <c r="L461" s="8" t="str">
        <f t="shared" ca="1" si="143"/>
        <v/>
      </c>
      <c r="M461" s="8" t="str">
        <f t="shared" ca="1" si="144"/>
        <v/>
      </c>
      <c r="N461" s="8" t="str">
        <f t="shared" ca="1" si="145"/>
        <v/>
      </c>
      <c r="O461" s="8" t="str">
        <f t="shared" ca="1" si="146"/>
        <v/>
      </c>
      <c r="P461" s="8" t="str">
        <f t="shared" ca="1" si="147"/>
        <v/>
      </c>
      <c r="Q461" s="8" t="str">
        <f t="shared" ca="1" si="148"/>
        <v/>
      </c>
      <c r="R461" s="7" t="str">
        <f ca="1">IF(L461="","",OFFSET(program!$A$1,0,disasm!$A461+COLUMN()-COLUMN($R461)+1))</f>
        <v/>
      </c>
      <c r="S461" s="7" t="str">
        <f ca="1">IF(M461="","",OFFSET(program!$A$1,0,disasm!$A461+COLUMN()-COLUMN($R461)+1))</f>
        <v/>
      </c>
      <c r="T461" s="7" t="str">
        <f ca="1">IF(N461="","",OFFSET(program!$A$1,0,disasm!$A461+COLUMN()-COLUMN($R461)+1))</f>
        <v/>
      </c>
      <c r="U461" s="3" t="str">
        <f t="shared" ca="1" si="149"/>
        <v/>
      </c>
      <c r="V461" s="3" t="str">
        <f t="shared" ca="1" si="150"/>
        <v/>
      </c>
      <c r="W461" s="3" t="str">
        <f t="shared" ca="1" si="151"/>
        <v/>
      </c>
      <c r="X461" s="3" t="str">
        <f t="shared" ca="1" si="152"/>
        <v/>
      </c>
    </row>
    <row r="462" spans="1:24" x14ac:dyDescent="0.2">
      <c r="A462" s="1">
        <f t="shared" ca="1" si="153"/>
        <v>761</v>
      </c>
      <c r="B462" s="2" t="str">
        <f t="shared" ca="1" si="137"/>
        <v>stack+337</v>
      </c>
      <c r="C462" s="3" t="str">
        <f ca="1">IF(ISNUMBER(FIND(" N "," "&amp;$X462&amp;" ")),"",_xlfn.TEXTJOIN(" ",FALSE,OFFSET(program!$A$1,0,disasm!A462,1,1+K462)))</f>
        <v/>
      </c>
      <c r="D462" s="4" t="str">
        <f t="shared" ca="1" si="138"/>
        <v>.dat 0</v>
      </c>
      <c r="E462" s="5" t="str">
        <f t="shared" si="154"/>
        <v>stack</v>
      </c>
      <c r="F462" s="5">
        <f t="shared" ca="1" si="136"/>
        <v>424</v>
      </c>
      <c r="G462" s="14" t="b">
        <f t="shared" ca="1" si="139"/>
        <v>1</v>
      </c>
      <c r="H462" s="6">
        <f ca="1">OFFSET(program!$A$1,0,disasm!A462)</f>
        <v>0</v>
      </c>
      <c r="I462" s="7">
        <f t="shared" ca="1" si="140"/>
        <v>0</v>
      </c>
      <c r="J462" s="7" t="e">
        <f t="shared" ca="1" si="141"/>
        <v>#VALUE!</v>
      </c>
      <c r="K462" s="7">
        <f t="shared" ca="1" si="142"/>
        <v>0</v>
      </c>
      <c r="L462" s="8" t="str">
        <f t="shared" ca="1" si="143"/>
        <v/>
      </c>
      <c r="M462" s="8" t="str">
        <f t="shared" ca="1" si="144"/>
        <v/>
      </c>
      <c r="N462" s="8" t="str">
        <f t="shared" ca="1" si="145"/>
        <v/>
      </c>
      <c r="O462" s="8" t="str">
        <f t="shared" ca="1" si="146"/>
        <v/>
      </c>
      <c r="P462" s="8" t="str">
        <f t="shared" ca="1" si="147"/>
        <v/>
      </c>
      <c r="Q462" s="8" t="str">
        <f t="shared" ca="1" si="148"/>
        <v/>
      </c>
      <c r="R462" s="7" t="str">
        <f ca="1">IF(L462="","",OFFSET(program!$A$1,0,disasm!$A462+COLUMN()-COLUMN($R462)+1))</f>
        <v/>
      </c>
      <c r="S462" s="7" t="str">
        <f ca="1">IF(M462="","",OFFSET(program!$A$1,0,disasm!$A462+COLUMN()-COLUMN($R462)+1))</f>
        <v/>
      </c>
      <c r="T462" s="7" t="str">
        <f ca="1">IF(N462="","",OFFSET(program!$A$1,0,disasm!$A462+COLUMN()-COLUMN($R462)+1))</f>
        <v/>
      </c>
      <c r="U462" s="3" t="str">
        <f t="shared" ca="1" si="149"/>
        <v/>
      </c>
      <c r="V462" s="3" t="str">
        <f t="shared" ca="1" si="150"/>
        <v/>
      </c>
      <c r="W462" s="3" t="str">
        <f t="shared" ca="1" si="151"/>
        <v/>
      </c>
      <c r="X462" s="3" t="str">
        <f t="shared" ca="1" si="152"/>
        <v/>
      </c>
    </row>
    <row r="463" spans="1:24" x14ac:dyDescent="0.2">
      <c r="A463" s="1">
        <f t="shared" ca="1" si="153"/>
        <v>762</v>
      </c>
      <c r="B463" s="2" t="str">
        <f t="shared" ca="1" si="137"/>
        <v>stack+338</v>
      </c>
      <c r="C463" s="3" t="str">
        <f ca="1">IF(ISNUMBER(FIND(" N "," "&amp;$X463&amp;" ")),"",_xlfn.TEXTJOIN(" ",FALSE,OFFSET(program!$A$1,0,disasm!A463,1,1+K463)))</f>
        <v/>
      </c>
      <c r="D463" s="4" t="str">
        <f t="shared" ca="1" si="138"/>
        <v>.dat 0</v>
      </c>
      <c r="E463" s="5" t="str">
        <f t="shared" si="154"/>
        <v>stack</v>
      </c>
      <c r="F463" s="5">
        <f t="shared" ca="1" si="136"/>
        <v>424</v>
      </c>
      <c r="G463" s="14" t="b">
        <f t="shared" ca="1" si="139"/>
        <v>1</v>
      </c>
      <c r="H463" s="6">
        <f ca="1">OFFSET(program!$A$1,0,disasm!A463)</f>
        <v>0</v>
      </c>
      <c r="I463" s="7">
        <f t="shared" ca="1" si="140"/>
        <v>0</v>
      </c>
      <c r="J463" s="7" t="e">
        <f t="shared" ca="1" si="141"/>
        <v>#VALUE!</v>
      </c>
      <c r="K463" s="7">
        <f t="shared" ca="1" si="142"/>
        <v>0</v>
      </c>
      <c r="L463" s="8" t="str">
        <f t="shared" ca="1" si="143"/>
        <v/>
      </c>
      <c r="M463" s="8" t="str">
        <f t="shared" ca="1" si="144"/>
        <v/>
      </c>
      <c r="N463" s="8" t="str">
        <f t="shared" ca="1" si="145"/>
        <v/>
      </c>
      <c r="O463" s="8" t="str">
        <f t="shared" ca="1" si="146"/>
        <v/>
      </c>
      <c r="P463" s="8" t="str">
        <f t="shared" ca="1" si="147"/>
        <v/>
      </c>
      <c r="Q463" s="8" t="str">
        <f t="shared" ca="1" si="148"/>
        <v/>
      </c>
      <c r="R463" s="7" t="str">
        <f ca="1">IF(L463="","",OFFSET(program!$A$1,0,disasm!$A463+COLUMN()-COLUMN($R463)+1))</f>
        <v/>
      </c>
      <c r="S463" s="7" t="str">
        <f ca="1">IF(M463="","",OFFSET(program!$A$1,0,disasm!$A463+COLUMN()-COLUMN($R463)+1))</f>
        <v/>
      </c>
      <c r="T463" s="7" t="str">
        <f ca="1">IF(N463="","",OFFSET(program!$A$1,0,disasm!$A463+COLUMN()-COLUMN($R463)+1))</f>
        <v/>
      </c>
      <c r="U463" s="3" t="str">
        <f t="shared" ca="1" si="149"/>
        <v/>
      </c>
      <c r="V463" s="3" t="str">
        <f t="shared" ca="1" si="150"/>
        <v/>
      </c>
      <c r="W463" s="3" t="str">
        <f t="shared" ca="1" si="151"/>
        <v/>
      </c>
      <c r="X463" s="3" t="str">
        <f t="shared" ca="1" si="152"/>
        <v/>
      </c>
    </row>
    <row r="464" spans="1:24" x14ac:dyDescent="0.2">
      <c r="A464" s="1">
        <f t="shared" ca="1" si="153"/>
        <v>763</v>
      </c>
      <c r="B464" s="2" t="str">
        <f t="shared" ca="1" si="137"/>
        <v>stack+339</v>
      </c>
      <c r="C464" s="3" t="str">
        <f ca="1">IF(ISNUMBER(FIND(" N "," "&amp;$X464&amp;" ")),"",_xlfn.TEXTJOIN(" ",FALSE,OFFSET(program!$A$1,0,disasm!A464,1,1+K464)))</f>
        <v/>
      </c>
      <c r="D464" s="4" t="str">
        <f t="shared" ca="1" si="138"/>
        <v>.dat 0</v>
      </c>
      <c r="E464" s="5" t="str">
        <f t="shared" si="154"/>
        <v>stack</v>
      </c>
      <c r="F464" s="5">
        <f t="shared" ca="1" si="136"/>
        <v>424</v>
      </c>
      <c r="G464" s="14" t="b">
        <f t="shared" ca="1" si="139"/>
        <v>1</v>
      </c>
      <c r="H464" s="6">
        <f ca="1">OFFSET(program!$A$1,0,disasm!A464)</f>
        <v>0</v>
      </c>
      <c r="I464" s="7">
        <f t="shared" ca="1" si="140"/>
        <v>0</v>
      </c>
      <c r="J464" s="7" t="e">
        <f t="shared" ca="1" si="141"/>
        <v>#VALUE!</v>
      </c>
      <c r="K464" s="7">
        <f t="shared" ca="1" si="142"/>
        <v>0</v>
      </c>
      <c r="L464" s="8" t="str">
        <f t="shared" ca="1" si="143"/>
        <v/>
      </c>
      <c r="M464" s="8" t="str">
        <f t="shared" ca="1" si="144"/>
        <v/>
      </c>
      <c r="N464" s="8" t="str">
        <f t="shared" ca="1" si="145"/>
        <v/>
      </c>
      <c r="O464" s="8" t="str">
        <f t="shared" ca="1" si="146"/>
        <v/>
      </c>
      <c r="P464" s="8" t="str">
        <f t="shared" ca="1" si="147"/>
        <v/>
      </c>
      <c r="Q464" s="8" t="str">
        <f t="shared" ca="1" si="148"/>
        <v/>
      </c>
      <c r="R464" s="7" t="str">
        <f ca="1">IF(L464="","",OFFSET(program!$A$1,0,disasm!$A464+COLUMN()-COLUMN($R464)+1))</f>
        <v/>
      </c>
      <c r="S464" s="7" t="str">
        <f ca="1">IF(M464="","",OFFSET(program!$A$1,0,disasm!$A464+COLUMN()-COLUMN($R464)+1))</f>
        <v/>
      </c>
      <c r="T464" s="7" t="str">
        <f ca="1">IF(N464="","",OFFSET(program!$A$1,0,disasm!$A464+COLUMN()-COLUMN($R464)+1))</f>
        <v/>
      </c>
      <c r="U464" s="3" t="str">
        <f t="shared" ca="1" si="149"/>
        <v/>
      </c>
      <c r="V464" s="3" t="str">
        <f t="shared" ca="1" si="150"/>
        <v/>
      </c>
      <c r="W464" s="3" t="str">
        <f t="shared" ca="1" si="151"/>
        <v/>
      </c>
      <c r="X464" s="3" t="str">
        <f t="shared" ca="1" si="152"/>
        <v/>
      </c>
    </row>
    <row r="465" spans="1:24" x14ac:dyDescent="0.2">
      <c r="A465" s="1">
        <f t="shared" ca="1" si="153"/>
        <v>764</v>
      </c>
      <c r="B465" s="2" t="str">
        <f t="shared" ca="1" si="137"/>
        <v>stack+340</v>
      </c>
      <c r="C465" s="3" t="str">
        <f ca="1">IF(ISNUMBER(FIND(" N "," "&amp;$X465&amp;" ")),"",_xlfn.TEXTJOIN(" ",FALSE,OFFSET(program!$A$1,0,disasm!A465,1,1+K465)))</f>
        <v/>
      </c>
      <c r="D465" s="4" t="str">
        <f t="shared" ca="1" si="138"/>
        <v>.dat 0</v>
      </c>
      <c r="E465" s="5" t="str">
        <f t="shared" si="154"/>
        <v>stack</v>
      </c>
      <c r="F465" s="5">
        <f t="shared" ca="1" si="136"/>
        <v>424</v>
      </c>
      <c r="G465" s="14" t="b">
        <f t="shared" ca="1" si="139"/>
        <v>1</v>
      </c>
      <c r="H465" s="6">
        <f ca="1">OFFSET(program!$A$1,0,disasm!A465)</f>
        <v>0</v>
      </c>
      <c r="I465" s="7">
        <f t="shared" ca="1" si="140"/>
        <v>0</v>
      </c>
      <c r="J465" s="7" t="e">
        <f t="shared" ca="1" si="141"/>
        <v>#VALUE!</v>
      </c>
      <c r="K465" s="7">
        <f t="shared" ca="1" si="142"/>
        <v>0</v>
      </c>
      <c r="L465" s="8" t="str">
        <f t="shared" ca="1" si="143"/>
        <v/>
      </c>
      <c r="M465" s="8" t="str">
        <f t="shared" ca="1" si="144"/>
        <v/>
      </c>
      <c r="N465" s="8" t="str">
        <f t="shared" ca="1" si="145"/>
        <v/>
      </c>
      <c r="O465" s="8" t="str">
        <f t="shared" ca="1" si="146"/>
        <v/>
      </c>
      <c r="P465" s="8" t="str">
        <f t="shared" ca="1" si="147"/>
        <v/>
      </c>
      <c r="Q465" s="8" t="str">
        <f t="shared" ca="1" si="148"/>
        <v/>
      </c>
      <c r="R465" s="7" t="str">
        <f ca="1">IF(L465="","",OFFSET(program!$A$1,0,disasm!$A465+COLUMN()-COLUMN($R465)+1))</f>
        <v/>
      </c>
      <c r="S465" s="7" t="str">
        <f ca="1">IF(M465="","",OFFSET(program!$A$1,0,disasm!$A465+COLUMN()-COLUMN($R465)+1))</f>
        <v/>
      </c>
      <c r="T465" s="7" t="str">
        <f ca="1">IF(N465="","",OFFSET(program!$A$1,0,disasm!$A465+COLUMN()-COLUMN($R465)+1))</f>
        <v/>
      </c>
      <c r="U465" s="3" t="str">
        <f t="shared" ca="1" si="149"/>
        <v/>
      </c>
      <c r="V465" s="3" t="str">
        <f t="shared" ca="1" si="150"/>
        <v/>
      </c>
      <c r="W465" s="3" t="str">
        <f t="shared" ca="1" si="151"/>
        <v/>
      </c>
      <c r="X465" s="3" t="str">
        <f t="shared" ca="1" si="152"/>
        <v/>
      </c>
    </row>
    <row r="466" spans="1:24" x14ac:dyDescent="0.2">
      <c r="A466" s="1">
        <f t="shared" ca="1" si="153"/>
        <v>765</v>
      </c>
      <c r="B466" s="2" t="str">
        <f t="shared" ca="1" si="137"/>
        <v>stack+341</v>
      </c>
      <c r="C466" s="3" t="str">
        <f ca="1">IF(ISNUMBER(FIND(" N "," "&amp;$X466&amp;" ")),"",_xlfn.TEXTJOIN(" ",FALSE,OFFSET(program!$A$1,0,disasm!A466,1,1+K466)))</f>
        <v/>
      </c>
      <c r="D466" s="4" t="str">
        <f t="shared" ca="1" si="138"/>
        <v>.dat 0</v>
      </c>
      <c r="E466" s="5" t="str">
        <f t="shared" si="154"/>
        <v>stack</v>
      </c>
      <c r="F466" s="5">
        <f t="shared" ca="1" si="136"/>
        <v>424</v>
      </c>
      <c r="G466" s="14" t="b">
        <f t="shared" ca="1" si="139"/>
        <v>1</v>
      </c>
      <c r="H466" s="6">
        <f ca="1">OFFSET(program!$A$1,0,disasm!A466)</f>
        <v>0</v>
      </c>
      <c r="I466" s="7">
        <f t="shared" ca="1" si="140"/>
        <v>0</v>
      </c>
      <c r="J466" s="7" t="e">
        <f t="shared" ca="1" si="141"/>
        <v>#VALUE!</v>
      </c>
      <c r="K466" s="7">
        <f t="shared" ca="1" si="142"/>
        <v>0</v>
      </c>
      <c r="L466" s="8" t="str">
        <f t="shared" ca="1" si="143"/>
        <v/>
      </c>
      <c r="M466" s="8" t="str">
        <f t="shared" ca="1" si="144"/>
        <v/>
      </c>
      <c r="N466" s="8" t="str">
        <f t="shared" ca="1" si="145"/>
        <v/>
      </c>
      <c r="O466" s="8" t="str">
        <f t="shared" ca="1" si="146"/>
        <v/>
      </c>
      <c r="P466" s="8" t="str">
        <f t="shared" ca="1" si="147"/>
        <v/>
      </c>
      <c r="Q466" s="8" t="str">
        <f t="shared" ca="1" si="148"/>
        <v/>
      </c>
      <c r="R466" s="7" t="str">
        <f ca="1">IF(L466="","",OFFSET(program!$A$1,0,disasm!$A466+COLUMN()-COLUMN($R466)+1))</f>
        <v/>
      </c>
      <c r="S466" s="7" t="str">
        <f ca="1">IF(M466="","",OFFSET(program!$A$1,0,disasm!$A466+COLUMN()-COLUMN($R466)+1))</f>
        <v/>
      </c>
      <c r="T466" s="7" t="str">
        <f ca="1">IF(N466="","",OFFSET(program!$A$1,0,disasm!$A466+COLUMN()-COLUMN($R466)+1))</f>
        <v/>
      </c>
      <c r="U466" s="3" t="str">
        <f t="shared" ca="1" si="149"/>
        <v/>
      </c>
      <c r="V466" s="3" t="str">
        <f t="shared" ca="1" si="150"/>
        <v/>
      </c>
      <c r="W466" s="3" t="str">
        <f t="shared" ca="1" si="151"/>
        <v/>
      </c>
      <c r="X466" s="3" t="str">
        <f t="shared" ca="1" si="152"/>
        <v/>
      </c>
    </row>
    <row r="467" spans="1:24" x14ac:dyDescent="0.2">
      <c r="A467" s="1">
        <f t="shared" ca="1" si="153"/>
        <v>766</v>
      </c>
      <c r="B467" s="2" t="str">
        <f t="shared" ca="1" si="137"/>
        <v>stack+342</v>
      </c>
      <c r="C467" s="3" t="str">
        <f ca="1">IF(ISNUMBER(FIND(" N "," "&amp;$X467&amp;" ")),"",_xlfn.TEXTJOIN(" ",FALSE,OFFSET(program!$A$1,0,disasm!A467,1,1+K467)))</f>
        <v/>
      </c>
      <c r="D467" s="4" t="str">
        <f t="shared" ca="1" si="138"/>
        <v>.dat 0</v>
      </c>
      <c r="E467" s="5" t="str">
        <f t="shared" si="154"/>
        <v>stack</v>
      </c>
      <c r="F467" s="5">
        <f t="shared" ca="1" si="136"/>
        <v>424</v>
      </c>
      <c r="G467" s="14" t="b">
        <f t="shared" ca="1" si="139"/>
        <v>1</v>
      </c>
      <c r="H467" s="6">
        <f ca="1">OFFSET(program!$A$1,0,disasm!A467)</f>
        <v>0</v>
      </c>
      <c r="I467" s="7">
        <f t="shared" ca="1" si="140"/>
        <v>0</v>
      </c>
      <c r="J467" s="7" t="e">
        <f t="shared" ca="1" si="141"/>
        <v>#VALUE!</v>
      </c>
      <c r="K467" s="7">
        <f t="shared" ca="1" si="142"/>
        <v>0</v>
      </c>
      <c r="L467" s="8" t="str">
        <f t="shared" ca="1" si="143"/>
        <v/>
      </c>
      <c r="M467" s="8" t="str">
        <f t="shared" ca="1" si="144"/>
        <v/>
      </c>
      <c r="N467" s="8" t="str">
        <f t="shared" ca="1" si="145"/>
        <v/>
      </c>
      <c r="O467" s="8" t="str">
        <f t="shared" ca="1" si="146"/>
        <v/>
      </c>
      <c r="P467" s="8" t="str">
        <f t="shared" ca="1" si="147"/>
        <v/>
      </c>
      <c r="Q467" s="8" t="str">
        <f t="shared" ca="1" si="148"/>
        <v/>
      </c>
      <c r="R467" s="7" t="str">
        <f ca="1">IF(L467="","",OFFSET(program!$A$1,0,disasm!$A467+COLUMN()-COLUMN($R467)+1))</f>
        <v/>
      </c>
      <c r="S467" s="7" t="str">
        <f ca="1">IF(M467="","",OFFSET(program!$A$1,0,disasm!$A467+COLUMN()-COLUMN($R467)+1))</f>
        <v/>
      </c>
      <c r="T467" s="7" t="str">
        <f ca="1">IF(N467="","",OFFSET(program!$A$1,0,disasm!$A467+COLUMN()-COLUMN($R467)+1))</f>
        <v/>
      </c>
      <c r="U467" s="3" t="str">
        <f t="shared" ca="1" si="149"/>
        <v/>
      </c>
      <c r="V467" s="3" t="str">
        <f t="shared" ca="1" si="150"/>
        <v/>
      </c>
      <c r="W467" s="3" t="str">
        <f t="shared" ca="1" si="151"/>
        <v/>
      </c>
      <c r="X467" s="3" t="str">
        <f t="shared" ca="1" si="152"/>
        <v/>
      </c>
    </row>
    <row r="468" spans="1:24" x14ac:dyDescent="0.2">
      <c r="A468" s="1">
        <f t="shared" ca="1" si="153"/>
        <v>767</v>
      </c>
      <c r="B468" s="2" t="str">
        <f t="shared" ca="1" si="137"/>
        <v>stack+343</v>
      </c>
      <c r="C468" s="3" t="str">
        <f ca="1">IF(ISNUMBER(FIND(" N "," "&amp;$X468&amp;" ")),"",_xlfn.TEXTJOIN(" ",FALSE,OFFSET(program!$A$1,0,disasm!A468,1,1+K468)))</f>
        <v/>
      </c>
      <c r="D468" s="4" t="str">
        <f t="shared" ca="1" si="138"/>
        <v>.dat 0</v>
      </c>
      <c r="E468" s="5" t="str">
        <f t="shared" si="154"/>
        <v>stack</v>
      </c>
      <c r="F468" s="5">
        <f t="shared" ca="1" si="136"/>
        <v>424</v>
      </c>
      <c r="G468" s="14" t="b">
        <f t="shared" ca="1" si="139"/>
        <v>1</v>
      </c>
      <c r="H468" s="6">
        <f ca="1">OFFSET(program!$A$1,0,disasm!A468)</f>
        <v>0</v>
      </c>
      <c r="I468" s="7">
        <f t="shared" ca="1" si="140"/>
        <v>0</v>
      </c>
      <c r="J468" s="7" t="e">
        <f t="shared" ca="1" si="141"/>
        <v>#VALUE!</v>
      </c>
      <c r="K468" s="7">
        <f t="shared" ca="1" si="142"/>
        <v>0</v>
      </c>
      <c r="L468" s="8" t="str">
        <f t="shared" ca="1" si="143"/>
        <v/>
      </c>
      <c r="M468" s="8" t="str">
        <f t="shared" ca="1" si="144"/>
        <v/>
      </c>
      <c r="N468" s="8" t="str">
        <f t="shared" ca="1" si="145"/>
        <v/>
      </c>
      <c r="O468" s="8" t="str">
        <f t="shared" ca="1" si="146"/>
        <v/>
      </c>
      <c r="P468" s="8" t="str">
        <f t="shared" ca="1" si="147"/>
        <v/>
      </c>
      <c r="Q468" s="8" t="str">
        <f t="shared" ca="1" si="148"/>
        <v/>
      </c>
      <c r="R468" s="7" t="str">
        <f ca="1">IF(L468="","",OFFSET(program!$A$1,0,disasm!$A468+COLUMN()-COLUMN($R468)+1))</f>
        <v/>
      </c>
      <c r="S468" s="7" t="str">
        <f ca="1">IF(M468="","",OFFSET(program!$A$1,0,disasm!$A468+COLUMN()-COLUMN($R468)+1))</f>
        <v/>
      </c>
      <c r="T468" s="7" t="str">
        <f ca="1">IF(N468="","",OFFSET(program!$A$1,0,disasm!$A468+COLUMN()-COLUMN($R468)+1))</f>
        <v/>
      </c>
      <c r="U468" s="3" t="str">
        <f t="shared" ca="1" si="149"/>
        <v/>
      </c>
      <c r="V468" s="3" t="str">
        <f t="shared" ca="1" si="150"/>
        <v/>
      </c>
      <c r="W468" s="3" t="str">
        <f t="shared" ca="1" si="151"/>
        <v/>
      </c>
      <c r="X468" s="3" t="str">
        <f t="shared" ca="1" si="152"/>
        <v/>
      </c>
    </row>
    <row r="469" spans="1:24" x14ac:dyDescent="0.2">
      <c r="A469" s="1">
        <f t="shared" ca="1" si="153"/>
        <v>768</v>
      </c>
      <c r="B469" s="2" t="str">
        <f t="shared" ca="1" si="137"/>
        <v>stack+344</v>
      </c>
      <c r="C469" s="3" t="str">
        <f ca="1">IF(ISNUMBER(FIND(" N "," "&amp;$X469&amp;" ")),"",_xlfn.TEXTJOIN(" ",FALSE,OFFSET(program!$A$1,0,disasm!A469,1,1+K469)))</f>
        <v/>
      </c>
      <c r="D469" s="4" t="str">
        <f t="shared" ca="1" si="138"/>
        <v>.dat 0</v>
      </c>
      <c r="E469" s="5" t="str">
        <f t="shared" si="154"/>
        <v>stack</v>
      </c>
      <c r="F469" s="5">
        <f t="shared" ca="1" si="136"/>
        <v>424</v>
      </c>
      <c r="G469" s="14" t="b">
        <f t="shared" ca="1" si="139"/>
        <v>1</v>
      </c>
      <c r="H469" s="6">
        <f ca="1">OFFSET(program!$A$1,0,disasm!A469)</f>
        <v>0</v>
      </c>
      <c r="I469" s="7">
        <f t="shared" ca="1" si="140"/>
        <v>0</v>
      </c>
      <c r="J469" s="7" t="e">
        <f t="shared" ca="1" si="141"/>
        <v>#VALUE!</v>
      </c>
      <c r="K469" s="7">
        <f t="shared" ca="1" si="142"/>
        <v>0</v>
      </c>
      <c r="L469" s="8" t="str">
        <f t="shared" ca="1" si="143"/>
        <v/>
      </c>
      <c r="M469" s="8" t="str">
        <f t="shared" ca="1" si="144"/>
        <v/>
      </c>
      <c r="N469" s="8" t="str">
        <f t="shared" ca="1" si="145"/>
        <v/>
      </c>
      <c r="O469" s="8" t="str">
        <f t="shared" ca="1" si="146"/>
        <v/>
      </c>
      <c r="P469" s="8" t="str">
        <f t="shared" ca="1" si="147"/>
        <v/>
      </c>
      <c r="Q469" s="8" t="str">
        <f t="shared" ca="1" si="148"/>
        <v/>
      </c>
      <c r="R469" s="7" t="str">
        <f ca="1">IF(L469="","",OFFSET(program!$A$1,0,disasm!$A469+COLUMN()-COLUMN($R469)+1))</f>
        <v/>
      </c>
      <c r="S469" s="7" t="str">
        <f ca="1">IF(M469="","",OFFSET(program!$A$1,0,disasm!$A469+COLUMN()-COLUMN($R469)+1))</f>
        <v/>
      </c>
      <c r="T469" s="7" t="str">
        <f ca="1">IF(N469="","",OFFSET(program!$A$1,0,disasm!$A469+COLUMN()-COLUMN($R469)+1))</f>
        <v/>
      </c>
      <c r="U469" s="3" t="str">
        <f t="shared" ca="1" si="149"/>
        <v/>
      </c>
      <c r="V469" s="3" t="str">
        <f t="shared" ca="1" si="150"/>
        <v/>
      </c>
      <c r="W469" s="3" t="str">
        <f t="shared" ca="1" si="151"/>
        <v/>
      </c>
      <c r="X469" s="3" t="str">
        <f t="shared" ca="1" si="152"/>
        <v/>
      </c>
    </row>
    <row r="470" spans="1:24" x14ac:dyDescent="0.2">
      <c r="A470" s="1">
        <f t="shared" ca="1" si="153"/>
        <v>769</v>
      </c>
      <c r="B470" s="2" t="str">
        <f t="shared" ca="1" si="137"/>
        <v>stack+345</v>
      </c>
      <c r="C470" s="3" t="str">
        <f ca="1">IF(ISNUMBER(FIND(" N "," "&amp;$X470&amp;" ")),"",_xlfn.TEXTJOIN(" ",FALSE,OFFSET(program!$A$1,0,disasm!A470,1,1+K470)))</f>
        <v/>
      </c>
      <c r="D470" s="4" t="str">
        <f t="shared" ca="1" si="138"/>
        <v>.dat 0</v>
      </c>
      <c r="E470" s="5" t="str">
        <f t="shared" si="154"/>
        <v>stack</v>
      </c>
      <c r="F470" s="5">
        <f t="shared" ca="1" si="136"/>
        <v>424</v>
      </c>
      <c r="G470" s="14" t="b">
        <f t="shared" ca="1" si="139"/>
        <v>1</v>
      </c>
      <c r="H470" s="6">
        <f ca="1">OFFSET(program!$A$1,0,disasm!A470)</f>
        <v>0</v>
      </c>
      <c r="I470" s="7">
        <f t="shared" ca="1" si="140"/>
        <v>0</v>
      </c>
      <c r="J470" s="7" t="e">
        <f t="shared" ca="1" si="141"/>
        <v>#VALUE!</v>
      </c>
      <c r="K470" s="7">
        <f t="shared" ca="1" si="142"/>
        <v>0</v>
      </c>
      <c r="L470" s="8" t="str">
        <f t="shared" ca="1" si="143"/>
        <v/>
      </c>
      <c r="M470" s="8" t="str">
        <f t="shared" ca="1" si="144"/>
        <v/>
      </c>
      <c r="N470" s="8" t="str">
        <f t="shared" ca="1" si="145"/>
        <v/>
      </c>
      <c r="O470" s="8" t="str">
        <f t="shared" ca="1" si="146"/>
        <v/>
      </c>
      <c r="P470" s="8" t="str">
        <f t="shared" ca="1" si="147"/>
        <v/>
      </c>
      <c r="Q470" s="8" t="str">
        <f t="shared" ca="1" si="148"/>
        <v/>
      </c>
      <c r="R470" s="7" t="str">
        <f ca="1">IF(L470="","",OFFSET(program!$A$1,0,disasm!$A470+COLUMN()-COLUMN($R470)+1))</f>
        <v/>
      </c>
      <c r="S470" s="7" t="str">
        <f ca="1">IF(M470="","",OFFSET(program!$A$1,0,disasm!$A470+COLUMN()-COLUMN($R470)+1))</f>
        <v/>
      </c>
      <c r="T470" s="7" t="str">
        <f ca="1">IF(N470="","",OFFSET(program!$A$1,0,disasm!$A470+COLUMN()-COLUMN($R470)+1))</f>
        <v/>
      </c>
      <c r="U470" s="3" t="str">
        <f t="shared" ca="1" si="149"/>
        <v/>
      </c>
      <c r="V470" s="3" t="str">
        <f t="shared" ca="1" si="150"/>
        <v/>
      </c>
      <c r="W470" s="3" t="str">
        <f t="shared" ca="1" si="151"/>
        <v/>
      </c>
      <c r="X470" s="3" t="str">
        <f t="shared" ca="1" si="152"/>
        <v/>
      </c>
    </row>
    <row r="471" spans="1:24" x14ac:dyDescent="0.2">
      <c r="A471" s="1">
        <f t="shared" ca="1" si="153"/>
        <v>770</v>
      </c>
      <c r="B471" s="2" t="str">
        <f t="shared" ca="1" si="137"/>
        <v>stack+346</v>
      </c>
      <c r="C471" s="3" t="str">
        <f ca="1">IF(ISNUMBER(FIND(" N "," "&amp;$X471&amp;" ")),"",_xlfn.TEXTJOIN(" ",FALSE,OFFSET(program!$A$1,0,disasm!A471,1,1+K471)))</f>
        <v/>
      </c>
      <c r="D471" s="4" t="str">
        <f t="shared" ca="1" si="138"/>
        <v>.dat 0</v>
      </c>
      <c r="E471" s="5" t="str">
        <f t="shared" si="154"/>
        <v>stack</v>
      </c>
      <c r="F471" s="5">
        <f t="shared" ca="1" si="136"/>
        <v>424</v>
      </c>
      <c r="G471" s="14" t="b">
        <f t="shared" ca="1" si="139"/>
        <v>1</v>
      </c>
      <c r="H471" s="6">
        <f ca="1">OFFSET(program!$A$1,0,disasm!A471)</f>
        <v>0</v>
      </c>
      <c r="I471" s="7">
        <f t="shared" ca="1" si="140"/>
        <v>0</v>
      </c>
      <c r="J471" s="7" t="e">
        <f t="shared" ca="1" si="141"/>
        <v>#VALUE!</v>
      </c>
      <c r="K471" s="7">
        <f t="shared" ca="1" si="142"/>
        <v>0</v>
      </c>
      <c r="L471" s="8" t="str">
        <f t="shared" ca="1" si="143"/>
        <v/>
      </c>
      <c r="M471" s="8" t="str">
        <f t="shared" ca="1" si="144"/>
        <v/>
      </c>
      <c r="N471" s="8" t="str">
        <f t="shared" ca="1" si="145"/>
        <v/>
      </c>
      <c r="O471" s="8" t="str">
        <f t="shared" ca="1" si="146"/>
        <v/>
      </c>
      <c r="P471" s="8" t="str">
        <f t="shared" ca="1" si="147"/>
        <v/>
      </c>
      <c r="Q471" s="8" t="str">
        <f t="shared" ca="1" si="148"/>
        <v/>
      </c>
      <c r="R471" s="7" t="str">
        <f ca="1">IF(L471="","",OFFSET(program!$A$1,0,disasm!$A471+COLUMN()-COLUMN($R471)+1))</f>
        <v/>
      </c>
      <c r="S471" s="7" t="str">
        <f ca="1">IF(M471="","",OFFSET(program!$A$1,0,disasm!$A471+COLUMN()-COLUMN($R471)+1))</f>
        <v/>
      </c>
      <c r="T471" s="7" t="str">
        <f ca="1">IF(N471="","",OFFSET(program!$A$1,0,disasm!$A471+COLUMN()-COLUMN($R471)+1))</f>
        <v/>
      </c>
      <c r="U471" s="3" t="str">
        <f t="shared" ca="1" si="149"/>
        <v/>
      </c>
      <c r="V471" s="3" t="str">
        <f t="shared" ca="1" si="150"/>
        <v/>
      </c>
      <c r="W471" s="3" t="str">
        <f t="shared" ca="1" si="151"/>
        <v/>
      </c>
      <c r="X471" s="3" t="str">
        <f t="shared" ca="1" si="152"/>
        <v/>
      </c>
    </row>
    <row r="472" spans="1:24" x14ac:dyDescent="0.2">
      <c r="A472" s="1">
        <f t="shared" ca="1" si="153"/>
        <v>771</v>
      </c>
      <c r="B472" s="2" t="str">
        <f t="shared" ca="1" si="137"/>
        <v>stack+347</v>
      </c>
      <c r="C472" s="3" t="str">
        <f ca="1">IF(ISNUMBER(FIND(" N "," "&amp;$X472&amp;" ")),"",_xlfn.TEXTJOIN(" ",FALSE,OFFSET(program!$A$1,0,disasm!A472,1,1+K472)))</f>
        <v/>
      </c>
      <c r="D472" s="4" t="str">
        <f t="shared" ca="1" si="138"/>
        <v>.dat 0</v>
      </c>
      <c r="E472" s="5" t="str">
        <f t="shared" si="154"/>
        <v>stack</v>
      </c>
      <c r="F472" s="5">
        <f t="shared" ca="1" si="136"/>
        <v>424</v>
      </c>
      <c r="G472" s="14" t="b">
        <f t="shared" ca="1" si="139"/>
        <v>1</v>
      </c>
      <c r="H472" s="6">
        <f ca="1">OFFSET(program!$A$1,0,disasm!A472)</f>
        <v>0</v>
      </c>
      <c r="I472" s="7">
        <f t="shared" ca="1" si="140"/>
        <v>0</v>
      </c>
      <c r="J472" s="7" t="e">
        <f t="shared" ca="1" si="141"/>
        <v>#VALUE!</v>
      </c>
      <c r="K472" s="7">
        <f t="shared" ca="1" si="142"/>
        <v>0</v>
      </c>
      <c r="L472" s="8" t="str">
        <f t="shared" ca="1" si="143"/>
        <v/>
      </c>
      <c r="M472" s="8" t="str">
        <f t="shared" ca="1" si="144"/>
        <v/>
      </c>
      <c r="N472" s="8" t="str">
        <f t="shared" ca="1" si="145"/>
        <v/>
      </c>
      <c r="O472" s="8" t="str">
        <f t="shared" ca="1" si="146"/>
        <v/>
      </c>
      <c r="P472" s="8" t="str">
        <f t="shared" ca="1" si="147"/>
        <v/>
      </c>
      <c r="Q472" s="8" t="str">
        <f t="shared" ca="1" si="148"/>
        <v/>
      </c>
      <c r="R472" s="7" t="str">
        <f ca="1">IF(L472="","",OFFSET(program!$A$1,0,disasm!$A472+COLUMN()-COLUMN($R472)+1))</f>
        <v/>
      </c>
      <c r="S472" s="7" t="str">
        <f ca="1">IF(M472="","",OFFSET(program!$A$1,0,disasm!$A472+COLUMN()-COLUMN($R472)+1))</f>
        <v/>
      </c>
      <c r="T472" s="7" t="str">
        <f ca="1">IF(N472="","",OFFSET(program!$A$1,0,disasm!$A472+COLUMN()-COLUMN($R472)+1))</f>
        <v/>
      </c>
      <c r="U472" s="3" t="str">
        <f t="shared" ca="1" si="149"/>
        <v/>
      </c>
      <c r="V472" s="3" t="str">
        <f t="shared" ca="1" si="150"/>
        <v/>
      </c>
      <c r="W472" s="3" t="str">
        <f t="shared" ca="1" si="151"/>
        <v/>
      </c>
      <c r="X472" s="3" t="str">
        <f t="shared" ca="1" si="152"/>
        <v/>
      </c>
    </row>
    <row r="473" spans="1:24" x14ac:dyDescent="0.2">
      <c r="A473" s="1">
        <f t="shared" ca="1" si="153"/>
        <v>772</v>
      </c>
      <c r="B473" s="2" t="str">
        <f t="shared" ca="1" si="137"/>
        <v>stack+348</v>
      </c>
      <c r="C473" s="3" t="str">
        <f ca="1">IF(ISNUMBER(FIND(" N "," "&amp;$X473&amp;" ")),"",_xlfn.TEXTJOIN(" ",FALSE,OFFSET(program!$A$1,0,disasm!A473,1,1+K473)))</f>
        <v/>
      </c>
      <c r="D473" s="4" t="str">
        <f t="shared" ca="1" si="138"/>
        <v>.dat 0</v>
      </c>
      <c r="E473" s="5" t="str">
        <f t="shared" si="154"/>
        <v>stack</v>
      </c>
      <c r="F473" s="5">
        <f t="shared" ca="1" si="136"/>
        <v>424</v>
      </c>
      <c r="G473" s="14" t="b">
        <f t="shared" ca="1" si="139"/>
        <v>1</v>
      </c>
      <c r="H473" s="6">
        <f ca="1">OFFSET(program!$A$1,0,disasm!A473)</f>
        <v>0</v>
      </c>
      <c r="I473" s="7">
        <f t="shared" ca="1" si="140"/>
        <v>0</v>
      </c>
      <c r="J473" s="7" t="e">
        <f t="shared" ca="1" si="141"/>
        <v>#VALUE!</v>
      </c>
      <c r="K473" s="7">
        <f t="shared" ca="1" si="142"/>
        <v>0</v>
      </c>
      <c r="L473" s="8" t="str">
        <f t="shared" ca="1" si="143"/>
        <v/>
      </c>
      <c r="M473" s="8" t="str">
        <f t="shared" ca="1" si="144"/>
        <v/>
      </c>
      <c r="N473" s="8" t="str">
        <f t="shared" ca="1" si="145"/>
        <v/>
      </c>
      <c r="O473" s="8" t="str">
        <f t="shared" ca="1" si="146"/>
        <v/>
      </c>
      <c r="P473" s="8" t="str">
        <f t="shared" ca="1" si="147"/>
        <v/>
      </c>
      <c r="Q473" s="8" t="str">
        <f t="shared" ca="1" si="148"/>
        <v/>
      </c>
      <c r="R473" s="7" t="str">
        <f ca="1">IF(L473="","",OFFSET(program!$A$1,0,disasm!$A473+COLUMN()-COLUMN($R473)+1))</f>
        <v/>
      </c>
      <c r="S473" s="7" t="str">
        <f ca="1">IF(M473="","",OFFSET(program!$A$1,0,disasm!$A473+COLUMN()-COLUMN($R473)+1))</f>
        <v/>
      </c>
      <c r="T473" s="7" t="str">
        <f ca="1">IF(N473="","",OFFSET(program!$A$1,0,disasm!$A473+COLUMN()-COLUMN($R473)+1))</f>
        <v/>
      </c>
      <c r="U473" s="3" t="str">
        <f t="shared" ca="1" si="149"/>
        <v/>
      </c>
      <c r="V473" s="3" t="str">
        <f t="shared" ca="1" si="150"/>
        <v/>
      </c>
      <c r="W473" s="3" t="str">
        <f t="shared" ca="1" si="151"/>
        <v/>
      </c>
      <c r="X473" s="3" t="str">
        <f t="shared" ca="1" si="152"/>
        <v/>
      </c>
    </row>
    <row r="474" spans="1:24" x14ac:dyDescent="0.2">
      <c r="A474" s="1">
        <f t="shared" ca="1" si="153"/>
        <v>773</v>
      </c>
      <c r="B474" s="2" t="str">
        <f t="shared" ca="1" si="137"/>
        <v>stack+349</v>
      </c>
      <c r="C474" s="3" t="str">
        <f ca="1">IF(ISNUMBER(FIND(" N "," "&amp;$X474&amp;" ")),"",_xlfn.TEXTJOIN(" ",FALSE,OFFSET(program!$A$1,0,disasm!A474,1,1+K474)))</f>
        <v/>
      </c>
      <c r="D474" s="4" t="str">
        <f t="shared" ca="1" si="138"/>
        <v>.dat 0</v>
      </c>
      <c r="E474" s="5" t="str">
        <f t="shared" si="154"/>
        <v>stack</v>
      </c>
      <c r="F474" s="5">
        <f t="shared" ca="1" si="136"/>
        <v>424</v>
      </c>
      <c r="G474" s="14" t="b">
        <f t="shared" ca="1" si="139"/>
        <v>1</v>
      </c>
      <c r="H474" s="6">
        <f ca="1">OFFSET(program!$A$1,0,disasm!A474)</f>
        <v>0</v>
      </c>
      <c r="I474" s="7">
        <f t="shared" ca="1" si="140"/>
        <v>0</v>
      </c>
      <c r="J474" s="7" t="e">
        <f t="shared" ca="1" si="141"/>
        <v>#VALUE!</v>
      </c>
      <c r="K474" s="7">
        <f t="shared" ca="1" si="142"/>
        <v>0</v>
      </c>
      <c r="L474" s="8" t="str">
        <f t="shared" ca="1" si="143"/>
        <v/>
      </c>
      <c r="M474" s="8" t="str">
        <f t="shared" ca="1" si="144"/>
        <v/>
      </c>
      <c r="N474" s="8" t="str">
        <f t="shared" ca="1" si="145"/>
        <v/>
      </c>
      <c r="O474" s="8" t="str">
        <f t="shared" ca="1" si="146"/>
        <v/>
      </c>
      <c r="P474" s="8" t="str">
        <f t="shared" ca="1" si="147"/>
        <v/>
      </c>
      <c r="Q474" s="8" t="str">
        <f t="shared" ca="1" si="148"/>
        <v/>
      </c>
      <c r="R474" s="7" t="str">
        <f ca="1">IF(L474="","",OFFSET(program!$A$1,0,disasm!$A474+COLUMN()-COLUMN($R474)+1))</f>
        <v/>
      </c>
      <c r="S474" s="7" t="str">
        <f ca="1">IF(M474="","",OFFSET(program!$A$1,0,disasm!$A474+COLUMN()-COLUMN($R474)+1))</f>
        <v/>
      </c>
      <c r="T474" s="7" t="str">
        <f ca="1">IF(N474="","",OFFSET(program!$A$1,0,disasm!$A474+COLUMN()-COLUMN($R474)+1))</f>
        <v/>
      </c>
      <c r="U474" s="3" t="str">
        <f t="shared" ca="1" si="149"/>
        <v/>
      </c>
      <c r="V474" s="3" t="str">
        <f t="shared" ca="1" si="150"/>
        <v/>
      </c>
      <c r="W474" s="3" t="str">
        <f t="shared" ca="1" si="151"/>
        <v/>
      </c>
      <c r="X474" s="3" t="str">
        <f t="shared" ca="1" si="152"/>
        <v/>
      </c>
    </row>
    <row r="475" spans="1:24" x14ac:dyDescent="0.2">
      <c r="A475" s="1">
        <f t="shared" ca="1" si="153"/>
        <v>774</v>
      </c>
      <c r="B475" s="2" t="str">
        <f t="shared" ca="1" si="137"/>
        <v>stack+350</v>
      </c>
      <c r="C475" s="3" t="str">
        <f ca="1">IF(ISNUMBER(FIND(" N "," "&amp;$X475&amp;" ")),"",_xlfn.TEXTJOIN(" ",FALSE,OFFSET(program!$A$1,0,disasm!A475,1,1+K475)))</f>
        <v/>
      </c>
      <c r="D475" s="4" t="str">
        <f t="shared" ca="1" si="138"/>
        <v>.dat 0</v>
      </c>
      <c r="E475" s="5" t="str">
        <f t="shared" si="154"/>
        <v>stack</v>
      </c>
      <c r="F475" s="5">
        <f t="shared" ca="1" si="136"/>
        <v>424</v>
      </c>
      <c r="G475" s="14" t="b">
        <f t="shared" ca="1" si="139"/>
        <v>1</v>
      </c>
      <c r="H475" s="6">
        <f ca="1">OFFSET(program!$A$1,0,disasm!A475)</f>
        <v>0</v>
      </c>
      <c r="I475" s="7">
        <f t="shared" ca="1" si="140"/>
        <v>0</v>
      </c>
      <c r="J475" s="7" t="e">
        <f t="shared" ca="1" si="141"/>
        <v>#VALUE!</v>
      </c>
      <c r="K475" s="7">
        <f t="shared" ca="1" si="142"/>
        <v>0</v>
      </c>
      <c r="L475" s="8" t="str">
        <f t="shared" ca="1" si="143"/>
        <v/>
      </c>
      <c r="M475" s="8" t="str">
        <f t="shared" ca="1" si="144"/>
        <v/>
      </c>
      <c r="N475" s="8" t="str">
        <f t="shared" ca="1" si="145"/>
        <v/>
      </c>
      <c r="O475" s="8" t="str">
        <f t="shared" ca="1" si="146"/>
        <v/>
      </c>
      <c r="P475" s="8" t="str">
        <f t="shared" ca="1" si="147"/>
        <v/>
      </c>
      <c r="Q475" s="8" t="str">
        <f t="shared" ca="1" si="148"/>
        <v/>
      </c>
      <c r="R475" s="7" t="str">
        <f ca="1">IF(L475="","",OFFSET(program!$A$1,0,disasm!$A475+COLUMN()-COLUMN($R475)+1))</f>
        <v/>
      </c>
      <c r="S475" s="7" t="str">
        <f ca="1">IF(M475="","",OFFSET(program!$A$1,0,disasm!$A475+COLUMN()-COLUMN($R475)+1))</f>
        <v/>
      </c>
      <c r="T475" s="7" t="str">
        <f ca="1">IF(N475="","",OFFSET(program!$A$1,0,disasm!$A475+COLUMN()-COLUMN($R475)+1))</f>
        <v/>
      </c>
      <c r="U475" s="3" t="str">
        <f t="shared" ca="1" si="149"/>
        <v/>
      </c>
      <c r="V475" s="3" t="str">
        <f t="shared" ca="1" si="150"/>
        <v/>
      </c>
      <c r="W475" s="3" t="str">
        <f t="shared" ca="1" si="151"/>
        <v/>
      </c>
      <c r="X475" s="3" t="str">
        <f t="shared" ca="1" si="152"/>
        <v/>
      </c>
    </row>
    <row r="476" spans="1:24" x14ac:dyDescent="0.2">
      <c r="A476" s="1">
        <f t="shared" ca="1" si="153"/>
        <v>775</v>
      </c>
      <c r="B476" s="2" t="str">
        <f t="shared" ca="1" si="137"/>
        <v>stack+351</v>
      </c>
      <c r="C476" s="3" t="str">
        <f ca="1">IF(ISNUMBER(FIND(" N "," "&amp;$X476&amp;" ")),"",_xlfn.TEXTJOIN(" ",FALSE,OFFSET(program!$A$1,0,disasm!A476,1,1+K476)))</f>
        <v/>
      </c>
      <c r="D476" s="4" t="str">
        <f t="shared" ca="1" si="138"/>
        <v>.dat 0</v>
      </c>
      <c r="E476" s="5" t="str">
        <f t="shared" si="154"/>
        <v>stack</v>
      </c>
      <c r="F476" s="5">
        <f t="shared" ca="1" si="136"/>
        <v>424</v>
      </c>
      <c r="G476" s="14" t="b">
        <f t="shared" ca="1" si="139"/>
        <v>1</v>
      </c>
      <c r="H476" s="6">
        <f ca="1">OFFSET(program!$A$1,0,disasm!A476)</f>
        <v>0</v>
      </c>
      <c r="I476" s="7">
        <f t="shared" ca="1" si="140"/>
        <v>0</v>
      </c>
      <c r="J476" s="7" t="e">
        <f t="shared" ca="1" si="141"/>
        <v>#VALUE!</v>
      </c>
      <c r="K476" s="7">
        <f t="shared" ca="1" si="142"/>
        <v>0</v>
      </c>
      <c r="L476" s="8" t="str">
        <f t="shared" ca="1" si="143"/>
        <v/>
      </c>
      <c r="M476" s="8" t="str">
        <f t="shared" ca="1" si="144"/>
        <v/>
      </c>
      <c r="N476" s="8" t="str">
        <f t="shared" ca="1" si="145"/>
        <v/>
      </c>
      <c r="O476" s="8" t="str">
        <f t="shared" ca="1" si="146"/>
        <v/>
      </c>
      <c r="P476" s="8" t="str">
        <f t="shared" ca="1" si="147"/>
        <v/>
      </c>
      <c r="Q476" s="8" t="str">
        <f t="shared" ca="1" si="148"/>
        <v/>
      </c>
      <c r="R476" s="7" t="str">
        <f ca="1">IF(L476="","",OFFSET(program!$A$1,0,disasm!$A476+COLUMN()-COLUMN($R476)+1))</f>
        <v/>
      </c>
      <c r="S476" s="7" t="str">
        <f ca="1">IF(M476="","",OFFSET(program!$A$1,0,disasm!$A476+COLUMN()-COLUMN($R476)+1))</f>
        <v/>
      </c>
      <c r="T476" s="7" t="str">
        <f ca="1">IF(N476="","",OFFSET(program!$A$1,0,disasm!$A476+COLUMN()-COLUMN($R476)+1))</f>
        <v/>
      </c>
      <c r="U476" s="3" t="str">
        <f t="shared" ca="1" si="149"/>
        <v/>
      </c>
      <c r="V476" s="3" t="str">
        <f t="shared" ca="1" si="150"/>
        <v/>
      </c>
      <c r="W476" s="3" t="str">
        <f t="shared" ca="1" si="151"/>
        <v/>
      </c>
      <c r="X476" s="3" t="str">
        <f t="shared" ca="1" si="152"/>
        <v/>
      </c>
    </row>
    <row r="477" spans="1:24" x14ac:dyDescent="0.2">
      <c r="A477" s="1">
        <f t="shared" ca="1" si="153"/>
        <v>776</v>
      </c>
      <c r="B477" s="2" t="str">
        <f t="shared" ca="1" si="137"/>
        <v>stack+352</v>
      </c>
      <c r="C477" s="3" t="str">
        <f ca="1">IF(ISNUMBER(FIND(" N "," "&amp;$X477&amp;" ")),"",_xlfn.TEXTJOIN(" ",FALSE,OFFSET(program!$A$1,0,disasm!A477,1,1+K477)))</f>
        <v/>
      </c>
      <c r="D477" s="4" t="str">
        <f t="shared" ca="1" si="138"/>
        <v>.dat 0</v>
      </c>
      <c r="E477" s="5" t="str">
        <f t="shared" si="154"/>
        <v>stack</v>
      </c>
      <c r="F477" s="5">
        <f t="shared" ca="1" si="136"/>
        <v>424</v>
      </c>
      <c r="G477" s="14" t="b">
        <f t="shared" ca="1" si="139"/>
        <v>1</v>
      </c>
      <c r="H477" s="6">
        <f ca="1">OFFSET(program!$A$1,0,disasm!A477)</f>
        <v>0</v>
      </c>
      <c r="I477" s="7">
        <f t="shared" ca="1" si="140"/>
        <v>0</v>
      </c>
      <c r="J477" s="7" t="e">
        <f t="shared" ca="1" si="141"/>
        <v>#VALUE!</v>
      </c>
      <c r="K477" s="7">
        <f t="shared" ca="1" si="142"/>
        <v>0</v>
      </c>
      <c r="L477" s="8" t="str">
        <f t="shared" ca="1" si="143"/>
        <v/>
      </c>
      <c r="M477" s="8" t="str">
        <f t="shared" ca="1" si="144"/>
        <v/>
      </c>
      <c r="N477" s="8" t="str">
        <f t="shared" ca="1" si="145"/>
        <v/>
      </c>
      <c r="O477" s="8" t="str">
        <f t="shared" ca="1" si="146"/>
        <v/>
      </c>
      <c r="P477" s="8" t="str">
        <f t="shared" ca="1" si="147"/>
        <v/>
      </c>
      <c r="Q477" s="8" t="str">
        <f t="shared" ca="1" si="148"/>
        <v/>
      </c>
      <c r="R477" s="7" t="str">
        <f ca="1">IF(L477="","",OFFSET(program!$A$1,0,disasm!$A477+COLUMN()-COLUMN($R477)+1))</f>
        <v/>
      </c>
      <c r="S477" s="7" t="str">
        <f ca="1">IF(M477="","",OFFSET(program!$A$1,0,disasm!$A477+COLUMN()-COLUMN($R477)+1))</f>
        <v/>
      </c>
      <c r="T477" s="7" t="str">
        <f ca="1">IF(N477="","",OFFSET(program!$A$1,0,disasm!$A477+COLUMN()-COLUMN($R477)+1))</f>
        <v/>
      </c>
      <c r="U477" s="3" t="str">
        <f t="shared" ca="1" si="149"/>
        <v/>
      </c>
      <c r="V477" s="3" t="str">
        <f t="shared" ca="1" si="150"/>
        <v/>
      </c>
      <c r="W477" s="3" t="str">
        <f t="shared" ca="1" si="151"/>
        <v/>
      </c>
      <c r="X477" s="3" t="str">
        <f t="shared" ca="1" si="152"/>
        <v/>
      </c>
    </row>
    <row r="478" spans="1:24" x14ac:dyDescent="0.2">
      <c r="A478" s="1">
        <f t="shared" ca="1" si="153"/>
        <v>777</v>
      </c>
      <c r="B478" s="2" t="str">
        <f t="shared" ca="1" si="137"/>
        <v>stack+353</v>
      </c>
      <c r="C478" s="3" t="str">
        <f ca="1">IF(ISNUMBER(FIND(" N "," "&amp;$X478&amp;" ")),"",_xlfn.TEXTJOIN(" ",FALSE,OFFSET(program!$A$1,0,disasm!A478,1,1+K478)))</f>
        <v/>
      </c>
      <c r="D478" s="4" t="str">
        <f t="shared" ca="1" si="138"/>
        <v>.dat 0</v>
      </c>
      <c r="E478" s="5" t="str">
        <f t="shared" si="154"/>
        <v>stack</v>
      </c>
      <c r="F478" s="5">
        <f t="shared" ca="1" si="136"/>
        <v>424</v>
      </c>
      <c r="G478" s="14" t="b">
        <f t="shared" ca="1" si="139"/>
        <v>1</v>
      </c>
      <c r="H478" s="6">
        <f ca="1">OFFSET(program!$A$1,0,disasm!A478)</f>
        <v>0</v>
      </c>
      <c r="I478" s="7">
        <f t="shared" ca="1" si="140"/>
        <v>0</v>
      </c>
      <c r="J478" s="7" t="e">
        <f t="shared" ca="1" si="141"/>
        <v>#VALUE!</v>
      </c>
      <c r="K478" s="7">
        <f t="shared" ca="1" si="142"/>
        <v>0</v>
      </c>
      <c r="L478" s="8" t="str">
        <f t="shared" ca="1" si="143"/>
        <v/>
      </c>
      <c r="M478" s="8" t="str">
        <f t="shared" ca="1" si="144"/>
        <v/>
      </c>
      <c r="N478" s="8" t="str">
        <f t="shared" ca="1" si="145"/>
        <v/>
      </c>
      <c r="O478" s="8" t="str">
        <f t="shared" ca="1" si="146"/>
        <v/>
      </c>
      <c r="P478" s="8" t="str">
        <f t="shared" ca="1" si="147"/>
        <v/>
      </c>
      <c r="Q478" s="8" t="str">
        <f t="shared" ca="1" si="148"/>
        <v/>
      </c>
      <c r="R478" s="7" t="str">
        <f ca="1">IF(L478="","",OFFSET(program!$A$1,0,disasm!$A478+COLUMN()-COLUMN($R478)+1))</f>
        <v/>
      </c>
      <c r="S478" s="7" t="str">
        <f ca="1">IF(M478="","",OFFSET(program!$A$1,0,disasm!$A478+COLUMN()-COLUMN($R478)+1))</f>
        <v/>
      </c>
      <c r="T478" s="7" t="str">
        <f ca="1">IF(N478="","",OFFSET(program!$A$1,0,disasm!$A478+COLUMN()-COLUMN($R478)+1))</f>
        <v/>
      </c>
      <c r="U478" s="3" t="str">
        <f t="shared" ca="1" si="149"/>
        <v/>
      </c>
      <c r="V478" s="3" t="str">
        <f t="shared" ca="1" si="150"/>
        <v/>
      </c>
      <c r="W478" s="3" t="str">
        <f t="shared" ca="1" si="151"/>
        <v/>
      </c>
      <c r="X478" s="3" t="str">
        <f t="shared" ca="1" si="152"/>
        <v/>
      </c>
    </row>
    <row r="479" spans="1:24" x14ac:dyDescent="0.2">
      <c r="A479" s="1">
        <f t="shared" ca="1" si="153"/>
        <v>778</v>
      </c>
      <c r="B479" s="2" t="str">
        <f t="shared" ca="1" si="137"/>
        <v>stack+354</v>
      </c>
      <c r="C479" s="3" t="str">
        <f ca="1">IF(ISNUMBER(FIND(" N "," "&amp;$X479&amp;" ")),"",_xlfn.TEXTJOIN(" ",FALSE,OFFSET(program!$A$1,0,disasm!A479,1,1+K479)))</f>
        <v/>
      </c>
      <c r="D479" s="4" t="str">
        <f t="shared" ca="1" si="138"/>
        <v>.dat 0</v>
      </c>
      <c r="E479" s="5" t="str">
        <f t="shared" si="154"/>
        <v>stack</v>
      </c>
      <c r="F479" s="5">
        <f t="shared" ca="1" si="136"/>
        <v>424</v>
      </c>
      <c r="G479" s="14" t="b">
        <f t="shared" ca="1" si="139"/>
        <v>1</v>
      </c>
      <c r="H479" s="6">
        <f ca="1">OFFSET(program!$A$1,0,disasm!A479)</f>
        <v>0</v>
      </c>
      <c r="I479" s="7">
        <f t="shared" ca="1" si="140"/>
        <v>0</v>
      </c>
      <c r="J479" s="7" t="e">
        <f t="shared" ca="1" si="141"/>
        <v>#VALUE!</v>
      </c>
      <c r="K479" s="7">
        <f t="shared" ca="1" si="142"/>
        <v>0</v>
      </c>
      <c r="L479" s="8" t="str">
        <f t="shared" ca="1" si="143"/>
        <v/>
      </c>
      <c r="M479" s="8" t="str">
        <f t="shared" ca="1" si="144"/>
        <v/>
      </c>
      <c r="N479" s="8" t="str">
        <f t="shared" ca="1" si="145"/>
        <v/>
      </c>
      <c r="O479" s="8" t="str">
        <f t="shared" ca="1" si="146"/>
        <v/>
      </c>
      <c r="P479" s="8" t="str">
        <f t="shared" ca="1" si="147"/>
        <v/>
      </c>
      <c r="Q479" s="8" t="str">
        <f t="shared" ca="1" si="148"/>
        <v/>
      </c>
      <c r="R479" s="7" t="str">
        <f ca="1">IF(L479="","",OFFSET(program!$A$1,0,disasm!$A479+COLUMN()-COLUMN($R479)+1))</f>
        <v/>
      </c>
      <c r="S479" s="7" t="str">
        <f ca="1">IF(M479="","",OFFSET(program!$A$1,0,disasm!$A479+COLUMN()-COLUMN($R479)+1))</f>
        <v/>
      </c>
      <c r="T479" s="7" t="str">
        <f ca="1">IF(N479="","",OFFSET(program!$A$1,0,disasm!$A479+COLUMN()-COLUMN($R479)+1))</f>
        <v/>
      </c>
      <c r="U479" s="3" t="str">
        <f t="shared" ca="1" si="149"/>
        <v/>
      </c>
      <c r="V479" s="3" t="str">
        <f t="shared" ca="1" si="150"/>
        <v/>
      </c>
      <c r="W479" s="3" t="str">
        <f t="shared" ca="1" si="151"/>
        <v/>
      </c>
      <c r="X479" s="3" t="str">
        <f t="shared" ca="1" si="152"/>
        <v/>
      </c>
    </row>
    <row r="480" spans="1:24" x14ac:dyDescent="0.2">
      <c r="A480" s="1">
        <f t="shared" ca="1" si="153"/>
        <v>779</v>
      </c>
      <c r="B480" s="2" t="str">
        <f t="shared" ca="1" si="137"/>
        <v>stack+355</v>
      </c>
      <c r="C480" s="3" t="str">
        <f ca="1">IF(ISNUMBER(FIND(" N "," "&amp;$X480&amp;" ")),"",_xlfn.TEXTJOIN(" ",FALSE,OFFSET(program!$A$1,0,disasm!A480,1,1+K480)))</f>
        <v/>
      </c>
      <c r="D480" s="4" t="str">
        <f t="shared" ca="1" si="138"/>
        <v>.dat 0</v>
      </c>
      <c r="E480" s="5" t="str">
        <f t="shared" si="154"/>
        <v>stack</v>
      </c>
      <c r="F480" s="5">
        <f t="shared" ca="1" si="136"/>
        <v>424</v>
      </c>
      <c r="G480" s="14" t="b">
        <f t="shared" ca="1" si="139"/>
        <v>1</v>
      </c>
      <c r="H480" s="6">
        <f ca="1">OFFSET(program!$A$1,0,disasm!A480)</f>
        <v>0</v>
      </c>
      <c r="I480" s="7">
        <f t="shared" ca="1" si="140"/>
        <v>0</v>
      </c>
      <c r="J480" s="7" t="e">
        <f t="shared" ca="1" si="141"/>
        <v>#VALUE!</v>
      </c>
      <c r="K480" s="7">
        <f t="shared" ca="1" si="142"/>
        <v>0</v>
      </c>
      <c r="L480" s="8" t="str">
        <f t="shared" ca="1" si="143"/>
        <v/>
      </c>
      <c r="M480" s="8" t="str">
        <f t="shared" ca="1" si="144"/>
        <v/>
      </c>
      <c r="N480" s="8" t="str">
        <f t="shared" ca="1" si="145"/>
        <v/>
      </c>
      <c r="O480" s="8" t="str">
        <f t="shared" ca="1" si="146"/>
        <v/>
      </c>
      <c r="P480" s="8" t="str">
        <f t="shared" ca="1" si="147"/>
        <v/>
      </c>
      <c r="Q480" s="8" t="str">
        <f t="shared" ca="1" si="148"/>
        <v/>
      </c>
      <c r="R480" s="7" t="str">
        <f ca="1">IF(L480="","",OFFSET(program!$A$1,0,disasm!$A480+COLUMN()-COLUMN($R480)+1))</f>
        <v/>
      </c>
      <c r="S480" s="7" t="str">
        <f ca="1">IF(M480="","",OFFSET(program!$A$1,0,disasm!$A480+COLUMN()-COLUMN($R480)+1))</f>
        <v/>
      </c>
      <c r="T480" s="7" t="str">
        <f ca="1">IF(N480="","",OFFSET(program!$A$1,0,disasm!$A480+COLUMN()-COLUMN($R480)+1))</f>
        <v/>
      </c>
      <c r="U480" s="3" t="str">
        <f t="shared" ca="1" si="149"/>
        <v/>
      </c>
      <c r="V480" s="3" t="str">
        <f t="shared" ca="1" si="150"/>
        <v/>
      </c>
      <c r="W480" s="3" t="str">
        <f t="shared" ca="1" si="151"/>
        <v/>
      </c>
      <c r="X480" s="3" t="str">
        <f t="shared" ca="1" si="152"/>
        <v/>
      </c>
    </row>
    <row r="481" spans="1:24" x14ac:dyDescent="0.2">
      <c r="A481" s="1">
        <f t="shared" ca="1" si="153"/>
        <v>780</v>
      </c>
      <c r="B481" s="2" t="str">
        <f t="shared" ca="1" si="137"/>
        <v>stack+356</v>
      </c>
      <c r="C481" s="3" t="str">
        <f ca="1">IF(ISNUMBER(FIND(" N "," "&amp;$X481&amp;" ")),"",_xlfn.TEXTJOIN(" ",FALSE,OFFSET(program!$A$1,0,disasm!A481,1,1+K481)))</f>
        <v/>
      </c>
      <c r="D481" s="4" t="str">
        <f t="shared" ca="1" si="138"/>
        <v>.dat 0</v>
      </c>
      <c r="E481" s="5" t="str">
        <f t="shared" si="154"/>
        <v>stack</v>
      </c>
      <c r="F481" s="5">
        <f t="shared" ca="1" si="136"/>
        <v>424</v>
      </c>
      <c r="G481" s="14" t="b">
        <f t="shared" ca="1" si="139"/>
        <v>1</v>
      </c>
      <c r="H481" s="6">
        <f ca="1">OFFSET(program!$A$1,0,disasm!A481)</f>
        <v>0</v>
      </c>
      <c r="I481" s="7">
        <f t="shared" ca="1" si="140"/>
        <v>0</v>
      </c>
      <c r="J481" s="7" t="e">
        <f t="shared" ca="1" si="141"/>
        <v>#VALUE!</v>
      </c>
      <c r="K481" s="7">
        <f t="shared" ca="1" si="142"/>
        <v>0</v>
      </c>
      <c r="L481" s="8" t="str">
        <f t="shared" ca="1" si="143"/>
        <v/>
      </c>
      <c r="M481" s="8" t="str">
        <f t="shared" ca="1" si="144"/>
        <v/>
      </c>
      <c r="N481" s="8" t="str">
        <f t="shared" ca="1" si="145"/>
        <v/>
      </c>
      <c r="O481" s="8" t="str">
        <f t="shared" ca="1" si="146"/>
        <v/>
      </c>
      <c r="P481" s="8" t="str">
        <f t="shared" ca="1" si="147"/>
        <v/>
      </c>
      <c r="Q481" s="8" t="str">
        <f t="shared" ca="1" si="148"/>
        <v/>
      </c>
      <c r="R481" s="7" t="str">
        <f ca="1">IF(L481="","",OFFSET(program!$A$1,0,disasm!$A481+COLUMN()-COLUMN($R481)+1))</f>
        <v/>
      </c>
      <c r="S481" s="7" t="str">
        <f ca="1">IF(M481="","",OFFSET(program!$A$1,0,disasm!$A481+COLUMN()-COLUMN($R481)+1))</f>
        <v/>
      </c>
      <c r="T481" s="7" t="str">
        <f ca="1">IF(N481="","",OFFSET(program!$A$1,0,disasm!$A481+COLUMN()-COLUMN($R481)+1))</f>
        <v/>
      </c>
      <c r="U481" s="3" t="str">
        <f t="shared" ca="1" si="149"/>
        <v/>
      </c>
      <c r="V481" s="3" t="str">
        <f t="shared" ca="1" si="150"/>
        <v/>
      </c>
      <c r="W481" s="3" t="str">
        <f t="shared" ca="1" si="151"/>
        <v/>
      </c>
      <c r="X481" s="3" t="str">
        <f t="shared" ca="1" si="152"/>
        <v/>
      </c>
    </row>
    <row r="482" spans="1:24" x14ac:dyDescent="0.2">
      <c r="A482" s="1">
        <f t="shared" ca="1" si="153"/>
        <v>781</v>
      </c>
      <c r="B482" s="2" t="str">
        <f t="shared" ca="1" si="137"/>
        <v>stack+357</v>
      </c>
      <c r="C482" s="3" t="str">
        <f ca="1">IF(ISNUMBER(FIND(" N "," "&amp;$X482&amp;" ")),"",_xlfn.TEXTJOIN(" ",FALSE,OFFSET(program!$A$1,0,disasm!A482,1,1+K482)))</f>
        <v/>
      </c>
      <c r="D482" s="4" t="str">
        <f t="shared" ca="1" si="138"/>
        <v>.dat 0</v>
      </c>
      <c r="E482" s="5" t="str">
        <f t="shared" si="154"/>
        <v>stack</v>
      </c>
      <c r="F482" s="5">
        <f t="shared" ca="1" si="136"/>
        <v>424</v>
      </c>
      <c r="G482" s="14" t="b">
        <f t="shared" ca="1" si="139"/>
        <v>1</v>
      </c>
      <c r="H482" s="6">
        <f ca="1">OFFSET(program!$A$1,0,disasm!A482)</f>
        <v>0</v>
      </c>
      <c r="I482" s="7">
        <f t="shared" ca="1" si="140"/>
        <v>0</v>
      </c>
      <c r="J482" s="7" t="e">
        <f t="shared" ca="1" si="141"/>
        <v>#VALUE!</v>
      </c>
      <c r="K482" s="7">
        <f t="shared" ca="1" si="142"/>
        <v>0</v>
      </c>
      <c r="L482" s="8" t="str">
        <f t="shared" ca="1" si="143"/>
        <v/>
      </c>
      <c r="M482" s="8" t="str">
        <f t="shared" ca="1" si="144"/>
        <v/>
      </c>
      <c r="N482" s="8" t="str">
        <f t="shared" ca="1" si="145"/>
        <v/>
      </c>
      <c r="O482" s="8" t="str">
        <f t="shared" ca="1" si="146"/>
        <v/>
      </c>
      <c r="P482" s="8" t="str">
        <f t="shared" ca="1" si="147"/>
        <v/>
      </c>
      <c r="Q482" s="8" t="str">
        <f t="shared" ca="1" si="148"/>
        <v/>
      </c>
      <c r="R482" s="7" t="str">
        <f ca="1">IF(L482="","",OFFSET(program!$A$1,0,disasm!$A482+COLUMN()-COLUMN($R482)+1))</f>
        <v/>
      </c>
      <c r="S482" s="7" t="str">
        <f ca="1">IF(M482="","",OFFSET(program!$A$1,0,disasm!$A482+COLUMN()-COLUMN($R482)+1))</f>
        <v/>
      </c>
      <c r="T482" s="7" t="str">
        <f ca="1">IF(N482="","",OFFSET(program!$A$1,0,disasm!$A482+COLUMN()-COLUMN($R482)+1))</f>
        <v/>
      </c>
      <c r="U482" s="3" t="str">
        <f t="shared" ca="1" si="149"/>
        <v/>
      </c>
      <c r="V482" s="3" t="str">
        <f t="shared" ca="1" si="150"/>
        <v/>
      </c>
      <c r="W482" s="3" t="str">
        <f t="shared" ca="1" si="151"/>
        <v/>
      </c>
      <c r="X482" s="3" t="str">
        <f t="shared" ca="1" si="152"/>
        <v/>
      </c>
    </row>
    <row r="483" spans="1:24" x14ac:dyDescent="0.2">
      <c r="A483" s="1">
        <f t="shared" ca="1" si="153"/>
        <v>782</v>
      </c>
      <c r="B483" s="2" t="str">
        <f t="shared" ca="1" si="137"/>
        <v>stack+358</v>
      </c>
      <c r="C483" s="3" t="str">
        <f ca="1">IF(ISNUMBER(FIND(" N "," "&amp;$X483&amp;" ")),"",_xlfn.TEXTJOIN(" ",FALSE,OFFSET(program!$A$1,0,disasm!A483,1,1+K483)))</f>
        <v/>
      </c>
      <c r="D483" s="4" t="str">
        <f t="shared" ca="1" si="138"/>
        <v>.dat 0</v>
      </c>
      <c r="E483" s="5" t="str">
        <f t="shared" si="154"/>
        <v>stack</v>
      </c>
      <c r="F483" s="5">
        <f t="shared" ca="1" si="136"/>
        <v>424</v>
      </c>
      <c r="G483" s="14" t="b">
        <f t="shared" ca="1" si="139"/>
        <v>1</v>
      </c>
      <c r="H483" s="6">
        <f ca="1">OFFSET(program!$A$1,0,disasm!A483)</f>
        <v>0</v>
      </c>
      <c r="I483" s="7">
        <f t="shared" ca="1" si="140"/>
        <v>0</v>
      </c>
      <c r="J483" s="7" t="e">
        <f t="shared" ca="1" si="141"/>
        <v>#VALUE!</v>
      </c>
      <c r="K483" s="7">
        <f t="shared" ca="1" si="142"/>
        <v>0</v>
      </c>
      <c r="L483" s="8" t="str">
        <f t="shared" ca="1" si="143"/>
        <v/>
      </c>
      <c r="M483" s="8" t="str">
        <f t="shared" ca="1" si="144"/>
        <v/>
      </c>
      <c r="N483" s="8" t="str">
        <f t="shared" ca="1" si="145"/>
        <v/>
      </c>
      <c r="O483" s="8" t="str">
        <f t="shared" ca="1" si="146"/>
        <v/>
      </c>
      <c r="P483" s="8" t="str">
        <f t="shared" ca="1" si="147"/>
        <v/>
      </c>
      <c r="Q483" s="8" t="str">
        <f t="shared" ca="1" si="148"/>
        <v/>
      </c>
      <c r="R483" s="7" t="str">
        <f ca="1">IF(L483="","",OFFSET(program!$A$1,0,disasm!$A483+COLUMN()-COLUMN($R483)+1))</f>
        <v/>
      </c>
      <c r="S483" s="7" t="str">
        <f ca="1">IF(M483="","",OFFSET(program!$A$1,0,disasm!$A483+COLUMN()-COLUMN($R483)+1))</f>
        <v/>
      </c>
      <c r="T483" s="7" t="str">
        <f ca="1">IF(N483="","",OFFSET(program!$A$1,0,disasm!$A483+COLUMN()-COLUMN($R483)+1))</f>
        <v/>
      </c>
      <c r="U483" s="3" t="str">
        <f t="shared" ca="1" si="149"/>
        <v/>
      </c>
      <c r="V483" s="3" t="str">
        <f t="shared" ca="1" si="150"/>
        <v/>
      </c>
      <c r="W483" s="3" t="str">
        <f t="shared" ca="1" si="151"/>
        <v/>
      </c>
      <c r="X483" s="3" t="str">
        <f t="shared" ca="1" si="152"/>
        <v/>
      </c>
    </row>
    <row r="484" spans="1:24" x14ac:dyDescent="0.2">
      <c r="A484" s="1">
        <f t="shared" ca="1" si="153"/>
        <v>783</v>
      </c>
      <c r="B484" s="2" t="str">
        <f t="shared" ca="1" si="137"/>
        <v>stack+359</v>
      </c>
      <c r="C484" s="3" t="str">
        <f ca="1">IF(ISNUMBER(FIND(" N "," "&amp;$X484&amp;" ")),"",_xlfn.TEXTJOIN(" ",FALSE,OFFSET(program!$A$1,0,disasm!A484,1,1+K484)))</f>
        <v/>
      </c>
      <c r="D484" s="4" t="str">
        <f t="shared" ca="1" si="138"/>
        <v>.dat 0</v>
      </c>
      <c r="E484" s="5" t="str">
        <f t="shared" si="154"/>
        <v>stack</v>
      </c>
      <c r="F484" s="5">
        <f t="shared" ca="1" si="136"/>
        <v>424</v>
      </c>
      <c r="G484" s="14" t="b">
        <f t="shared" ca="1" si="139"/>
        <v>1</v>
      </c>
      <c r="H484" s="6">
        <f ca="1">OFFSET(program!$A$1,0,disasm!A484)</f>
        <v>0</v>
      </c>
      <c r="I484" s="7">
        <f t="shared" ca="1" si="140"/>
        <v>0</v>
      </c>
      <c r="J484" s="7" t="e">
        <f t="shared" ca="1" si="141"/>
        <v>#VALUE!</v>
      </c>
      <c r="K484" s="7">
        <f t="shared" ca="1" si="142"/>
        <v>0</v>
      </c>
      <c r="L484" s="8" t="str">
        <f t="shared" ca="1" si="143"/>
        <v/>
      </c>
      <c r="M484" s="8" t="str">
        <f t="shared" ca="1" si="144"/>
        <v/>
      </c>
      <c r="N484" s="8" t="str">
        <f t="shared" ca="1" si="145"/>
        <v/>
      </c>
      <c r="O484" s="8" t="str">
        <f t="shared" ca="1" si="146"/>
        <v/>
      </c>
      <c r="P484" s="8" t="str">
        <f t="shared" ca="1" si="147"/>
        <v/>
      </c>
      <c r="Q484" s="8" t="str">
        <f t="shared" ca="1" si="148"/>
        <v/>
      </c>
      <c r="R484" s="7" t="str">
        <f ca="1">IF(L484="","",OFFSET(program!$A$1,0,disasm!$A484+COLUMN()-COLUMN($R484)+1))</f>
        <v/>
      </c>
      <c r="S484" s="7" t="str">
        <f ca="1">IF(M484="","",OFFSET(program!$A$1,0,disasm!$A484+COLUMN()-COLUMN($R484)+1))</f>
        <v/>
      </c>
      <c r="T484" s="7" t="str">
        <f ca="1">IF(N484="","",OFFSET(program!$A$1,0,disasm!$A484+COLUMN()-COLUMN($R484)+1))</f>
        <v/>
      </c>
      <c r="U484" s="3" t="str">
        <f t="shared" ca="1" si="149"/>
        <v/>
      </c>
      <c r="V484" s="3" t="str">
        <f t="shared" ca="1" si="150"/>
        <v/>
      </c>
      <c r="W484" s="3" t="str">
        <f t="shared" ca="1" si="151"/>
        <v/>
      </c>
      <c r="X484" s="3" t="str">
        <f t="shared" ca="1" si="152"/>
        <v/>
      </c>
    </row>
    <row r="485" spans="1:24" x14ac:dyDescent="0.2">
      <c r="A485" s="1">
        <f t="shared" ca="1" si="153"/>
        <v>784</v>
      </c>
      <c r="B485" s="2" t="str">
        <f t="shared" ca="1" si="137"/>
        <v>stack+360</v>
      </c>
      <c r="C485" s="3" t="str">
        <f ca="1">IF(ISNUMBER(FIND(" N "," "&amp;$X485&amp;" ")),"",_xlfn.TEXTJOIN(" ",FALSE,OFFSET(program!$A$1,0,disasm!A485,1,1+K485)))</f>
        <v/>
      </c>
      <c r="D485" s="4" t="str">
        <f t="shared" ca="1" si="138"/>
        <v>.dat 0</v>
      </c>
      <c r="E485" s="5" t="str">
        <f t="shared" si="154"/>
        <v>stack</v>
      </c>
      <c r="F485" s="5">
        <f t="shared" ca="1" si="136"/>
        <v>424</v>
      </c>
      <c r="G485" s="14" t="b">
        <f t="shared" ca="1" si="139"/>
        <v>1</v>
      </c>
      <c r="H485" s="6">
        <f ca="1">OFFSET(program!$A$1,0,disasm!A485)</f>
        <v>0</v>
      </c>
      <c r="I485" s="7">
        <f t="shared" ca="1" si="140"/>
        <v>0</v>
      </c>
      <c r="J485" s="7" t="e">
        <f t="shared" ca="1" si="141"/>
        <v>#VALUE!</v>
      </c>
      <c r="K485" s="7">
        <f t="shared" ca="1" si="142"/>
        <v>0</v>
      </c>
      <c r="L485" s="8" t="str">
        <f t="shared" ca="1" si="143"/>
        <v/>
      </c>
      <c r="M485" s="8" t="str">
        <f t="shared" ca="1" si="144"/>
        <v/>
      </c>
      <c r="N485" s="8" t="str">
        <f t="shared" ca="1" si="145"/>
        <v/>
      </c>
      <c r="O485" s="8" t="str">
        <f t="shared" ca="1" si="146"/>
        <v/>
      </c>
      <c r="P485" s="8" t="str">
        <f t="shared" ca="1" si="147"/>
        <v/>
      </c>
      <c r="Q485" s="8" t="str">
        <f t="shared" ca="1" si="148"/>
        <v/>
      </c>
      <c r="R485" s="7" t="str">
        <f ca="1">IF(L485="","",OFFSET(program!$A$1,0,disasm!$A485+COLUMN()-COLUMN($R485)+1))</f>
        <v/>
      </c>
      <c r="S485" s="7" t="str">
        <f ca="1">IF(M485="","",OFFSET(program!$A$1,0,disasm!$A485+COLUMN()-COLUMN($R485)+1))</f>
        <v/>
      </c>
      <c r="T485" s="7" t="str">
        <f ca="1">IF(N485="","",OFFSET(program!$A$1,0,disasm!$A485+COLUMN()-COLUMN($R485)+1))</f>
        <v/>
      </c>
      <c r="U485" s="3" t="str">
        <f t="shared" ca="1" si="149"/>
        <v/>
      </c>
      <c r="V485" s="3" t="str">
        <f t="shared" ca="1" si="150"/>
        <v/>
      </c>
      <c r="W485" s="3" t="str">
        <f t="shared" ca="1" si="151"/>
        <v/>
      </c>
      <c r="X485" s="3" t="str">
        <f t="shared" ca="1" si="152"/>
        <v/>
      </c>
    </row>
    <row r="486" spans="1:24" x14ac:dyDescent="0.2">
      <c r="A486" s="1">
        <f t="shared" ca="1" si="153"/>
        <v>785</v>
      </c>
      <c r="B486" s="2" t="str">
        <f t="shared" ca="1" si="137"/>
        <v>stack+361</v>
      </c>
      <c r="C486" s="3" t="str">
        <f ca="1">IF(ISNUMBER(FIND(" N "," "&amp;$X486&amp;" ")),"",_xlfn.TEXTJOIN(" ",FALSE,OFFSET(program!$A$1,0,disasm!A486,1,1+K486)))</f>
        <v/>
      </c>
      <c r="D486" s="4" t="str">
        <f t="shared" ca="1" si="138"/>
        <v>.dat 0</v>
      </c>
      <c r="E486" s="5" t="str">
        <f t="shared" si="154"/>
        <v>stack</v>
      </c>
      <c r="F486" s="5">
        <f t="shared" ca="1" si="136"/>
        <v>424</v>
      </c>
      <c r="G486" s="14" t="b">
        <f t="shared" ca="1" si="139"/>
        <v>1</v>
      </c>
      <c r="H486" s="6">
        <f ca="1">OFFSET(program!$A$1,0,disasm!A486)</f>
        <v>0</v>
      </c>
      <c r="I486" s="7">
        <f t="shared" ca="1" si="140"/>
        <v>0</v>
      </c>
      <c r="J486" s="7" t="e">
        <f t="shared" ca="1" si="141"/>
        <v>#VALUE!</v>
      </c>
      <c r="K486" s="7">
        <f t="shared" ca="1" si="142"/>
        <v>0</v>
      </c>
      <c r="L486" s="8" t="str">
        <f t="shared" ca="1" si="143"/>
        <v/>
      </c>
      <c r="M486" s="8" t="str">
        <f t="shared" ca="1" si="144"/>
        <v/>
      </c>
      <c r="N486" s="8" t="str">
        <f t="shared" ca="1" si="145"/>
        <v/>
      </c>
      <c r="O486" s="8" t="str">
        <f t="shared" ca="1" si="146"/>
        <v/>
      </c>
      <c r="P486" s="8" t="str">
        <f t="shared" ca="1" si="147"/>
        <v/>
      </c>
      <c r="Q486" s="8" t="str">
        <f t="shared" ca="1" si="148"/>
        <v/>
      </c>
      <c r="R486" s="7" t="str">
        <f ca="1">IF(L486="","",OFFSET(program!$A$1,0,disasm!$A486+COLUMN()-COLUMN($R486)+1))</f>
        <v/>
      </c>
      <c r="S486" s="7" t="str">
        <f ca="1">IF(M486="","",OFFSET(program!$A$1,0,disasm!$A486+COLUMN()-COLUMN($R486)+1))</f>
        <v/>
      </c>
      <c r="T486" s="7" t="str">
        <f ca="1">IF(N486="","",OFFSET(program!$A$1,0,disasm!$A486+COLUMN()-COLUMN($R486)+1))</f>
        <v/>
      </c>
      <c r="U486" s="3" t="str">
        <f t="shared" ca="1" si="149"/>
        <v/>
      </c>
      <c r="V486" s="3" t="str">
        <f t="shared" ca="1" si="150"/>
        <v/>
      </c>
      <c r="W486" s="3" t="str">
        <f t="shared" ca="1" si="151"/>
        <v/>
      </c>
      <c r="X486" s="3" t="str">
        <f t="shared" ca="1" si="152"/>
        <v/>
      </c>
    </row>
    <row r="487" spans="1:24" x14ac:dyDescent="0.2">
      <c r="A487" s="1">
        <f t="shared" ca="1" si="153"/>
        <v>786</v>
      </c>
      <c r="B487" s="2" t="str">
        <f t="shared" ca="1" si="137"/>
        <v>stack+362</v>
      </c>
      <c r="C487" s="3" t="str">
        <f ca="1">IF(ISNUMBER(FIND(" N "," "&amp;$X487&amp;" ")),"",_xlfn.TEXTJOIN(" ",FALSE,OFFSET(program!$A$1,0,disasm!A487,1,1+K487)))</f>
        <v/>
      </c>
      <c r="D487" s="4" t="str">
        <f t="shared" ca="1" si="138"/>
        <v>.dat 0</v>
      </c>
      <c r="E487" s="5" t="str">
        <f t="shared" si="154"/>
        <v>stack</v>
      </c>
      <c r="F487" s="5">
        <f t="shared" ca="1" si="136"/>
        <v>424</v>
      </c>
      <c r="G487" s="14" t="b">
        <f t="shared" ca="1" si="139"/>
        <v>1</v>
      </c>
      <c r="H487" s="6">
        <f ca="1">OFFSET(program!$A$1,0,disasm!A487)</f>
        <v>0</v>
      </c>
      <c r="I487" s="7">
        <f t="shared" ca="1" si="140"/>
        <v>0</v>
      </c>
      <c r="J487" s="7" t="e">
        <f t="shared" ca="1" si="141"/>
        <v>#VALUE!</v>
      </c>
      <c r="K487" s="7">
        <f t="shared" ca="1" si="142"/>
        <v>0</v>
      </c>
      <c r="L487" s="8" t="str">
        <f t="shared" ca="1" si="143"/>
        <v/>
      </c>
      <c r="M487" s="8" t="str">
        <f t="shared" ca="1" si="144"/>
        <v/>
      </c>
      <c r="N487" s="8" t="str">
        <f t="shared" ca="1" si="145"/>
        <v/>
      </c>
      <c r="O487" s="8" t="str">
        <f t="shared" ca="1" si="146"/>
        <v/>
      </c>
      <c r="P487" s="8" t="str">
        <f t="shared" ca="1" si="147"/>
        <v/>
      </c>
      <c r="Q487" s="8" t="str">
        <f t="shared" ca="1" si="148"/>
        <v/>
      </c>
      <c r="R487" s="7" t="str">
        <f ca="1">IF(L487="","",OFFSET(program!$A$1,0,disasm!$A487+COLUMN()-COLUMN($R487)+1))</f>
        <v/>
      </c>
      <c r="S487" s="7" t="str">
        <f ca="1">IF(M487="","",OFFSET(program!$A$1,0,disasm!$A487+COLUMN()-COLUMN($R487)+1))</f>
        <v/>
      </c>
      <c r="T487" s="7" t="str">
        <f ca="1">IF(N487="","",OFFSET(program!$A$1,0,disasm!$A487+COLUMN()-COLUMN($R487)+1))</f>
        <v/>
      </c>
      <c r="U487" s="3" t="str">
        <f t="shared" ca="1" si="149"/>
        <v/>
      </c>
      <c r="V487" s="3" t="str">
        <f t="shared" ca="1" si="150"/>
        <v/>
      </c>
      <c r="W487" s="3" t="str">
        <f t="shared" ca="1" si="151"/>
        <v/>
      </c>
      <c r="X487" s="3" t="str">
        <f t="shared" ca="1" si="152"/>
        <v/>
      </c>
    </row>
    <row r="488" spans="1:24" x14ac:dyDescent="0.2">
      <c r="A488" s="1">
        <f t="shared" ca="1" si="153"/>
        <v>787</v>
      </c>
      <c r="B488" s="2" t="str">
        <f t="shared" ca="1" si="137"/>
        <v>stack+363</v>
      </c>
      <c r="C488" s="3" t="str">
        <f ca="1">IF(ISNUMBER(FIND(" N "," "&amp;$X488&amp;" ")),"",_xlfn.TEXTJOIN(" ",FALSE,OFFSET(program!$A$1,0,disasm!A488,1,1+K488)))</f>
        <v/>
      </c>
      <c r="D488" s="4" t="str">
        <f t="shared" ca="1" si="138"/>
        <v>.dat 0</v>
      </c>
      <c r="E488" s="5" t="str">
        <f t="shared" si="154"/>
        <v>stack</v>
      </c>
      <c r="F488" s="5">
        <f t="shared" ca="1" si="136"/>
        <v>424</v>
      </c>
      <c r="G488" s="14" t="b">
        <f t="shared" ca="1" si="139"/>
        <v>1</v>
      </c>
      <c r="H488" s="6">
        <f ca="1">OFFSET(program!$A$1,0,disasm!A488)</f>
        <v>0</v>
      </c>
      <c r="I488" s="7">
        <f t="shared" ca="1" si="140"/>
        <v>0</v>
      </c>
      <c r="J488" s="7" t="e">
        <f t="shared" ca="1" si="141"/>
        <v>#VALUE!</v>
      </c>
      <c r="K488" s="7">
        <f t="shared" ca="1" si="142"/>
        <v>0</v>
      </c>
      <c r="L488" s="8" t="str">
        <f t="shared" ca="1" si="143"/>
        <v/>
      </c>
      <c r="M488" s="8" t="str">
        <f t="shared" ca="1" si="144"/>
        <v/>
      </c>
      <c r="N488" s="8" t="str">
        <f t="shared" ca="1" si="145"/>
        <v/>
      </c>
      <c r="O488" s="8" t="str">
        <f t="shared" ca="1" si="146"/>
        <v/>
      </c>
      <c r="P488" s="8" t="str">
        <f t="shared" ca="1" si="147"/>
        <v/>
      </c>
      <c r="Q488" s="8" t="str">
        <f t="shared" ca="1" si="148"/>
        <v/>
      </c>
      <c r="R488" s="7" t="str">
        <f ca="1">IF(L488="","",OFFSET(program!$A$1,0,disasm!$A488+COLUMN()-COLUMN($R488)+1))</f>
        <v/>
      </c>
      <c r="S488" s="7" t="str">
        <f ca="1">IF(M488="","",OFFSET(program!$A$1,0,disasm!$A488+COLUMN()-COLUMN($R488)+1))</f>
        <v/>
      </c>
      <c r="T488" s="7" t="str">
        <f ca="1">IF(N488="","",OFFSET(program!$A$1,0,disasm!$A488+COLUMN()-COLUMN($R488)+1))</f>
        <v/>
      </c>
      <c r="U488" s="3" t="str">
        <f t="shared" ca="1" si="149"/>
        <v/>
      </c>
      <c r="V488" s="3" t="str">
        <f t="shared" ca="1" si="150"/>
        <v/>
      </c>
      <c r="W488" s="3" t="str">
        <f t="shared" ca="1" si="151"/>
        <v/>
      </c>
      <c r="X488" s="3" t="str">
        <f t="shared" ca="1" si="152"/>
        <v/>
      </c>
    </row>
    <row r="489" spans="1:24" x14ac:dyDescent="0.2">
      <c r="A489" s="1">
        <f t="shared" ca="1" si="153"/>
        <v>788</v>
      </c>
      <c r="B489" s="2" t="str">
        <f t="shared" ca="1" si="137"/>
        <v>stack+364</v>
      </c>
      <c r="C489" s="3" t="str">
        <f ca="1">IF(ISNUMBER(FIND(" N "," "&amp;$X489&amp;" ")),"",_xlfn.TEXTJOIN(" ",FALSE,OFFSET(program!$A$1,0,disasm!A489,1,1+K489)))</f>
        <v/>
      </c>
      <c r="D489" s="4" t="str">
        <f t="shared" ca="1" si="138"/>
        <v>.dat 0</v>
      </c>
      <c r="E489" s="5" t="str">
        <f t="shared" si="154"/>
        <v>stack</v>
      </c>
      <c r="F489" s="5">
        <f t="shared" ca="1" si="136"/>
        <v>424</v>
      </c>
      <c r="G489" s="14" t="b">
        <f t="shared" ca="1" si="139"/>
        <v>1</v>
      </c>
      <c r="H489" s="6">
        <f ca="1">OFFSET(program!$A$1,0,disasm!A489)</f>
        <v>0</v>
      </c>
      <c r="I489" s="7">
        <f t="shared" ca="1" si="140"/>
        <v>0</v>
      </c>
      <c r="J489" s="7" t="e">
        <f t="shared" ca="1" si="141"/>
        <v>#VALUE!</v>
      </c>
      <c r="K489" s="7">
        <f t="shared" ca="1" si="142"/>
        <v>0</v>
      </c>
      <c r="L489" s="8" t="str">
        <f t="shared" ca="1" si="143"/>
        <v/>
      </c>
      <c r="M489" s="8" t="str">
        <f t="shared" ca="1" si="144"/>
        <v/>
      </c>
      <c r="N489" s="8" t="str">
        <f t="shared" ca="1" si="145"/>
        <v/>
      </c>
      <c r="O489" s="8" t="str">
        <f t="shared" ca="1" si="146"/>
        <v/>
      </c>
      <c r="P489" s="8" t="str">
        <f t="shared" ca="1" si="147"/>
        <v/>
      </c>
      <c r="Q489" s="8" t="str">
        <f t="shared" ca="1" si="148"/>
        <v/>
      </c>
      <c r="R489" s="7" t="str">
        <f ca="1">IF(L489="","",OFFSET(program!$A$1,0,disasm!$A489+COLUMN()-COLUMN($R489)+1))</f>
        <v/>
      </c>
      <c r="S489" s="7" t="str">
        <f ca="1">IF(M489="","",OFFSET(program!$A$1,0,disasm!$A489+COLUMN()-COLUMN($R489)+1))</f>
        <v/>
      </c>
      <c r="T489" s="7" t="str">
        <f ca="1">IF(N489="","",OFFSET(program!$A$1,0,disasm!$A489+COLUMN()-COLUMN($R489)+1))</f>
        <v/>
      </c>
      <c r="U489" s="3" t="str">
        <f t="shared" ca="1" si="149"/>
        <v/>
      </c>
      <c r="V489" s="3" t="str">
        <f t="shared" ca="1" si="150"/>
        <v/>
      </c>
      <c r="W489" s="3" t="str">
        <f t="shared" ca="1" si="151"/>
        <v/>
      </c>
      <c r="X489" s="3" t="str">
        <f t="shared" ca="1" si="152"/>
        <v/>
      </c>
    </row>
    <row r="490" spans="1:24" x14ac:dyDescent="0.2">
      <c r="A490" s="1">
        <f t="shared" ca="1" si="153"/>
        <v>789</v>
      </c>
      <c r="B490" s="2" t="str">
        <f t="shared" ca="1" si="137"/>
        <v>stack+365</v>
      </c>
      <c r="C490" s="3" t="str">
        <f ca="1">IF(ISNUMBER(FIND(" N "," "&amp;$X490&amp;" ")),"",_xlfn.TEXTJOIN(" ",FALSE,OFFSET(program!$A$1,0,disasm!A490,1,1+K490)))</f>
        <v/>
      </c>
      <c r="D490" s="4" t="str">
        <f t="shared" ca="1" si="138"/>
        <v>.dat 0</v>
      </c>
      <c r="E490" s="5" t="str">
        <f t="shared" si="154"/>
        <v>stack</v>
      </c>
      <c r="F490" s="5">
        <f t="shared" ca="1" si="136"/>
        <v>424</v>
      </c>
      <c r="G490" s="14" t="b">
        <f t="shared" ca="1" si="139"/>
        <v>1</v>
      </c>
      <c r="H490" s="6">
        <f ca="1">OFFSET(program!$A$1,0,disasm!A490)</f>
        <v>0</v>
      </c>
      <c r="I490" s="7">
        <f t="shared" ca="1" si="140"/>
        <v>0</v>
      </c>
      <c r="J490" s="7" t="e">
        <f t="shared" ca="1" si="141"/>
        <v>#VALUE!</v>
      </c>
      <c r="K490" s="7">
        <f t="shared" ca="1" si="142"/>
        <v>0</v>
      </c>
      <c r="L490" s="8" t="str">
        <f t="shared" ca="1" si="143"/>
        <v/>
      </c>
      <c r="M490" s="8" t="str">
        <f t="shared" ca="1" si="144"/>
        <v/>
      </c>
      <c r="N490" s="8" t="str">
        <f t="shared" ca="1" si="145"/>
        <v/>
      </c>
      <c r="O490" s="8" t="str">
        <f t="shared" ca="1" si="146"/>
        <v/>
      </c>
      <c r="P490" s="8" t="str">
        <f t="shared" ca="1" si="147"/>
        <v/>
      </c>
      <c r="Q490" s="8" t="str">
        <f t="shared" ca="1" si="148"/>
        <v/>
      </c>
      <c r="R490" s="7" t="str">
        <f ca="1">IF(L490="","",OFFSET(program!$A$1,0,disasm!$A490+COLUMN()-COLUMN($R490)+1))</f>
        <v/>
      </c>
      <c r="S490" s="7" t="str">
        <f ca="1">IF(M490="","",OFFSET(program!$A$1,0,disasm!$A490+COLUMN()-COLUMN($R490)+1))</f>
        <v/>
      </c>
      <c r="T490" s="7" t="str">
        <f ca="1">IF(N490="","",OFFSET(program!$A$1,0,disasm!$A490+COLUMN()-COLUMN($R490)+1))</f>
        <v/>
      </c>
      <c r="U490" s="3" t="str">
        <f t="shared" ca="1" si="149"/>
        <v/>
      </c>
      <c r="V490" s="3" t="str">
        <f t="shared" ca="1" si="150"/>
        <v/>
      </c>
      <c r="W490" s="3" t="str">
        <f t="shared" ca="1" si="151"/>
        <v/>
      </c>
      <c r="X490" s="3" t="str">
        <f t="shared" ca="1" si="152"/>
        <v/>
      </c>
    </row>
    <row r="491" spans="1:24" x14ac:dyDescent="0.2">
      <c r="A491" s="1">
        <f t="shared" ca="1" si="153"/>
        <v>790</v>
      </c>
      <c r="B491" s="2" t="str">
        <f t="shared" ca="1" si="137"/>
        <v>stack+366</v>
      </c>
      <c r="C491" s="3" t="str">
        <f ca="1">IF(ISNUMBER(FIND(" N "," "&amp;$X491&amp;" ")),"",_xlfn.TEXTJOIN(" ",FALSE,OFFSET(program!$A$1,0,disasm!A491,1,1+K491)))</f>
        <v/>
      </c>
      <c r="D491" s="4" t="str">
        <f t="shared" ca="1" si="138"/>
        <v>.dat 0</v>
      </c>
      <c r="E491" s="5" t="str">
        <f t="shared" si="154"/>
        <v>stack</v>
      </c>
      <c r="F491" s="5">
        <f t="shared" ca="1" si="136"/>
        <v>424</v>
      </c>
      <c r="G491" s="14" t="b">
        <f t="shared" ca="1" si="139"/>
        <v>1</v>
      </c>
      <c r="H491" s="6">
        <f ca="1">OFFSET(program!$A$1,0,disasm!A491)</f>
        <v>0</v>
      </c>
      <c r="I491" s="7">
        <f t="shared" ca="1" si="140"/>
        <v>0</v>
      </c>
      <c r="J491" s="7" t="e">
        <f t="shared" ca="1" si="141"/>
        <v>#VALUE!</v>
      </c>
      <c r="K491" s="7">
        <f t="shared" ca="1" si="142"/>
        <v>0</v>
      </c>
      <c r="L491" s="8" t="str">
        <f t="shared" ca="1" si="143"/>
        <v/>
      </c>
      <c r="M491" s="8" t="str">
        <f t="shared" ca="1" si="144"/>
        <v/>
      </c>
      <c r="N491" s="8" t="str">
        <f t="shared" ca="1" si="145"/>
        <v/>
      </c>
      <c r="O491" s="8" t="str">
        <f t="shared" ca="1" si="146"/>
        <v/>
      </c>
      <c r="P491" s="8" t="str">
        <f t="shared" ca="1" si="147"/>
        <v/>
      </c>
      <c r="Q491" s="8" t="str">
        <f t="shared" ca="1" si="148"/>
        <v/>
      </c>
      <c r="R491" s="7" t="str">
        <f ca="1">IF(L491="","",OFFSET(program!$A$1,0,disasm!$A491+COLUMN()-COLUMN($R491)+1))</f>
        <v/>
      </c>
      <c r="S491" s="7" t="str">
        <f ca="1">IF(M491="","",OFFSET(program!$A$1,0,disasm!$A491+COLUMN()-COLUMN($R491)+1))</f>
        <v/>
      </c>
      <c r="T491" s="7" t="str">
        <f ca="1">IF(N491="","",OFFSET(program!$A$1,0,disasm!$A491+COLUMN()-COLUMN($R491)+1))</f>
        <v/>
      </c>
      <c r="U491" s="3" t="str">
        <f t="shared" ca="1" si="149"/>
        <v/>
      </c>
      <c r="V491" s="3" t="str">
        <f t="shared" ca="1" si="150"/>
        <v/>
      </c>
      <c r="W491" s="3" t="str">
        <f t="shared" ca="1" si="151"/>
        <v/>
      </c>
      <c r="X491" s="3" t="str">
        <f t="shared" ca="1" si="152"/>
        <v/>
      </c>
    </row>
    <row r="492" spans="1:24" x14ac:dyDescent="0.2">
      <c r="A492" s="1">
        <f t="shared" ca="1" si="153"/>
        <v>791</v>
      </c>
      <c r="B492" s="2" t="str">
        <f t="shared" ca="1" si="137"/>
        <v>stack+367</v>
      </c>
      <c r="C492" s="3" t="str">
        <f ca="1">IF(ISNUMBER(FIND(" N "," "&amp;$X492&amp;" ")),"",_xlfn.TEXTJOIN(" ",FALSE,OFFSET(program!$A$1,0,disasm!A492,1,1+K492)))</f>
        <v/>
      </c>
      <c r="D492" s="4" t="str">
        <f t="shared" ca="1" si="138"/>
        <v>.dat 0</v>
      </c>
      <c r="E492" s="5" t="str">
        <f t="shared" si="154"/>
        <v>stack</v>
      </c>
      <c r="F492" s="5">
        <f t="shared" ca="1" si="136"/>
        <v>424</v>
      </c>
      <c r="G492" s="14" t="b">
        <f t="shared" ca="1" si="139"/>
        <v>1</v>
      </c>
      <c r="H492" s="6">
        <f ca="1">OFFSET(program!$A$1,0,disasm!A492)</f>
        <v>0</v>
      </c>
      <c r="I492" s="7">
        <f t="shared" ca="1" si="140"/>
        <v>0</v>
      </c>
      <c r="J492" s="7" t="e">
        <f t="shared" ca="1" si="141"/>
        <v>#VALUE!</v>
      </c>
      <c r="K492" s="7">
        <f t="shared" ca="1" si="142"/>
        <v>0</v>
      </c>
      <c r="L492" s="8" t="str">
        <f t="shared" ca="1" si="143"/>
        <v/>
      </c>
      <c r="M492" s="8" t="str">
        <f t="shared" ca="1" si="144"/>
        <v/>
      </c>
      <c r="N492" s="8" t="str">
        <f t="shared" ca="1" si="145"/>
        <v/>
      </c>
      <c r="O492" s="8" t="str">
        <f t="shared" ca="1" si="146"/>
        <v/>
      </c>
      <c r="P492" s="8" t="str">
        <f t="shared" ca="1" si="147"/>
        <v/>
      </c>
      <c r="Q492" s="8" t="str">
        <f t="shared" ca="1" si="148"/>
        <v/>
      </c>
      <c r="R492" s="7" t="str">
        <f ca="1">IF(L492="","",OFFSET(program!$A$1,0,disasm!$A492+COLUMN()-COLUMN($R492)+1))</f>
        <v/>
      </c>
      <c r="S492" s="7" t="str">
        <f ca="1">IF(M492="","",OFFSET(program!$A$1,0,disasm!$A492+COLUMN()-COLUMN($R492)+1))</f>
        <v/>
      </c>
      <c r="T492" s="7" t="str">
        <f ca="1">IF(N492="","",OFFSET(program!$A$1,0,disasm!$A492+COLUMN()-COLUMN($R492)+1))</f>
        <v/>
      </c>
      <c r="U492" s="3" t="str">
        <f t="shared" ca="1" si="149"/>
        <v/>
      </c>
      <c r="V492" s="3" t="str">
        <f t="shared" ca="1" si="150"/>
        <v/>
      </c>
      <c r="W492" s="3" t="str">
        <f t="shared" ca="1" si="151"/>
        <v/>
      </c>
      <c r="X492" s="3" t="str">
        <f t="shared" ca="1" si="152"/>
        <v/>
      </c>
    </row>
    <row r="493" spans="1:24" x14ac:dyDescent="0.2">
      <c r="A493" s="1">
        <f t="shared" ca="1" si="153"/>
        <v>792</v>
      </c>
      <c r="B493" s="2" t="str">
        <f t="shared" ca="1" si="137"/>
        <v>stack+368</v>
      </c>
      <c r="C493" s="3" t="str">
        <f ca="1">IF(ISNUMBER(FIND(" N "," "&amp;$X493&amp;" ")),"",_xlfn.TEXTJOIN(" ",FALSE,OFFSET(program!$A$1,0,disasm!A493,1,1+K493)))</f>
        <v/>
      </c>
      <c r="D493" s="4" t="str">
        <f t="shared" ca="1" si="138"/>
        <v>.dat 0</v>
      </c>
      <c r="E493" s="5" t="str">
        <f t="shared" si="154"/>
        <v>stack</v>
      </c>
      <c r="F493" s="5">
        <f t="shared" ca="1" si="136"/>
        <v>424</v>
      </c>
      <c r="G493" s="14" t="b">
        <f t="shared" ca="1" si="139"/>
        <v>1</v>
      </c>
      <c r="H493" s="6">
        <f ca="1">OFFSET(program!$A$1,0,disasm!A493)</f>
        <v>0</v>
      </c>
      <c r="I493" s="7">
        <f t="shared" ca="1" si="140"/>
        <v>0</v>
      </c>
      <c r="J493" s="7" t="e">
        <f t="shared" ca="1" si="141"/>
        <v>#VALUE!</v>
      </c>
      <c r="K493" s="7">
        <f t="shared" ca="1" si="142"/>
        <v>0</v>
      </c>
      <c r="L493" s="8" t="str">
        <f t="shared" ca="1" si="143"/>
        <v/>
      </c>
      <c r="M493" s="8" t="str">
        <f t="shared" ca="1" si="144"/>
        <v/>
      </c>
      <c r="N493" s="8" t="str">
        <f t="shared" ca="1" si="145"/>
        <v/>
      </c>
      <c r="O493" s="8" t="str">
        <f t="shared" ca="1" si="146"/>
        <v/>
      </c>
      <c r="P493" s="8" t="str">
        <f t="shared" ca="1" si="147"/>
        <v/>
      </c>
      <c r="Q493" s="8" t="str">
        <f t="shared" ca="1" si="148"/>
        <v/>
      </c>
      <c r="R493" s="7" t="str">
        <f ca="1">IF(L493="","",OFFSET(program!$A$1,0,disasm!$A493+COLUMN()-COLUMN($R493)+1))</f>
        <v/>
      </c>
      <c r="S493" s="7" t="str">
        <f ca="1">IF(M493="","",OFFSET(program!$A$1,0,disasm!$A493+COLUMN()-COLUMN($R493)+1))</f>
        <v/>
      </c>
      <c r="T493" s="7" t="str">
        <f ca="1">IF(N493="","",OFFSET(program!$A$1,0,disasm!$A493+COLUMN()-COLUMN($R493)+1))</f>
        <v/>
      </c>
      <c r="U493" s="3" t="str">
        <f t="shared" ca="1" si="149"/>
        <v/>
      </c>
      <c r="V493" s="3" t="str">
        <f t="shared" ca="1" si="150"/>
        <v/>
      </c>
      <c r="W493" s="3" t="str">
        <f t="shared" ca="1" si="151"/>
        <v/>
      </c>
      <c r="X493" s="3" t="str">
        <f t="shared" ca="1" si="152"/>
        <v/>
      </c>
    </row>
    <row r="494" spans="1:24" x14ac:dyDescent="0.2">
      <c r="A494" s="1">
        <f t="shared" ca="1" si="153"/>
        <v>793</v>
      </c>
      <c r="B494" s="2" t="str">
        <f t="shared" ca="1" si="137"/>
        <v>stack+369</v>
      </c>
      <c r="C494" s="3" t="str">
        <f ca="1">IF(ISNUMBER(FIND(" N "," "&amp;$X494&amp;" ")),"",_xlfn.TEXTJOIN(" ",FALSE,OFFSET(program!$A$1,0,disasm!A494,1,1+K494)))</f>
        <v/>
      </c>
      <c r="D494" s="4" t="str">
        <f t="shared" ca="1" si="138"/>
        <v>.dat 0</v>
      </c>
      <c r="E494" s="5" t="str">
        <f t="shared" si="154"/>
        <v>stack</v>
      </c>
      <c r="F494" s="5">
        <f t="shared" ca="1" si="136"/>
        <v>424</v>
      </c>
      <c r="G494" s="14" t="b">
        <f t="shared" ca="1" si="139"/>
        <v>1</v>
      </c>
      <c r="H494" s="6">
        <f ca="1">OFFSET(program!$A$1,0,disasm!A494)</f>
        <v>0</v>
      </c>
      <c r="I494" s="7">
        <f t="shared" ca="1" si="140"/>
        <v>0</v>
      </c>
      <c r="J494" s="7" t="e">
        <f t="shared" ca="1" si="141"/>
        <v>#VALUE!</v>
      </c>
      <c r="K494" s="7">
        <f t="shared" ca="1" si="142"/>
        <v>0</v>
      </c>
      <c r="L494" s="8" t="str">
        <f t="shared" ca="1" si="143"/>
        <v/>
      </c>
      <c r="M494" s="8" t="str">
        <f t="shared" ca="1" si="144"/>
        <v/>
      </c>
      <c r="N494" s="8" t="str">
        <f t="shared" ca="1" si="145"/>
        <v/>
      </c>
      <c r="O494" s="8" t="str">
        <f t="shared" ca="1" si="146"/>
        <v/>
      </c>
      <c r="P494" s="8" t="str">
        <f t="shared" ca="1" si="147"/>
        <v/>
      </c>
      <c r="Q494" s="8" t="str">
        <f t="shared" ca="1" si="148"/>
        <v/>
      </c>
      <c r="R494" s="7" t="str">
        <f ca="1">IF(L494="","",OFFSET(program!$A$1,0,disasm!$A494+COLUMN()-COLUMN($R494)+1))</f>
        <v/>
      </c>
      <c r="S494" s="7" t="str">
        <f ca="1">IF(M494="","",OFFSET(program!$A$1,0,disasm!$A494+COLUMN()-COLUMN($R494)+1))</f>
        <v/>
      </c>
      <c r="T494" s="7" t="str">
        <f ca="1">IF(N494="","",OFFSET(program!$A$1,0,disasm!$A494+COLUMN()-COLUMN($R494)+1))</f>
        <v/>
      </c>
      <c r="U494" s="3" t="str">
        <f t="shared" ca="1" si="149"/>
        <v/>
      </c>
      <c r="V494" s="3" t="str">
        <f t="shared" ca="1" si="150"/>
        <v/>
      </c>
      <c r="W494" s="3" t="str">
        <f t="shared" ca="1" si="151"/>
        <v/>
      </c>
      <c r="X494" s="3" t="str">
        <f t="shared" ca="1" si="152"/>
        <v/>
      </c>
    </row>
    <row r="495" spans="1:24" x14ac:dyDescent="0.2">
      <c r="A495" s="1">
        <f t="shared" ca="1" si="153"/>
        <v>794</v>
      </c>
      <c r="B495" s="2" t="str">
        <f t="shared" ca="1" si="137"/>
        <v>stack+370</v>
      </c>
      <c r="C495" s="3" t="str">
        <f ca="1">IF(ISNUMBER(FIND(" N "," "&amp;$X495&amp;" ")),"",_xlfn.TEXTJOIN(" ",FALSE,OFFSET(program!$A$1,0,disasm!A495,1,1+K495)))</f>
        <v/>
      </c>
      <c r="D495" s="4" t="str">
        <f t="shared" ca="1" si="138"/>
        <v>.dat 0</v>
      </c>
      <c r="E495" s="5" t="str">
        <f t="shared" si="154"/>
        <v>stack</v>
      </c>
      <c r="F495" s="5">
        <f t="shared" ca="1" si="136"/>
        <v>424</v>
      </c>
      <c r="G495" s="14" t="b">
        <f t="shared" ca="1" si="139"/>
        <v>1</v>
      </c>
      <c r="H495" s="6">
        <f ca="1">OFFSET(program!$A$1,0,disasm!A495)</f>
        <v>0</v>
      </c>
      <c r="I495" s="7">
        <f t="shared" ca="1" si="140"/>
        <v>0</v>
      </c>
      <c r="J495" s="7" t="e">
        <f t="shared" ca="1" si="141"/>
        <v>#VALUE!</v>
      </c>
      <c r="K495" s="7">
        <f t="shared" ca="1" si="142"/>
        <v>0</v>
      </c>
      <c r="L495" s="8" t="str">
        <f t="shared" ca="1" si="143"/>
        <v/>
      </c>
      <c r="M495" s="8" t="str">
        <f t="shared" ca="1" si="144"/>
        <v/>
      </c>
      <c r="N495" s="8" t="str">
        <f t="shared" ca="1" si="145"/>
        <v/>
      </c>
      <c r="O495" s="8" t="str">
        <f t="shared" ca="1" si="146"/>
        <v/>
      </c>
      <c r="P495" s="8" t="str">
        <f t="shared" ca="1" si="147"/>
        <v/>
      </c>
      <c r="Q495" s="8" t="str">
        <f t="shared" ca="1" si="148"/>
        <v/>
      </c>
      <c r="R495" s="7" t="str">
        <f ca="1">IF(L495="","",OFFSET(program!$A$1,0,disasm!$A495+COLUMN()-COLUMN($R495)+1))</f>
        <v/>
      </c>
      <c r="S495" s="7" t="str">
        <f ca="1">IF(M495="","",OFFSET(program!$A$1,0,disasm!$A495+COLUMN()-COLUMN($R495)+1))</f>
        <v/>
      </c>
      <c r="T495" s="7" t="str">
        <f ca="1">IF(N495="","",OFFSET(program!$A$1,0,disasm!$A495+COLUMN()-COLUMN($R495)+1))</f>
        <v/>
      </c>
      <c r="U495" s="3" t="str">
        <f t="shared" ca="1" si="149"/>
        <v/>
      </c>
      <c r="V495" s="3" t="str">
        <f t="shared" ca="1" si="150"/>
        <v/>
      </c>
      <c r="W495" s="3" t="str">
        <f t="shared" ca="1" si="151"/>
        <v/>
      </c>
      <c r="X495" s="3" t="str">
        <f t="shared" ca="1" si="152"/>
        <v/>
      </c>
    </row>
    <row r="496" spans="1:24" x14ac:dyDescent="0.2">
      <c r="A496" s="1">
        <f t="shared" ca="1" si="153"/>
        <v>795</v>
      </c>
      <c r="B496" s="2" t="str">
        <f t="shared" ca="1" si="137"/>
        <v>stack+371</v>
      </c>
      <c r="C496" s="3" t="str">
        <f ca="1">IF(ISNUMBER(FIND(" N "," "&amp;$X496&amp;" ")),"",_xlfn.TEXTJOIN(" ",FALSE,OFFSET(program!$A$1,0,disasm!A496,1,1+K496)))</f>
        <v/>
      </c>
      <c r="D496" s="4" t="str">
        <f t="shared" ca="1" si="138"/>
        <v>.dat 0</v>
      </c>
      <c r="E496" s="5" t="str">
        <f t="shared" si="154"/>
        <v>stack</v>
      </c>
      <c r="F496" s="5">
        <f t="shared" ca="1" si="136"/>
        <v>424</v>
      </c>
      <c r="G496" s="14" t="b">
        <f t="shared" ca="1" si="139"/>
        <v>1</v>
      </c>
      <c r="H496" s="6">
        <f ca="1">OFFSET(program!$A$1,0,disasm!A496)</f>
        <v>0</v>
      </c>
      <c r="I496" s="7">
        <f t="shared" ca="1" si="140"/>
        <v>0</v>
      </c>
      <c r="J496" s="7" t="e">
        <f t="shared" ca="1" si="141"/>
        <v>#VALUE!</v>
      </c>
      <c r="K496" s="7">
        <f t="shared" ca="1" si="142"/>
        <v>0</v>
      </c>
      <c r="L496" s="8" t="str">
        <f t="shared" ca="1" si="143"/>
        <v/>
      </c>
      <c r="M496" s="8" t="str">
        <f t="shared" ca="1" si="144"/>
        <v/>
      </c>
      <c r="N496" s="8" t="str">
        <f t="shared" ca="1" si="145"/>
        <v/>
      </c>
      <c r="O496" s="8" t="str">
        <f t="shared" ca="1" si="146"/>
        <v/>
      </c>
      <c r="P496" s="8" t="str">
        <f t="shared" ca="1" si="147"/>
        <v/>
      </c>
      <c r="Q496" s="8" t="str">
        <f t="shared" ca="1" si="148"/>
        <v/>
      </c>
      <c r="R496" s="7" t="str">
        <f ca="1">IF(L496="","",OFFSET(program!$A$1,0,disasm!$A496+COLUMN()-COLUMN($R496)+1))</f>
        <v/>
      </c>
      <c r="S496" s="7" t="str">
        <f ca="1">IF(M496="","",OFFSET(program!$A$1,0,disasm!$A496+COLUMN()-COLUMN($R496)+1))</f>
        <v/>
      </c>
      <c r="T496" s="7" t="str">
        <f ca="1">IF(N496="","",OFFSET(program!$A$1,0,disasm!$A496+COLUMN()-COLUMN($R496)+1))</f>
        <v/>
      </c>
      <c r="U496" s="3" t="str">
        <f t="shared" ca="1" si="149"/>
        <v/>
      </c>
      <c r="V496" s="3" t="str">
        <f t="shared" ca="1" si="150"/>
        <v/>
      </c>
      <c r="W496" s="3" t="str">
        <f t="shared" ca="1" si="151"/>
        <v/>
      </c>
      <c r="X496" s="3" t="str">
        <f t="shared" ca="1" si="152"/>
        <v/>
      </c>
    </row>
    <row r="497" spans="1:24" x14ac:dyDescent="0.2">
      <c r="A497" s="1">
        <f t="shared" ca="1" si="153"/>
        <v>796</v>
      </c>
      <c r="B497" s="2" t="str">
        <f t="shared" ca="1" si="137"/>
        <v>stack+372</v>
      </c>
      <c r="C497" s="3" t="str">
        <f ca="1">IF(ISNUMBER(FIND(" N "," "&amp;$X497&amp;" ")),"",_xlfn.TEXTJOIN(" ",FALSE,OFFSET(program!$A$1,0,disasm!A497,1,1+K497)))</f>
        <v/>
      </c>
      <c r="D497" s="4" t="str">
        <f t="shared" ca="1" si="138"/>
        <v>.dat 0</v>
      </c>
      <c r="E497" s="5" t="str">
        <f t="shared" si="154"/>
        <v>stack</v>
      </c>
      <c r="F497" s="5">
        <f t="shared" ca="1" si="136"/>
        <v>424</v>
      </c>
      <c r="G497" s="14" t="b">
        <f t="shared" ca="1" si="139"/>
        <v>1</v>
      </c>
      <c r="H497" s="6">
        <f ca="1">OFFSET(program!$A$1,0,disasm!A497)</f>
        <v>0</v>
      </c>
      <c r="I497" s="7">
        <f t="shared" ca="1" si="140"/>
        <v>0</v>
      </c>
      <c r="J497" s="7" t="e">
        <f t="shared" ca="1" si="141"/>
        <v>#VALUE!</v>
      </c>
      <c r="K497" s="7">
        <f t="shared" ca="1" si="142"/>
        <v>0</v>
      </c>
      <c r="L497" s="8" t="str">
        <f t="shared" ca="1" si="143"/>
        <v/>
      </c>
      <c r="M497" s="8" t="str">
        <f t="shared" ca="1" si="144"/>
        <v/>
      </c>
      <c r="N497" s="8" t="str">
        <f t="shared" ca="1" si="145"/>
        <v/>
      </c>
      <c r="O497" s="8" t="str">
        <f t="shared" ca="1" si="146"/>
        <v/>
      </c>
      <c r="P497" s="8" t="str">
        <f t="shared" ca="1" si="147"/>
        <v/>
      </c>
      <c r="Q497" s="8" t="str">
        <f t="shared" ca="1" si="148"/>
        <v/>
      </c>
      <c r="R497" s="7" t="str">
        <f ca="1">IF(L497="","",OFFSET(program!$A$1,0,disasm!$A497+COLUMN()-COLUMN($R497)+1))</f>
        <v/>
      </c>
      <c r="S497" s="7" t="str">
        <f ca="1">IF(M497="","",OFFSET(program!$A$1,0,disasm!$A497+COLUMN()-COLUMN($R497)+1))</f>
        <v/>
      </c>
      <c r="T497" s="7" t="str">
        <f ca="1">IF(N497="","",OFFSET(program!$A$1,0,disasm!$A497+COLUMN()-COLUMN($R497)+1))</f>
        <v/>
      </c>
      <c r="U497" s="3" t="str">
        <f t="shared" ca="1" si="149"/>
        <v/>
      </c>
      <c r="V497" s="3" t="str">
        <f t="shared" ca="1" si="150"/>
        <v/>
      </c>
      <c r="W497" s="3" t="str">
        <f t="shared" ca="1" si="151"/>
        <v/>
      </c>
      <c r="X497" s="3" t="str">
        <f t="shared" ca="1" si="152"/>
        <v/>
      </c>
    </row>
    <row r="498" spans="1:24" x14ac:dyDescent="0.2">
      <c r="A498" s="1">
        <f t="shared" ca="1" si="153"/>
        <v>797</v>
      </c>
      <c r="B498" s="2" t="str">
        <f t="shared" ca="1" si="137"/>
        <v>stack+373</v>
      </c>
      <c r="C498" s="3" t="str">
        <f ca="1">IF(ISNUMBER(FIND(" N "," "&amp;$X498&amp;" ")),"",_xlfn.TEXTJOIN(" ",FALSE,OFFSET(program!$A$1,0,disasm!A498,1,1+K498)))</f>
        <v/>
      </c>
      <c r="D498" s="4" t="str">
        <f t="shared" ca="1" si="138"/>
        <v>.dat 0</v>
      </c>
      <c r="E498" s="5" t="str">
        <f t="shared" si="154"/>
        <v>stack</v>
      </c>
      <c r="F498" s="5">
        <f t="shared" ca="1" si="136"/>
        <v>424</v>
      </c>
      <c r="G498" s="14" t="b">
        <f t="shared" ca="1" si="139"/>
        <v>1</v>
      </c>
      <c r="H498" s="6">
        <f ca="1">OFFSET(program!$A$1,0,disasm!A498)</f>
        <v>0</v>
      </c>
      <c r="I498" s="7">
        <f t="shared" ca="1" si="140"/>
        <v>0</v>
      </c>
      <c r="J498" s="7" t="e">
        <f t="shared" ca="1" si="141"/>
        <v>#VALUE!</v>
      </c>
      <c r="K498" s="7">
        <f t="shared" ca="1" si="142"/>
        <v>0</v>
      </c>
      <c r="L498" s="8" t="str">
        <f t="shared" ca="1" si="143"/>
        <v/>
      </c>
      <c r="M498" s="8" t="str">
        <f t="shared" ca="1" si="144"/>
        <v/>
      </c>
      <c r="N498" s="8" t="str">
        <f t="shared" ca="1" si="145"/>
        <v/>
      </c>
      <c r="O498" s="8" t="str">
        <f t="shared" ca="1" si="146"/>
        <v/>
      </c>
      <c r="P498" s="8" t="str">
        <f t="shared" ca="1" si="147"/>
        <v/>
      </c>
      <c r="Q498" s="8" t="str">
        <f t="shared" ca="1" si="148"/>
        <v/>
      </c>
      <c r="R498" s="7" t="str">
        <f ca="1">IF(L498="","",OFFSET(program!$A$1,0,disasm!$A498+COLUMN()-COLUMN($R498)+1))</f>
        <v/>
      </c>
      <c r="S498" s="7" t="str">
        <f ca="1">IF(M498="","",OFFSET(program!$A$1,0,disasm!$A498+COLUMN()-COLUMN($R498)+1))</f>
        <v/>
      </c>
      <c r="T498" s="7" t="str">
        <f ca="1">IF(N498="","",OFFSET(program!$A$1,0,disasm!$A498+COLUMN()-COLUMN($R498)+1))</f>
        <v/>
      </c>
      <c r="U498" s="3" t="str">
        <f t="shared" ca="1" si="149"/>
        <v/>
      </c>
      <c r="V498" s="3" t="str">
        <f t="shared" ca="1" si="150"/>
        <v/>
      </c>
      <c r="W498" s="3" t="str">
        <f t="shared" ca="1" si="151"/>
        <v/>
      </c>
      <c r="X498" s="3" t="str">
        <f t="shared" ca="1" si="152"/>
        <v/>
      </c>
    </row>
    <row r="499" spans="1:24" x14ac:dyDescent="0.2">
      <c r="A499" s="1">
        <f t="shared" ca="1" si="153"/>
        <v>798</v>
      </c>
      <c r="B499" s="2" t="str">
        <f t="shared" ca="1" si="137"/>
        <v>stack+374</v>
      </c>
      <c r="C499" s="3" t="str">
        <f ca="1">IF(ISNUMBER(FIND(" N "," "&amp;$X499&amp;" ")),"",_xlfn.TEXTJOIN(" ",FALSE,OFFSET(program!$A$1,0,disasm!A499,1,1+K499)))</f>
        <v/>
      </c>
      <c r="D499" s="4" t="str">
        <f t="shared" ca="1" si="138"/>
        <v>.dat 0</v>
      </c>
      <c r="E499" s="5" t="str">
        <f t="shared" si="154"/>
        <v>stack</v>
      </c>
      <c r="F499" s="5">
        <f t="shared" ca="1" si="136"/>
        <v>424</v>
      </c>
      <c r="G499" s="14" t="b">
        <f t="shared" ca="1" si="139"/>
        <v>1</v>
      </c>
      <c r="H499" s="6">
        <f ca="1">OFFSET(program!$A$1,0,disasm!A499)</f>
        <v>0</v>
      </c>
      <c r="I499" s="7">
        <f t="shared" ca="1" si="140"/>
        <v>0</v>
      </c>
      <c r="J499" s="7" t="e">
        <f t="shared" ca="1" si="141"/>
        <v>#VALUE!</v>
      </c>
      <c r="K499" s="7">
        <f t="shared" ca="1" si="142"/>
        <v>0</v>
      </c>
      <c r="L499" s="8" t="str">
        <f t="shared" ca="1" si="143"/>
        <v/>
      </c>
      <c r="M499" s="8" t="str">
        <f t="shared" ca="1" si="144"/>
        <v/>
      </c>
      <c r="N499" s="8" t="str">
        <f t="shared" ca="1" si="145"/>
        <v/>
      </c>
      <c r="O499" s="8" t="str">
        <f t="shared" ca="1" si="146"/>
        <v/>
      </c>
      <c r="P499" s="8" t="str">
        <f t="shared" ca="1" si="147"/>
        <v/>
      </c>
      <c r="Q499" s="8" t="str">
        <f t="shared" ca="1" si="148"/>
        <v/>
      </c>
      <c r="R499" s="7" t="str">
        <f ca="1">IF(L499="","",OFFSET(program!$A$1,0,disasm!$A499+COLUMN()-COLUMN($R499)+1))</f>
        <v/>
      </c>
      <c r="S499" s="7" t="str">
        <f ca="1">IF(M499="","",OFFSET(program!$A$1,0,disasm!$A499+COLUMN()-COLUMN($R499)+1))</f>
        <v/>
      </c>
      <c r="T499" s="7" t="str">
        <f ca="1">IF(N499="","",OFFSET(program!$A$1,0,disasm!$A499+COLUMN()-COLUMN($R499)+1))</f>
        <v/>
      </c>
      <c r="U499" s="3" t="str">
        <f t="shared" ca="1" si="149"/>
        <v/>
      </c>
      <c r="V499" s="3" t="str">
        <f t="shared" ca="1" si="150"/>
        <v/>
      </c>
      <c r="W499" s="3" t="str">
        <f t="shared" ca="1" si="151"/>
        <v/>
      </c>
      <c r="X499" s="3" t="str">
        <f t="shared" ca="1" si="152"/>
        <v/>
      </c>
    </row>
    <row r="500" spans="1:24" x14ac:dyDescent="0.2">
      <c r="A500" s="1">
        <f t="shared" ca="1" si="153"/>
        <v>799</v>
      </c>
      <c r="B500" s="2" t="str">
        <f t="shared" ca="1" si="137"/>
        <v>stack+375</v>
      </c>
      <c r="C500" s="3" t="str">
        <f ca="1">IF(ISNUMBER(FIND(" N "," "&amp;$X500&amp;" ")),"",_xlfn.TEXTJOIN(" ",FALSE,OFFSET(program!$A$1,0,disasm!A500,1,1+K500)))</f>
        <v/>
      </c>
      <c r="D500" s="4" t="str">
        <f t="shared" ca="1" si="138"/>
        <v>.dat 0</v>
      </c>
      <c r="E500" s="5" t="str">
        <f t="shared" si="154"/>
        <v>stack</v>
      </c>
      <c r="F500" s="5">
        <f t="shared" ca="1" si="136"/>
        <v>424</v>
      </c>
      <c r="G500" s="14" t="b">
        <f t="shared" ca="1" si="139"/>
        <v>1</v>
      </c>
      <c r="H500" s="6">
        <f ca="1">OFFSET(program!$A$1,0,disasm!A500)</f>
        <v>0</v>
      </c>
      <c r="I500" s="7">
        <f t="shared" ca="1" si="140"/>
        <v>0</v>
      </c>
      <c r="J500" s="7" t="e">
        <f t="shared" ca="1" si="141"/>
        <v>#VALUE!</v>
      </c>
      <c r="K500" s="7">
        <f t="shared" ca="1" si="142"/>
        <v>0</v>
      </c>
      <c r="L500" s="8" t="str">
        <f t="shared" ca="1" si="143"/>
        <v/>
      </c>
      <c r="M500" s="8" t="str">
        <f t="shared" ca="1" si="144"/>
        <v/>
      </c>
      <c r="N500" s="8" t="str">
        <f t="shared" ca="1" si="145"/>
        <v/>
      </c>
      <c r="O500" s="8" t="str">
        <f t="shared" ca="1" si="146"/>
        <v/>
      </c>
      <c r="P500" s="8" t="str">
        <f t="shared" ca="1" si="147"/>
        <v/>
      </c>
      <c r="Q500" s="8" t="str">
        <f t="shared" ca="1" si="148"/>
        <v/>
      </c>
      <c r="R500" s="7" t="str">
        <f ca="1">IF(L500="","",OFFSET(program!$A$1,0,disasm!$A500+COLUMN()-COLUMN($R500)+1))</f>
        <v/>
      </c>
      <c r="S500" s="7" t="str">
        <f ca="1">IF(M500="","",OFFSET(program!$A$1,0,disasm!$A500+COLUMN()-COLUMN($R500)+1))</f>
        <v/>
      </c>
      <c r="T500" s="7" t="str">
        <f ca="1">IF(N500="","",OFFSET(program!$A$1,0,disasm!$A500+COLUMN()-COLUMN($R500)+1))</f>
        <v/>
      </c>
      <c r="U500" s="3" t="str">
        <f t="shared" ca="1" si="149"/>
        <v/>
      </c>
      <c r="V500" s="3" t="str">
        <f t="shared" ca="1" si="150"/>
        <v/>
      </c>
      <c r="W500" s="3" t="str">
        <f t="shared" ca="1" si="151"/>
        <v/>
      </c>
      <c r="X500" s="3" t="str">
        <f t="shared" ca="1" si="152"/>
        <v/>
      </c>
    </row>
    <row r="501" spans="1:24" x14ac:dyDescent="0.2">
      <c r="A501" s="1">
        <f t="shared" ca="1" si="153"/>
        <v>800</v>
      </c>
      <c r="B501" s="2" t="str">
        <f t="shared" ca="1" si="137"/>
        <v>stack+376</v>
      </c>
      <c r="C501" s="3" t="str">
        <f ca="1">IF(ISNUMBER(FIND(" N "," "&amp;$X501&amp;" ")),"",_xlfn.TEXTJOIN(" ",FALSE,OFFSET(program!$A$1,0,disasm!A501,1,1+K501)))</f>
        <v/>
      </c>
      <c r="D501" s="4" t="str">
        <f t="shared" ca="1" si="138"/>
        <v>.dat 0</v>
      </c>
      <c r="E501" s="5" t="str">
        <f t="shared" si="154"/>
        <v>stack</v>
      </c>
      <c r="F501" s="5">
        <f t="shared" ca="1" si="136"/>
        <v>424</v>
      </c>
      <c r="G501" s="14" t="b">
        <f t="shared" ca="1" si="139"/>
        <v>1</v>
      </c>
      <c r="H501" s="6">
        <f ca="1">OFFSET(program!$A$1,0,disasm!A501)</f>
        <v>0</v>
      </c>
      <c r="I501" s="7">
        <f t="shared" ca="1" si="140"/>
        <v>0</v>
      </c>
      <c r="J501" s="7" t="e">
        <f t="shared" ca="1" si="141"/>
        <v>#VALUE!</v>
      </c>
      <c r="K501" s="7">
        <f t="shared" ca="1" si="142"/>
        <v>0</v>
      </c>
      <c r="L501" s="8" t="str">
        <f t="shared" ca="1" si="143"/>
        <v/>
      </c>
      <c r="M501" s="8" t="str">
        <f t="shared" ca="1" si="144"/>
        <v/>
      </c>
      <c r="N501" s="8" t="str">
        <f t="shared" ca="1" si="145"/>
        <v/>
      </c>
      <c r="O501" s="8" t="str">
        <f t="shared" ca="1" si="146"/>
        <v/>
      </c>
      <c r="P501" s="8" t="str">
        <f t="shared" ca="1" si="147"/>
        <v/>
      </c>
      <c r="Q501" s="8" t="str">
        <f t="shared" ca="1" si="148"/>
        <v/>
      </c>
      <c r="R501" s="7" t="str">
        <f ca="1">IF(L501="","",OFFSET(program!$A$1,0,disasm!$A501+COLUMN()-COLUMN($R501)+1))</f>
        <v/>
      </c>
      <c r="S501" s="7" t="str">
        <f ca="1">IF(M501="","",OFFSET(program!$A$1,0,disasm!$A501+COLUMN()-COLUMN($R501)+1))</f>
        <v/>
      </c>
      <c r="T501" s="7" t="str">
        <f ca="1">IF(N501="","",OFFSET(program!$A$1,0,disasm!$A501+COLUMN()-COLUMN($R501)+1))</f>
        <v/>
      </c>
      <c r="U501" s="3" t="str">
        <f t="shared" ca="1" si="149"/>
        <v/>
      </c>
      <c r="V501" s="3" t="str">
        <f t="shared" ca="1" si="150"/>
        <v/>
      </c>
      <c r="W501" s="3" t="str">
        <f t="shared" ca="1" si="151"/>
        <v/>
      </c>
      <c r="X501" s="3" t="str">
        <f t="shared" ca="1" si="152"/>
        <v/>
      </c>
    </row>
    <row r="502" spans="1:24" x14ac:dyDescent="0.2">
      <c r="A502" s="1">
        <f t="shared" ca="1" si="153"/>
        <v>801</v>
      </c>
      <c r="B502" s="2" t="str">
        <f t="shared" ca="1" si="137"/>
        <v>stack+377</v>
      </c>
      <c r="C502" s="3" t="str">
        <f ca="1">IF(ISNUMBER(FIND(" N "," "&amp;$X502&amp;" ")),"",_xlfn.TEXTJOIN(" ",FALSE,OFFSET(program!$A$1,0,disasm!A502,1,1+K502)))</f>
        <v/>
      </c>
      <c r="D502" s="4" t="str">
        <f t="shared" ca="1" si="138"/>
        <v>.dat 0</v>
      </c>
      <c r="E502" s="5" t="str">
        <f t="shared" si="154"/>
        <v>stack</v>
      </c>
      <c r="F502" s="5">
        <f t="shared" ca="1" si="136"/>
        <v>424</v>
      </c>
      <c r="G502" s="14" t="b">
        <f t="shared" ca="1" si="139"/>
        <v>1</v>
      </c>
      <c r="H502" s="6">
        <f ca="1">OFFSET(program!$A$1,0,disasm!A502)</f>
        <v>0</v>
      </c>
      <c r="I502" s="7">
        <f t="shared" ca="1" si="140"/>
        <v>0</v>
      </c>
      <c r="J502" s="7" t="e">
        <f t="shared" ca="1" si="141"/>
        <v>#VALUE!</v>
      </c>
      <c r="K502" s="7">
        <f t="shared" ca="1" si="142"/>
        <v>0</v>
      </c>
      <c r="L502" s="8" t="str">
        <f t="shared" ca="1" si="143"/>
        <v/>
      </c>
      <c r="M502" s="8" t="str">
        <f t="shared" ca="1" si="144"/>
        <v/>
      </c>
      <c r="N502" s="8" t="str">
        <f t="shared" ca="1" si="145"/>
        <v/>
      </c>
      <c r="O502" s="8" t="str">
        <f t="shared" ca="1" si="146"/>
        <v/>
      </c>
      <c r="P502" s="8" t="str">
        <f t="shared" ca="1" si="147"/>
        <v/>
      </c>
      <c r="Q502" s="8" t="str">
        <f t="shared" ca="1" si="148"/>
        <v/>
      </c>
      <c r="R502" s="7" t="str">
        <f ca="1">IF(L502="","",OFFSET(program!$A$1,0,disasm!$A502+COLUMN()-COLUMN($R502)+1))</f>
        <v/>
      </c>
      <c r="S502" s="7" t="str">
        <f ca="1">IF(M502="","",OFFSET(program!$A$1,0,disasm!$A502+COLUMN()-COLUMN($R502)+1))</f>
        <v/>
      </c>
      <c r="T502" s="7" t="str">
        <f ca="1">IF(N502="","",OFFSET(program!$A$1,0,disasm!$A502+COLUMN()-COLUMN($R502)+1))</f>
        <v/>
      </c>
      <c r="U502" s="3" t="str">
        <f t="shared" ca="1" si="149"/>
        <v/>
      </c>
      <c r="V502" s="3" t="str">
        <f t="shared" ca="1" si="150"/>
        <v/>
      </c>
      <c r="W502" s="3" t="str">
        <f t="shared" ca="1" si="151"/>
        <v/>
      </c>
      <c r="X502" s="3" t="str">
        <f t="shared" ca="1" si="152"/>
        <v/>
      </c>
    </row>
    <row r="503" spans="1:24" x14ac:dyDescent="0.2">
      <c r="A503" s="1">
        <f t="shared" ca="1" si="153"/>
        <v>802</v>
      </c>
      <c r="B503" s="2" t="str">
        <f t="shared" ca="1" si="137"/>
        <v>stack+378</v>
      </c>
      <c r="C503" s="3" t="str">
        <f ca="1">IF(ISNUMBER(FIND(" N "," "&amp;$X503&amp;" ")),"",_xlfn.TEXTJOIN(" ",FALSE,OFFSET(program!$A$1,0,disasm!A503,1,1+K503)))</f>
        <v/>
      </c>
      <c r="D503" s="4" t="str">
        <f t="shared" ca="1" si="138"/>
        <v>.dat 0</v>
      </c>
      <c r="E503" s="5" t="str">
        <f t="shared" si="154"/>
        <v>stack</v>
      </c>
      <c r="F503" s="5">
        <f t="shared" ca="1" si="136"/>
        <v>424</v>
      </c>
      <c r="G503" s="14" t="b">
        <f t="shared" ca="1" si="139"/>
        <v>1</v>
      </c>
      <c r="H503" s="6">
        <f ca="1">OFFSET(program!$A$1,0,disasm!A503)</f>
        <v>0</v>
      </c>
      <c r="I503" s="7">
        <f t="shared" ca="1" si="140"/>
        <v>0</v>
      </c>
      <c r="J503" s="7" t="e">
        <f t="shared" ca="1" si="141"/>
        <v>#VALUE!</v>
      </c>
      <c r="K503" s="7">
        <f t="shared" ca="1" si="142"/>
        <v>0</v>
      </c>
      <c r="L503" s="8" t="str">
        <f t="shared" ca="1" si="143"/>
        <v/>
      </c>
      <c r="M503" s="8" t="str">
        <f t="shared" ca="1" si="144"/>
        <v/>
      </c>
      <c r="N503" s="8" t="str">
        <f t="shared" ca="1" si="145"/>
        <v/>
      </c>
      <c r="O503" s="8" t="str">
        <f t="shared" ca="1" si="146"/>
        <v/>
      </c>
      <c r="P503" s="8" t="str">
        <f t="shared" ca="1" si="147"/>
        <v/>
      </c>
      <c r="Q503" s="8" t="str">
        <f t="shared" ca="1" si="148"/>
        <v/>
      </c>
      <c r="R503" s="7" t="str">
        <f ca="1">IF(L503="","",OFFSET(program!$A$1,0,disasm!$A503+COLUMN()-COLUMN($R503)+1))</f>
        <v/>
      </c>
      <c r="S503" s="7" t="str">
        <f ca="1">IF(M503="","",OFFSET(program!$A$1,0,disasm!$A503+COLUMN()-COLUMN($R503)+1))</f>
        <v/>
      </c>
      <c r="T503" s="7" t="str">
        <f ca="1">IF(N503="","",OFFSET(program!$A$1,0,disasm!$A503+COLUMN()-COLUMN($R503)+1))</f>
        <v/>
      </c>
      <c r="U503" s="3" t="str">
        <f t="shared" ca="1" si="149"/>
        <v/>
      </c>
      <c r="V503" s="3" t="str">
        <f t="shared" ca="1" si="150"/>
        <v/>
      </c>
      <c r="W503" s="3" t="str">
        <f t="shared" ca="1" si="151"/>
        <v/>
      </c>
      <c r="X503" s="3" t="str">
        <f t="shared" ca="1" si="152"/>
        <v/>
      </c>
    </row>
    <row r="504" spans="1:24" x14ac:dyDescent="0.2">
      <c r="A504" s="1">
        <f t="shared" ca="1" si="153"/>
        <v>803</v>
      </c>
      <c r="B504" s="2" t="str">
        <f t="shared" ca="1" si="137"/>
        <v>stack+379</v>
      </c>
      <c r="C504" s="3" t="str">
        <f ca="1">IF(ISNUMBER(FIND(" N "," "&amp;$X504&amp;" ")),"",_xlfn.TEXTJOIN(" ",FALSE,OFFSET(program!$A$1,0,disasm!A504,1,1+K504)))</f>
        <v/>
      </c>
      <c r="D504" s="4" t="str">
        <f t="shared" ca="1" si="138"/>
        <v>.dat 0</v>
      </c>
      <c r="E504" s="5" t="str">
        <f t="shared" si="154"/>
        <v>stack</v>
      </c>
      <c r="F504" s="5">
        <f t="shared" ca="1" si="136"/>
        <v>424</v>
      </c>
      <c r="G504" s="14" t="b">
        <f t="shared" ca="1" si="139"/>
        <v>1</v>
      </c>
      <c r="H504" s="6">
        <f ca="1">OFFSET(program!$A$1,0,disasm!A504)</f>
        <v>0</v>
      </c>
      <c r="I504" s="7">
        <f t="shared" ca="1" si="140"/>
        <v>0</v>
      </c>
      <c r="J504" s="7" t="e">
        <f t="shared" ca="1" si="141"/>
        <v>#VALUE!</v>
      </c>
      <c r="K504" s="7">
        <f t="shared" ca="1" si="142"/>
        <v>0</v>
      </c>
      <c r="L504" s="8" t="str">
        <f t="shared" ca="1" si="143"/>
        <v/>
      </c>
      <c r="M504" s="8" t="str">
        <f t="shared" ca="1" si="144"/>
        <v/>
      </c>
      <c r="N504" s="8" t="str">
        <f t="shared" ca="1" si="145"/>
        <v/>
      </c>
      <c r="O504" s="8" t="str">
        <f t="shared" ca="1" si="146"/>
        <v/>
      </c>
      <c r="P504" s="8" t="str">
        <f t="shared" ca="1" si="147"/>
        <v/>
      </c>
      <c r="Q504" s="8" t="str">
        <f t="shared" ca="1" si="148"/>
        <v/>
      </c>
      <c r="R504" s="7" t="str">
        <f ca="1">IF(L504="","",OFFSET(program!$A$1,0,disasm!$A504+COLUMN()-COLUMN($R504)+1))</f>
        <v/>
      </c>
      <c r="S504" s="7" t="str">
        <f ca="1">IF(M504="","",OFFSET(program!$A$1,0,disasm!$A504+COLUMN()-COLUMN($R504)+1))</f>
        <v/>
      </c>
      <c r="T504" s="7" t="str">
        <f ca="1">IF(N504="","",OFFSET(program!$A$1,0,disasm!$A504+COLUMN()-COLUMN($R504)+1))</f>
        <v/>
      </c>
      <c r="U504" s="3" t="str">
        <f t="shared" ca="1" si="149"/>
        <v/>
      </c>
      <c r="V504" s="3" t="str">
        <f t="shared" ca="1" si="150"/>
        <v/>
      </c>
      <c r="W504" s="3" t="str">
        <f t="shared" ca="1" si="151"/>
        <v/>
      </c>
      <c r="X504" s="3" t="str">
        <f t="shared" ca="1" si="152"/>
        <v/>
      </c>
    </row>
    <row r="505" spans="1:24" x14ac:dyDescent="0.2">
      <c r="A505" s="1">
        <f t="shared" ca="1" si="153"/>
        <v>804</v>
      </c>
      <c r="B505" s="2" t="str">
        <f t="shared" ca="1" si="137"/>
        <v>stack+380</v>
      </c>
      <c r="C505" s="3" t="str">
        <f ca="1">IF(ISNUMBER(FIND(" N "," "&amp;$X505&amp;" ")),"",_xlfn.TEXTJOIN(" ",FALSE,OFFSET(program!$A$1,0,disasm!A505,1,1+K505)))</f>
        <v/>
      </c>
      <c r="D505" s="4" t="str">
        <f t="shared" ca="1" si="138"/>
        <v>.dat 0</v>
      </c>
      <c r="E505" s="5" t="str">
        <f t="shared" si="154"/>
        <v>stack</v>
      </c>
      <c r="F505" s="5">
        <f t="shared" ca="1" si="136"/>
        <v>424</v>
      </c>
      <c r="G505" s="14" t="b">
        <f t="shared" ca="1" si="139"/>
        <v>1</v>
      </c>
      <c r="H505" s="6">
        <f ca="1">OFFSET(program!$A$1,0,disasm!A505)</f>
        <v>0</v>
      </c>
      <c r="I505" s="7">
        <f t="shared" ca="1" si="140"/>
        <v>0</v>
      </c>
      <c r="J505" s="7" t="e">
        <f t="shared" ca="1" si="141"/>
        <v>#VALUE!</v>
      </c>
      <c r="K505" s="7">
        <f t="shared" ca="1" si="142"/>
        <v>0</v>
      </c>
      <c r="L505" s="8" t="str">
        <f t="shared" ca="1" si="143"/>
        <v/>
      </c>
      <c r="M505" s="8" t="str">
        <f t="shared" ca="1" si="144"/>
        <v/>
      </c>
      <c r="N505" s="8" t="str">
        <f t="shared" ca="1" si="145"/>
        <v/>
      </c>
      <c r="O505" s="8" t="str">
        <f t="shared" ca="1" si="146"/>
        <v/>
      </c>
      <c r="P505" s="8" t="str">
        <f t="shared" ca="1" si="147"/>
        <v/>
      </c>
      <c r="Q505" s="8" t="str">
        <f t="shared" ca="1" si="148"/>
        <v/>
      </c>
      <c r="R505" s="7" t="str">
        <f ca="1">IF(L505="","",OFFSET(program!$A$1,0,disasm!$A505+COLUMN()-COLUMN($R505)+1))</f>
        <v/>
      </c>
      <c r="S505" s="7" t="str">
        <f ca="1">IF(M505="","",OFFSET(program!$A$1,0,disasm!$A505+COLUMN()-COLUMN($R505)+1))</f>
        <v/>
      </c>
      <c r="T505" s="7" t="str">
        <f ca="1">IF(N505="","",OFFSET(program!$A$1,0,disasm!$A505+COLUMN()-COLUMN($R505)+1))</f>
        <v/>
      </c>
      <c r="U505" s="3" t="str">
        <f t="shared" ca="1" si="149"/>
        <v/>
      </c>
      <c r="V505" s="3" t="str">
        <f t="shared" ca="1" si="150"/>
        <v/>
      </c>
      <c r="W505" s="3" t="str">
        <f t="shared" ca="1" si="151"/>
        <v/>
      </c>
      <c r="X505" s="3" t="str">
        <f t="shared" ca="1" si="152"/>
        <v/>
      </c>
    </row>
    <row r="506" spans="1:24" x14ac:dyDescent="0.2">
      <c r="A506" s="1">
        <f t="shared" ca="1" si="153"/>
        <v>805</v>
      </c>
      <c r="B506" s="2" t="str">
        <f t="shared" ca="1" si="137"/>
        <v>stack+381</v>
      </c>
      <c r="C506" s="3" t="str">
        <f ca="1">IF(ISNUMBER(FIND(" N "," "&amp;$X506&amp;" ")),"",_xlfn.TEXTJOIN(" ",FALSE,OFFSET(program!$A$1,0,disasm!A506,1,1+K506)))</f>
        <v/>
      </c>
      <c r="D506" s="4" t="str">
        <f t="shared" ca="1" si="138"/>
        <v>.dat 0</v>
      </c>
      <c r="E506" s="5" t="str">
        <f t="shared" si="154"/>
        <v>stack</v>
      </c>
      <c r="F506" s="5">
        <f t="shared" ca="1" si="136"/>
        <v>424</v>
      </c>
      <c r="G506" s="14" t="b">
        <f t="shared" ca="1" si="139"/>
        <v>1</v>
      </c>
      <c r="H506" s="6">
        <f ca="1">OFFSET(program!$A$1,0,disasm!A506)</f>
        <v>0</v>
      </c>
      <c r="I506" s="7">
        <f t="shared" ca="1" si="140"/>
        <v>0</v>
      </c>
      <c r="J506" s="7" t="e">
        <f t="shared" ca="1" si="141"/>
        <v>#VALUE!</v>
      </c>
      <c r="K506" s="7">
        <f t="shared" ca="1" si="142"/>
        <v>0</v>
      </c>
      <c r="L506" s="8" t="str">
        <f t="shared" ca="1" si="143"/>
        <v/>
      </c>
      <c r="M506" s="8" t="str">
        <f t="shared" ca="1" si="144"/>
        <v/>
      </c>
      <c r="N506" s="8" t="str">
        <f t="shared" ca="1" si="145"/>
        <v/>
      </c>
      <c r="O506" s="8" t="str">
        <f t="shared" ca="1" si="146"/>
        <v/>
      </c>
      <c r="P506" s="8" t="str">
        <f t="shared" ca="1" si="147"/>
        <v/>
      </c>
      <c r="Q506" s="8" t="str">
        <f t="shared" ca="1" si="148"/>
        <v/>
      </c>
      <c r="R506" s="7" t="str">
        <f ca="1">IF(L506="","",OFFSET(program!$A$1,0,disasm!$A506+COLUMN()-COLUMN($R506)+1))</f>
        <v/>
      </c>
      <c r="S506" s="7" t="str">
        <f ca="1">IF(M506="","",OFFSET(program!$A$1,0,disasm!$A506+COLUMN()-COLUMN($R506)+1))</f>
        <v/>
      </c>
      <c r="T506" s="7" t="str">
        <f ca="1">IF(N506="","",OFFSET(program!$A$1,0,disasm!$A506+COLUMN()-COLUMN($R506)+1))</f>
        <v/>
      </c>
      <c r="U506" s="3" t="str">
        <f t="shared" ca="1" si="149"/>
        <v/>
      </c>
      <c r="V506" s="3" t="str">
        <f t="shared" ca="1" si="150"/>
        <v/>
      </c>
      <c r="W506" s="3" t="str">
        <f t="shared" ca="1" si="151"/>
        <v/>
      </c>
      <c r="X506" s="3" t="str">
        <f t="shared" ca="1" si="152"/>
        <v/>
      </c>
    </row>
    <row r="507" spans="1:24" x14ac:dyDescent="0.2">
      <c r="A507" s="1">
        <f t="shared" ca="1" si="153"/>
        <v>806</v>
      </c>
      <c r="B507" s="2" t="str">
        <f t="shared" ca="1" si="137"/>
        <v>stack+382</v>
      </c>
      <c r="C507" s="3" t="str">
        <f ca="1">IF(ISNUMBER(FIND(" N "," "&amp;$X507&amp;" ")),"",_xlfn.TEXTJOIN(" ",FALSE,OFFSET(program!$A$1,0,disasm!A507,1,1+K507)))</f>
        <v/>
      </c>
      <c r="D507" s="4" t="str">
        <f t="shared" ca="1" si="138"/>
        <v>.dat 0</v>
      </c>
      <c r="E507" s="5" t="str">
        <f t="shared" si="154"/>
        <v>stack</v>
      </c>
      <c r="F507" s="5">
        <f t="shared" ca="1" si="136"/>
        <v>424</v>
      </c>
      <c r="G507" s="14" t="b">
        <f t="shared" ca="1" si="139"/>
        <v>1</v>
      </c>
      <c r="H507" s="6">
        <f ca="1">OFFSET(program!$A$1,0,disasm!A507)</f>
        <v>0</v>
      </c>
      <c r="I507" s="7">
        <f t="shared" ca="1" si="140"/>
        <v>0</v>
      </c>
      <c r="J507" s="7" t="e">
        <f t="shared" ca="1" si="141"/>
        <v>#VALUE!</v>
      </c>
      <c r="K507" s="7">
        <f t="shared" ca="1" si="142"/>
        <v>0</v>
      </c>
      <c r="L507" s="8" t="str">
        <f t="shared" ca="1" si="143"/>
        <v/>
      </c>
      <c r="M507" s="8" t="str">
        <f t="shared" ca="1" si="144"/>
        <v/>
      </c>
      <c r="N507" s="8" t="str">
        <f t="shared" ca="1" si="145"/>
        <v/>
      </c>
      <c r="O507" s="8" t="str">
        <f t="shared" ca="1" si="146"/>
        <v/>
      </c>
      <c r="P507" s="8" t="str">
        <f t="shared" ca="1" si="147"/>
        <v/>
      </c>
      <c r="Q507" s="8" t="str">
        <f t="shared" ca="1" si="148"/>
        <v/>
      </c>
      <c r="R507" s="7" t="str">
        <f ca="1">IF(L507="","",OFFSET(program!$A$1,0,disasm!$A507+COLUMN()-COLUMN($R507)+1))</f>
        <v/>
      </c>
      <c r="S507" s="7" t="str">
        <f ca="1">IF(M507="","",OFFSET(program!$A$1,0,disasm!$A507+COLUMN()-COLUMN($R507)+1))</f>
        <v/>
      </c>
      <c r="T507" s="7" t="str">
        <f ca="1">IF(N507="","",OFFSET(program!$A$1,0,disasm!$A507+COLUMN()-COLUMN($R507)+1))</f>
        <v/>
      </c>
      <c r="U507" s="3" t="str">
        <f t="shared" ca="1" si="149"/>
        <v/>
      </c>
      <c r="V507" s="3" t="str">
        <f t="shared" ca="1" si="150"/>
        <v/>
      </c>
      <c r="W507" s="3" t="str">
        <f t="shared" ca="1" si="151"/>
        <v/>
      </c>
      <c r="X507" s="3" t="str">
        <f t="shared" ca="1" si="152"/>
        <v/>
      </c>
    </row>
    <row r="508" spans="1:24" x14ac:dyDescent="0.2">
      <c r="A508" s="1">
        <f t="shared" ca="1" si="153"/>
        <v>807</v>
      </c>
      <c r="B508" s="2" t="str">
        <f t="shared" ca="1" si="137"/>
        <v>stack+383</v>
      </c>
      <c r="C508" s="3" t="str">
        <f ca="1">IF(ISNUMBER(FIND(" N "," "&amp;$X508&amp;" ")),"",_xlfn.TEXTJOIN(" ",FALSE,OFFSET(program!$A$1,0,disasm!A508,1,1+K508)))</f>
        <v/>
      </c>
      <c r="D508" s="4" t="str">
        <f t="shared" ca="1" si="138"/>
        <v>.dat 0</v>
      </c>
      <c r="E508" s="5" t="str">
        <f t="shared" si="154"/>
        <v>stack</v>
      </c>
      <c r="F508" s="5">
        <f t="shared" ca="1" si="136"/>
        <v>424</v>
      </c>
      <c r="G508" s="14" t="b">
        <f t="shared" ca="1" si="139"/>
        <v>1</v>
      </c>
      <c r="H508" s="6">
        <f ca="1">OFFSET(program!$A$1,0,disasm!A508)</f>
        <v>0</v>
      </c>
      <c r="I508" s="7">
        <f t="shared" ca="1" si="140"/>
        <v>0</v>
      </c>
      <c r="J508" s="7" t="e">
        <f t="shared" ca="1" si="141"/>
        <v>#VALUE!</v>
      </c>
      <c r="K508" s="7">
        <f t="shared" ca="1" si="142"/>
        <v>0</v>
      </c>
      <c r="L508" s="8" t="str">
        <f t="shared" ca="1" si="143"/>
        <v/>
      </c>
      <c r="M508" s="8" t="str">
        <f t="shared" ca="1" si="144"/>
        <v/>
      </c>
      <c r="N508" s="8" t="str">
        <f t="shared" ca="1" si="145"/>
        <v/>
      </c>
      <c r="O508" s="8" t="str">
        <f t="shared" ca="1" si="146"/>
        <v/>
      </c>
      <c r="P508" s="8" t="str">
        <f t="shared" ca="1" si="147"/>
        <v/>
      </c>
      <c r="Q508" s="8" t="str">
        <f t="shared" ca="1" si="148"/>
        <v/>
      </c>
      <c r="R508" s="7" t="str">
        <f ca="1">IF(L508="","",OFFSET(program!$A$1,0,disasm!$A508+COLUMN()-COLUMN($R508)+1))</f>
        <v/>
      </c>
      <c r="S508" s="7" t="str">
        <f ca="1">IF(M508="","",OFFSET(program!$A$1,0,disasm!$A508+COLUMN()-COLUMN($R508)+1))</f>
        <v/>
      </c>
      <c r="T508" s="7" t="str">
        <f ca="1">IF(N508="","",OFFSET(program!$A$1,0,disasm!$A508+COLUMN()-COLUMN($R508)+1))</f>
        <v/>
      </c>
      <c r="U508" s="3" t="str">
        <f t="shared" ca="1" si="149"/>
        <v/>
      </c>
      <c r="V508" s="3" t="str">
        <f t="shared" ca="1" si="150"/>
        <v/>
      </c>
      <c r="W508" s="3" t="str">
        <f t="shared" ca="1" si="151"/>
        <v/>
      </c>
      <c r="X508" s="3" t="str">
        <f t="shared" ca="1" si="152"/>
        <v/>
      </c>
    </row>
    <row r="509" spans="1:24" x14ac:dyDescent="0.2">
      <c r="A509" s="1">
        <f t="shared" ca="1" si="153"/>
        <v>808</v>
      </c>
      <c r="B509" s="2" t="str">
        <f t="shared" ca="1" si="137"/>
        <v>stack+384</v>
      </c>
      <c r="C509" s="3" t="str">
        <f ca="1">IF(ISNUMBER(FIND(" N "," "&amp;$X509&amp;" ")),"",_xlfn.TEXTJOIN(" ",FALSE,OFFSET(program!$A$1,0,disasm!A509,1,1+K509)))</f>
        <v/>
      </c>
      <c r="D509" s="4" t="str">
        <f t="shared" ca="1" si="138"/>
        <v>.dat 0</v>
      </c>
      <c r="E509" s="5" t="str">
        <f t="shared" si="154"/>
        <v>stack</v>
      </c>
      <c r="F509" s="5">
        <f t="shared" ca="1" si="136"/>
        <v>424</v>
      </c>
      <c r="G509" s="14" t="b">
        <f t="shared" ca="1" si="139"/>
        <v>1</v>
      </c>
      <c r="H509" s="6">
        <f ca="1">OFFSET(program!$A$1,0,disasm!A509)</f>
        <v>0</v>
      </c>
      <c r="I509" s="7">
        <f t="shared" ca="1" si="140"/>
        <v>0</v>
      </c>
      <c r="J509" s="7" t="e">
        <f t="shared" ca="1" si="141"/>
        <v>#VALUE!</v>
      </c>
      <c r="K509" s="7">
        <f t="shared" ca="1" si="142"/>
        <v>0</v>
      </c>
      <c r="L509" s="8" t="str">
        <f t="shared" ca="1" si="143"/>
        <v/>
      </c>
      <c r="M509" s="8" t="str">
        <f t="shared" ca="1" si="144"/>
        <v/>
      </c>
      <c r="N509" s="8" t="str">
        <f t="shared" ca="1" si="145"/>
        <v/>
      </c>
      <c r="O509" s="8" t="str">
        <f t="shared" ca="1" si="146"/>
        <v/>
      </c>
      <c r="P509" s="8" t="str">
        <f t="shared" ca="1" si="147"/>
        <v/>
      </c>
      <c r="Q509" s="8" t="str">
        <f t="shared" ca="1" si="148"/>
        <v/>
      </c>
      <c r="R509" s="7" t="str">
        <f ca="1">IF(L509="","",OFFSET(program!$A$1,0,disasm!$A509+COLUMN()-COLUMN($R509)+1))</f>
        <v/>
      </c>
      <c r="S509" s="7" t="str">
        <f ca="1">IF(M509="","",OFFSET(program!$A$1,0,disasm!$A509+COLUMN()-COLUMN($R509)+1))</f>
        <v/>
      </c>
      <c r="T509" s="7" t="str">
        <f ca="1">IF(N509="","",OFFSET(program!$A$1,0,disasm!$A509+COLUMN()-COLUMN($R509)+1))</f>
        <v/>
      </c>
      <c r="U509" s="3" t="str">
        <f t="shared" ca="1" si="149"/>
        <v/>
      </c>
      <c r="V509" s="3" t="str">
        <f t="shared" ca="1" si="150"/>
        <v/>
      </c>
      <c r="W509" s="3" t="str">
        <f t="shared" ca="1" si="151"/>
        <v/>
      </c>
      <c r="X509" s="3" t="str">
        <f t="shared" ca="1" si="152"/>
        <v/>
      </c>
    </row>
    <row r="510" spans="1:24" x14ac:dyDescent="0.2">
      <c r="A510" s="1">
        <f t="shared" ca="1" si="153"/>
        <v>809</v>
      </c>
      <c r="B510" s="2" t="str">
        <f t="shared" ca="1" si="137"/>
        <v>stack+385</v>
      </c>
      <c r="C510" s="3" t="str">
        <f ca="1">IF(ISNUMBER(FIND(" N "," "&amp;$X510&amp;" ")),"",_xlfn.TEXTJOIN(" ",FALSE,OFFSET(program!$A$1,0,disasm!A510,1,1+K510)))</f>
        <v/>
      </c>
      <c r="D510" s="4" t="str">
        <f t="shared" ca="1" si="138"/>
        <v>.dat 0</v>
      </c>
      <c r="E510" s="5" t="str">
        <f t="shared" si="154"/>
        <v>stack</v>
      </c>
      <c r="F510" s="5">
        <f t="shared" ca="1" si="136"/>
        <v>424</v>
      </c>
      <c r="G510" s="14" t="b">
        <f t="shared" ca="1" si="139"/>
        <v>1</v>
      </c>
      <c r="H510" s="6">
        <f ca="1">OFFSET(program!$A$1,0,disasm!A510)</f>
        <v>0</v>
      </c>
      <c r="I510" s="7">
        <f t="shared" ca="1" si="140"/>
        <v>0</v>
      </c>
      <c r="J510" s="7" t="e">
        <f t="shared" ca="1" si="141"/>
        <v>#VALUE!</v>
      </c>
      <c r="K510" s="7">
        <f t="shared" ca="1" si="142"/>
        <v>0</v>
      </c>
      <c r="L510" s="8" t="str">
        <f t="shared" ca="1" si="143"/>
        <v/>
      </c>
      <c r="M510" s="8" t="str">
        <f t="shared" ca="1" si="144"/>
        <v/>
      </c>
      <c r="N510" s="8" t="str">
        <f t="shared" ca="1" si="145"/>
        <v/>
      </c>
      <c r="O510" s="8" t="str">
        <f t="shared" ca="1" si="146"/>
        <v/>
      </c>
      <c r="P510" s="8" t="str">
        <f t="shared" ca="1" si="147"/>
        <v/>
      </c>
      <c r="Q510" s="8" t="str">
        <f t="shared" ca="1" si="148"/>
        <v/>
      </c>
      <c r="R510" s="7" t="str">
        <f ca="1">IF(L510="","",OFFSET(program!$A$1,0,disasm!$A510+COLUMN()-COLUMN($R510)+1))</f>
        <v/>
      </c>
      <c r="S510" s="7" t="str">
        <f ca="1">IF(M510="","",OFFSET(program!$A$1,0,disasm!$A510+COLUMN()-COLUMN($R510)+1))</f>
        <v/>
      </c>
      <c r="T510" s="7" t="str">
        <f ca="1">IF(N510="","",OFFSET(program!$A$1,0,disasm!$A510+COLUMN()-COLUMN($R510)+1))</f>
        <v/>
      </c>
      <c r="U510" s="3" t="str">
        <f t="shared" ca="1" si="149"/>
        <v/>
      </c>
      <c r="V510" s="3" t="str">
        <f t="shared" ca="1" si="150"/>
        <v/>
      </c>
      <c r="W510" s="3" t="str">
        <f t="shared" ca="1" si="151"/>
        <v/>
      </c>
      <c r="X510" s="3" t="str">
        <f t="shared" ca="1" si="152"/>
        <v/>
      </c>
    </row>
    <row r="511" spans="1:24" x14ac:dyDescent="0.2">
      <c r="A511" s="1">
        <f t="shared" ca="1" si="153"/>
        <v>810</v>
      </c>
      <c r="B511" s="2" t="str">
        <f t="shared" ca="1" si="137"/>
        <v>stack+386</v>
      </c>
      <c r="C511" s="3" t="str">
        <f ca="1">IF(ISNUMBER(FIND(" N "," "&amp;$X511&amp;" ")),"",_xlfn.TEXTJOIN(" ",FALSE,OFFSET(program!$A$1,0,disasm!A511,1,1+K511)))</f>
        <v/>
      </c>
      <c r="D511" s="4" t="str">
        <f t="shared" ca="1" si="138"/>
        <v>.dat 0</v>
      </c>
      <c r="E511" s="5" t="str">
        <f t="shared" si="154"/>
        <v>stack</v>
      </c>
      <c r="F511" s="5">
        <f t="shared" ca="1" si="136"/>
        <v>424</v>
      </c>
      <c r="G511" s="14" t="b">
        <f t="shared" ca="1" si="139"/>
        <v>1</v>
      </c>
      <c r="H511" s="6">
        <f ca="1">OFFSET(program!$A$1,0,disasm!A511)</f>
        <v>0</v>
      </c>
      <c r="I511" s="7">
        <f t="shared" ca="1" si="140"/>
        <v>0</v>
      </c>
      <c r="J511" s="7" t="e">
        <f t="shared" ca="1" si="141"/>
        <v>#VALUE!</v>
      </c>
      <c r="K511" s="7">
        <f t="shared" ca="1" si="142"/>
        <v>0</v>
      </c>
      <c r="L511" s="8" t="str">
        <f t="shared" ca="1" si="143"/>
        <v/>
      </c>
      <c r="M511" s="8" t="str">
        <f t="shared" ca="1" si="144"/>
        <v/>
      </c>
      <c r="N511" s="8" t="str">
        <f t="shared" ca="1" si="145"/>
        <v/>
      </c>
      <c r="O511" s="8" t="str">
        <f t="shared" ca="1" si="146"/>
        <v/>
      </c>
      <c r="P511" s="8" t="str">
        <f t="shared" ca="1" si="147"/>
        <v/>
      </c>
      <c r="Q511" s="8" t="str">
        <f t="shared" ca="1" si="148"/>
        <v/>
      </c>
      <c r="R511" s="7" t="str">
        <f ca="1">IF(L511="","",OFFSET(program!$A$1,0,disasm!$A511+COLUMN()-COLUMN($R511)+1))</f>
        <v/>
      </c>
      <c r="S511" s="7" t="str">
        <f ca="1">IF(M511="","",OFFSET(program!$A$1,0,disasm!$A511+COLUMN()-COLUMN($R511)+1))</f>
        <v/>
      </c>
      <c r="T511" s="7" t="str">
        <f ca="1">IF(N511="","",OFFSET(program!$A$1,0,disasm!$A511+COLUMN()-COLUMN($R511)+1))</f>
        <v/>
      </c>
      <c r="U511" s="3" t="str">
        <f t="shared" ca="1" si="149"/>
        <v/>
      </c>
      <c r="V511" s="3" t="str">
        <f t="shared" ca="1" si="150"/>
        <v/>
      </c>
      <c r="W511" s="3" t="str">
        <f t="shared" ca="1" si="151"/>
        <v/>
      </c>
      <c r="X511" s="3" t="str">
        <f t="shared" ca="1" si="152"/>
        <v/>
      </c>
    </row>
    <row r="512" spans="1:24" x14ac:dyDescent="0.2">
      <c r="A512" s="1">
        <f t="shared" ca="1" si="153"/>
        <v>811</v>
      </c>
      <c r="B512" s="2" t="str">
        <f t="shared" ca="1" si="137"/>
        <v>stack+387</v>
      </c>
      <c r="C512" s="3" t="str">
        <f ca="1">IF(ISNUMBER(FIND(" N "," "&amp;$X512&amp;" ")),"",_xlfn.TEXTJOIN(" ",FALSE,OFFSET(program!$A$1,0,disasm!A512,1,1+K512)))</f>
        <v/>
      </c>
      <c r="D512" s="4" t="str">
        <f t="shared" ca="1" si="138"/>
        <v>.dat 0</v>
      </c>
      <c r="E512" s="5" t="str">
        <f t="shared" si="154"/>
        <v>stack</v>
      </c>
      <c r="F512" s="5">
        <f t="shared" ca="1" si="136"/>
        <v>424</v>
      </c>
      <c r="G512" s="14" t="b">
        <f t="shared" ca="1" si="139"/>
        <v>1</v>
      </c>
      <c r="H512" s="6">
        <f ca="1">OFFSET(program!$A$1,0,disasm!A512)</f>
        <v>0</v>
      </c>
      <c r="I512" s="7">
        <f t="shared" ca="1" si="140"/>
        <v>0</v>
      </c>
      <c r="J512" s="7" t="e">
        <f t="shared" ca="1" si="141"/>
        <v>#VALUE!</v>
      </c>
      <c r="K512" s="7">
        <f t="shared" ca="1" si="142"/>
        <v>0</v>
      </c>
      <c r="L512" s="8" t="str">
        <f t="shared" ca="1" si="143"/>
        <v/>
      </c>
      <c r="M512" s="8" t="str">
        <f t="shared" ca="1" si="144"/>
        <v/>
      </c>
      <c r="N512" s="8" t="str">
        <f t="shared" ca="1" si="145"/>
        <v/>
      </c>
      <c r="O512" s="8" t="str">
        <f t="shared" ca="1" si="146"/>
        <v/>
      </c>
      <c r="P512" s="8" t="str">
        <f t="shared" ca="1" si="147"/>
        <v/>
      </c>
      <c r="Q512" s="8" t="str">
        <f t="shared" ca="1" si="148"/>
        <v/>
      </c>
      <c r="R512" s="7" t="str">
        <f ca="1">IF(L512="","",OFFSET(program!$A$1,0,disasm!$A512+COLUMN()-COLUMN($R512)+1))</f>
        <v/>
      </c>
      <c r="S512" s="7" t="str">
        <f ca="1">IF(M512="","",OFFSET(program!$A$1,0,disasm!$A512+COLUMN()-COLUMN($R512)+1))</f>
        <v/>
      </c>
      <c r="T512" s="7" t="str">
        <f ca="1">IF(N512="","",OFFSET(program!$A$1,0,disasm!$A512+COLUMN()-COLUMN($R512)+1))</f>
        <v/>
      </c>
      <c r="U512" s="3" t="str">
        <f t="shared" ca="1" si="149"/>
        <v/>
      </c>
      <c r="V512" s="3" t="str">
        <f t="shared" ca="1" si="150"/>
        <v/>
      </c>
      <c r="W512" s="3" t="str">
        <f t="shared" ca="1" si="151"/>
        <v/>
      </c>
      <c r="X512" s="3" t="str">
        <f t="shared" ca="1" si="152"/>
        <v/>
      </c>
    </row>
    <row r="513" spans="1:24" x14ac:dyDescent="0.2">
      <c r="A513" s="1">
        <f t="shared" ca="1" si="153"/>
        <v>812</v>
      </c>
      <c r="B513" s="2" t="str">
        <f t="shared" ca="1" si="137"/>
        <v>stack+388</v>
      </c>
      <c r="C513" s="3" t="str">
        <f ca="1">IF(ISNUMBER(FIND(" N "," "&amp;$X513&amp;" ")),"",_xlfn.TEXTJOIN(" ",FALSE,OFFSET(program!$A$1,0,disasm!A513,1,1+K513)))</f>
        <v/>
      </c>
      <c r="D513" s="4" t="str">
        <f t="shared" ca="1" si="138"/>
        <v>.dat 0</v>
      </c>
      <c r="E513" s="5" t="str">
        <f t="shared" si="154"/>
        <v>stack</v>
      </c>
      <c r="F513" s="5">
        <f t="shared" ca="1" si="136"/>
        <v>424</v>
      </c>
      <c r="G513" s="14" t="b">
        <f t="shared" ca="1" si="139"/>
        <v>1</v>
      </c>
      <c r="H513" s="6">
        <f ca="1">OFFSET(program!$A$1,0,disasm!A513)</f>
        <v>0</v>
      </c>
      <c r="I513" s="7">
        <f t="shared" ca="1" si="140"/>
        <v>0</v>
      </c>
      <c r="J513" s="7" t="e">
        <f t="shared" ca="1" si="141"/>
        <v>#VALUE!</v>
      </c>
      <c r="K513" s="7">
        <f t="shared" ca="1" si="142"/>
        <v>0</v>
      </c>
      <c r="L513" s="8" t="str">
        <f t="shared" ca="1" si="143"/>
        <v/>
      </c>
      <c r="M513" s="8" t="str">
        <f t="shared" ca="1" si="144"/>
        <v/>
      </c>
      <c r="N513" s="8" t="str">
        <f t="shared" ca="1" si="145"/>
        <v/>
      </c>
      <c r="O513" s="8" t="str">
        <f t="shared" ca="1" si="146"/>
        <v/>
      </c>
      <c r="P513" s="8" t="str">
        <f t="shared" ca="1" si="147"/>
        <v/>
      </c>
      <c r="Q513" s="8" t="str">
        <f t="shared" ca="1" si="148"/>
        <v/>
      </c>
      <c r="R513" s="7" t="str">
        <f ca="1">IF(L513="","",OFFSET(program!$A$1,0,disasm!$A513+COLUMN()-COLUMN($R513)+1))</f>
        <v/>
      </c>
      <c r="S513" s="7" t="str">
        <f ca="1">IF(M513="","",OFFSET(program!$A$1,0,disasm!$A513+COLUMN()-COLUMN($R513)+1))</f>
        <v/>
      </c>
      <c r="T513" s="7" t="str">
        <f ca="1">IF(N513="","",OFFSET(program!$A$1,0,disasm!$A513+COLUMN()-COLUMN($R513)+1))</f>
        <v/>
      </c>
      <c r="U513" s="3" t="str">
        <f t="shared" ca="1" si="149"/>
        <v/>
      </c>
      <c r="V513" s="3" t="str">
        <f t="shared" ca="1" si="150"/>
        <v/>
      </c>
      <c r="W513" s="3" t="str">
        <f t="shared" ca="1" si="151"/>
        <v/>
      </c>
      <c r="X513" s="3" t="str">
        <f t="shared" ca="1" si="152"/>
        <v/>
      </c>
    </row>
    <row r="514" spans="1:24" x14ac:dyDescent="0.2">
      <c r="A514" s="1">
        <f t="shared" ca="1" si="153"/>
        <v>813</v>
      </c>
      <c r="B514" s="2" t="str">
        <f t="shared" ca="1" si="137"/>
        <v>stack+389</v>
      </c>
      <c r="C514" s="3" t="str">
        <f ca="1">IF(ISNUMBER(FIND(" N "," "&amp;$X514&amp;" ")),"",_xlfn.TEXTJOIN(" ",FALSE,OFFSET(program!$A$1,0,disasm!A514,1,1+K514)))</f>
        <v/>
      </c>
      <c r="D514" s="4" t="str">
        <f t="shared" ca="1" si="138"/>
        <v>.dat 0</v>
      </c>
      <c r="E514" s="5" t="str">
        <f t="shared" si="154"/>
        <v>stack</v>
      </c>
      <c r="F514" s="5">
        <f t="shared" ref="F514:F577" ca="1" si="155">IF(ISBLANK($Z514),F513,$A514)</f>
        <v>424</v>
      </c>
      <c r="G514" s="14" t="b">
        <f t="shared" ca="1" si="139"/>
        <v>1</v>
      </c>
      <c r="H514" s="6">
        <f ca="1">OFFSET(program!$A$1,0,disasm!A514)</f>
        <v>0</v>
      </c>
      <c r="I514" s="7">
        <f t="shared" ca="1" si="140"/>
        <v>0</v>
      </c>
      <c r="J514" s="7" t="e">
        <f t="shared" ca="1" si="141"/>
        <v>#VALUE!</v>
      </c>
      <c r="K514" s="7">
        <f t="shared" ca="1" si="142"/>
        <v>0</v>
      </c>
      <c r="L514" s="8" t="str">
        <f t="shared" ca="1" si="143"/>
        <v/>
      </c>
      <c r="M514" s="8" t="str">
        <f t="shared" ca="1" si="144"/>
        <v/>
      </c>
      <c r="N514" s="8" t="str">
        <f t="shared" ca="1" si="145"/>
        <v/>
      </c>
      <c r="O514" s="8" t="str">
        <f t="shared" ca="1" si="146"/>
        <v/>
      </c>
      <c r="P514" s="8" t="str">
        <f t="shared" ca="1" si="147"/>
        <v/>
      </c>
      <c r="Q514" s="8" t="str">
        <f t="shared" ca="1" si="148"/>
        <v/>
      </c>
      <c r="R514" s="7" t="str">
        <f ca="1">IF(L514="","",OFFSET(program!$A$1,0,disasm!$A514+COLUMN()-COLUMN($R514)+1))</f>
        <v/>
      </c>
      <c r="S514" s="7" t="str">
        <f ca="1">IF(M514="","",OFFSET(program!$A$1,0,disasm!$A514+COLUMN()-COLUMN($R514)+1))</f>
        <v/>
      </c>
      <c r="T514" s="7" t="str">
        <f ca="1">IF(N514="","",OFFSET(program!$A$1,0,disasm!$A514+COLUMN()-COLUMN($R514)+1))</f>
        <v/>
      </c>
      <c r="U514" s="3" t="str">
        <f t="shared" ca="1" si="149"/>
        <v/>
      </c>
      <c r="V514" s="3" t="str">
        <f t="shared" ca="1" si="150"/>
        <v/>
      </c>
      <c r="W514" s="3" t="str">
        <f t="shared" ca="1" si="151"/>
        <v/>
      </c>
      <c r="X514" s="3" t="str">
        <f t="shared" ca="1" si="152"/>
        <v/>
      </c>
    </row>
    <row r="515" spans="1:24" x14ac:dyDescent="0.2">
      <c r="A515" s="1">
        <f t="shared" ca="1" si="153"/>
        <v>814</v>
      </c>
      <c r="B515" s="2" t="str">
        <f t="shared" ref="B515:B578" ca="1" si="156">IF(ISNUMBER(FIND(" N "," "&amp;$X515&amp;" ")),"",$E515&amp;IF($A515=$F515,"","+"&amp;$A515-$F515))</f>
        <v>stack+390</v>
      </c>
      <c r="C515" s="3" t="str">
        <f ca="1">IF(ISNUMBER(FIND(" N "," "&amp;$X515&amp;" ")),"",_xlfn.TEXTJOIN(" ",FALSE,OFFSET(program!$A$1,0,disasm!A515,1,1+K515)))</f>
        <v/>
      </c>
      <c r="D515" s="4" t="str">
        <f t="shared" ref="D515:D578" ca="1" si="157">IF(ISNUMBER(FIND(" N "," "&amp;$X515&amp;" ")),"",IF($G515,".dat "&amp;H515,$J515&amp;" "&amp;_xlfn.TEXTJOIN(", ",TRUE,$U515:$W515)))</f>
        <v>.dat 0</v>
      </c>
      <c r="E515" s="5" t="str">
        <f t="shared" si="154"/>
        <v>stack</v>
      </c>
      <c r="F515" s="5">
        <f t="shared" ca="1" si="155"/>
        <v>424</v>
      </c>
      <c r="G515" s="14" t="b">
        <f t="shared" ref="G515:G578" ca="1" si="158">CHOOSE(1+IF(ISNUMBER(FIND(" C "," "&amp;X515&amp;" ")),2,0) + IF(ISNUMBER(FIND(" D "," "&amp;AA515&amp;" ")),1,0),G514,TRUE,FALSE,NOT(G514))</f>
        <v>1</v>
      </c>
      <c r="H515" s="6">
        <f ca="1">OFFSET(program!$A$1,0,disasm!A515)</f>
        <v>0</v>
      </c>
      <c r="I515" s="7">
        <f t="shared" ref="I515:I578" ca="1" si="159">MOD($H515,100)</f>
        <v>0</v>
      </c>
      <c r="J515" s="7" t="e">
        <f t="shared" ref="J515:J578" ca="1" si="160">IF(I515=99,"END",CHOOSE(I515,"ADD ","MUL ","IN  ","OUT ","J!=0","J=0 ","CMP&lt;","CMP=","SP+ "))</f>
        <v>#VALUE!</v>
      </c>
      <c r="K515" s="7">
        <f t="shared" ref="K515:K578" ca="1" si="161">IF($G515,0,IFERROR(CHOOSE($I515,3,3,1,1,2,2,3,3,1),0))</f>
        <v>0</v>
      </c>
      <c r="L515" s="8" t="str">
        <f t="shared" ref="L515:L578" ca="1" si="162">IF($K515&gt;=1,MOD(INT($H515/100),10),"")</f>
        <v/>
      </c>
      <c r="M515" s="8" t="str">
        <f t="shared" ref="M515:M578" ca="1" si="163">IF($K515&gt;=2,MOD(INT($H515/1000),10),"")</f>
        <v/>
      </c>
      <c r="N515" s="8" t="str">
        <f t="shared" ref="N515:N578" ca="1" si="164">IF($K515&gt;=3,MOD(INT($H515/10000),10),"")</f>
        <v/>
      </c>
      <c r="O515" s="8" t="str">
        <f t="shared" ref="O515:O578" ca="1" si="165">IF(L515="","",IF(ISNUMBER(FIND(" "&amp;O$1&amp;" "," "&amp;$X515&amp;" ")),TRUE,CHOOSE(L515+1,TRUE,FALSE,FALSE)))</f>
        <v/>
      </c>
      <c r="P515" s="8" t="str">
        <f t="shared" ref="P515:P578" ca="1" si="166">IF(M515="","",IF(ISNUMBER(FIND(" "&amp;P$1&amp;" "," "&amp;$X515&amp;" ")),TRUE,CHOOSE(M515+1,TRUE,FALSE,FALSE)))</f>
        <v/>
      </c>
      <c r="Q515" s="8" t="str">
        <f t="shared" ref="Q515:Q578" ca="1" si="167">IF(N515="","",IF(ISNUMBER(FIND(" "&amp;Q$1&amp;" "," "&amp;$X515&amp;" ")),TRUE,CHOOSE(N515+1,TRUE,FALSE,FALSE)))</f>
        <v/>
      </c>
      <c r="R515" s="7" t="str">
        <f ca="1">IF(L515="","",OFFSET(program!$A$1,0,disasm!$A515+COLUMN()-COLUMN($R515)+1))</f>
        <v/>
      </c>
      <c r="S515" s="7" t="str">
        <f ca="1">IF(M515="","",OFFSET(program!$A$1,0,disasm!$A515+COLUMN()-COLUMN($R515)+1))</f>
        <v/>
      </c>
      <c r="T515" s="7" t="str">
        <f ca="1">IF(N515="","",OFFSET(program!$A$1,0,disasm!$A515+COLUMN()-COLUMN($R515)+1))</f>
        <v/>
      </c>
      <c r="U515" s="3" t="str">
        <f t="shared" ref="U515:U578" ca="1" si="168">IF(L515="","",
  SUBSTITUTE(SUBSTITUTE(
    CHOOSE(1+L515,"[val]","val","[SP+val]"),
    "val",
    IF(O515,
      INDEX($B:$B,MATCH(R515,$A:$A,1))
        &amp; IF(INDEX($A:$A,MATCH(R515,$A:$A,1)) &lt; R515, ".a"&amp;(R515 - INDEX($A:$A,MATCH(R515,$A:$A,1))),""),
      R515
    )
  ),"+-","-")
)</f>
        <v/>
      </c>
      <c r="V515" s="3" t="str">
        <f t="shared" ref="V515:V578" ca="1" si="169">IF(M515="","",
  SUBSTITUTE(SUBSTITUTE(
    CHOOSE(1+M515,"[val]","val","[SP+val]"),
    "val",
    IF(P515,
      INDEX($B:$B,MATCH(S515,$A:$A,1))
        &amp; IF(INDEX($A:$A,MATCH(S515,$A:$A,1)) &lt; S515, ".a"&amp;(S515 - INDEX($A:$A,MATCH(S515,$A:$A,1))),""),
      S515
    )
  ),"+-","-")
)</f>
        <v/>
      </c>
      <c r="W515" s="3" t="str">
        <f t="shared" ref="W515:W578" ca="1" si="170">IF(N515="","",
  SUBSTITUTE(SUBSTITUTE(
    CHOOSE(1+N515,"[val]","val","[SP+val]"),
    "val",
    IF(Q515,
      INDEX($B:$B,MATCH(T515,$A:$A,1))
        &amp; IF(INDEX($A:$A,MATCH(T515,$A:$A,1)) &lt; T515, ".a"&amp;(T515 - INDEX($A:$A,MATCH(T515,$A:$A,1))),""),
      T515
    )
  ),"+-","-")
)</f>
        <v/>
      </c>
      <c r="X515" s="3" t="str">
        <f t="shared" ref="X515:X578" ca="1" si="171">AA515&amp;IF(AND(OR(I515=5,I515=6),MOD(INT(H515/1000),10)=1)," A2","")</f>
        <v/>
      </c>
    </row>
    <row r="516" spans="1:24" x14ac:dyDescent="0.2">
      <c r="A516" s="1">
        <f t="shared" ref="A516:A579" ca="1" si="172">A515+IF(ISNUMBER(FIND(" N "," "&amp;$X515&amp;" ")),0,1+K515)</f>
        <v>815</v>
      </c>
      <c r="B516" s="2" t="str">
        <f t="shared" ca="1" si="156"/>
        <v>stack+391</v>
      </c>
      <c r="C516" s="3" t="str">
        <f ca="1">IF(ISNUMBER(FIND(" N "," "&amp;$X516&amp;" ")),"",_xlfn.TEXTJOIN(" ",FALSE,OFFSET(program!$A$1,0,disasm!A516,1,1+K516)))</f>
        <v/>
      </c>
      <c r="D516" s="4" t="str">
        <f t="shared" ca="1" si="157"/>
        <v>.dat 0</v>
      </c>
      <c r="E516" s="5" t="str">
        <f t="shared" ref="E516:E579" si="173">IF(ISBLANK($Z516),E515,$Z516)</f>
        <v>stack</v>
      </c>
      <c r="F516" s="5">
        <f t="shared" ca="1" si="155"/>
        <v>424</v>
      </c>
      <c r="G516" s="14" t="b">
        <f t="shared" ca="1" si="158"/>
        <v>1</v>
      </c>
      <c r="H516" s="6">
        <f ca="1">OFFSET(program!$A$1,0,disasm!A516)</f>
        <v>0</v>
      </c>
      <c r="I516" s="7">
        <f t="shared" ca="1" si="159"/>
        <v>0</v>
      </c>
      <c r="J516" s="7" t="e">
        <f t="shared" ca="1" si="160"/>
        <v>#VALUE!</v>
      </c>
      <c r="K516" s="7">
        <f t="shared" ca="1" si="161"/>
        <v>0</v>
      </c>
      <c r="L516" s="8" t="str">
        <f t="shared" ca="1" si="162"/>
        <v/>
      </c>
      <c r="M516" s="8" t="str">
        <f t="shared" ca="1" si="163"/>
        <v/>
      </c>
      <c r="N516" s="8" t="str">
        <f t="shared" ca="1" si="164"/>
        <v/>
      </c>
      <c r="O516" s="8" t="str">
        <f t="shared" ca="1" si="165"/>
        <v/>
      </c>
      <c r="P516" s="8" t="str">
        <f t="shared" ca="1" si="166"/>
        <v/>
      </c>
      <c r="Q516" s="8" t="str">
        <f t="shared" ca="1" si="167"/>
        <v/>
      </c>
      <c r="R516" s="7" t="str">
        <f ca="1">IF(L516="","",OFFSET(program!$A$1,0,disasm!$A516+COLUMN()-COLUMN($R516)+1))</f>
        <v/>
      </c>
      <c r="S516" s="7" t="str">
        <f ca="1">IF(M516="","",OFFSET(program!$A$1,0,disasm!$A516+COLUMN()-COLUMN($R516)+1))</f>
        <v/>
      </c>
      <c r="T516" s="7" t="str">
        <f ca="1">IF(N516="","",OFFSET(program!$A$1,0,disasm!$A516+COLUMN()-COLUMN($R516)+1))</f>
        <v/>
      </c>
      <c r="U516" s="3" t="str">
        <f t="shared" ca="1" si="168"/>
        <v/>
      </c>
      <c r="V516" s="3" t="str">
        <f t="shared" ca="1" si="169"/>
        <v/>
      </c>
      <c r="W516" s="3" t="str">
        <f t="shared" ca="1" si="170"/>
        <v/>
      </c>
      <c r="X516" s="3" t="str">
        <f t="shared" ca="1" si="171"/>
        <v/>
      </c>
    </row>
    <row r="517" spans="1:24" x14ac:dyDescent="0.2">
      <c r="A517" s="1">
        <f t="shared" ca="1" si="172"/>
        <v>816</v>
      </c>
      <c r="B517" s="2" t="str">
        <f t="shared" ca="1" si="156"/>
        <v>stack+392</v>
      </c>
      <c r="C517" s="3" t="str">
        <f ca="1">IF(ISNUMBER(FIND(" N "," "&amp;$X517&amp;" ")),"",_xlfn.TEXTJOIN(" ",FALSE,OFFSET(program!$A$1,0,disasm!A517,1,1+K517)))</f>
        <v/>
      </c>
      <c r="D517" s="4" t="str">
        <f t="shared" ca="1" si="157"/>
        <v>.dat 0</v>
      </c>
      <c r="E517" s="5" t="str">
        <f t="shared" si="173"/>
        <v>stack</v>
      </c>
      <c r="F517" s="5">
        <f t="shared" ca="1" si="155"/>
        <v>424</v>
      </c>
      <c r="G517" s="14" t="b">
        <f t="shared" ca="1" si="158"/>
        <v>1</v>
      </c>
      <c r="H517" s="6">
        <f ca="1">OFFSET(program!$A$1,0,disasm!A517)</f>
        <v>0</v>
      </c>
      <c r="I517" s="7">
        <f t="shared" ca="1" si="159"/>
        <v>0</v>
      </c>
      <c r="J517" s="7" t="e">
        <f t="shared" ca="1" si="160"/>
        <v>#VALUE!</v>
      </c>
      <c r="K517" s="7">
        <f t="shared" ca="1" si="161"/>
        <v>0</v>
      </c>
      <c r="L517" s="8" t="str">
        <f t="shared" ca="1" si="162"/>
        <v/>
      </c>
      <c r="M517" s="8" t="str">
        <f t="shared" ca="1" si="163"/>
        <v/>
      </c>
      <c r="N517" s="8" t="str">
        <f t="shared" ca="1" si="164"/>
        <v/>
      </c>
      <c r="O517" s="8" t="str">
        <f t="shared" ca="1" si="165"/>
        <v/>
      </c>
      <c r="P517" s="8" t="str">
        <f t="shared" ca="1" si="166"/>
        <v/>
      </c>
      <c r="Q517" s="8" t="str">
        <f t="shared" ca="1" si="167"/>
        <v/>
      </c>
      <c r="R517" s="7" t="str">
        <f ca="1">IF(L517="","",OFFSET(program!$A$1,0,disasm!$A517+COLUMN()-COLUMN($R517)+1))</f>
        <v/>
      </c>
      <c r="S517" s="7" t="str">
        <f ca="1">IF(M517="","",OFFSET(program!$A$1,0,disasm!$A517+COLUMN()-COLUMN($R517)+1))</f>
        <v/>
      </c>
      <c r="T517" s="7" t="str">
        <f ca="1">IF(N517="","",OFFSET(program!$A$1,0,disasm!$A517+COLUMN()-COLUMN($R517)+1))</f>
        <v/>
      </c>
      <c r="U517" s="3" t="str">
        <f t="shared" ca="1" si="168"/>
        <v/>
      </c>
      <c r="V517" s="3" t="str">
        <f t="shared" ca="1" si="169"/>
        <v/>
      </c>
      <c r="W517" s="3" t="str">
        <f t="shared" ca="1" si="170"/>
        <v/>
      </c>
      <c r="X517" s="3" t="str">
        <f t="shared" ca="1" si="171"/>
        <v/>
      </c>
    </row>
    <row r="518" spans="1:24" x14ac:dyDescent="0.2">
      <c r="A518" s="1">
        <f t="shared" ca="1" si="172"/>
        <v>817</v>
      </c>
      <c r="B518" s="2" t="str">
        <f t="shared" ca="1" si="156"/>
        <v>stack+393</v>
      </c>
      <c r="C518" s="3" t="str">
        <f ca="1">IF(ISNUMBER(FIND(" N "," "&amp;$X518&amp;" ")),"",_xlfn.TEXTJOIN(" ",FALSE,OFFSET(program!$A$1,0,disasm!A518,1,1+K518)))</f>
        <v/>
      </c>
      <c r="D518" s="4" t="str">
        <f t="shared" ca="1" si="157"/>
        <v>.dat 0</v>
      </c>
      <c r="E518" s="5" t="str">
        <f t="shared" si="173"/>
        <v>stack</v>
      </c>
      <c r="F518" s="5">
        <f t="shared" ca="1" si="155"/>
        <v>424</v>
      </c>
      <c r="G518" s="14" t="b">
        <f t="shared" ca="1" si="158"/>
        <v>1</v>
      </c>
      <c r="H518" s="6">
        <f ca="1">OFFSET(program!$A$1,0,disasm!A518)</f>
        <v>0</v>
      </c>
      <c r="I518" s="7">
        <f t="shared" ca="1" si="159"/>
        <v>0</v>
      </c>
      <c r="J518" s="7" t="e">
        <f t="shared" ca="1" si="160"/>
        <v>#VALUE!</v>
      </c>
      <c r="K518" s="7">
        <f t="shared" ca="1" si="161"/>
        <v>0</v>
      </c>
      <c r="L518" s="8" t="str">
        <f t="shared" ca="1" si="162"/>
        <v/>
      </c>
      <c r="M518" s="8" t="str">
        <f t="shared" ca="1" si="163"/>
        <v/>
      </c>
      <c r="N518" s="8" t="str">
        <f t="shared" ca="1" si="164"/>
        <v/>
      </c>
      <c r="O518" s="8" t="str">
        <f t="shared" ca="1" si="165"/>
        <v/>
      </c>
      <c r="P518" s="8" t="str">
        <f t="shared" ca="1" si="166"/>
        <v/>
      </c>
      <c r="Q518" s="8" t="str">
        <f t="shared" ca="1" si="167"/>
        <v/>
      </c>
      <c r="R518" s="7" t="str">
        <f ca="1">IF(L518="","",OFFSET(program!$A$1,0,disasm!$A518+COLUMN()-COLUMN($R518)+1))</f>
        <v/>
      </c>
      <c r="S518" s="7" t="str">
        <f ca="1">IF(M518="","",OFFSET(program!$A$1,0,disasm!$A518+COLUMN()-COLUMN($R518)+1))</f>
        <v/>
      </c>
      <c r="T518" s="7" t="str">
        <f ca="1">IF(N518="","",OFFSET(program!$A$1,0,disasm!$A518+COLUMN()-COLUMN($R518)+1))</f>
        <v/>
      </c>
      <c r="U518" s="3" t="str">
        <f t="shared" ca="1" si="168"/>
        <v/>
      </c>
      <c r="V518" s="3" t="str">
        <f t="shared" ca="1" si="169"/>
        <v/>
      </c>
      <c r="W518" s="3" t="str">
        <f t="shared" ca="1" si="170"/>
        <v/>
      </c>
      <c r="X518" s="3" t="str">
        <f t="shared" ca="1" si="171"/>
        <v/>
      </c>
    </row>
    <row r="519" spans="1:24" x14ac:dyDescent="0.2">
      <c r="A519" s="1">
        <f t="shared" ca="1" si="172"/>
        <v>818</v>
      </c>
      <c r="B519" s="2" t="str">
        <f t="shared" ca="1" si="156"/>
        <v>stack+394</v>
      </c>
      <c r="C519" s="3" t="str">
        <f ca="1">IF(ISNUMBER(FIND(" N "," "&amp;$X519&amp;" ")),"",_xlfn.TEXTJOIN(" ",FALSE,OFFSET(program!$A$1,0,disasm!A519,1,1+K519)))</f>
        <v/>
      </c>
      <c r="D519" s="4" t="str">
        <f t="shared" ca="1" si="157"/>
        <v>.dat 0</v>
      </c>
      <c r="E519" s="5" t="str">
        <f t="shared" si="173"/>
        <v>stack</v>
      </c>
      <c r="F519" s="5">
        <f t="shared" ca="1" si="155"/>
        <v>424</v>
      </c>
      <c r="G519" s="14" t="b">
        <f t="shared" ca="1" si="158"/>
        <v>1</v>
      </c>
      <c r="H519" s="6">
        <f ca="1">OFFSET(program!$A$1,0,disasm!A519)</f>
        <v>0</v>
      </c>
      <c r="I519" s="7">
        <f t="shared" ca="1" si="159"/>
        <v>0</v>
      </c>
      <c r="J519" s="7" t="e">
        <f t="shared" ca="1" si="160"/>
        <v>#VALUE!</v>
      </c>
      <c r="K519" s="7">
        <f t="shared" ca="1" si="161"/>
        <v>0</v>
      </c>
      <c r="L519" s="8" t="str">
        <f t="shared" ca="1" si="162"/>
        <v/>
      </c>
      <c r="M519" s="8" t="str">
        <f t="shared" ca="1" si="163"/>
        <v/>
      </c>
      <c r="N519" s="8" t="str">
        <f t="shared" ca="1" si="164"/>
        <v/>
      </c>
      <c r="O519" s="8" t="str">
        <f t="shared" ca="1" si="165"/>
        <v/>
      </c>
      <c r="P519" s="8" t="str">
        <f t="shared" ca="1" si="166"/>
        <v/>
      </c>
      <c r="Q519" s="8" t="str">
        <f t="shared" ca="1" si="167"/>
        <v/>
      </c>
      <c r="R519" s="7" t="str">
        <f ca="1">IF(L519="","",OFFSET(program!$A$1,0,disasm!$A519+COLUMN()-COLUMN($R519)+1))</f>
        <v/>
      </c>
      <c r="S519" s="7" t="str">
        <f ca="1">IF(M519="","",OFFSET(program!$A$1,0,disasm!$A519+COLUMN()-COLUMN($R519)+1))</f>
        <v/>
      </c>
      <c r="T519" s="7" t="str">
        <f ca="1">IF(N519="","",OFFSET(program!$A$1,0,disasm!$A519+COLUMN()-COLUMN($R519)+1))</f>
        <v/>
      </c>
      <c r="U519" s="3" t="str">
        <f t="shared" ca="1" si="168"/>
        <v/>
      </c>
      <c r="V519" s="3" t="str">
        <f t="shared" ca="1" si="169"/>
        <v/>
      </c>
      <c r="W519" s="3" t="str">
        <f t="shared" ca="1" si="170"/>
        <v/>
      </c>
      <c r="X519" s="3" t="str">
        <f t="shared" ca="1" si="171"/>
        <v/>
      </c>
    </row>
    <row r="520" spans="1:24" x14ac:dyDescent="0.2">
      <c r="A520" s="1">
        <f t="shared" ca="1" si="172"/>
        <v>819</v>
      </c>
      <c r="B520" s="2" t="str">
        <f t="shared" ca="1" si="156"/>
        <v>stack+395</v>
      </c>
      <c r="C520" s="3" t="str">
        <f ca="1">IF(ISNUMBER(FIND(" N "," "&amp;$X520&amp;" ")),"",_xlfn.TEXTJOIN(" ",FALSE,OFFSET(program!$A$1,0,disasm!A520,1,1+K520)))</f>
        <v/>
      </c>
      <c r="D520" s="4" t="str">
        <f t="shared" ca="1" si="157"/>
        <v>.dat 0</v>
      </c>
      <c r="E520" s="5" t="str">
        <f t="shared" si="173"/>
        <v>stack</v>
      </c>
      <c r="F520" s="5">
        <f t="shared" ca="1" si="155"/>
        <v>424</v>
      </c>
      <c r="G520" s="14" t="b">
        <f t="shared" ca="1" si="158"/>
        <v>1</v>
      </c>
      <c r="H520" s="6">
        <f ca="1">OFFSET(program!$A$1,0,disasm!A520)</f>
        <v>0</v>
      </c>
      <c r="I520" s="7">
        <f t="shared" ca="1" si="159"/>
        <v>0</v>
      </c>
      <c r="J520" s="7" t="e">
        <f t="shared" ca="1" si="160"/>
        <v>#VALUE!</v>
      </c>
      <c r="K520" s="7">
        <f t="shared" ca="1" si="161"/>
        <v>0</v>
      </c>
      <c r="L520" s="8" t="str">
        <f t="shared" ca="1" si="162"/>
        <v/>
      </c>
      <c r="M520" s="8" t="str">
        <f t="shared" ca="1" si="163"/>
        <v/>
      </c>
      <c r="N520" s="8" t="str">
        <f t="shared" ca="1" si="164"/>
        <v/>
      </c>
      <c r="O520" s="8" t="str">
        <f t="shared" ca="1" si="165"/>
        <v/>
      </c>
      <c r="P520" s="8" t="str">
        <f t="shared" ca="1" si="166"/>
        <v/>
      </c>
      <c r="Q520" s="8" t="str">
        <f t="shared" ca="1" si="167"/>
        <v/>
      </c>
      <c r="R520" s="7" t="str">
        <f ca="1">IF(L520="","",OFFSET(program!$A$1,0,disasm!$A520+COLUMN()-COLUMN($R520)+1))</f>
        <v/>
      </c>
      <c r="S520" s="7" t="str">
        <f ca="1">IF(M520="","",OFFSET(program!$A$1,0,disasm!$A520+COLUMN()-COLUMN($R520)+1))</f>
        <v/>
      </c>
      <c r="T520" s="7" t="str">
        <f ca="1">IF(N520="","",OFFSET(program!$A$1,0,disasm!$A520+COLUMN()-COLUMN($R520)+1))</f>
        <v/>
      </c>
      <c r="U520" s="3" t="str">
        <f t="shared" ca="1" si="168"/>
        <v/>
      </c>
      <c r="V520" s="3" t="str">
        <f t="shared" ca="1" si="169"/>
        <v/>
      </c>
      <c r="W520" s="3" t="str">
        <f t="shared" ca="1" si="170"/>
        <v/>
      </c>
      <c r="X520" s="3" t="str">
        <f t="shared" ca="1" si="171"/>
        <v/>
      </c>
    </row>
    <row r="521" spans="1:24" x14ac:dyDescent="0.2">
      <c r="A521" s="1">
        <f t="shared" ca="1" si="172"/>
        <v>820</v>
      </c>
      <c r="B521" s="2" t="str">
        <f t="shared" ca="1" si="156"/>
        <v>stack+396</v>
      </c>
      <c r="C521" s="3" t="str">
        <f ca="1">IF(ISNUMBER(FIND(" N "," "&amp;$X521&amp;" ")),"",_xlfn.TEXTJOIN(" ",FALSE,OFFSET(program!$A$1,0,disasm!A521,1,1+K521)))</f>
        <v/>
      </c>
      <c r="D521" s="4" t="str">
        <f t="shared" ca="1" si="157"/>
        <v>.dat 0</v>
      </c>
      <c r="E521" s="5" t="str">
        <f t="shared" si="173"/>
        <v>stack</v>
      </c>
      <c r="F521" s="5">
        <f t="shared" ca="1" si="155"/>
        <v>424</v>
      </c>
      <c r="G521" s="14" t="b">
        <f t="shared" ca="1" si="158"/>
        <v>1</v>
      </c>
      <c r="H521" s="6">
        <f ca="1">OFFSET(program!$A$1,0,disasm!A521)</f>
        <v>0</v>
      </c>
      <c r="I521" s="7">
        <f t="shared" ca="1" si="159"/>
        <v>0</v>
      </c>
      <c r="J521" s="7" t="e">
        <f t="shared" ca="1" si="160"/>
        <v>#VALUE!</v>
      </c>
      <c r="K521" s="7">
        <f t="shared" ca="1" si="161"/>
        <v>0</v>
      </c>
      <c r="L521" s="8" t="str">
        <f t="shared" ca="1" si="162"/>
        <v/>
      </c>
      <c r="M521" s="8" t="str">
        <f t="shared" ca="1" si="163"/>
        <v/>
      </c>
      <c r="N521" s="8" t="str">
        <f t="shared" ca="1" si="164"/>
        <v/>
      </c>
      <c r="O521" s="8" t="str">
        <f t="shared" ca="1" si="165"/>
        <v/>
      </c>
      <c r="P521" s="8" t="str">
        <f t="shared" ca="1" si="166"/>
        <v/>
      </c>
      <c r="Q521" s="8" t="str">
        <f t="shared" ca="1" si="167"/>
        <v/>
      </c>
      <c r="R521" s="7" t="str">
        <f ca="1">IF(L521="","",OFFSET(program!$A$1,0,disasm!$A521+COLUMN()-COLUMN($R521)+1))</f>
        <v/>
      </c>
      <c r="S521" s="7" t="str">
        <f ca="1">IF(M521="","",OFFSET(program!$A$1,0,disasm!$A521+COLUMN()-COLUMN($R521)+1))</f>
        <v/>
      </c>
      <c r="T521" s="7" t="str">
        <f ca="1">IF(N521="","",OFFSET(program!$A$1,0,disasm!$A521+COLUMN()-COLUMN($R521)+1))</f>
        <v/>
      </c>
      <c r="U521" s="3" t="str">
        <f t="shared" ca="1" si="168"/>
        <v/>
      </c>
      <c r="V521" s="3" t="str">
        <f t="shared" ca="1" si="169"/>
        <v/>
      </c>
      <c r="W521" s="3" t="str">
        <f t="shared" ca="1" si="170"/>
        <v/>
      </c>
      <c r="X521" s="3" t="str">
        <f t="shared" ca="1" si="171"/>
        <v/>
      </c>
    </row>
    <row r="522" spans="1:24" x14ac:dyDescent="0.2">
      <c r="A522" s="1">
        <f t="shared" ca="1" si="172"/>
        <v>821</v>
      </c>
      <c r="B522" s="2" t="str">
        <f t="shared" ca="1" si="156"/>
        <v>stack+397</v>
      </c>
      <c r="C522" s="3" t="str">
        <f ca="1">IF(ISNUMBER(FIND(" N "," "&amp;$X522&amp;" ")),"",_xlfn.TEXTJOIN(" ",FALSE,OFFSET(program!$A$1,0,disasm!A522,1,1+K522)))</f>
        <v/>
      </c>
      <c r="D522" s="4" t="str">
        <f t="shared" ca="1" si="157"/>
        <v>.dat 0</v>
      </c>
      <c r="E522" s="5" t="str">
        <f t="shared" si="173"/>
        <v>stack</v>
      </c>
      <c r="F522" s="5">
        <f t="shared" ca="1" si="155"/>
        <v>424</v>
      </c>
      <c r="G522" s="14" t="b">
        <f t="shared" ca="1" si="158"/>
        <v>1</v>
      </c>
      <c r="H522" s="6">
        <f ca="1">OFFSET(program!$A$1,0,disasm!A522)</f>
        <v>0</v>
      </c>
      <c r="I522" s="7">
        <f t="shared" ca="1" si="159"/>
        <v>0</v>
      </c>
      <c r="J522" s="7" t="e">
        <f t="shared" ca="1" si="160"/>
        <v>#VALUE!</v>
      </c>
      <c r="K522" s="7">
        <f t="shared" ca="1" si="161"/>
        <v>0</v>
      </c>
      <c r="L522" s="8" t="str">
        <f t="shared" ca="1" si="162"/>
        <v/>
      </c>
      <c r="M522" s="8" t="str">
        <f t="shared" ca="1" si="163"/>
        <v/>
      </c>
      <c r="N522" s="8" t="str">
        <f t="shared" ca="1" si="164"/>
        <v/>
      </c>
      <c r="O522" s="8" t="str">
        <f t="shared" ca="1" si="165"/>
        <v/>
      </c>
      <c r="P522" s="8" t="str">
        <f t="shared" ca="1" si="166"/>
        <v/>
      </c>
      <c r="Q522" s="8" t="str">
        <f t="shared" ca="1" si="167"/>
        <v/>
      </c>
      <c r="R522" s="7" t="str">
        <f ca="1">IF(L522="","",OFFSET(program!$A$1,0,disasm!$A522+COLUMN()-COLUMN($R522)+1))</f>
        <v/>
      </c>
      <c r="S522" s="7" t="str">
        <f ca="1">IF(M522="","",OFFSET(program!$A$1,0,disasm!$A522+COLUMN()-COLUMN($R522)+1))</f>
        <v/>
      </c>
      <c r="T522" s="7" t="str">
        <f ca="1">IF(N522="","",OFFSET(program!$A$1,0,disasm!$A522+COLUMN()-COLUMN($R522)+1))</f>
        <v/>
      </c>
      <c r="U522" s="3" t="str">
        <f t="shared" ca="1" si="168"/>
        <v/>
      </c>
      <c r="V522" s="3" t="str">
        <f t="shared" ca="1" si="169"/>
        <v/>
      </c>
      <c r="W522" s="3" t="str">
        <f t="shared" ca="1" si="170"/>
        <v/>
      </c>
      <c r="X522" s="3" t="str">
        <f t="shared" ca="1" si="171"/>
        <v/>
      </c>
    </row>
    <row r="523" spans="1:24" x14ac:dyDescent="0.2">
      <c r="A523" s="1">
        <f t="shared" ca="1" si="172"/>
        <v>822</v>
      </c>
      <c r="B523" s="2" t="str">
        <f t="shared" ca="1" si="156"/>
        <v>stack+398</v>
      </c>
      <c r="C523" s="3" t="str">
        <f ca="1">IF(ISNUMBER(FIND(" N "," "&amp;$X523&amp;" ")),"",_xlfn.TEXTJOIN(" ",FALSE,OFFSET(program!$A$1,0,disasm!A523,1,1+K523)))</f>
        <v/>
      </c>
      <c r="D523" s="4" t="str">
        <f t="shared" ca="1" si="157"/>
        <v>.dat 0</v>
      </c>
      <c r="E523" s="5" t="str">
        <f t="shared" si="173"/>
        <v>stack</v>
      </c>
      <c r="F523" s="5">
        <f t="shared" ca="1" si="155"/>
        <v>424</v>
      </c>
      <c r="G523" s="14" t="b">
        <f t="shared" ca="1" si="158"/>
        <v>1</v>
      </c>
      <c r="H523" s="6">
        <f ca="1">OFFSET(program!$A$1,0,disasm!A523)</f>
        <v>0</v>
      </c>
      <c r="I523" s="7">
        <f t="shared" ca="1" si="159"/>
        <v>0</v>
      </c>
      <c r="J523" s="7" t="e">
        <f t="shared" ca="1" si="160"/>
        <v>#VALUE!</v>
      </c>
      <c r="K523" s="7">
        <f t="shared" ca="1" si="161"/>
        <v>0</v>
      </c>
      <c r="L523" s="8" t="str">
        <f t="shared" ca="1" si="162"/>
        <v/>
      </c>
      <c r="M523" s="8" t="str">
        <f t="shared" ca="1" si="163"/>
        <v/>
      </c>
      <c r="N523" s="8" t="str">
        <f t="shared" ca="1" si="164"/>
        <v/>
      </c>
      <c r="O523" s="8" t="str">
        <f t="shared" ca="1" si="165"/>
        <v/>
      </c>
      <c r="P523" s="8" t="str">
        <f t="shared" ca="1" si="166"/>
        <v/>
      </c>
      <c r="Q523" s="8" t="str">
        <f t="shared" ca="1" si="167"/>
        <v/>
      </c>
      <c r="R523" s="7" t="str">
        <f ca="1">IF(L523="","",OFFSET(program!$A$1,0,disasm!$A523+COLUMN()-COLUMN($R523)+1))</f>
        <v/>
      </c>
      <c r="S523" s="7" t="str">
        <f ca="1">IF(M523="","",OFFSET(program!$A$1,0,disasm!$A523+COLUMN()-COLUMN($R523)+1))</f>
        <v/>
      </c>
      <c r="T523" s="7" t="str">
        <f ca="1">IF(N523="","",OFFSET(program!$A$1,0,disasm!$A523+COLUMN()-COLUMN($R523)+1))</f>
        <v/>
      </c>
      <c r="U523" s="3" t="str">
        <f t="shared" ca="1" si="168"/>
        <v/>
      </c>
      <c r="V523" s="3" t="str">
        <f t="shared" ca="1" si="169"/>
        <v/>
      </c>
      <c r="W523" s="3" t="str">
        <f t="shared" ca="1" si="170"/>
        <v/>
      </c>
      <c r="X523" s="3" t="str">
        <f t="shared" ca="1" si="171"/>
        <v/>
      </c>
    </row>
    <row r="524" spans="1:24" x14ac:dyDescent="0.2">
      <c r="A524" s="1">
        <f t="shared" ca="1" si="172"/>
        <v>823</v>
      </c>
      <c r="B524" s="2" t="str">
        <f t="shared" ca="1" si="156"/>
        <v>stack+399</v>
      </c>
      <c r="C524" s="3" t="str">
        <f ca="1">IF(ISNUMBER(FIND(" N "," "&amp;$X524&amp;" ")),"",_xlfn.TEXTJOIN(" ",FALSE,OFFSET(program!$A$1,0,disasm!A524,1,1+K524)))</f>
        <v/>
      </c>
      <c r="D524" s="4" t="str">
        <f t="shared" ca="1" si="157"/>
        <v>.dat 0</v>
      </c>
      <c r="E524" s="5" t="str">
        <f t="shared" si="173"/>
        <v>stack</v>
      </c>
      <c r="F524" s="5">
        <f t="shared" ca="1" si="155"/>
        <v>424</v>
      </c>
      <c r="G524" s="14" t="b">
        <f t="shared" ca="1" si="158"/>
        <v>1</v>
      </c>
      <c r="H524" s="6">
        <f ca="1">OFFSET(program!$A$1,0,disasm!A524)</f>
        <v>0</v>
      </c>
      <c r="I524" s="7">
        <f t="shared" ca="1" si="159"/>
        <v>0</v>
      </c>
      <c r="J524" s="7" t="e">
        <f t="shared" ca="1" si="160"/>
        <v>#VALUE!</v>
      </c>
      <c r="K524" s="7">
        <f t="shared" ca="1" si="161"/>
        <v>0</v>
      </c>
      <c r="L524" s="8" t="str">
        <f t="shared" ca="1" si="162"/>
        <v/>
      </c>
      <c r="M524" s="8" t="str">
        <f t="shared" ca="1" si="163"/>
        <v/>
      </c>
      <c r="N524" s="8" t="str">
        <f t="shared" ca="1" si="164"/>
        <v/>
      </c>
      <c r="O524" s="8" t="str">
        <f t="shared" ca="1" si="165"/>
        <v/>
      </c>
      <c r="P524" s="8" t="str">
        <f t="shared" ca="1" si="166"/>
        <v/>
      </c>
      <c r="Q524" s="8" t="str">
        <f t="shared" ca="1" si="167"/>
        <v/>
      </c>
      <c r="R524" s="7" t="str">
        <f ca="1">IF(L524="","",OFFSET(program!$A$1,0,disasm!$A524+COLUMN()-COLUMN($R524)+1))</f>
        <v/>
      </c>
      <c r="S524" s="7" t="str">
        <f ca="1">IF(M524="","",OFFSET(program!$A$1,0,disasm!$A524+COLUMN()-COLUMN($R524)+1))</f>
        <v/>
      </c>
      <c r="T524" s="7" t="str">
        <f ca="1">IF(N524="","",OFFSET(program!$A$1,0,disasm!$A524+COLUMN()-COLUMN($R524)+1))</f>
        <v/>
      </c>
      <c r="U524" s="3" t="str">
        <f t="shared" ca="1" si="168"/>
        <v/>
      </c>
      <c r="V524" s="3" t="str">
        <f t="shared" ca="1" si="169"/>
        <v/>
      </c>
      <c r="W524" s="3" t="str">
        <f t="shared" ca="1" si="170"/>
        <v/>
      </c>
      <c r="X524" s="3" t="str">
        <f t="shared" ca="1" si="171"/>
        <v/>
      </c>
    </row>
    <row r="525" spans="1:24" x14ac:dyDescent="0.2">
      <c r="A525" s="1">
        <f t="shared" ca="1" si="172"/>
        <v>824</v>
      </c>
      <c r="B525" s="2" t="str">
        <f t="shared" ca="1" si="156"/>
        <v>stack+400</v>
      </c>
      <c r="C525" s="3" t="str">
        <f ca="1">IF(ISNUMBER(FIND(" N "," "&amp;$X525&amp;" ")),"",_xlfn.TEXTJOIN(" ",FALSE,OFFSET(program!$A$1,0,disasm!A525,1,1+K525)))</f>
        <v/>
      </c>
      <c r="D525" s="4" t="str">
        <f t="shared" ca="1" si="157"/>
        <v>.dat 0</v>
      </c>
      <c r="E525" s="5" t="str">
        <f t="shared" si="173"/>
        <v>stack</v>
      </c>
      <c r="F525" s="5">
        <f t="shared" ca="1" si="155"/>
        <v>424</v>
      </c>
      <c r="G525" s="14" t="b">
        <f t="shared" ca="1" si="158"/>
        <v>1</v>
      </c>
      <c r="H525" s="6">
        <f ca="1">OFFSET(program!$A$1,0,disasm!A525)</f>
        <v>0</v>
      </c>
      <c r="I525" s="7">
        <f t="shared" ca="1" si="159"/>
        <v>0</v>
      </c>
      <c r="J525" s="7" t="e">
        <f t="shared" ca="1" si="160"/>
        <v>#VALUE!</v>
      </c>
      <c r="K525" s="7">
        <f t="shared" ca="1" si="161"/>
        <v>0</v>
      </c>
      <c r="L525" s="8" t="str">
        <f t="shared" ca="1" si="162"/>
        <v/>
      </c>
      <c r="M525" s="8" t="str">
        <f t="shared" ca="1" si="163"/>
        <v/>
      </c>
      <c r="N525" s="8" t="str">
        <f t="shared" ca="1" si="164"/>
        <v/>
      </c>
      <c r="O525" s="8" t="str">
        <f t="shared" ca="1" si="165"/>
        <v/>
      </c>
      <c r="P525" s="8" t="str">
        <f t="shared" ca="1" si="166"/>
        <v/>
      </c>
      <c r="Q525" s="8" t="str">
        <f t="shared" ca="1" si="167"/>
        <v/>
      </c>
      <c r="R525" s="7" t="str">
        <f ca="1">IF(L525="","",OFFSET(program!$A$1,0,disasm!$A525+COLUMN()-COLUMN($R525)+1))</f>
        <v/>
      </c>
      <c r="S525" s="7" t="str">
        <f ca="1">IF(M525="","",OFFSET(program!$A$1,0,disasm!$A525+COLUMN()-COLUMN($R525)+1))</f>
        <v/>
      </c>
      <c r="T525" s="7" t="str">
        <f ca="1">IF(N525="","",OFFSET(program!$A$1,0,disasm!$A525+COLUMN()-COLUMN($R525)+1))</f>
        <v/>
      </c>
      <c r="U525" s="3" t="str">
        <f t="shared" ca="1" si="168"/>
        <v/>
      </c>
      <c r="V525" s="3" t="str">
        <f t="shared" ca="1" si="169"/>
        <v/>
      </c>
      <c r="W525" s="3" t="str">
        <f t="shared" ca="1" si="170"/>
        <v/>
      </c>
      <c r="X525" s="3" t="str">
        <f t="shared" ca="1" si="171"/>
        <v/>
      </c>
    </row>
    <row r="526" spans="1:24" x14ac:dyDescent="0.2">
      <c r="A526" s="1">
        <f t="shared" ca="1" si="172"/>
        <v>825</v>
      </c>
      <c r="B526" s="2" t="str">
        <f t="shared" ca="1" si="156"/>
        <v>stack+401</v>
      </c>
      <c r="C526" s="3" t="str">
        <f ca="1">IF(ISNUMBER(FIND(" N "," "&amp;$X526&amp;" ")),"",_xlfn.TEXTJOIN(" ",FALSE,OFFSET(program!$A$1,0,disasm!A526,1,1+K526)))</f>
        <v/>
      </c>
      <c r="D526" s="4" t="str">
        <f t="shared" ca="1" si="157"/>
        <v>.dat 0</v>
      </c>
      <c r="E526" s="5" t="str">
        <f t="shared" si="173"/>
        <v>stack</v>
      </c>
      <c r="F526" s="5">
        <f t="shared" ca="1" si="155"/>
        <v>424</v>
      </c>
      <c r="G526" s="14" t="b">
        <f t="shared" ca="1" si="158"/>
        <v>1</v>
      </c>
      <c r="H526" s="6">
        <f ca="1">OFFSET(program!$A$1,0,disasm!A526)</f>
        <v>0</v>
      </c>
      <c r="I526" s="7">
        <f t="shared" ca="1" si="159"/>
        <v>0</v>
      </c>
      <c r="J526" s="7" t="e">
        <f t="shared" ca="1" si="160"/>
        <v>#VALUE!</v>
      </c>
      <c r="K526" s="7">
        <f t="shared" ca="1" si="161"/>
        <v>0</v>
      </c>
      <c r="L526" s="8" t="str">
        <f t="shared" ca="1" si="162"/>
        <v/>
      </c>
      <c r="M526" s="8" t="str">
        <f t="shared" ca="1" si="163"/>
        <v/>
      </c>
      <c r="N526" s="8" t="str">
        <f t="shared" ca="1" si="164"/>
        <v/>
      </c>
      <c r="O526" s="8" t="str">
        <f t="shared" ca="1" si="165"/>
        <v/>
      </c>
      <c r="P526" s="8" t="str">
        <f t="shared" ca="1" si="166"/>
        <v/>
      </c>
      <c r="Q526" s="8" t="str">
        <f t="shared" ca="1" si="167"/>
        <v/>
      </c>
      <c r="R526" s="7" t="str">
        <f ca="1">IF(L526="","",OFFSET(program!$A$1,0,disasm!$A526+COLUMN()-COLUMN($R526)+1))</f>
        <v/>
      </c>
      <c r="S526" s="7" t="str">
        <f ca="1">IF(M526="","",OFFSET(program!$A$1,0,disasm!$A526+COLUMN()-COLUMN($R526)+1))</f>
        <v/>
      </c>
      <c r="T526" s="7" t="str">
        <f ca="1">IF(N526="","",OFFSET(program!$A$1,0,disasm!$A526+COLUMN()-COLUMN($R526)+1))</f>
        <v/>
      </c>
      <c r="U526" s="3" t="str">
        <f t="shared" ca="1" si="168"/>
        <v/>
      </c>
      <c r="V526" s="3" t="str">
        <f t="shared" ca="1" si="169"/>
        <v/>
      </c>
      <c r="W526" s="3" t="str">
        <f t="shared" ca="1" si="170"/>
        <v/>
      </c>
      <c r="X526" s="3" t="str">
        <f t="shared" ca="1" si="171"/>
        <v/>
      </c>
    </row>
    <row r="527" spans="1:24" x14ac:dyDescent="0.2">
      <c r="A527" s="1">
        <f t="shared" ca="1" si="172"/>
        <v>826</v>
      </c>
      <c r="B527" s="2" t="str">
        <f t="shared" ca="1" si="156"/>
        <v>stack+402</v>
      </c>
      <c r="C527" s="3" t="str">
        <f ca="1">IF(ISNUMBER(FIND(" N "," "&amp;$X527&amp;" ")),"",_xlfn.TEXTJOIN(" ",FALSE,OFFSET(program!$A$1,0,disasm!A527,1,1+K527)))</f>
        <v/>
      </c>
      <c r="D527" s="4" t="str">
        <f t="shared" ca="1" si="157"/>
        <v>.dat 0</v>
      </c>
      <c r="E527" s="5" t="str">
        <f t="shared" si="173"/>
        <v>stack</v>
      </c>
      <c r="F527" s="5">
        <f t="shared" ca="1" si="155"/>
        <v>424</v>
      </c>
      <c r="G527" s="14" t="b">
        <f t="shared" ca="1" si="158"/>
        <v>1</v>
      </c>
      <c r="H527" s="6">
        <f ca="1">OFFSET(program!$A$1,0,disasm!A527)</f>
        <v>0</v>
      </c>
      <c r="I527" s="7">
        <f t="shared" ca="1" si="159"/>
        <v>0</v>
      </c>
      <c r="J527" s="7" t="e">
        <f t="shared" ca="1" si="160"/>
        <v>#VALUE!</v>
      </c>
      <c r="K527" s="7">
        <f t="shared" ca="1" si="161"/>
        <v>0</v>
      </c>
      <c r="L527" s="8" t="str">
        <f t="shared" ca="1" si="162"/>
        <v/>
      </c>
      <c r="M527" s="8" t="str">
        <f t="shared" ca="1" si="163"/>
        <v/>
      </c>
      <c r="N527" s="8" t="str">
        <f t="shared" ca="1" si="164"/>
        <v/>
      </c>
      <c r="O527" s="8" t="str">
        <f t="shared" ca="1" si="165"/>
        <v/>
      </c>
      <c r="P527" s="8" t="str">
        <f t="shared" ca="1" si="166"/>
        <v/>
      </c>
      <c r="Q527" s="8" t="str">
        <f t="shared" ca="1" si="167"/>
        <v/>
      </c>
      <c r="R527" s="7" t="str">
        <f ca="1">IF(L527="","",OFFSET(program!$A$1,0,disasm!$A527+COLUMN()-COLUMN($R527)+1))</f>
        <v/>
      </c>
      <c r="S527" s="7" t="str">
        <f ca="1">IF(M527="","",OFFSET(program!$A$1,0,disasm!$A527+COLUMN()-COLUMN($R527)+1))</f>
        <v/>
      </c>
      <c r="T527" s="7" t="str">
        <f ca="1">IF(N527="","",OFFSET(program!$A$1,0,disasm!$A527+COLUMN()-COLUMN($R527)+1))</f>
        <v/>
      </c>
      <c r="U527" s="3" t="str">
        <f t="shared" ca="1" si="168"/>
        <v/>
      </c>
      <c r="V527" s="3" t="str">
        <f t="shared" ca="1" si="169"/>
        <v/>
      </c>
      <c r="W527" s="3" t="str">
        <f t="shared" ca="1" si="170"/>
        <v/>
      </c>
      <c r="X527" s="3" t="str">
        <f t="shared" ca="1" si="171"/>
        <v/>
      </c>
    </row>
    <row r="528" spans="1:24" x14ac:dyDescent="0.2">
      <c r="A528" s="1">
        <f t="shared" ca="1" si="172"/>
        <v>827</v>
      </c>
      <c r="B528" s="2" t="str">
        <f t="shared" ca="1" si="156"/>
        <v>stack+403</v>
      </c>
      <c r="C528" s="3" t="str">
        <f ca="1">IF(ISNUMBER(FIND(" N "," "&amp;$X528&amp;" ")),"",_xlfn.TEXTJOIN(" ",FALSE,OFFSET(program!$A$1,0,disasm!A528,1,1+K528)))</f>
        <v/>
      </c>
      <c r="D528" s="4" t="str">
        <f t="shared" ca="1" si="157"/>
        <v>.dat 0</v>
      </c>
      <c r="E528" s="5" t="str">
        <f t="shared" si="173"/>
        <v>stack</v>
      </c>
      <c r="F528" s="5">
        <f t="shared" ca="1" si="155"/>
        <v>424</v>
      </c>
      <c r="G528" s="14" t="b">
        <f t="shared" ca="1" si="158"/>
        <v>1</v>
      </c>
      <c r="H528" s="6">
        <f ca="1">OFFSET(program!$A$1,0,disasm!A528)</f>
        <v>0</v>
      </c>
      <c r="I528" s="7">
        <f t="shared" ca="1" si="159"/>
        <v>0</v>
      </c>
      <c r="J528" s="7" t="e">
        <f t="shared" ca="1" si="160"/>
        <v>#VALUE!</v>
      </c>
      <c r="K528" s="7">
        <f t="shared" ca="1" si="161"/>
        <v>0</v>
      </c>
      <c r="L528" s="8" t="str">
        <f t="shared" ca="1" si="162"/>
        <v/>
      </c>
      <c r="M528" s="8" t="str">
        <f t="shared" ca="1" si="163"/>
        <v/>
      </c>
      <c r="N528" s="8" t="str">
        <f t="shared" ca="1" si="164"/>
        <v/>
      </c>
      <c r="O528" s="8" t="str">
        <f t="shared" ca="1" si="165"/>
        <v/>
      </c>
      <c r="P528" s="8" t="str">
        <f t="shared" ca="1" si="166"/>
        <v/>
      </c>
      <c r="Q528" s="8" t="str">
        <f t="shared" ca="1" si="167"/>
        <v/>
      </c>
      <c r="R528" s="7" t="str">
        <f ca="1">IF(L528="","",OFFSET(program!$A$1,0,disasm!$A528+COLUMN()-COLUMN($R528)+1))</f>
        <v/>
      </c>
      <c r="S528" s="7" t="str">
        <f ca="1">IF(M528="","",OFFSET(program!$A$1,0,disasm!$A528+COLUMN()-COLUMN($R528)+1))</f>
        <v/>
      </c>
      <c r="T528" s="7" t="str">
        <f ca="1">IF(N528="","",OFFSET(program!$A$1,0,disasm!$A528+COLUMN()-COLUMN($R528)+1))</f>
        <v/>
      </c>
      <c r="U528" s="3" t="str">
        <f t="shared" ca="1" si="168"/>
        <v/>
      </c>
      <c r="V528" s="3" t="str">
        <f t="shared" ca="1" si="169"/>
        <v/>
      </c>
      <c r="W528" s="3" t="str">
        <f t="shared" ca="1" si="170"/>
        <v/>
      </c>
      <c r="X528" s="3" t="str">
        <f t="shared" ca="1" si="171"/>
        <v/>
      </c>
    </row>
    <row r="529" spans="1:24" x14ac:dyDescent="0.2">
      <c r="A529" s="1">
        <f t="shared" ca="1" si="172"/>
        <v>828</v>
      </c>
      <c r="B529" s="2" t="str">
        <f t="shared" ca="1" si="156"/>
        <v>stack+404</v>
      </c>
      <c r="C529" s="3" t="str">
        <f ca="1">IF(ISNUMBER(FIND(" N "," "&amp;$X529&amp;" ")),"",_xlfn.TEXTJOIN(" ",FALSE,OFFSET(program!$A$1,0,disasm!A529,1,1+K529)))</f>
        <v/>
      </c>
      <c r="D529" s="4" t="str">
        <f t="shared" ca="1" si="157"/>
        <v>.dat 0</v>
      </c>
      <c r="E529" s="5" t="str">
        <f t="shared" si="173"/>
        <v>stack</v>
      </c>
      <c r="F529" s="5">
        <f t="shared" ca="1" si="155"/>
        <v>424</v>
      </c>
      <c r="G529" s="14" t="b">
        <f t="shared" ca="1" si="158"/>
        <v>1</v>
      </c>
      <c r="H529" s="6">
        <f ca="1">OFFSET(program!$A$1,0,disasm!A529)</f>
        <v>0</v>
      </c>
      <c r="I529" s="7">
        <f t="shared" ca="1" si="159"/>
        <v>0</v>
      </c>
      <c r="J529" s="7" t="e">
        <f t="shared" ca="1" si="160"/>
        <v>#VALUE!</v>
      </c>
      <c r="K529" s="7">
        <f t="shared" ca="1" si="161"/>
        <v>0</v>
      </c>
      <c r="L529" s="8" t="str">
        <f t="shared" ca="1" si="162"/>
        <v/>
      </c>
      <c r="M529" s="8" t="str">
        <f t="shared" ca="1" si="163"/>
        <v/>
      </c>
      <c r="N529" s="8" t="str">
        <f t="shared" ca="1" si="164"/>
        <v/>
      </c>
      <c r="O529" s="8" t="str">
        <f t="shared" ca="1" si="165"/>
        <v/>
      </c>
      <c r="P529" s="8" t="str">
        <f t="shared" ca="1" si="166"/>
        <v/>
      </c>
      <c r="Q529" s="8" t="str">
        <f t="shared" ca="1" si="167"/>
        <v/>
      </c>
      <c r="R529" s="7" t="str">
        <f ca="1">IF(L529="","",OFFSET(program!$A$1,0,disasm!$A529+COLUMN()-COLUMN($R529)+1))</f>
        <v/>
      </c>
      <c r="S529" s="7" t="str">
        <f ca="1">IF(M529="","",OFFSET(program!$A$1,0,disasm!$A529+COLUMN()-COLUMN($R529)+1))</f>
        <v/>
      </c>
      <c r="T529" s="7" t="str">
        <f ca="1">IF(N529="","",OFFSET(program!$A$1,0,disasm!$A529+COLUMN()-COLUMN($R529)+1))</f>
        <v/>
      </c>
      <c r="U529" s="3" t="str">
        <f t="shared" ca="1" si="168"/>
        <v/>
      </c>
      <c r="V529" s="3" t="str">
        <f t="shared" ca="1" si="169"/>
        <v/>
      </c>
      <c r="W529" s="3" t="str">
        <f t="shared" ca="1" si="170"/>
        <v/>
      </c>
      <c r="X529" s="3" t="str">
        <f t="shared" ca="1" si="171"/>
        <v/>
      </c>
    </row>
    <row r="530" spans="1:24" x14ac:dyDescent="0.2">
      <c r="A530" s="1">
        <f t="shared" ca="1" si="172"/>
        <v>829</v>
      </c>
      <c r="B530" s="2" t="str">
        <f t="shared" ca="1" si="156"/>
        <v>stack+405</v>
      </c>
      <c r="C530" s="3" t="str">
        <f ca="1">IF(ISNUMBER(FIND(" N "," "&amp;$X530&amp;" ")),"",_xlfn.TEXTJOIN(" ",FALSE,OFFSET(program!$A$1,0,disasm!A530,1,1+K530)))</f>
        <v/>
      </c>
      <c r="D530" s="4" t="str">
        <f t="shared" ca="1" si="157"/>
        <v>.dat 0</v>
      </c>
      <c r="E530" s="5" t="str">
        <f t="shared" si="173"/>
        <v>stack</v>
      </c>
      <c r="F530" s="5">
        <f t="shared" ca="1" si="155"/>
        <v>424</v>
      </c>
      <c r="G530" s="14" t="b">
        <f t="shared" ca="1" si="158"/>
        <v>1</v>
      </c>
      <c r="H530" s="6">
        <f ca="1">OFFSET(program!$A$1,0,disasm!A530)</f>
        <v>0</v>
      </c>
      <c r="I530" s="7">
        <f t="shared" ca="1" si="159"/>
        <v>0</v>
      </c>
      <c r="J530" s="7" t="e">
        <f t="shared" ca="1" si="160"/>
        <v>#VALUE!</v>
      </c>
      <c r="K530" s="7">
        <f t="shared" ca="1" si="161"/>
        <v>0</v>
      </c>
      <c r="L530" s="8" t="str">
        <f t="shared" ca="1" si="162"/>
        <v/>
      </c>
      <c r="M530" s="8" t="str">
        <f t="shared" ca="1" si="163"/>
        <v/>
      </c>
      <c r="N530" s="8" t="str">
        <f t="shared" ca="1" si="164"/>
        <v/>
      </c>
      <c r="O530" s="8" t="str">
        <f t="shared" ca="1" si="165"/>
        <v/>
      </c>
      <c r="P530" s="8" t="str">
        <f t="shared" ca="1" si="166"/>
        <v/>
      </c>
      <c r="Q530" s="8" t="str">
        <f t="shared" ca="1" si="167"/>
        <v/>
      </c>
      <c r="R530" s="7" t="str">
        <f ca="1">IF(L530="","",OFFSET(program!$A$1,0,disasm!$A530+COLUMN()-COLUMN($R530)+1))</f>
        <v/>
      </c>
      <c r="S530" s="7" t="str">
        <f ca="1">IF(M530="","",OFFSET(program!$A$1,0,disasm!$A530+COLUMN()-COLUMN($R530)+1))</f>
        <v/>
      </c>
      <c r="T530" s="7" t="str">
        <f ca="1">IF(N530="","",OFFSET(program!$A$1,0,disasm!$A530+COLUMN()-COLUMN($R530)+1))</f>
        <v/>
      </c>
      <c r="U530" s="3" t="str">
        <f t="shared" ca="1" si="168"/>
        <v/>
      </c>
      <c r="V530" s="3" t="str">
        <f t="shared" ca="1" si="169"/>
        <v/>
      </c>
      <c r="W530" s="3" t="str">
        <f t="shared" ca="1" si="170"/>
        <v/>
      </c>
      <c r="X530" s="3" t="str">
        <f t="shared" ca="1" si="171"/>
        <v/>
      </c>
    </row>
    <row r="531" spans="1:24" x14ac:dyDescent="0.2">
      <c r="A531" s="1">
        <f t="shared" ca="1" si="172"/>
        <v>830</v>
      </c>
      <c r="B531" s="2" t="str">
        <f t="shared" ca="1" si="156"/>
        <v>stack+406</v>
      </c>
      <c r="C531" s="3" t="str">
        <f ca="1">IF(ISNUMBER(FIND(" N "," "&amp;$X531&amp;" ")),"",_xlfn.TEXTJOIN(" ",FALSE,OFFSET(program!$A$1,0,disasm!A531,1,1+K531)))</f>
        <v/>
      </c>
      <c r="D531" s="4" t="str">
        <f t="shared" ca="1" si="157"/>
        <v>.dat 0</v>
      </c>
      <c r="E531" s="5" t="str">
        <f t="shared" si="173"/>
        <v>stack</v>
      </c>
      <c r="F531" s="5">
        <f t="shared" ca="1" si="155"/>
        <v>424</v>
      </c>
      <c r="G531" s="14" t="b">
        <f t="shared" ca="1" si="158"/>
        <v>1</v>
      </c>
      <c r="H531" s="6">
        <f ca="1">OFFSET(program!$A$1,0,disasm!A531)</f>
        <v>0</v>
      </c>
      <c r="I531" s="7">
        <f t="shared" ca="1" si="159"/>
        <v>0</v>
      </c>
      <c r="J531" s="7" t="e">
        <f t="shared" ca="1" si="160"/>
        <v>#VALUE!</v>
      </c>
      <c r="K531" s="7">
        <f t="shared" ca="1" si="161"/>
        <v>0</v>
      </c>
      <c r="L531" s="8" t="str">
        <f t="shared" ca="1" si="162"/>
        <v/>
      </c>
      <c r="M531" s="8" t="str">
        <f t="shared" ca="1" si="163"/>
        <v/>
      </c>
      <c r="N531" s="8" t="str">
        <f t="shared" ca="1" si="164"/>
        <v/>
      </c>
      <c r="O531" s="8" t="str">
        <f t="shared" ca="1" si="165"/>
        <v/>
      </c>
      <c r="P531" s="8" t="str">
        <f t="shared" ca="1" si="166"/>
        <v/>
      </c>
      <c r="Q531" s="8" t="str">
        <f t="shared" ca="1" si="167"/>
        <v/>
      </c>
      <c r="R531" s="7" t="str">
        <f ca="1">IF(L531="","",OFFSET(program!$A$1,0,disasm!$A531+COLUMN()-COLUMN($R531)+1))</f>
        <v/>
      </c>
      <c r="S531" s="7" t="str">
        <f ca="1">IF(M531="","",OFFSET(program!$A$1,0,disasm!$A531+COLUMN()-COLUMN($R531)+1))</f>
        <v/>
      </c>
      <c r="T531" s="7" t="str">
        <f ca="1">IF(N531="","",OFFSET(program!$A$1,0,disasm!$A531+COLUMN()-COLUMN($R531)+1))</f>
        <v/>
      </c>
      <c r="U531" s="3" t="str">
        <f t="shared" ca="1" si="168"/>
        <v/>
      </c>
      <c r="V531" s="3" t="str">
        <f t="shared" ca="1" si="169"/>
        <v/>
      </c>
      <c r="W531" s="3" t="str">
        <f t="shared" ca="1" si="170"/>
        <v/>
      </c>
      <c r="X531" s="3" t="str">
        <f t="shared" ca="1" si="171"/>
        <v/>
      </c>
    </row>
    <row r="532" spans="1:24" x14ac:dyDescent="0.2">
      <c r="A532" s="1">
        <f t="shared" ca="1" si="172"/>
        <v>831</v>
      </c>
      <c r="B532" s="2" t="str">
        <f t="shared" ca="1" si="156"/>
        <v>stack+407</v>
      </c>
      <c r="C532" s="3" t="str">
        <f ca="1">IF(ISNUMBER(FIND(" N "," "&amp;$X532&amp;" ")),"",_xlfn.TEXTJOIN(" ",FALSE,OFFSET(program!$A$1,0,disasm!A532,1,1+K532)))</f>
        <v/>
      </c>
      <c r="D532" s="4" t="str">
        <f t="shared" ca="1" si="157"/>
        <v>.dat 0</v>
      </c>
      <c r="E532" s="5" t="str">
        <f t="shared" si="173"/>
        <v>stack</v>
      </c>
      <c r="F532" s="5">
        <f t="shared" ca="1" si="155"/>
        <v>424</v>
      </c>
      <c r="G532" s="14" t="b">
        <f t="shared" ca="1" si="158"/>
        <v>1</v>
      </c>
      <c r="H532" s="6">
        <f ca="1">OFFSET(program!$A$1,0,disasm!A532)</f>
        <v>0</v>
      </c>
      <c r="I532" s="7">
        <f t="shared" ca="1" si="159"/>
        <v>0</v>
      </c>
      <c r="J532" s="7" t="e">
        <f t="shared" ca="1" si="160"/>
        <v>#VALUE!</v>
      </c>
      <c r="K532" s="7">
        <f t="shared" ca="1" si="161"/>
        <v>0</v>
      </c>
      <c r="L532" s="8" t="str">
        <f t="shared" ca="1" si="162"/>
        <v/>
      </c>
      <c r="M532" s="8" t="str">
        <f t="shared" ca="1" si="163"/>
        <v/>
      </c>
      <c r="N532" s="8" t="str">
        <f t="shared" ca="1" si="164"/>
        <v/>
      </c>
      <c r="O532" s="8" t="str">
        <f t="shared" ca="1" si="165"/>
        <v/>
      </c>
      <c r="P532" s="8" t="str">
        <f t="shared" ca="1" si="166"/>
        <v/>
      </c>
      <c r="Q532" s="8" t="str">
        <f t="shared" ca="1" si="167"/>
        <v/>
      </c>
      <c r="R532" s="7" t="str">
        <f ca="1">IF(L532="","",OFFSET(program!$A$1,0,disasm!$A532+COLUMN()-COLUMN($R532)+1))</f>
        <v/>
      </c>
      <c r="S532" s="7" t="str">
        <f ca="1">IF(M532="","",OFFSET(program!$A$1,0,disasm!$A532+COLUMN()-COLUMN($R532)+1))</f>
        <v/>
      </c>
      <c r="T532" s="7" t="str">
        <f ca="1">IF(N532="","",OFFSET(program!$A$1,0,disasm!$A532+COLUMN()-COLUMN($R532)+1))</f>
        <v/>
      </c>
      <c r="U532" s="3" t="str">
        <f t="shared" ca="1" si="168"/>
        <v/>
      </c>
      <c r="V532" s="3" t="str">
        <f t="shared" ca="1" si="169"/>
        <v/>
      </c>
      <c r="W532" s="3" t="str">
        <f t="shared" ca="1" si="170"/>
        <v/>
      </c>
      <c r="X532" s="3" t="str">
        <f t="shared" ca="1" si="171"/>
        <v/>
      </c>
    </row>
    <row r="533" spans="1:24" x14ac:dyDescent="0.2">
      <c r="A533" s="1">
        <f t="shared" ca="1" si="172"/>
        <v>832</v>
      </c>
      <c r="B533" s="2" t="str">
        <f t="shared" ca="1" si="156"/>
        <v>stack+408</v>
      </c>
      <c r="C533" s="3" t="str">
        <f ca="1">IF(ISNUMBER(FIND(" N "," "&amp;$X533&amp;" ")),"",_xlfn.TEXTJOIN(" ",FALSE,OFFSET(program!$A$1,0,disasm!A533,1,1+K533)))</f>
        <v/>
      </c>
      <c r="D533" s="4" t="str">
        <f t="shared" ca="1" si="157"/>
        <v>.dat 0</v>
      </c>
      <c r="E533" s="5" t="str">
        <f t="shared" si="173"/>
        <v>stack</v>
      </c>
      <c r="F533" s="5">
        <f t="shared" ca="1" si="155"/>
        <v>424</v>
      </c>
      <c r="G533" s="14" t="b">
        <f t="shared" ca="1" si="158"/>
        <v>1</v>
      </c>
      <c r="H533" s="6">
        <f ca="1">OFFSET(program!$A$1,0,disasm!A533)</f>
        <v>0</v>
      </c>
      <c r="I533" s="7">
        <f t="shared" ca="1" si="159"/>
        <v>0</v>
      </c>
      <c r="J533" s="7" t="e">
        <f t="shared" ca="1" si="160"/>
        <v>#VALUE!</v>
      </c>
      <c r="K533" s="7">
        <f t="shared" ca="1" si="161"/>
        <v>0</v>
      </c>
      <c r="L533" s="8" t="str">
        <f t="shared" ca="1" si="162"/>
        <v/>
      </c>
      <c r="M533" s="8" t="str">
        <f t="shared" ca="1" si="163"/>
        <v/>
      </c>
      <c r="N533" s="8" t="str">
        <f t="shared" ca="1" si="164"/>
        <v/>
      </c>
      <c r="O533" s="8" t="str">
        <f t="shared" ca="1" si="165"/>
        <v/>
      </c>
      <c r="P533" s="8" t="str">
        <f t="shared" ca="1" si="166"/>
        <v/>
      </c>
      <c r="Q533" s="8" t="str">
        <f t="shared" ca="1" si="167"/>
        <v/>
      </c>
      <c r="R533" s="7" t="str">
        <f ca="1">IF(L533="","",OFFSET(program!$A$1,0,disasm!$A533+COLUMN()-COLUMN($R533)+1))</f>
        <v/>
      </c>
      <c r="S533" s="7" t="str">
        <f ca="1">IF(M533="","",OFFSET(program!$A$1,0,disasm!$A533+COLUMN()-COLUMN($R533)+1))</f>
        <v/>
      </c>
      <c r="T533" s="7" t="str">
        <f ca="1">IF(N533="","",OFFSET(program!$A$1,0,disasm!$A533+COLUMN()-COLUMN($R533)+1))</f>
        <v/>
      </c>
      <c r="U533" s="3" t="str">
        <f t="shared" ca="1" si="168"/>
        <v/>
      </c>
      <c r="V533" s="3" t="str">
        <f t="shared" ca="1" si="169"/>
        <v/>
      </c>
      <c r="W533" s="3" t="str">
        <f t="shared" ca="1" si="170"/>
        <v/>
      </c>
      <c r="X533" s="3" t="str">
        <f t="shared" ca="1" si="171"/>
        <v/>
      </c>
    </row>
    <row r="534" spans="1:24" x14ac:dyDescent="0.2">
      <c r="A534" s="1">
        <f t="shared" ca="1" si="172"/>
        <v>833</v>
      </c>
      <c r="B534" s="2" t="str">
        <f t="shared" ca="1" si="156"/>
        <v>stack+409</v>
      </c>
      <c r="C534" s="3" t="str">
        <f ca="1">IF(ISNUMBER(FIND(" N "," "&amp;$X534&amp;" ")),"",_xlfn.TEXTJOIN(" ",FALSE,OFFSET(program!$A$1,0,disasm!A534,1,1+K534)))</f>
        <v/>
      </c>
      <c r="D534" s="4" t="str">
        <f t="shared" ca="1" si="157"/>
        <v>.dat 0</v>
      </c>
      <c r="E534" s="5" t="str">
        <f t="shared" si="173"/>
        <v>stack</v>
      </c>
      <c r="F534" s="5">
        <f t="shared" ca="1" si="155"/>
        <v>424</v>
      </c>
      <c r="G534" s="14" t="b">
        <f t="shared" ca="1" si="158"/>
        <v>1</v>
      </c>
      <c r="H534" s="6">
        <f ca="1">OFFSET(program!$A$1,0,disasm!A534)</f>
        <v>0</v>
      </c>
      <c r="I534" s="7">
        <f t="shared" ca="1" si="159"/>
        <v>0</v>
      </c>
      <c r="J534" s="7" t="e">
        <f t="shared" ca="1" si="160"/>
        <v>#VALUE!</v>
      </c>
      <c r="K534" s="7">
        <f t="shared" ca="1" si="161"/>
        <v>0</v>
      </c>
      <c r="L534" s="8" t="str">
        <f t="shared" ca="1" si="162"/>
        <v/>
      </c>
      <c r="M534" s="8" t="str">
        <f t="shared" ca="1" si="163"/>
        <v/>
      </c>
      <c r="N534" s="8" t="str">
        <f t="shared" ca="1" si="164"/>
        <v/>
      </c>
      <c r="O534" s="8" t="str">
        <f t="shared" ca="1" si="165"/>
        <v/>
      </c>
      <c r="P534" s="8" t="str">
        <f t="shared" ca="1" si="166"/>
        <v/>
      </c>
      <c r="Q534" s="8" t="str">
        <f t="shared" ca="1" si="167"/>
        <v/>
      </c>
      <c r="R534" s="7" t="str">
        <f ca="1">IF(L534="","",OFFSET(program!$A$1,0,disasm!$A534+COLUMN()-COLUMN($R534)+1))</f>
        <v/>
      </c>
      <c r="S534" s="7" t="str">
        <f ca="1">IF(M534="","",OFFSET(program!$A$1,0,disasm!$A534+COLUMN()-COLUMN($R534)+1))</f>
        <v/>
      </c>
      <c r="T534" s="7" t="str">
        <f ca="1">IF(N534="","",OFFSET(program!$A$1,0,disasm!$A534+COLUMN()-COLUMN($R534)+1))</f>
        <v/>
      </c>
      <c r="U534" s="3" t="str">
        <f t="shared" ca="1" si="168"/>
        <v/>
      </c>
      <c r="V534" s="3" t="str">
        <f t="shared" ca="1" si="169"/>
        <v/>
      </c>
      <c r="W534" s="3" t="str">
        <f t="shared" ca="1" si="170"/>
        <v/>
      </c>
      <c r="X534" s="3" t="str">
        <f t="shared" ca="1" si="171"/>
        <v/>
      </c>
    </row>
    <row r="535" spans="1:24" x14ac:dyDescent="0.2">
      <c r="A535" s="1">
        <f t="shared" ca="1" si="172"/>
        <v>834</v>
      </c>
      <c r="B535" s="2" t="str">
        <f t="shared" ca="1" si="156"/>
        <v>stack+410</v>
      </c>
      <c r="C535" s="3" t="str">
        <f ca="1">IF(ISNUMBER(FIND(" N "," "&amp;$X535&amp;" ")),"",_xlfn.TEXTJOIN(" ",FALSE,OFFSET(program!$A$1,0,disasm!A535,1,1+K535)))</f>
        <v/>
      </c>
      <c r="D535" s="4" t="str">
        <f t="shared" ca="1" si="157"/>
        <v>.dat 0</v>
      </c>
      <c r="E535" s="5" t="str">
        <f t="shared" si="173"/>
        <v>stack</v>
      </c>
      <c r="F535" s="5">
        <f t="shared" ca="1" si="155"/>
        <v>424</v>
      </c>
      <c r="G535" s="14" t="b">
        <f t="shared" ca="1" si="158"/>
        <v>1</v>
      </c>
      <c r="H535" s="6">
        <f ca="1">OFFSET(program!$A$1,0,disasm!A535)</f>
        <v>0</v>
      </c>
      <c r="I535" s="7">
        <f t="shared" ca="1" si="159"/>
        <v>0</v>
      </c>
      <c r="J535" s="7" t="e">
        <f t="shared" ca="1" si="160"/>
        <v>#VALUE!</v>
      </c>
      <c r="K535" s="7">
        <f t="shared" ca="1" si="161"/>
        <v>0</v>
      </c>
      <c r="L535" s="8" t="str">
        <f t="shared" ca="1" si="162"/>
        <v/>
      </c>
      <c r="M535" s="8" t="str">
        <f t="shared" ca="1" si="163"/>
        <v/>
      </c>
      <c r="N535" s="8" t="str">
        <f t="shared" ca="1" si="164"/>
        <v/>
      </c>
      <c r="O535" s="8" t="str">
        <f t="shared" ca="1" si="165"/>
        <v/>
      </c>
      <c r="P535" s="8" t="str">
        <f t="shared" ca="1" si="166"/>
        <v/>
      </c>
      <c r="Q535" s="8" t="str">
        <f t="shared" ca="1" si="167"/>
        <v/>
      </c>
      <c r="R535" s="7" t="str">
        <f ca="1">IF(L535="","",OFFSET(program!$A$1,0,disasm!$A535+COLUMN()-COLUMN($R535)+1))</f>
        <v/>
      </c>
      <c r="S535" s="7" t="str">
        <f ca="1">IF(M535="","",OFFSET(program!$A$1,0,disasm!$A535+COLUMN()-COLUMN($R535)+1))</f>
        <v/>
      </c>
      <c r="T535" s="7" t="str">
        <f ca="1">IF(N535="","",OFFSET(program!$A$1,0,disasm!$A535+COLUMN()-COLUMN($R535)+1))</f>
        <v/>
      </c>
      <c r="U535" s="3" t="str">
        <f t="shared" ca="1" si="168"/>
        <v/>
      </c>
      <c r="V535" s="3" t="str">
        <f t="shared" ca="1" si="169"/>
        <v/>
      </c>
      <c r="W535" s="3" t="str">
        <f t="shared" ca="1" si="170"/>
        <v/>
      </c>
      <c r="X535" s="3" t="str">
        <f t="shared" ca="1" si="171"/>
        <v/>
      </c>
    </row>
    <row r="536" spans="1:24" x14ac:dyDescent="0.2">
      <c r="A536" s="1">
        <f t="shared" ca="1" si="172"/>
        <v>835</v>
      </c>
      <c r="B536" s="2" t="str">
        <f t="shared" ca="1" si="156"/>
        <v>stack+411</v>
      </c>
      <c r="C536" s="3" t="str">
        <f ca="1">IF(ISNUMBER(FIND(" N "," "&amp;$X536&amp;" ")),"",_xlfn.TEXTJOIN(" ",FALSE,OFFSET(program!$A$1,0,disasm!A536,1,1+K536)))</f>
        <v/>
      </c>
      <c r="D536" s="4" t="str">
        <f t="shared" ca="1" si="157"/>
        <v>.dat 0</v>
      </c>
      <c r="E536" s="5" t="str">
        <f t="shared" si="173"/>
        <v>stack</v>
      </c>
      <c r="F536" s="5">
        <f t="shared" ca="1" si="155"/>
        <v>424</v>
      </c>
      <c r="G536" s="14" t="b">
        <f t="shared" ca="1" si="158"/>
        <v>1</v>
      </c>
      <c r="H536" s="6">
        <f ca="1">OFFSET(program!$A$1,0,disasm!A536)</f>
        <v>0</v>
      </c>
      <c r="I536" s="7">
        <f t="shared" ca="1" si="159"/>
        <v>0</v>
      </c>
      <c r="J536" s="7" t="e">
        <f t="shared" ca="1" si="160"/>
        <v>#VALUE!</v>
      </c>
      <c r="K536" s="7">
        <f t="shared" ca="1" si="161"/>
        <v>0</v>
      </c>
      <c r="L536" s="8" t="str">
        <f t="shared" ca="1" si="162"/>
        <v/>
      </c>
      <c r="M536" s="8" t="str">
        <f t="shared" ca="1" si="163"/>
        <v/>
      </c>
      <c r="N536" s="8" t="str">
        <f t="shared" ca="1" si="164"/>
        <v/>
      </c>
      <c r="O536" s="8" t="str">
        <f t="shared" ca="1" si="165"/>
        <v/>
      </c>
      <c r="P536" s="8" t="str">
        <f t="shared" ca="1" si="166"/>
        <v/>
      </c>
      <c r="Q536" s="8" t="str">
        <f t="shared" ca="1" si="167"/>
        <v/>
      </c>
      <c r="R536" s="7" t="str">
        <f ca="1">IF(L536="","",OFFSET(program!$A$1,0,disasm!$A536+COLUMN()-COLUMN($R536)+1))</f>
        <v/>
      </c>
      <c r="S536" s="7" t="str">
        <f ca="1">IF(M536="","",OFFSET(program!$A$1,0,disasm!$A536+COLUMN()-COLUMN($R536)+1))</f>
        <v/>
      </c>
      <c r="T536" s="7" t="str">
        <f ca="1">IF(N536="","",OFFSET(program!$A$1,0,disasm!$A536+COLUMN()-COLUMN($R536)+1))</f>
        <v/>
      </c>
      <c r="U536" s="3" t="str">
        <f t="shared" ca="1" si="168"/>
        <v/>
      </c>
      <c r="V536" s="3" t="str">
        <f t="shared" ca="1" si="169"/>
        <v/>
      </c>
      <c r="W536" s="3" t="str">
        <f t="shared" ca="1" si="170"/>
        <v/>
      </c>
      <c r="X536" s="3" t="str">
        <f t="shared" ca="1" si="171"/>
        <v/>
      </c>
    </row>
    <row r="537" spans="1:24" x14ac:dyDescent="0.2">
      <c r="A537" s="1">
        <f t="shared" ca="1" si="172"/>
        <v>836</v>
      </c>
      <c r="B537" s="2" t="str">
        <f t="shared" ca="1" si="156"/>
        <v>stack+412</v>
      </c>
      <c r="C537" s="3" t="str">
        <f ca="1">IF(ISNUMBER(FIND(" N "," "&amp;$X537&amp;" ")),"",_xlfn.TEXTJOIN(" ",FALSE,OFFSET(program!$A$1,0,disasm!A537,1,1+K537)))</f>
        <v/>
      </c>
      <c r="D537" s="4" t="str">
        <f t="shared" ca="1" si="157"/>
        <v>.dat 0</v>
      </c>
      <c r="E537" s="5" t="str">
        <f t="shared" si="173"/>
        <v>stack</v>
      </c>
      <c r="F537" s="5">
        <f t="shared" ca="1" si="155"/>
        <v>424</v>
      </c>
      <c r="G537" s="14" t="b">
        <f t="shared" ca="1" si="158"/>
        <v>1</v>
      </c>
      <c r="H537" s="6">
        <f ca="1">OFFSET(program!$A$1,0,disasm!A537)</f>
        <v>0</v>
      </c>
      <c r="I537" s="7">
        <f t="shared" ca="1" si="159"/>
        <v>0</v>
      </c>
      <c r="J537" s="7" t="e">
        <f t="shared" ca="1" si="160"/>
        <v>#VALUE!</v>
      </c>
      <c r="K537" s="7">
        <f t="shared" ca="1" si="161"/>
        <v>0</v>
      </c>
      <c r="L537" s="8" t="str">
        <f t="shared" ca="1" si="162"/>
        <v/>
      </c>
      <c r="M537" s="8" t="str">
        <f t="shared" ca="1" si="163"/>
        <v/>
      </c>
      <c r="N537" s="8" t="str">
        <f t="shared" ca="1" si="164"/>
        <v/>
      </c>
      <c r="O537" s="8" t="str">
        <f t="shared" ca="1" si="165"/>
        <v/>
      </c>
      <c r="P537" s="8" t="str">
        <f t="shared" ca="1" si="166"/>
        <v/>
      </c>
      <c r="Q537" s="8" t="str">
        <f t="shared" ca="1" si="167"/>
        <v/>
      </c>
      <c r="R537" s="7" t="str">
        <f ca="1">IF(L537="","",OFFSET(program!$A$1,0,disasm!$A537+COLUMN()-COLUMN($R537)+1))</f>
        <v/>
      </c>
      <c r="S537" s="7" t="str">
        <f ca="1">IF(M537="","",OFFSET(program!$A$1,0,disasm!$A537+COLUMN()-COLUMN($R537)+1))</f>
        <v/>
      </c>
      <c r="T537" s="7" t="str">
        <f ca="1">IF(N537="","",OFFSET(program!$A$1,0,disasm!$A537+COLUMN()-COLUMN($R537)+1))</f>
        <v/>
      </c>
      <c r="U537" s="3" t="str">
        <f t="shared" ca="1" si="168"/>
        <v/>
      </c>
      <c r="V537" s="3" t="str">
        <f t="shared" ca="1" si="169"/>
        <v/>
      </c>
      <c r="W537" s="3" t="str">
        <f t="shared" ca="1" si="170"/>
        <v/>
      </c>
      <c r="X537" s="3" t="str">
        <f t="shared" ca="1" si="171"/>
        <v/>
      </c>
    </row>
    <row r="538" spans="1:24" x14ac:dyDescent="0.2">
      <c r="A538" s="1">
        <f t="shared" ca="1" si="172"/>
        <v>837</v>
      </c>
      <c r="B538" s="2" t="str">
        <f t="shared" ca="1" si="156"/>
        <v>stack+413</v>
      </c>
      <c r="C538" s="3" t="str">
        <f ca="1">IF(ISNUMBER(FIND(" N "," "&amp;$X538&amp;" ")),"",_xlfn.TEXTJOIN(" ",FALSE,OFFSET(program!$A$1,0,disasm!A538,1,1+K538)))</f>
        <v/>
      </c>
      <c r="D538" s="4" t="str">
        <f t="shared" ca="1" si="157"/>
        <v>.dat 0</v>
      </c>
      <c r="E538" s="5" t="str">
        <f t="shared" si="173"/>
        <v>stack</v>
      </c>
      <c r="F538" s="5">
        <f t="shared" ca="1" si="155"/>
        <v>424</v>
      </c>
      <c r="G538" s="14" t="b">
        <f t="shared" ca="1" si="158"/>
        <v>1</v>
      </c>
      <c r="H538" s="6">
        <f ca="1">OFFSET(program!$A$1,0,disasm!A538)</f>
        <v>0</v>
      </c>
      <c r="I538" s="7">
        <f t="shared" ca="1" si="159"/>
        <v>0</v>
      </c>
      <c r="J538" s="7" t="e">
        <f t="shared" ca="1" si="160"/>
        <v>#VALUE!</v>
      </c>
      <c r="K538" s="7">
        <f t="shared" ca="1" si="161"/>
        <v>0</v>
      </c>
      <c r="L538" s="8" t="str">
        <f t="shared" ca="1" si="162"/>
        <v/>
      </c>
      <c r="M538" s="8" t="str">
        <f t="shared" ca="1" si="163"/>
        <v/>
      </c>
      <c r="N538" s="8" t="str">
        <f t="shared" ca="1" si="164"/>
        <v/>
      </c>
      <c r="O538" s="8" t="str">
        <f t="shared" ca="1" si="165"/>
        <v/>
      </c>
      <c r="P538" s="8" t="str">
        <f t="shared" ca="1" si="166"/>
        <v/>
      </c>
      <c r="Q538" s="8" t="str">
        <f t="shared" ca="1" si="167"/>
        <v/>
      </c>
      <c r="R538" s="7" t="str">
        <f ca="1">IF(L538="","",OFFSET(program!$A$1,0,disasm!$A538+COLUMN()-COLUMN($R538)+1))</f>
        <v/>
      </c>
      <c r="S538" s="7" t="str">
        <f ca="1">IF(M538="","",OFFSET(program!$A$1,0,disasm!$A538+COLUMN()-COLUMN($R538)+1))</f>
        <v/>
      </c>
      <c r="T538" s="7" t="str">
        <f ca="1">IF(N538="","",OFFSET(program!$A$1,0,disasm!$A538+COLUMN()-COLUMN($R538)+1))</f>
        <v/>
      </c>
      <c r="U538" s="3" t="str">
        <f t="shared" ca="1" si="168"/>
        <v/>
      </c>
      <c r="V538" s="3" t="str">
        <f t="shared" ca="1" si="169"/>
        <v/>
      </c>
      <c r="W538" s="3" t="str">
        <f t="shared" ca="1" si="170"/>
        <v/>
      </c>
      <c r="X538" s="3" t="str">
        <f t="shared" ca="1" si="171"/>
        <v/>
      </c>
    </row>
    <row r="539" spans="1:24" x14ac:dyDescent="0.2">
      <c r="A539" s="1">
        <f t="shared" ca="1" si="172"/>
        <v>838</v>
      </c>
      <c r="B539" s="2" t="str">
        <f t="shared" ca="1" si="156"/>
        <v>stack+414</v>
      </c>
      <c r="C539" s="3" t="str">
        <f ca="1">IF(ISNUMBER(FIND(" N "," "&amp;$X539&amp;" ")),"",_xlfn.TEXTJOIN(" ",FALSE,OFFSET(program!$A$1,0,disasm!A539,1,1+K539)))</f>
        <v/>
      </c>
      <c r="D539" s="4" t="str">
        <f t="shared" ca="1" si="157"/>
        <v>.dat 0</v>
      </c>
      <c r="E539" s="5" t="str">
        <f t="shared" si="173"/>
        <v>stack</v>
      </c>
      <c r="F539" s="5">
        <f t="shared" ca="1" si="155"/>
        <v>424</v>
      </c>
      <c r="G539" s="14" t="b">
        <f t="shared" ca="1" si="158"/>
        <v>1</v>
      </c>
      <c r="H539" s="6">
        <f ca="1">OFFSET(program!$A$1,0,disasm!A539)</f>
        <v>0</v>
      </c>
      <c r="I539" s="7">
        <f t="shared" ca="1" si="159"/>
        <v>0</v>
      </c>
      <c r="J539" s="7" t="e">
        <f t="shared" ca="1" si="160"/>
        <v>#VALUE!</v>
      </c>
      <c r="K539" s="7">
        <f t="shared" ca="1" si="161"/>
        <v>0</v>
      </c>
      <c r="L539" s="8" t="str">
        <f t="shared" ca="1" si="162"/>
        <v/>
      </c>
      <c r="M539" s="8" t="str">
        <f t="shared" ca="1" si="163"/>
        <v/>
      </c>
      <c r="N539" s="8" t="str">
        <f t="shared" ca="1" si="164"/>
        <v/>
      </c>
      <c r="O539" s="8" t="str">
        <f t="shared" ca="1" si="165"/>
        <v/>
      </c>
      <c r="P539" s="8" t="str">
        <f t="shared" ca="1" si="166"/>
        <v/>
      </c>
      <c r="Q539" s="8" t="str">
        <f t="shared" ca="1" si="167"/>
        <v/>
      </c>
      <c r="R539" s="7" t="str">
        <f ca="1">IF(L539="","",OFFSET(program!$A$1,0,disasm!$A539+COLUMN()-COLUMN($R539)+1))</f>
        <v/>
      </c>
      <c r="S539" s="7" t="str">
        <f ca="1">IF(M539="","",OFFSET(program!$A$1,0,disasm!$A539+COLUMN()-COLUMN($R539)+1))</f>
        <v/>
      </c>
      <c r="T539" s="7" t="str">
        <f ca="1">IF(N539="","",OFFSET(program!$A$1,0,disasm!$A539+COLUMN()-COLUMN($R539)+1))</f>
        <v/>
      </c>
      <c r="U539" s="3" t="str">
        <f t="shared" ca="1" si="168"/>
        <v/>
      </c>
      <c r="V539" s="3" t="str">
        <f t="shared" ca="1" si="169"/>
        <v/>
      </c>
      <c r="W539" s="3" t="str">
        <f t="shared" ca="1" si="170"/>
        <v/>
      </c>
      <c r="X539" s="3" t="str">
        <f t="shared" ca="1" si="171"/>
        <v/>
      </c>
    </row>
    <row r="540" spans="1:24" x14ac:dyDescent="0.2">
      <c r="A540" s="1">
        <f t="shared" ca="1" si="172"/>
        <v>839</v>
      </c>
      <c r="B540" s="2" t="str">
        <f t="shared" ca="1" si="156"/>
        <v>stack+415</v>
      </c>
      <c r="C540" s="3" t="str">
        <f ca="1">IF(ISNUMBER(FIND(" N "," "&amp;$X540&amp;" ")),"",_xlfn.TEXTJOIN(" ",FALSE,OFFSET(program!$A$1,0,disasm!A540,1,1+K540)))</f>
        <v/>
      </c>
      <c r="D540" s="4" t="str">
        <f t="shared" ca="1" si="157"/>
        <v>.dat 0</v>
      </c>
      <c r="E540" s="5" t="str">
        <f t="shared" si="173"/>
        <v>stack</v>
      </c>
      <c r="F540" s="5">
        <f t="shared" ca="1" si="155"/>
        <v>424</v>
      </c>
      <c r="G540" s="14" t="b">
        <f t="shared" ca="1" si="158"/>
        <v>1</v>
      </c>
      <c r="H540" s="6">
        <f ca="1">OFFSET(program!$A$1,0,disasm!A540)</f>
        <v>0</v>
      </c>
      <c r="I540" s="7">
        <f t="shared" ca="1" si="159"/>
        <v>0</v>
      </c>
      <c r="J540" s="7" t="e">
        <f t="shared" ca="1" si="160"/>
        <v>#VALUE!</v>
      </c>
      <c r="K540" s="7">
        <f t="shared" ca="1" si="161"/>
        <v>0</v>
      </c>
      <c r="L540" s="8" t="str">
        <f t="shared" ca="1" si="162"/>
        <v/>
      </c>
      <c r="M540" s="8" t="str">
        <f t="shared" ca="1" si="163"/>
        <v/>
      </c>
      <c r="N540" s="8" t="str">
        <f t="shared" ca="1" si="164"/>
        <v/>
      </c>
      <c r="O540" s="8" t="str">
        <f t="shared" ca="1" si="165"/>
        <v/>
      </c>
      <c r="P540" s="8" t="str">
        <f t="shared" ca="1" si="166"/>
        <v/>
      </c>
      <c r="Q540" s="8" t="str">
        <f t="shared" ca="1" si="167"/>
        <v/>
      </c>
      <c r="R540" s="7" t="str">
        <f ca="1">IF(L540="","",OFFSET(program!$A$1,0,disasm!$A540+COLUMN()-COLUMN($R540)+1))</f>
        <v/>
      </c>
      <c r="S540" s="7" t="str">
        <f ca="1">IF(M540="","",OFFSET(program!$A$1,0,disasm!$A540+COLUMN()-COLUMN($R540)+1))</f>
        <v/>
      </c>
      <c r="T540" s="7" t="str">
        <f ca="1">IF(N540="","",OFFSET(program!$A$1,0,disasm!$A540+COLUMN()-COLUMN($R540)+1))</f>
        <v/>
      </c>
      <c r="U540" s="3" t="str">
        <f t="shared" ca="1" si="168"/>
        <v/>
      </c>
      <c r="V540" s="3" t="str">
        <f t="shared" ca="1" si="169"/>
        <v/>
      </c>
      <c r="W540" s="3" t="str">
        <f t="shared" ca="1" si="170"/>
        <v/>
      </c>
      <c r="X540" s="3" t="str">
        <f t="shared" ca="1" si="171"/>
        <v/>
      </c>
    </row>
    <row r="541" spans="1:24" x14ac:dyDescent="0.2">
      <c r="A541" s="1">
        <f t="shared" ca="1" si="172"/>
        <v>840</v>
      </c>
      <c r="B541" s="2" t="str">
        <f t="shared" ca="1" si="156"/>
        <v>stack+416</v>
      </c>
      <c r="C541" s="3" t="str">
        <f ca="1">IF(ISNUMBER(FIND(" N "," "&amp;$X541&amp;" ")),"",_xlfn.TEXTJOIN(" ",FALSE,OFFSET(program!$A$1,0,disasm!A541,1,1+K541)))</f>
        <v/>
      </c>
      <c r="D541" s="4" t="str">
        <f t="shared" ca="1" si="157"/>
        <v>.dat 0</v>
      </c>
      <c r="E541" s="5" t="str">
        <f t="shared" si="173"/>
        <v>stack</v>
      </c>
      <c r="F541" s="5">
        <f t="shared" ca="1" si="155"/>
        <v>424</v>
      </c>
      <c r="G541" s="14" t="b">
        <f t="shared" ca="1" si="158"/>
        <v>1</v>
      </c>
      <c r="H541" s="6">
        <f ca="1">OFFSET(program!$A$1,0,disasm!A541)</f>
        <v>0</v>
      </c>
      <c r="I541" s="7">
        <f t="shared" ca="1" si="159"/>
        <v>0</v>
      </c>
      <c r="J541" s="7" t="e">
        <f t="shared" ca="1" si="160"/>
        <v>#VALUE!</v>
      </c>
      <c r="K541" s="7">
        <f t="shared" ca="1" si="161"/>
        <v>0</v>
      </c>
      <c r="L541" s="8" t="str">
        <f t="shared" ca="1" si="162"/>
        <v/>
      </c>
      <c r="M541" s="8" t="str">
        <f t="shared" ca="1" si="163"/>
        <v/>
      </c>
      <c r="N541" s="8" t="str">
        <f t="shared" ca="1" si="164"/>
        <v/>
      </c>
      <c r="O541" s="8" t="str">
        <f t="shared" ca="1" si="165"/>
        <v/>
      </c>
      <c r="P541" s="8" t="str">
        <f t="shared" ca="1" si="166"/>
        <v/>
      </c>
      <c r="Q541" s="8" t="str">
        <f t="shared" ca="1" si="167"/>
        <v/>
      </c>
      <c r="R541" s="7" t="str">
        <f ca="1">IF(L541="","",OFFSET(program!$A$1,0,disasm!$A541+COLUMN()-COLUMN($R541)+1))</f>
        <v/>
      </c>
      <c r="S541" s="7" t="str">
        <f ca="1">IF(M541="","",OFFSET(program!$A$1,0,disasm!$A541+COLUMN()-COLUMN($R541)+1))</f>
        <v/>
      </c>
      <c r="T541" s="7" t="str">
        <f ca="1">IF(N541="","",OFFSET(program!$A$1,0,disasm!$A541+COLUMN()-COLUMN($R541)+1))</f>
        <v/>
      </c>
      <c r="U541" s="3" t="str">
        <f t="shared" ca="1" si="168"/>
        <v/>
      </c>
      <c r="V541" s="3" t="str">
        <f t="shared" ca="1" si="169"/>
        <v/>
      </c>
      <c r="W541" s="3" t="str">
        <f t="shared" ca="1" si="170"/>
        <v/>
      </c>
      <c r="X541" s="3" t="str">
        <f t="shared" ca="1" si="171"/>
        <v/>
      </c>
    </row>
    <row r="542" spans="1:24" x14ac:dyDescent="0.2">
      <c r="A542" s="1">
        <f t="shared" ca="1" si="172"/>
        <v>841</v>
      </c>
      <c r="B542" s="2" t="str">
        <f t="shared" ca="1" si="156"/>
        <v>stack+417</v>
      </c>
      <c r="C542" s="3" t="str">
        <f ca="1">IF(ISNUMBER(FIND(" N "," "&amp;$X542&amp;" ")),"",_xlfn.TEXTJOIN(" ",FALSE,OFFSET(program!$A$1,0,disasm!A542,1,1+K542)))</f>
        <v/>
      </c>
      <c r="D542" s="4" t="str">
        <f t="shared" ca="1" si="157"/>
        <v>.dat 0</v>
      </c>
      <c r="E542" s="5" t="str">
        <f t="shared" si="173"/>
        <v>stack</v>
      </c>
      <c r="F542" s="5">
        <f t="shared" ca="1" si="155"/>
        <v>424</v>
      </c>
      <c r="G542" s="14" t="b">
        <f t="shared" ca="1" si="158"/>
        <v>1</v>
      </c>
      <c r="H542" s="6">
        <f ca="1">OFFSET(program!$A$1,0,disasm!A542)</f>
        <v>0</v>
      </c>
      <c r="I542" s="7">
        <f t="shared" ca="1" si="159"/>
        <v>0</v>
      </c>
      <c r="J542" s="7" t="e">
        <f t="shared" ca="1" si="160"/>
        <v>#VALUE!</v>
      </c>
      <c r="K542" s="7">
        <f t="shared" ca="1" si="161"/>
        <v>0</v>
      </c>
      <c r="L542" s="8" t="str">
        <f t="shared" ca="1" si="162"/>
        <v/>
      </c>
      <c r="M542" s="8" t="str">
        <f t="shared" ca="1" si="163"/>
        <v/>
      </c>
      <c r="N542" s="8" t="str">
        <f t="shared" ca="1" si="164"/>
        <v/>
      </c>
      <c r="O542" s="8" t="str">
        <f t="shared" ca="1" si="165"/>
        <v/>
      </c>
      <c r="P542" s="8" t="str">
        <f t="shared" ca="1" si="166"/>
        <v/>
      </c>
      <c r="Q542" s="8" t="str">
        <f t="shared" ca="1" si="167"/>
        <v/>
      </c>
      <c r="R542" s="7" t="str">
        <f ca="1">IF(L542="","",OFFSET(program!$A$1,0,disasm!$A542+COLUMN()-COLUMN($R542)+1))</f>
        <v/>
      </c>
      <c r="S542" s="7" t="str">
        <f ca="1">IF(M542="","",OFFSET(program!$A$1,0,disasm!$A542+COLUMN()-COLUMN($R542)+1))</f>
        <v/>
      </c>
      <c r="T542" s="7" t="str">
        <f ca="1">IF(N542="","",OFFSET(program!$A$1,0,disasm!$A542+COLUMN()-COLUMN($R542)+1))</f>
        <v/>
      </c>
      <c r="U542" s="3" t="str">
        <f t="shared" ca="1" si="168"/>
        <v/>
      </c>
      <c r="V542" s="3" t="str">
        <f t="shared" ca="1" si="169"/>
        <v/>
      </c>
      <c r="W542" s="3" t="str">
        <f t="shared" ca="1" si="170"/>
        <v/>
      </c>
      <c r="X542" s="3" t="str">
        <f t="shared" ca="1" si="171"/>
        <v/>
      </c>
    </row>
    <row r="543" spans="1:24" x14ac:dyDescent="0.2">
      <c r="A543" s="1">
        <f t="shared" ca="1" si="172"/>
        <v>842</v>
      </c>
      <c r="B543" s="2" t="str">
        <f t="shared" ca="1" si="156"/>
        <v>stack+418</v>
      </c>
      <c r="C543" s="3" t="str">
        <f ca="1">IF(ISNUMBER(FIND(" N "," "&amp;$X543&amp;" ")),"",_xlfn.TEXTJOIN(" ",FALSE,OFFSET(program!$A$1,0,disasm!A543,1,1+K543)))</f>
        <v/>
      </c>
      <c r="D543" s="4" t="str">
        <f t="shared" ca="1" si="157"/>
        <v>.dat 0</v>
      </c>
      <c r="E543" s="5" t="str">
        <f t="shared" si="173"/>
        <v>stack</v>
      </c>
      <c r="F543" s="5">
        <f t="shared" ca="1" si="155"/>
        <v>424</v>
      </c>
      <c r="G543" s="14" t="b">
        <f t="shared" ca="1" si="158"/>
        <v>1</v>
      </c>
      <c r="H543" s="6">
        <f ca="1">OFFSET(program!$A$1,0,disasm!A543)</f>
        <v>0</v>
      </c>
      <c r="I543" s="7">
        <f t="shared" ca="1" si="159"/>
        <v>0</v>
      </c>
      <c r="J543" s="7" t="e">
        <f t="shared" ca="1" si="160"/>
        <v>#VALUE!</v>
      </c>
      <c r="K543" s="7">
        <f t="shared" ca="1" si="161"/>
        <v>0</v>
      </c>
      <c r="L543" s="8" t="str">
        <f t="shared" ca="1" si="162"/>
        <v/>
      </c>
      <c r="M543" s="8" t="str">
        <f t="shared" ca="1" si="163"/>
        <v/>
      </c>
      <c r="N543" s="8" t="str">
        <f t="shared" ca="1" si="164"/>
        <v/>
      </c>
      <c r="O543" s="8" t="str">
        <f t="shared" ca="1" si="165"/>
        <v/>
      </c>
      <c r="P543" s="8" t="str">
        <f t="shared" ca="1" si="166"/>
        <v/>
      </c>
      <c r="Q543" s="8" t="str">
        <f t="shared" ca="1" si="167"/>
        <v/>
      </c>
      <c r="R543" s="7" t="str">
        <f ca="1">IF(L543="","",OFFSET(program!$A$1,0,disasm!$A543+COLUMN()-COLUMN($R543)+1))</f>
        <v/>
      </c>
      <c r="S543" s="7" t="str">
        <f ca="1">IF(M543="","",OFFSET(program!$A$1,0,disasm!$A543+COLUMN()-COLUMN($R543)+1))</f>
        <v/>
      </c>
      <c r="T543" s="7" t="str">
        <f ca="1">IF(N543="","",OFFSET(program!$A$1,0,disasm!$A543+COLUMN()-COLUMN($R543)+1))</f>
        <v/>
      </c>
      <c r="U543" s="3" t="str">
        <f t="shared" ca="1" si="168"/>
        <v/>
      </c>
      <c r="V543" s="3" t="str">
        <f t="shared" ca="1" si="169"/>
        <v/>
      </c>
      <c r="W543" s="3" t="str">
        <f t="shared" ca="1" si="170"/>
        <v/>
      </c>
      <c r="X543" s="3" t="str">
        <f t="shared" ca="1" si="171"/>
        <v/>
      </c>
    </row>
    <row r="544" spans="1:24" x14ac:dyDescent="0.2">
      <c r="A544" s="1">
        <f t="shared" ca="1" si="172"/>
        <v>843</v>
      </c>
      <c r="B544" s="2" t="str">
        <f t="shared" ca="1" si="156"/>
        <v>stack+419</v>
      </c>
      <c r="C544" s="3" t="str">
        <f ca="1">IF(ISNUMBER(FIND(" N "," "&amp;$X544&amp;" ")),"",_xlfn.TEXTJOIN(" ",FALSE,OFFSET(program!$A$1,0,disasm!A544,1,1+K544)))</f>
        <v/>
      </c>
      <c r="D544" s="4" t="str">
        <f t="shared" ca="1" si="157"/>
        <v>.dat 0</v>
      </c>
      <c r="E544" s="5" t="str">
        <f t="shared" si="173"/>
        <v>stack</v>
      </c>
      <c r="F544" s="5">
        <f t="shared" ca="1" si="155"/>
        <v>424</v>
      </c>
      <c r="G544" s="14" t="b">
        <f t="shared" ca="1" si="158"/>
        <v>1</v>
      </c>
      <c r="H544" s="6">
        <f ca="1">OFFSET(program!$A$1,0,disasm!A544)</f>
        <v>0</v>
      </c>
      <c r="I544" s="7">
        <f t="shared" ca="1" si="159"/>
        <v>0</v>
      </c>
      <c r="J544" s="7" t="e">
        <f t="shared" ca="1" si="160"/>
        <v>#VALUE!</v>
      </c>
      <c r="K544" s="7">
        <f t="shared" ca="1" si="161"/>
        <v>0</v>
      </c>
      <c r="L544" s="8" t="str">
        <f t="shared" ca="1" si="162"/>
        <v/>
      </c>
      <c r="M544" s="8" t="str">
        <f t="shared" ca="1" si="163"/>
        <v/>
      </c>
      <c r="N544" s="8" t="str">
        <f t="shared" ca="1" si="164"/>
        <v/>
      </c>
      <c r="O544" s="8" t="str">
        <f t="shared" ca="1" si="165"/>
        <v/>
      </c>
      <c r="P544" s="8" t="str">
        <f t="shared" ca="1" si="166"/>
        <v/>
      </c>
      <c r="Q544" s="8" t="str">
        <f t="shared" ca="1" si="167"/>
        <v/>
      </c>
      <c r="R544" s="7" t="str">
        <f ca="1">IF(L544="","",OFFSET(program!$A$1,0,disasm!$A544+COLUMN()-COLUMN($R544)+1))</f>
        <v/>
      </c>
      <c r="S544" s="7" t="str">
        <f ca="1">IF(M544="","",OFFSET(program!$A$1,0,disasm!$A544+COLUMN()-COLUMN($R544)+1))</f>
        <v/>
      </c>
      <c r="T544" s="7" t="str">
        <f ca="1">IF(N544="","",OFFSET(program!$A$1,0,disasm!$A544+COLUMN()-COLUMN($R544)+1))</f>
        <v/>
      </c>
      <c r="U544" s="3" t="str">
        <f t="shared" ca="1" si="168"/>
        <v/>
      </c>
      <c r="V544" s="3" t="str">
        <f t="shared" ca="1" si="169"/>
        <v/>
      </c>
      <c r="W544" s="3" t="str">
        <f t="shared" ca="1" si="170"/>
        <v/>
      </c>
      <c r="X544" s="3" t="str">
        <f t="shared" ca="1" si="171"/>
        <v/>
      </c>
    </row>
    <row r="545" spans="1:24" x14ac:dyDescent="0.2">
      <c r="A545" s="1">
        <f t="shared" ca="1" si="172"/>
        <v>844</v>
      </c>
      <c r="B545" s="2" t="str">
        <f t="shared" ca="1" si="156"/>
        <v>stack+420</v>
      </c>
      <c r="C545" s="3" t="str">
        <f ca="1">IF(ISNUMBER(FIND(" N "," "&amp;$X545&amp;" ")),"",_xlfn.TEXTJOIN(" ",FALSE,OFFSET(program!$A$1,0,disasm!A545,1,1+K545)))</f>
        <v/>
      </c>
      <c r="D545" s="4" t="str">
        <f t="shared" ca="1" si="157"/>
        <v>.dat 0</v>
      </c>
      <c r="E545" s="5" t="str">
        <f t="shared" si="173"/>
        <v>stack</v>
      </c>
      <c r="F545" s="5">
        <f t="shared" ca="1" si="155"/>
        <v>424</v>
      </c>
      <c r="G545" s="14" t="b">
        <f t="shared" ca="1" si="158"/>
        <v>1</v>
      </c>
      <c r="H545" s="6">
        <f ca="1">OFFSET(program!$A$1,0,disasm!A545)</f>
        <v>0</v>
      </c>
      <c r="I545" s="7">
        <f t="shared" ca="1" si="159"/>
        <v>0</v>
      </c>
      <c r="J545" s="7" t="e">
        <f t="shared" ca="1" si="160"/>
        <v>#VALUE!</v>
      </c>
      <c r="K545" s="7">
        <f t="shared" ca="1" si="161"/>
        <v>0</v>
      </c>
      <c r="L545" s="8" t="str">
        <f t="shared" ca="1" si="162"/>
        <v/>
      </c>
      <c r="M545" s="8" t="str">
        <f t="shared" ca="1" si="163"/>
        <v/>
      </c>
      <c r="N545" s="8" t="str">
        <f t="shared" ca="1" si="164"/>
        <v/>
      </c>
      <c r="O545" s="8" t="str">
        <f t="shared" ca="1" si="165"/>
        <v/>
      </c>
      <c r="P545" s="8" t="str">
        <f t="shared" ca="1" si="166"/>
        <v/>
      </c>
      <c r="Q545" s="8" t="str">
        <f t="shared" ca="1" si="167"/>
        <v/>
      </c>
      <c r="R545" s="7" t="str">
        <f ca="1">IF(L545="","",OFFSET(program!$A$1,0,disasm!$A545+COLUMN()-COLUMN($R545)+1))</f>
        <v/>
      </c>
      <c r="S545" s="7" t="str">
        <f ca="1">IF(M545="","",OFFSET(program!$A$1,0,disasm!$A545+COLUMN()-COLUMN($R545)+1))</f>
        <v/>
      </c>
      <c r="T545" s="7" t="str">
        <f ca="1">IF(N545="","",OFFSET(program!$A$1,0,disasm!$A545+COLUMN()-COLUMN($R545)+1))</f>
        <v/>
      </c>
      <c r="U545" s="3" t="str">
        <f t="shared" ca="1" si="168"/>
        <v/>
      </c>
      <c r="V545" s="3" t="str">
        <f t="shared" ca="1" si="169"/>
        <v/>
      </c>
      <c r="W545" s="3" t="str">
        <f t="shared" ca="1" si="170"/>
        <v/>
      </c>
      <c r="X545" s="3" t="str">
        <f t="shared" ca="1" si="171"/>
        <v/>
      </c>
    </row>
    <row r="546" spans="1:24" x14ac:dyDescent="0.2">
      <c r="A546" s="1">
        <f t="shared" ca="1" si="172"/>
        <v>845</v>
      </c>
      <c r="B546" s="2" t="str">
        <f t="shared" ca="1" si="156"/>
        <v>stack+421</v>
      </c>
      <c r="C546" s="3" t="str">
        <f ca="1">IF(ISNUMBER(FIND(" N "," "&amp;$X546&amp;" ")),"",_xlfn.TEXTJOIN(" ",FALSE,OFFSET(program!$A$1,0,disasm!A546,1,1+K546)))</f>
        <v/>
      </c>
      <c r="D546" s="4" t="str">
        <f t="shared" ca="1" si="157"/>
        <v>.dat 0</v>
      </c>
      <c r="E546" s="5" t="str">
        <f t="shared" si="173"/>
        <v>stack</v>
      </c>
      <c r="F546" s="5">
        <f t="shared" ca="1" si="155"/>
        <v>424</v>
      </c>
      <c r="G546" s="14" t="b">
        <f t="shared" ca="1" si="158"/>
        <v>1</v>
      </c>
      <c r="H546" s="6">
        <f ca="1">OFFSET(program!$A$1,0,disasm!A546)</f>
        <v>0</v>
      </c>
      <c r="I546" s="7">
        <f t="shared" ca="1" si="159"/>
        <v>0</v>
      </c>
      <c r="J546" s="7" t="e">
        <f t="shared" ca="1" si="160"/>
        <v>#VALUE!</v>
      </c>
      <c r="K546" s="7">
        <f t="shared" ca="1" si="161"/>
        <v>0</v>
      </c>
      <c r="L546" s="8" t="str">
        <f t="shared" ca="1" si="162"/>
        <v/>
      </c>
      <c r="M546" s="8" t="str">
        <f t="shared" ca="1" si="163"/>
        <v/>
      </c>
      <c r="N546" s="8" t="str">
        <f t="shared" ca="1" si="164"/>
        <v/>
      </c>
      <c r="O546" s="8" t="str">
        <f t="shared" ca="1" si="165"/>
        <v/>
      </c>
      <c r="P546" s="8" t="str">
        <f t="shared" ca="1" si="166"/>
        <v/>
      </c>
      <c r="Q546" s="8" t="str">
        <f t="shared" ca="1" si="167"/>
        <v/>
      </c>
      <c r="R546" s="7" t="str">
        <f ca="1">IF(L546="","",OFFSET(program!$A$1,0,disasm!$A546+COLUMN()-COLUMN($R546)+1))</f>
        <v/>
      </c>
      <c r="S546" s="7" t="str">
        <f ca="1">IF(M546="","",OFFSET(program!$A$1,0,disasm!$A546+COLUMN()-COLUMN($R546)+1))</f>
        <v/>
      </c>
      <c r="T546" s="7" t="str">
        <f ca="1">IF(N546="","",OFFSET(program!$A$1,0,disasm!$A546+COLUMN()-COLUMN($R546)+1))</f>
        <v/>
      </c>
      <c r="U546" s="3" t="str">
        <f t="shared" ca="1" si="168"/>
        <v/>
      </c>
      <c r="V546" s="3" t="str">
        <f t="shared" ca="1" si="169"/>
        <v/>
      </c>
      <c r="W546" s="3" t="str">
        <f t="shared" ca="1" si="170"/>
        <v/>
      </c>
      <c r="X546" s="3" t="str">
        <f t="shared" ca="1" si="171"/>
        <v/>
      </c>
    </row>
    <row r="547" spans="1:24" x14ac:dyDescent="0.2">
      <c r="A547" s="1">
        <f t="shared" ca="1" si="172"/>
        <v>846</v>
      </c>
      <c r="B547" s="2" t="str">
        <f t="shared" ca="1" si="156"/>
        <v>stack+422</v>
      </c>
      <c r="C547" s="3" t="str">
        <f ca="1">IF(ISNUMBER(FIND(" N "," "&amp;$X547&amp;" ")),"",_xlfn.TEXTJOIN(" ",FALSE,OFFSET(program!$A$1,0,disasm!A547,1,1+K547)))</f>
        <v/>
      </c>
      <c r="D547" s="4" t="str">
        <f t="shared" ca="1" si="157"/>
        <v>.dat 0</v>
      </c>
      <c r="E547" s="5" t="str">
        <f t="shared" si="173"/>
        <v>stack</v>
      </c>
      <c r="F547" s="5">
        <f t="shared" ca="1" si="155"/>
        <v>424</v>
      </c>
      <c r="G547" s="14" t="b">
        <f t="shared" ca="1" si="158"/>
        <v>1</v>
      </c>
      <c r="H547" s="6">
        <f ca="1">OFFSET(program!$A$1,0,disasm!A547)</f>
        <v>0</v>
      </c>
      <c r="I547" s="7">
        <f t="shared" ca="1" si="159"/>
        <v>0</v>
      </c>
      <c r="J547" s="7" t="e">
        <f t="shared" ca="1" si="160"/>
        <v>#VALUE!</v>
      </c>
      <c r="K547" s="7">
        <f t="shared" ca="1" si="161"/>
        <v>0</v>
      </c>
      <c r="L547" s="8" t="str">
        <f t="shared" ca="1" si="162"/>
        <v/>
      </c>
      <c r="M547" s="8" t="str">
        <f t="shared" ca="1" si="163"/>
        <v/>
      </c>
      <c r="N547" s="8" t="str">
        <f t="shared" ca="1" si="164"/>
        <v/>
      </c>
      <c r="O547" s="8" t="str">
        <f t="shared" ca="1" si="165"/>
        <v/>
      </c>
      <c r="P547" s="8" t="str">
        <f t="shared" ca="1" si="166"/>
        <v/>
      </c>
      <c r="Q547" s="8" t="str">
        <f t="shared" ca="1" si="167"/>
        <v/>
      </c>
      <c r="R547" s="7" t="str">
        <f ca="1">IF(L547="","",OFFSET(program!$A$1,0,disasm!$A547+COLUMN()-COLUMN($R547)+1))</f>
        <v/>
      </c>
      <c r="S547" s="7" t="str">
        <f ca="1">IF(M547="","",OFFSET(program!$A$1,0,disasm!$A547+COLUMN()-COLUMN($R547)+1))</f>
        <v/>
      </c>
      <c r="T547" s="7" t="str">
        <f ca="1">IF(N547="","",OFFSET(program!$A$1,0,disasm!$A547+COLUMN()-COLUMN($R547)+1))</f>
        <v/>
      </c>
      <c r="U547" s="3" t="str">
        <f t="shared" ca="1" si="168"/>
        <v/>
      </c>
      <c r="V547" s="3" t="str">
        <f t="shared" ca="1" si="169"/>
        <v/>
      </c>
      <c r="W547" s="3" t="str">
        <f t="shared" ca="1" si="170"/>
        <v/>
      </c>
      <c r="X547" s="3" t="str">
        <f t="shared" ca="1" si="171"/>
        <v/>
      </c>
    </row>
    <row r="548" spans="1:24" x14ac:dyDescent="0.2">
      <c r="A548" s="1">
        <f t="shared" ca="1" si="172"/>
        <v>847</v>
      </c>
      <c r="B548" s="2" t="str">
        <f t="shared" ca="1" si="156"/>
        <v>stack+423</v>
      </c>
      <c r="C548" s="3" t="str">
        <f ca="1">IF(ISNUMBER(FIND(" N "," "&amp;$X548&amp;" ")),"",_xlfn.TEXTJOIN(" ",FALSE,OFFSET(program!$A$1,0,disasm!A548,1,1+K548)))</f>
        <v/>
      </c>
      <c r="D548" s="4" t="str">
        <f t="shared" ca="1" si="157"/>
        <v>.dat 0</v>
      </c>
      <c r="E548" s="5" t="str">
        <f t="shared" si="173"/>
        <v>stack</v>
      </c>
      <c r="F548" s="5">
        <f t="shared" ca="1" si="155"/>
        <v>424</v>
      </c>
      <c r="G548" s="14" t="b">
        <f t="shared" ca="1" si="158"/>
        <v>1</v>
      </c>
      <c r="H548" s="6">
        <f ca="1">OFFSET(program!$A$1,0,disasm!A548)</f>
        <v>0</v>
      </c>
      <c r="I548" s="7">
        <f t="shared" ca="1" si="159"/>
        <v>0</v>
      </c>
      <c r="J548" s="7" t="e">
        <f t="shared" ca="1" si="160"/>
        <v>#VALUE!</v>
      </c>
      <c r="K548" s="7">
        <f t="shared" ca="1" si="161"/>
        <v>0</v>
      </c>
      <c r="L548" s="8" t="str">
        <f t="shared" ca="1" si="162"/>
        <v/>
      </c>
      <c r="M548" s="8" t="str">
        <f t="shared" ca="1" si="163"/>
        <v/>
      </c>
      <c r="N548" s="8" t="str">
        <f t="shared" ca="1" si="164"/>
        <v/>
      </c>
      <c r="O548" s="8" t="str">
        <f t="shared" ca="1" si="165"/>
        <v/>
      </c>
      <c r="P548" s="8" t="str">
        <f t="shared" ca="1" si="166"/>
        <v/>
      </c>
      <c r="Q548" s="8" t="str">
        <f t="shared" ca="1" si="167"/>
        <v/>
      </c>
      <c r="R548" s="7" t="str">
        <f ca="1">IF(L548="","",OFFSET(program!$A$1,0,disasm!$A548+COLUMN()-COLUMN($R548)+1))</f>
        <v/>
      </c>
      <c r="S548" s="7" t="str">
        <f ca="1">IF(M548="","",OFFSET(program!$A$1,0,disasm!$A548+COLUMN()-COLUMN($R548)+1))</f>
        <v/>
      </c>
      <c r="T548" s="7" t="str">
        <f ca="1">IF(N548="","",OFFSET(program!$A$1,0,disasm!$A548+COLUMN()-COLUMN($R548)+1))</f>
        <v/>
      </c>
      <c r="U548" s="3" t="str">
        <f t="shared" ca="1" si="168"/>
        <v/>
      </c>
      <c r="V548" s="3" t="str">
        <f t="shared" ca="1" si="169"/>
        <v/>
      </c>
      <c r="W548" s="3" t="str">
        <f t="shared" ca="1" si="170"/>
        <v/>
      </c>
      <c r="X548" s="3" t="str">
        <f t="shared" ca="1" si="171"/>
        <v/>
      </c>
    </row>
    <row r="549" spans="1:24" x14ac:dyDescent="0.2">
      <c r="A549" s="1">
        <f t="shared" ca="1" si="172"/>
        <v>848</v>
      </c>
      <c r="B549" s="2" t="str">
        <f t="shared" ca="1" si="156"/>
        <v>stack+424</v>
      </c>
      <c r="C549" s="3" t="str">
        <f ca="1">IF(ISNUMBER(FIND(" N "," "&amp;$X549&amp;" ")),"",_xlfn.TEXTJOIN(" ",FALSE,OFFSET(program!$A$1,0,disasm!A549,1,1+K549)))</f>
        <v/>
      </c>
      <c r="D549" s="4" t="str">
        <f t="shared" ca="1" si="157"/>
        <v>.dat 0</v>
      </c>
      <c r="E549" s="5" t="str">
        <f t="shared" si="173"/>
        <v>stack</v>
      </c>
      <c r="F549" s="5">
        <f t="shared" ca="1" si="155"/>
        <v>424</v>
      </c>
      <c r="G549" s="14" t="b">
        <f t="shared" ca="1" si="158"/>
        <v>1</v>
      </c>
      <c r="H549" s="6">
        <f ca="1">OFFSET(program!$A$1,0,disasm!A549)</f>
        <v>0</v>
      </c>
      <c r="I549" s="7">
        <f t="shared" ca="1" si="159"/>
        <v>0</v>
      </c>
      <c r="J549" s="7" t="e">
        <f t="shared" ca="1" si="160"/>
        <v>#VALUE!</v>
      </c>
      <c r="K549" s="7">
        <f t="shared" ca="1" si="161"/>
        <v>0</v>
      </c>
      <c r="L549" s="8" t="str">
        <f t="shared" ca="1" si="162"/>
        <v/>
      </c>
      <c r="M549" s="8" t="str">
        <f t="shared" ca="1" si="163"/>
        <v/>
      </c>
      <c r="N549" s="8" t="str">
        <f t="shared" ca="1" si="164"/>
        <v/>
      </c>
      <c r="O549" s="8" t="str">
        <f t="shared" ca="1" si="165"/>
        <v/>
      </c>
      <c r="P549" s="8" t="str">
        <f t="shared" ca="1" si="166"/>
        <v/>
      </c>
      <c r="Q549" s="8" t="str">
        <f t="shared" ca="1" si="167"/>
        <v/>
      </c>
      <c r="R549" s="7" t="str">
        <f ca="1">IF(L549="","",OFFSET(program!$A$1,0,disasm!$A549+COLUMN()-COLUMN($R549)+1))</f>
        <v/>
      </c>
      <c r="S549" s="7" t="str">
        <f ca="1">IF(M549="","",OFFSET(program!$A$1,0,disasm!$A549+COLUMN()-COLUMN($R549)+1))</f>
        <v/>
      </c>
      <c r="T549" s="7" t="str">
        <f ca="1">IF(N549="","",OFFSET(program!$A$1,0,disasm!$A549+COLUMN()-COLUMN($R549)+1))</f>
        <v/>
      </c>
      <c r="U549" s="3" t="str">
        <f t="shared" ca="1" si="168"/>
        <v/>
      </c>
      <c r="V549" s="3" t="str">
        <f t="shared" ca="1" si="169"/>
        <v/>
      </c>
      <c r="W549" s="3" t="str">
        <f t="shared" ca="1" si="170"/>
        <v/>
      </c>
      <c r="X549" s="3" t="str">
        <f t="shared" ca="1" si="171"/>
        <v/>
      </c>
    </row>
    <row r="550" spans="1:24" x14ac:dyDescent="0.2">
      <c r="A550" s="1">
        <f t="shared" ca="1" si="172"/>
        <v>849</v>
      </c>
      <c r="B550" s="2" t="str">
        <f t="shared" ca="1" si="156"/>
        <v>stack+425</v>
      </c>
      <c r="C550" s="3" t="str">
        <f ca="1">IF(ISNUMBER(FIND(" N "," "&amp;$X550&amp;" ")),"",_xlfn.TEXTJOIN(" ",FALSE,OFFSET(program!$A$1,0,disasm!A550,1,1+K550)))</f>
        <v/>
      </c>
      <c r="D550" s="4" t="str">
        <f t="shared" ca="1" si="157"/>
        <v>.dat 0</v>
      </c>
      <c r="E550" s="5" t="str">
        <f t="shared" si="173"/>
        <v>stack</v>
      </c>
      <c r="F550" s="5">
        <f t="shared" ca="1" si="155"/>
        <v>424</v>
      </c>
      <c r="G550" s="14" t="b">
        <f t="shared" ca="1" si="158"/>
        <v>1</v>
      </c>
      <c r="H550" s="6">
        <f ca="1">OFFSET(program!$A$1,0,disasm!A550)</f>
        <v>0</v>
      </c>
      <c r="I550" s="7">
        <f t="shared" ca="1" si="159"/>
        <v>0</v>
      </c>
      <c r="J550" s="7" t="e">
        <f t="shared" ca="1" si="160"/>
        <v>#VALUE!</v>
      </c>
      <c r="K550" s="7">
        <f t="shared" ca="1" si="161"/>
        <v>0</v>
      </c>
      <c r="L550" s="8" t="str">
        <f t="shared" ca="1" si="162"/>
        <v/>
      </c>
      <c r="M550" s="8" t="str">
        <f t="shared" ca="1" si="163"/>
        <v/>
      </c>
      <c r="N550" s="8" t="str">
        <f t="shared" ca="1" si="164"/>
        <v/>
      </c>
      <c r="O550" s="8" t="str">
        <f t="shared" ca="1" si="165"/>
        <v/>
      </c>
      <c r="P550" s="8" t="str">
        <f t="shared" ca="1" si="166"/>
        <v/>
      </c>
      <c r="Q550" s="8" t="str">
        <f t="shared" ca="1" si="167"/>
        <v/>
      </c>
      <c r="R550" s="7" t="str">
        <f ca="1">IF(L550="","",OFFSET(program!$A$1,0,disasm!$A550+COLUMN()-COLUMN($R550)+1))</f>
        <v/>
      </c>
      <c r="S550" s="7" t="str">
        <f ca="1">IF(M550="","",OFFSET(program!$A$1,0,disasm!$A550+COLUMN()-COLUMN($R550)+1))</f>
        <v/>
      </c>
      <c r="T550" s="7" t="str">
        <f ca="1">IF(N550="","",OFFSET(program!$A$1,0,disasm!$A550+COLUMN()-COLUMN($R550)+1))</f>
        <v/>
      </c>
      <c r="U550" s="3" t="str">
        <f t="shared" ca="1" si="168"/>
        <v/>
      </c>
      <c r="V550" s="3" t="str">
        <f t="shared" ca="1" si="169"/>
        <v/>
      </c>
      <c r="W550" s="3" t="str">
        <f t="shared" ca="1" si="170"/>
        <v/>
      </c>
      <c r="X550" s="3" t="str">
        <f t="shared" ca="1" si="171"/>
        <v/>
      </c>
    </row>
    <row r="551" spans="1:24" x14ac:dyDescent="0.2">
      <c r="A551" s="1">
        <f t="shared" ca="1" si="172"/>
        <v>850</v>
      </c>
      <c r="B551" s="2" t="str">
        <f t="shared" ca="1" si="156"/>
        <v>stack+426</v>
      </c>
      <c r="C551" s="3" t="str">
        <f ca="1">IF(ISNUMBER(FIND(" N "," "&amp;$X551&amp;" ")),"",_xlfn.TEXTJOIN(" ",FALSE,OFFSET(program!$A$1,0,disasm!A551,1,1+K551)))</f>
        <v/>
      </c>
      <c r="D551" s="4" t="str">
        <f t="shared" ca="1" si="157"/>
        <v>.dat 0</v>
      </c>
      <c r="E551" s="5" t="str">
        <f t="shared" si="173"/>
        <v>stack</v>
      </c>
      <c r="F551" s="5">
        <f t="shared" ca="1" si="155"/>
        <v>424</v>
      </c>
      <c r="G551" s="14" t="b">
        <f t="shared" ca="1" si="158"/>
        <v>1</v>
      </c>
      <c r="H551" s="6">
        <f ca="1">OFFSET(program!$A$1,0,disasm!A551)</f>
        <v>0</v>
      </c>
      <c r="I551" s="7">
        <f t="shared" ca="1" si="159"/>
        <v>0</v>
      </c>
      <c r="J551" s="7" t="e">
        <f t="shared" ca="1" si="160"/>
        <v>#VALUE!</v>
      </c>
      <c r="K551" s="7">
        <f t="shared" ca="1" si="161"/>
        <v>0</v>
      </c>
      <c r="L551" s="8" t="str">
        <f t="shared" ca="1" si="162"/>
        <v/>
      </c>
      <c r="M551" s="8" t="str">
        <f t="shared" ca="1" si="163"/>
        <v/>
      </c>
      <c r="N551" s="8" t="str">
        <f t="shared" ca="1" si="164"/>
        <v/>
      </c>
      <c r="O551" s="8" t="str">
        <f t="shared" ca="1" si="165"/>
        <v/>
      </c>
      <c r="P551" s="8" t="str">
        <f t="shared" ca="1" si="166"/>
        <v/>
      </c>
      <c r="Q551" s="8" t="str">
        <f t="shared" ca="1" si="167"/>
        <v/>
      </c>
      <c r="R551" s="7" t="str">
        <f ca="1">IF(L551="","",OFFSET(program!$A$1,0,disasm!$A551+COLUMN()-COLUMN($R551)+1))</f>
        <v/>
      </c>
      <c r="S551" s="7" t="str">
        <f ca="1">IF(M551="","",OFFSET(program!$A$1,0,disasm!$A551+COLUMN()-COLUMN($R551)+1))</f>
        <v/>
      </c>
      <c r="T551" s="7" t="str">
        <f ca="1">IF(N551="","",OFFSET(program!$A$1,0,disasm!$A551+COLUMN()-COLUMN($R551)+1))</f>
        <v/>
      </c>
      <c r="U551" s="3" t="str">
        <f t="shared" ca="1" si="168"/>
        <v/>
      </c>
      <c r="V551" s="3" t="str">
        <f t="shared" ca="1" si="169"/>
        <v/>
      </c>
      <c r="W551" s="3" t="str">
        <f t="shared" ca="1" si="170"/>
        <v/>
      </c>
      <c r="X551" s="3" t="str">
        <f t="shared" ca="1" si="171"/>
        <v/>
      </c>
    </row>
    <row r="552" spans="1:24" x14ac:dyDescent="0.2">
      <c r="A552" s="1">
        <f t="shared" ca="1" si="172"/>
        <v>851</v>
      </c>
      <c r="B552" s="2" t="str">
        <f t="shared" ca="1" si="156"/>
        <v>stack+427</v>
      </c>
      <c r="C552" s="3" t="str">
        <f ca="1">IF(ISNUMBER(FIND(" N "," "&amp;$X552&amp;" ")),"",_xlfn.TEXTJOIN(" ",FALSE,OFFSET(program!$A$1,0,disasm!A552,1,1+K552)))</f>
        <v/>
      </c>
      <c r="D552" s="4" t="str">
        <f t="shared" ca="1" si="157"/>
        <v>.dat 0</v>
      </c>
      <c r="E552" s="5" t="str">
        <f t="shared" si="173"/>
        <v>stack</v>
      </c>
      <c r="F552" s="5">
        <f t="shared" ca="1" si="155"/>
        <v>424</v>
      </c>
      <c r="G552" s="14" t="b">
        <f t="shared" ca="1" si="158"/>
        <v>1</v>
      </c>
      <c r="H552" s="6">
        <f ca="1">OFFSET(program!$A$1,0,disasm!A552)</f>
        <v>0</v>
      </c>
      <c r="I552" s="7">
        <f t="shared" ca="1" si="159"/>
        <v>0</v>
      </c>
      <c r="J552" s="7" t="e">
        <f t="shared" ca="1" si="160"/>
        <v>#VALUE!</v>
      </c>
      <c r="K552" s="7">
        <f t="shared" ca="1" si="161"/>
        <v>0</v>
      </c>
      <c r="L552" s="8" t="str">
        <f t="shared" ca="1" si="162"/>
        <v/>
      </c>
      <c r="M552" s="8" t="str">
        <f t="shared" ca="1" si="163"/>
        <v/>
      </c>
      <c r="N552" s="8" t="str">
        <f t="shared" ca="1" si="164"/>
        <v/>
      </c>
      <c r="O552" s="8" t="str">
        <f t="shared" ca="1" si="165"/>
        <v/>
      </c>
      <c r="P552" s="8" t="str">
        <f t="shared" ca="1" si="166"/>
        <v/>
      </c>
      <c r="Q552" s="8" t="str">
        <f t="shared" ca="1" si="167"/>
        <v/>
      </c>
      <c r="R552" s="7" t="str">
        <f ca="1">IF(L552="","",OFFSET(program!$A$1,0,disasm!$A552+COLUMN()-COLUMN($R552)+1))</f>
        <v/>
      </c>
      <c r="S552" s="7" t="str">
        <f ca="1">IF(M552="","",OFFSET(program!$A$1,0,disasm!$A552+COLUMN()-COLUMN($R552)+1))</f>
        <v/>
      </c>
      <c r="T552" s="7" t="str">
        <f ca="1">IF(N552="","",OFFSET(program!$A$1,0,disasm!$A552+COLUMN()-COLUMN($R552)+1))</f>
        <v/>
      </c>
      <c r="U552" s="3" t="str">
        <f t="shared" ca="1" si="168"/>
        <v/>
      </c>
      <c r="V552" s="3" t="str">
        <f t="shared" ca="1" si="169"/>
        <v/>
      </c>
      <c r="W552" s="3" t="str">
        <f t="shared" ca="1" si="170"/>
        <v/>
      </c>
      <c r="X552" s="3" t="str">
        <f t="shared" ca="1" si="171"/>
        <v/>
      </c>
    </row>
    <row r="553" spans="1:24" x14ac:dyDescent="0.2">
      <c r="A553" s="1">
        <f t="shared" ca="1" si="172"/>
        <v>852</v>
      </c>
      <c r="B553" s="2" t="str">
        <f t="shared" ca="1" si="156"/>
        <v>stack+428</v>
      </c>
      <c r="C553" s="3" t="str">
        <f ca="1">IF(ISNUMBER(FIND(" N "," "&amp;$X553&amp;" ")),"",_xlfn.TEXTJOIN(" ",FALSE,OFFSET(program!$A$1,0,disasm!A553,1,1+K553)))</f>
        <v/>
      </c>
      <c r="D553" s="4" t="str">
        <f t="shared" ca="1" si="157"/>
        <v>.dat 0</v>
      </c>
      <c r="E553" s="5" t="str">
        <f t="shared" si="173"/>
        <v>stack</v>
      </c>
      <c r="F553" s="5">
        <f t="shared" ca="1" si="155"/>
        <v>424</v>
      </c>
      <c r="G553" s="14" t="b">
        <f t="shared" ca="1" si="158"/>
        <v>1</v>
      </c>
      <c r="H553" s="6">
        <f ca="1">OFFSET(program!$A$1,0,disasm!A553)</f>
        <v>0</v>
      </c>
      <c r="I553" s="7">
        <f t="shared" ca="1" si="159"/>
        <v>0</v>
      </c>
      <c r="J553" s="7" t="e">
        <f t="shared" ca="1" si="160"/>
        <v>#VALUE!</v>
      </c>
      <c r="K553" s="7">
        <f t="shared" ca="1" si="161"/>
        <v>0</v>
      </c>
      <c r="L553" s="8" t="str">
        <f t="shared" ca="1" si="162"/>
        <v/>
      </c>
      <c r="M553" s="8" t="str">
        <f t="shared" ca="1" si="163"/>
        <v/>
      </c>
      <c r="N553" s="8" t="str">
        <f t="shared" ca="1" si="164"/>
        <v/>
      </c>
      <c r="O553" s="8" t="str">
        <f t="shared" ca="1" si="165"/>
        <v/>
      </c>
      <c r="P553" s="8" t="str">
        <f t="shared" ca="1" si="166"/>
        <v/>
      </c>
      <c r="Q553" s="8" t="str">
        <f t="shared" ca="1" si="167"/>
        <v/>
      </c>
      <c r="R553" s="7" t="str">
        <f ca="1">IF(L553="","",OFFSET(program!$A$1,0,disasm!$A553+COLUMN()-COLUMN($R553)+1))</f>
        <v/>
      </c>
      <c r="S553" s="7" t="str">
        <f ca="1">IF(M553="","",OFFSET(program!$A$1,0,disasm!$A553+COLUMN()-COLUMN($R553)+1))</f>
        <v/>
      </c>
      <c r="T553" s="7" t="str">
        <f ca="1">IF(N553="","",OFFSET(program!$A$1,0,disasm!$A553+COLUMN()-COLUMN($R553)+1))</f>
        <v/>
      </c>
      <c r="U553" s="3" t="str">
        <f t="shared" ca="1" si="168"/>
        <v/>
      </c>
      <c r="V553" s="3" t="str">
        <f t="shared" ca="1" si="169"/>
        <v/>
      </c>
      <c r="W553" s="3" t="str">
        <f t="shared" ca="1" si="170"/>
        <v/>
      </c>
      <c r="X553" s="3" t="str">
        <f t="shared" ca="1" si="171"/>
        <v/>
      </c>
    </row>
    <row r="554" spans="1:24" x14ac:dyDescent="0.2">
      <c r="A554" s="1">
        <f t="shared" ca="1" si="172"/>
        <v>853</v>
      </c>
      <c r="B554" s="2" t="str">
        <f t="shared" ca="1" si="156"/>
        <v>stack+429</v>
      </c>
      <c r="C554" s="3" t="str">
        <f ca="1">IF(ISNUMBER(FIND(" N "," "&amp;$X554&amp;" ")),"",_xlfn.TEXTJOIN(" ",FALSE,OFFSET(program!$A$1,0,disasm!A554,1,1+K554)))</f>
        <v/>
      </c>
      <c r="D554" s="4" t="str">
        <f t="shared" ca="1" si="157"/>
        <v>.dat 0</v>
      </c>
      <c r="E554" s="5" t="str">
        <f t="shared" si="173"/>
        <v>stack</v>
      </c>
      <c r="F554" s="5">
        <f t="shared" ca="1" si="155"/>
        <v>424</v>
      </c>
      <c r="G554" s="14" t="b">
        <f t="shared" ca="1" si="158"/>
        <v>1</v>
      </c>
      <c r="H554" s="6">
        <f ca="1">OFFSET(program!$A$1,0,disasm!A554)</f>
        <v>0</v>
      </c>
      <c r="I554" s="7">
        <f t="shared" ca="1" si="159"/>
        <v>0</v>
      </c>
      <c r="J554" s="7" t="e">
        <f t="shared" ca="1" si="160"/>
        <v>#VALUE!</v>
      </c>
      <c r="K554" s="7">
        <f t="shared" ca="1" si="161"/>
        <v>0</v>
      </c>
      <c r="L554" s="8" t="str">
        <f t="shared" ca="1" si="162"/>
        <v/>
      </c>
      <c r="M554" s="8" t="str">
        <f t="shared" ca="1" si="163"/>
        <v/>
      </c>
      <c r="N554" s="8" t="str">
        <f t="shared" ca="1" si="164"/>
        <v/>
      </c>
      <c r="O554" s="8" t="str">
        <f t="shared" ca="1" si="165"/>
        <v/>
      </c>
      <c r="P554" s="8" t="str">
        <f t="shared" ca="1" si="166"/>
        <v/>
      </c>
      <c r="Q554" s="8" t="str">
        <f t="shared" ca="1" si="167"/>
        <v/>
      </c>
      <c r="R554" s="7" t="str">
        <f ca="1">IF(L554="","",OFFSET(program!$A$1,0,disasm!$A554+COLUMN()-COLUMN($R554)+1))</f>
        <v/>
      </c>
      <c r="S554" s="7" t="str">
        <f ca="1">IF(M554="","",OFFSET(program!$A$1,0,disasm!$A554+COLUMN()-COLUMN($R554)+1))</f>
        <v/>
      </c>
      <c r="T554" s="7" t="str">
        <f ca="1">IF(N554="","",OFFSET(program!$A$1,0,disasm!$A554+COLUMN()-COLUMN($R554)+1))</f>
        <v/>
      </c>
      <c r="U554" s="3" t="str">
        <f t="shared" ca="1" si="168"/>
        <v/>
      </c>
      <c r="V554" s="3" t="str">
        <f t="shared" ca="1" si="169"/>
        <v/>
      </c>
      <c r="W554" s="3" t="str">
        <f t="shared" ca="1" si="170"/>
        <v/>
      </c>
      <c r="X554" s="3" t="str">
        <f t="shared" ca="1" si="171"/>
        <v/>
      </c>
    </row>
    <row r="555" spans="1:24" x14ac:dyDescent="0.2">
      <c r="A555" s="1">
        <f t="shared" ca="1" si="172"/>
        <v>854</v>
      </c>
      <c r="B555" s="2" t="str">
        <f t="shared" ca="1" si="156"/>
        <v>stack+430</v>
      </c>
      <c r="C555" s="3" t="str">
        <f ca="1">IF(ISNUMBER(FIND(" N "," "&amp;$X555&amp;" ")),"",_xlfn.TEXTJOIN(" ",FALSE,OFFSET(program!$A$1,0,disasm!A555,1,1+K555)))</f>
        <v/>
      </c>
      <c r="D555" s="4" t="str">
        <f t="shared" ca="1" si="157"/>
        <v>.dat 0</v>
      </c>
      <c r="E555" s="5" t="str">
        <f t="shared" si="173"/>
        <v>stack</v>
      </c>
      <c r="F555" s="5">
        <f t="shared" ca="1" si="155"/>
        <v>424</v>
      </c>
      <c r="G555" s="14" t="b">
        <f t="shared" ca="1" si="158"/>
        <v>1</v>
      </c>
      <c r="H555" s="6">
        <f ca="1">OFFSET(program!$A$1,0,disasm!A555)</f>
        <v>0</v>
      </c>
      <c r="I555" s="7">
        <f t="shared" ca="1" si="159"/>
        <v>0</v>
      </c>
      <c r="J555" s="7" t="e">
        <f t="shared" ca="1" si="160"/>
        <v>#VALUE!</v>
      </c>
      <c r="K555" s="7">
        <f t="shared" ca="1" si="161"/>
        <v>0</v>
      </c>
      <c r="L555" s="8" t="str">
        <f t="shared" ca="1" si="162"/>
        <v/>
      </c>
      <c r="M555" s="8" t="str">
        <f t="shared" ca="1" si="163"/>
        <v/>
      </c>
      <c r="N555" s="8" t="str">
        <f t="shared" ca="1" si="164"/>
        <v/>
      </c>
      <c r="O555" s="8" t="str">
        <f t="shared" ca="1" si="165"/>
        <v/>
      </c>
      <c r="P555" s="8" t="str">
        <f t="shared" ca="1" si="166"/>
        <v/>
      </c>
      <c r="Q555" s="8" t="str">
        <f t="shared" ca="1" si="167"/>
        <v/>
      </c>
      <c r="R555" s="7" t="str">
        <f ca="1">IF(L555="","",OFFSET(program!$A$1,0,disasm!$A555+COLUMN()-COLUMN($R555)+1))</f>
        <v/>
      </c>
      <c r="S555" s="7" t="str">
        <f ca="1">IF(M555="","",OFFSET(program!$A$1,0,disasm!$A555+COLUMN()-COLUMN($R555)+1))</f>
        <v/>
      </c>
      <c r="T555" s="7" t="str">
        <f ca="1">IF(N555="","",OFFSET(program!$A$1,0,disasm!$A555+COLUMN()-COLUMN($R555)+1))</f>
        <v/>
      </c>
      <c r="U555" s="3" t="str">
        <f t="shared" ca="1" si="168"/>
        <v/>
      </c>
      <c r="V555" s="3" t="str">
        <f t="shared" ca="1" si="169"/>
        <v/>
      </c>
      <c r="W555" s="3" t="str">
        <f t="shared" ca="1" si="170"/>
        <v/>
      </c>
      <c r="X555" s="3" t="str">
        <f t="shared" ca="1" si="171"/>
        <v/>
      </c>
    </row>
    <row r="556" spans="1:24" x14ac:dyDescent="0.2">
      <c r="A556" s="1">
        <f t="shared" ca="1" si="172"/>
        <v>855</v>
      </c>
      <c r="B556" s="2" t="str">
        <f t="shared" ca="1" si="156"/>
        <v>stack+431</v>
      </c>
      <c r="C556" s="3" t="str">
        <f ca="1">IF(ISNUMBER(FIND(" N "," "&amp;$X556&amp;" ")),"",_xlfn.TEXTJOIN(" ",FALSE,OFFSET(program!$A$1,0,disasm!A556,1,1+K556)))</f>
        <v/>
      </c>
      <c r="D556" s="4" t="str">
        <f t="shared" ca="1" si="157"/>
        <v>.dat 0</v>
      </c>
      <c r="E556" s="5" t="str">
        <f t="shared" si="173"/>
        <v>stack</v>
      </c>
      <c r="F556" s="5">
        <f t="shared" ca="1" si="155"/>
        <v>424</v>
      </c>
      <c r="G556" s="14" t="b">
        <f t="shared" ca="1" si="158"/>
        <v>1</v>
      </c>
      <c r="H556" s="6">
        <f ca="1">OFFSET(program!$A$1,0,disasm!A556)</f>
        <v>0</v>
      </c>
      <c r="I556" s="7">
        <f t="shared" ca="1" si="159"/>
        <v>0</v>
      </c>
      <c r="J556" s="7" t="e">
        <f t="shared" ca="1" si="160"/>
        <v>#VALUE!</v>
      </c>
      <c r="K556" s="7">
        <f t="shared" ca="1" si="161"/>
        <v>0</v>
      </c>
      <c r="L556" s="8" t="str">
        <f t="shared" ca="1" si="162"/>
        <v/>
      </c>
      <c r="M556" s="8" t="str">
        <f t="shared" ca="1" si="163"/>
        <v/>
      </c>
      <c r="N556" s="8" t="str">
        <f t="shared" ca="1" si="164"/>
        <v/>
      </c>
      <c r="O556" s="8" t="str">
        <f t="shared" ca="1" si="165"/>
        <v/>
      </c>
      <c r="P556" s="8" t="str">
        <f t="shared" ca="1" si="166"/>
        <v/>
      </c>
      <c r="Q556" s="8" t="str">
        <f t="shared" ca="1" si="167"/>
        <v/>
      </c>
      <c r="R556" s="7" t="str">
        <f ca="1">IF(L556="","",OFFSET(program!$A$1,0,disasm!$A556+COLUMN()-COLUMN($R556)+1))</f>
        <v/>
      </c>
      <c r="S556" s="7" t="str">
        <f ca="1">IF(M556="","",OFFSET(program!$A$1,0,disasm!$A556+COLUMN()-COLUMN($R556)+1))</f>
        <v/>
      </c>
      <c r="T556" s="7" t="str">
        <f ca="1">IF(N556="","",OFFSET(program!$A$1,0,disasm!$A556+COLUMN()-COLUMN($R556)+1))</f>
        <v/>
      </c>
      <c r="U556" s="3" t="str">
        <f t="shared" ca="1" si="168"/>
        <v/>
      </c>
      <c r="V556" s="3" t="str">
        <f t="shared" ca="1" si="169"/>
        <v/>
      </c>
      <c r="W556" s="3" t="str">
        <f t="shared" ca="1" si="170"/>
        <v/>
      </c>
      <c r="X556" s="3" t="str">
        <f t="shared" ca="1" si="171"/>
        <v/>
      </c>
    </row>
    <row r="557" spans="1:24" x14ac:dyDescent="0.2">
      <c r="A557" s="1">
        <f t="shared" ca="1" si="172"/>
        <v>856</v>
      </c>
      <c r="B557" s="2" t="str">
        <f t="shared" ca="1" si="156"/>
        <v>stack+432</v>
      </c>
      <c r="C557" s="3" t="str">
        <f ca="1">IF(ISNUMBER(FIND(" N "," "&amp;$X557&amp;" ")),"",_xlfn.TEXTJOIN(" ",FALSE,OFFSET(program!$A$1,0,disasm!A557,1,1+K557)))</f>
        <v/>
      </c>
      <c r="D557" s="4" t="str">
        <f t="shared" ca="1" si="157"/>
        <v>.dat 0</v>
      </c>
      <c r="E557" s="5" t="str">
        <f t="shared" si="173"/>
        <v>stack</v>
      </c>
      <c r="F557" s="5">
        <f t="shared" ca="1" si="155"/>
        <v>424</v>
      </c>
      <c r="G557" s="14" t="b">
        <f t="shared" ca="1" si="158"/>
        <v>1</v>
      </c>
      <c r="H557" s="6">
        <f ca="1">OFFSET(program!$A$1,0,disasm!A557)</f>
        <v>0</v>
      </c>
      <c r="I557" s="7">
        <f t="shared" ca="1" si="159"/>
        <v>0</v>
      </c>
      <c r="J557" s="7" t="e">
        <f t="shared" ca="1" si="160"/>
        <v>#VALUE!</v>
      </c>
      <c r="K557" s="7">
        <f t="shared" ca="1" si="161"/>
        <v>0</v>
      </c>
      <c r="L557" s="8" t="str">
        <f t="shared" ca="1" si="162"/>
        <v/>
      </c>
      <c r="M557" s="8" t="str">
        <f t="shared" ca="1" si="163"/>
        <v/>
      </c>
      <c r="N557" s="8" t="str">
        <f t="shared" ca="1" si="164"/>
        <v/>
      </c>
      <c r="O557" s="8" t="str">
        <f t="shared" ca="1" si="165"/>
        <v/>
      </c>
      <c r="P557" s="8" t="str">
        <f t="shared" ca="1" si="166"/>
        <v/>
      </c>
      <c r="Q557" s="8" t="str">
        <f t="shared" ca="1" si="167"/>
        <v/>
      </c>
      <c r="R557" s="7" t="str">
        <f ca="1">IF(L557="","",OFFSET(program!$A$1,0,disasm!$A557+COLUMN()-COLUMN($R557)+1))</f>
        <v/>
      </c>
      <c r="S557" s="7" t="str">
        <f ca="1">IF(M557="","",OFFSET(program!$A$1,0,disasm!$A557+COLUMN()-COLUMN($R557)+1))</f>
        <v/>
      </c>
      <c r="T557" s="7" t="str">
        <f ca="1">IF(N557="","",OFFSET(program!$A$1,0,disasm!$A557+COLUMN()-COLUMN($R557)+1))</f>
        <v/>
      </c>
      <c r="U557" s="3" t="str">
        <f t="shared" ca="1" si="168"/>
        <v/>
      </c>
      <c r="V557" s="3" t="str">
        <f t="shared" ca="1" si="169"/>
        <v/>
      </c>
      <c r="W557" s="3" t="str">
        <f t="shared" ca="1" si="170"/>
        <v/>
      </c>
      <c r="X557" s="3" t="str">
        <f t="shared" ca="1" si="171"/>
        <v/>
      </c>
    </row>
    <row r="558" spans="1:24" x14ac:dyDescent="0.2">
      <c r="A558" s="1">
        <f t="shared" ca="1" si="172"/>
        <v>857</v>
      </c>
      <c r="B558" s="2" t="str">
        <f t="shared" ca="1" si="156"/>
        <v>stack+433</v>
      </c>
      <c r="C558" s="3" t="str">
        <f ca="1">IF(ISNUMBER(FIND(" N "," "&amp;$X558&amp;" ")),"",_xlfn.TEXTJOIN(" ",FALSE,OFFSET(program!$A$1,0,disasm!A558,1,1+K558)))</f>
        <v/>
      </c>
      <c r="D558" s="4" t="str">
        <f t="shared" ca="1" si="157"/>
        <v>.dat 0</v>
      </c>
      <c r="E558" s="5" t="str">
        <f t="shared" si="173"/>
        <v>stack</v>
      </c>
      <c r="F558" s="5">
        <f t="shared" ca="1" si="155"/>
        <v>424</v>
      </c>
      <c r="G558" s="14" t="b">
        <f t="shared" ca="1" si="158"/>
        <v>1</v>
      </c>
      <c r="H558" s="6">
        <f ca="1">OFFSET(program!$A$1,0,disasm!A558)</f>
        <v>0</v>
      </c>
      <c r="I558" s="7">
        <f t="shared" ca="1" si="159"/>
        <v>0</v>
      </c>
      <c r="J558" s="7" t="e">
        <f t="shared" ca="1" si="160"/>
        <v>#VALUE!</v>
      </c>
      <c r="K558" s="7">
        <f t="shared" ca="1" si="161"/>
        <v>0</v>
      </c>
      <c r="L558" s="8" t="str">
        <f t="shared" ca="1" si="162"/>
        <v/>
      </c>
      <c r="M558" s="8" t="str">
        <f t="shared" ca="1" si="163"/>
        <v/>
      </c>
      <c r="N558" s="8" t="str">
        <f t="shared" ca="1" si="164"/>
        <v/>
      </c>
      <c r="O558" s="8" t="str">
        <f t="shared" ca="1" si="165"/>
        <v/>
      </c>
      <c r="P558" s="8" t="str">
        <f t="shared" ca="1" si="166"/>
        <v/>
      </c>
      <c r="Q558" s="8" t="str">
        <f t="shared" ca="1" si="167"/>
        <v/>
      </c>
      <c r="R558" s="7" t="str">
        <f ca="1">IF(L558="","",OFFSET(program!$A$1,0,disasm!$A558+COLUMN()-COLUMN($R558)+1))</f>
        <v/>
      </c>
      <c r="S558" s="7" t="str">
        <f ca="1">IF(M558="","",OFFSET(program!$A$1,0,disasm!$A558+COLUMN()-COLUMN($R558)+1))</f>
        <v/>
      </c>
      <c r="T558" s="7" t="str">
        <f ca="1">IF(N558="","",OFFSET(program!$A$1,0,disasm!$A558+COLUMN()-COLUMN($R558)+1))</f>
        <v/>
      </c>
      <c r="U558" s="3" t="str">
        <f t="shared" ca="1" si="168"/>
        <v/>
      </c>
      <c r="V558" s="3" t="str">
        <f t="shared" ca="1" si="169"/>
        <v/>
      </c>
      <c r="W558" s="3" t="str">
        <f t="shared" ca="1" si="170"/>
        <v/>
      </c>
      <c r="X558" s="3" t="str">
        <f t="shared" ca="1" si="171"/>
        <v/>
      </c>
    </row>
    <row r="559" spans="1:24" x14ac:dyDescent="0.2">
      <c r="A559" s="1">
        <f t="shared" ca="1" si="172"/>
        <v>858</v>
      </c>
      <c r="B559" s="2" t="str">
        <f t="shared" ca="1" si="156"/>
        <v>stack+434</v>
      </c>
      <c r="C559" s="3" t="str">
        <f ca="1">IF(ISNUMBER(FIND(" N "," "&amp;$X559&amp;" ")),"",_xlfn.TEXTJOIN(" ",FALSE,OFFSET(program!$A$1,0,disasm!A559,1,1+K559)))</f>
        <v/>
      </c>
      <c r="D559" s="4" t="str">
        <f t="shared" ca="1" si="157"/>
        <v>.dat 0</v>
      </c>
      <c r="E559" s="5" t="str">
        <f t="shared" si="173"/>
        <v>stack</v>
      </c>
      <c r="F559" s="5">
        <f t="shared" ca="1" si="155"/>
        <v>424</v>
      </c>
      <c r="G559" s="14" t="b">
        <f t="shared" ca="1" si="158"/>
        <v>1</v>
      </c>
      <c r="H559" s="6">
        <f ca="1">OFFSET(program!$A$1,0,disasm!A559)</f>
        <v>0</v>
      </c>
      <c r="I559" s="7">
        <f t="shared" ca="1" si="159"/>
        <v>0</v>
      </c>
      <c r="J559" s="7" t="e">
        <f t="shared" ca="1" si="160"/>
        <v>#VALUE!</v>
      </c>
      <c r="K559" s="7">
        <f t="shared" ca="1" si="161"/>
        <v>0</v>
      </c>
      <c r="L559" s="8" t="str">
        <f t="shared" ca="1" si="162"/>
        <v/>
      </c>
      <c r="M559" s="8" t="str">
        <f t="shared" ca="1" si="163"/>
        <v/>
      </c>
      <c r="N559" s="8" t="str">
        <f t="shared" ca="1" si="164"/>
        <v/>
      </c>
      <c r="O559" s="8" t="str">
        <f t="shared" ca="1" si="165"/>
        <v/>
      </c>
      <c r="P559" s="8" t="str">
        <f t="shared" ca="1" si="166"/>
        <v/>
      </c>
      <c r="Q559" s="8" t="str">
        <f t="shared" ca="1" si="167"/>
        <v/>
      </c>
      <c r="R559" s="7" t="str">
        <f ca="1">IF(L559="","",OFFSET(program!$A$1,0,disasm!$A559+COLUMN()-COLUMN($R559)+1))</f>
        <v/>
      </c>
      <c r="S559" s="7" t="str">
        <f ca="1">IF(M559="","",OFFSET(program!$A$1,0,disasm!$A559+COLUMN()-COLUMN($R559)+1))</f>
        <v/>
      </c>
      <c r="T559" s="7" t="str">
        <f ca="1">IF(N559="","",OFFSET(program!$A$1,0,disasm!$A559+COLUMN()-COLUMN($R559)+1))</f>
        <v/>
      </c>
      <c r="U559" s="3" t="str">
        <f t="shared" ca="1" si="168"/>
        <v/>
      </c>
      <c r="V559" s="3" t="str">
        <f t="shared" ca="1" si="169"/>
        <v/>
      </c>
      <c r="W559" s="3" t="str">
        <f t="shared" ca="1" si="170"/>
        <v/>
      </c>
      <c r="X559" s="3" t="str">
        <f t="shared" ca="1" si="171"/>
        <v/>
      </c>
    </row>
    <row r="560" spans="1:24" x14ac:dyDescent="0.2">
      <c r="A560" s="1">
        <f t="shared" ca="1" si="172"/>
        <v>859</v>
      </c>
      <c r="B560" s="2" t="str">
        <f t="shared" ca="1" si="156"/>
        <v>stack+435</v>
      </c>
      <c r="C560" s="3" t="str">
        <f ca="1">IF(ISNUMBER(FIND(" N "," "&amp;$X560&amp;" ")),"",_xlfn.TEXTJOIN(" ",FALSE,OFFSET(program!$A$1,0,disasm!A560,1,1+K560)))</f>
        <v/>
      </c>
      <c r="D560" s="4" t="str">
        <f t="shared" ca="1" si="157"/>
        <v>.dat 0</v>
      </c>
      <c r="E560" s="5" t="str">
        <f t="shared" si="173"/>
        <v>stack</v>
      </c>
      <c r="F560" s="5">
        <f t="shared" ca="1" si="155"/>
        <v>424</v>
      </c>
      <c r="G560" s="14" t="b">
        <f t="shared" ca="1" si="158"/>
        <v>1</v>
      </c>
      <c r="H560" s="6">
        <f ca="1">OFFSET(program!$A$1,0,disasm!A560)</f>
        <v>0</v>
      </c>
      <c r="I560" s="7">
        <f t="shared" ca="1" si="159"/>
        <v>0</v>
      </c>
      <c r="J560" s="7" t="e">
        <f t="shared" ca="1" si="160"/>
        <v>#VALUE!</v>
      </c>
      <c r="K560" s="7">
        <f t="shared" ca="1" si="161"/>
        <v>0</v>
      </c>
      <c r="L560" s="8" t="str">
        <f t="shared" ca="1" si="162"/>
        <v/>
      </c>
      <c r="M560" s="8" t="str">
        <f t="shared" ca="1" si="163"/>
        <v/>
      </c>
      <c r="N560" s="8" t="str">
        <f t="shared" ca="1" si="164"/>
        <v/>
      </c>
      <c r="O560" s="8" t="str">
        <f t="shared" ca="1" si="165"/>
        <v/>
      </c>
      <c r="P560" s="8" t="str">
        <f t="shared" ca="1" si="166"/>
        <v/>
      </c>
      <c r="Q560" s="8" t="str">
        <f t="shared" ca="1" si="167"/>
        <v/>
      </c>
      <c r="R560" s="7" t="str">
        <f ca="1">IF(L560="","",OFFSET(program!$A$1,0,disasm!$A560+COLUMN()-COLUMN($R560)+1))</f>
        <v/>
      </c>
      <c r="S560" s="7" t="str">
        <f ca="1">IF(M560="","",OFFSET(program!$A$1,0,disasm!$A560+COLUMN()-COLUMN($R560)+1))</f>
        <v/>
      </c>
      <c r="T560" s="7" t="str">
        <f ca="1">IF(N560="","",OFFSET(program!$A$1,0,disasm!$A560+COLUMN()-COLUMN($R560)+1))</f>
        <v/>
      </c>
      <c r="U560" s="3" t="str">
        <f t="shared" ca="1" si="168"/>
        <v/>
      </c>
      <c r="V560" s="3" t="str">
        <f t="shared" ca="1" si="169"/>
        <v/>
      </c>
      <c r="W560" s="3" t="str">
        <f t="shared" ca="1" si="170"/>
        <v/>
      </c>
      <c r="X560" s="3" t="str">
        <f t="shared" ca="1" si="171"/>
        <v/>
      </c>
    </row>
    <row r="561" spans="1:24" x14ac:dyDescent="0.2">
      <c r="A561" s="1">
        <f t="shared" ca="1" si="172"/>
        <v>860</v>
      </c>
      <c r="B561" s="2" t="str">
        <f t="shared" ca="1" si="156"/>
        <v>stack+436</v>
      </c>
      <c r="C561" s="3" t="str">
        <f ca="1">IF(ISNUMBER(FIND(" N "," "&amp;$X561&amp;" ")),"",_xlfn.TEXTJOIN(" ",FALSE,OFFSET(program!$A$1,0,disasm!A561,1,1+K561)))</f>
        <v/>
      </c>
      <c r="D561" s="4" t="str">
        <f t="shared" ca="1" si="157"/>
        <v>.dat 0</v>
      </c>
      <c r="E561" s="5" t="str">
        <f t="shared" si="173"/>
        <v>stack</v>
      </c>
      <c r="F561" s="5">
        <f t="shared" ca="1" si="155"/>
        <v>424</v>
      </c>
      <c r="G561" s="14" t="b">
        <f t="shared" ca="1" si="158"/>
        <v>1</v>
      </c>
      <c r="H561" s="6">
        <f ca="1">OFFSET(program!$A$1,0,disasm!A561)</f>
        <v>0</v>
      </c>
      <c r="I561" s="7">
        <f t="shared" ca="1" si="159"/>
        <v>0</v>
      </c>
      <c r="J561" s="7" t="e">
        <f t="shared" ca="1" si="160"/>
        <v>#VALUE!</v>
      </c>
      <c r="K561" s="7">
        <f t="shared" ca="1" si="161"/>
        <v>0</v>
      </c>
      <c r="L561" s="8" t="str">
        <f t="shared" ca="1" si="162"/>
        <v/>
      </c>
      <c r="M561" s="8" t="str">
        <f t="shared" ca="1" si="163"/>
        <v/>
      </c>
      <c r="N561" s="8" t="str">
        <f t="shared" ca="1" si="164"/>
        <v/>
      </c>
      <c r="O561" s="8" t="str">
        <f t="shared" ca="1" si="165"/>
        <v/>
      </c>
      <c r="P561" s="8" t="str">
        <f t="shared" ca="1" si="166"/>
        <v/>
      </c>
      <c r="Q561" s="8" t="str">
        <f t="shared" ca="1" si="167"/>
        <v/>
      </c>
      <c r="R561" s="7" t="str">
        <f ca="1">IF(L561="","",OFFSET(program!$A$1,0,disasm!$A561+COLUMN()-COLUMN($R561)+1))</f>
        <v/>
      </c>
      <c r="S561" s="7" t="str">
        <f ca="1">IF(M561="","",OFFSET(program!$A$1,0,disasm!$A561+COLUMN()-COLUMN($R561)+1))</f>
        <v/>
      </c>
      <c r="T561" s="7" t="str">
        <f ca="1">IF(N561="","",OFFSET(program!$A$1,0,disasm!$A561+COLUMN()-COLUMN($R561)+1))</f>
        <v/>
      </c>
      <c r="U561" s="3" t="str">
        <f t="shared" ca="1" si="168"/>
        <v/>
      </c>
      <c r="V561" s="3" t="str">
        <f t="shared" ca="1" si="169"/>
        <v/>
      </c>
      <c r="W561" s="3" t="str">
        <f t="shared" ca="1" si="170"/>
        <v/>
      </c>
      <c r="X561" s="3" t="str">
        <f t="shared" ca="1" si="171"/>
        <v/>
      </c>
    </row>
    <row r="562" spans="1:24" x14ac:dyDescent="0.2">
      <c r="A562" s="1">
        <f t="shared" ca="1" si="172"/>
        <v>861</v>
      </c>
      <c r="B562" s="2" t="str">
        <f t="shared" ca="1" si="156"/>
        <v>stack+437</v>
      </c>
      <c r="C562" s="3" t="str">
        <f ca="1">IF(ISNUMBER(FIND(" N "," "&amp;$X562&amp;" ")),"",_xlfn.TEXTJOIN(" ",FALSE,OFFSET(program!$A$1,0,disasm!A562,1,1+K562)))</f>
        <v/>
      </c>
      <c r="D562" s="4" t="str">
        <f t="shared" ca="1" si="157"/>
        <v>.dat 0</v>
      </c>
      <c r="E562" s="5" t="str">
        <f t="shared" si="173"/>
        <v>stack</v>
      </c>
      <c r="F562" s="5">
        <f t="shared" ca="1" si="155"/>
        <v>424</v>
      </c>
      <c r="G562" s="14" t="b">
        <f t="shared" ca="1" si="158"/>
        <v>1</v>
      </c>
      <c r="H562" s="6">
        <f ca="1">OFFSET(program!$A$1,0,disasm!A562)</f>
        <v>0</v>
      </c>
      <c r="I562" s="7">
        <f t="shared" ca="1" si="159"/>
        <v>0</v>
      </c>
      <c r="J562" s="7" t="e">
        <f t="shared" ca="1" si="160"/>
        <v>#VALUE!</v>
      </c>
      <c r="K562" s="7">
        <f t="shared" ca="1" si="161"/>
        <v>0</v>
      </c>
      <c r="L562" s="8" t="str">
        <f t="shared" ca="1" si="162"/>
        <v/>
      </c>
      <c r="M562" s="8" t="str">
        <f t="shared" ca="1" si="163"/>
        <v/>
      </c>
      <c r="N562" s="8" t="str">
        <f t="shared" ca="1" si="164"/>
        <v/>
      </c>
      <c r="O562" s="8" t="str">
        <f t="shared" ca="1" si="165"/>
        <v/>
      </c>
      <c r="P562" s="8" t="str">
        <f t="shared" ca="1" si="166"/>
        <v/>
      </c>
      <c r="Q562" s="8" t="str">
        <f t="shared" ca="1" si="167"/>
        <v/>
      </c>
      <c r="R562" s="7" t="str">
        <f ca="1">IF(L562="","",OFFSET(program!$A$1,0,disasm!$A562+COLUMN()-COLUMN($R562)+1))</f>
        <v/>
      </c>
      <c r="S562" s="7" t="str">
        <f ca="1">IF(M562="","",OFFSET(program!$A$1,0,disasm!$A562+COLUMN()-COLUMN($R562)+1))</f>
        <v/>
      </c>
      <c r="T562" s="7" t="str">
        <f ca="1">IF(N562="","",OFFSET(program!$A$1,0,disasm!$A562+COLUMN()-COLUMN($R562)+1))</f>
        <v/>
      </c>
      <c r="U562" s="3" t="str">
        <f t="shared" ca="1" si="168"/>
        <v/>
      </c>
      <c r="V562" s="3" t="str">
        <f t="shared" ca="1" si="169"/>
        <v/>
      </c>
      <c r="W562" s="3" t="str">
        <f t="shared" ca="1" si="170"/>
        <v/>
      </c>
      <c r="X562" s="3" t="str">
        <f t="shared" ca="1" si="171"/>
        <v/>
      </c>
    </row>
    <row r="563" spans="1:24" x14ac:dyDescent="0.2">
      <c r="A563" s="1">
        <f t="shared" ca="1" si="172"/>
        <v>862</v>
      </c>
      <c r="B563" s="2" t="str">
        <f t="shared" ca="1" si="156"/>
        <v>stack+438</v>
      </c>
      <c r="C563" s="3" t="str">
        <f ca="1">IF(ISNUMBER(FIND(" N "," "&amp;$X563&amp;" ")),"",_xlfn.TEXTJOIN(" ",FALSE,OFFSET(program!$A$1,0,disasm!A563,1,1+K563)))</f>
        <v/>
      </c>
      <c r="D563" s="4" t="str">
        <f t="shared" ca="1" si="157"/>
        <v>.dat 0</v>
      </c>
      <c r="E563" s="5" t="str">
        <f t="shared" si="173"/>
        <v>stack</v>
      </c>
      <c r="F563" s="5">
        <f t="shared" ca="1" si="155"/>
        <v>424</v>
      </c>
      <c r="G563" s="14" t="b">
        <f t="shared" ca="1" si="158"/>
        <v>1</v>
      </c>
      <c r="H563" s="6">
        <f ca="1">OFFSET(program!$A$1,0,disasm!A563)</f>
        <v>0</v>
      </c>
      <c r="I563" s="7">
        <f t="shared" ca="1" si="159"/>
        <v>0</v>
      </c>
      <c r="J563" s="7" t="e">
        <f t="shared" ca="1" si="160"/>
        <v>#VALUE!</v>
      </c>
      <c r="K563" s="7">
        <f t="shared" ca="1" si="161"/>
        <v>0</v>
      </c>
      <c r="L563" s="8" t="str">
        <f t="shared" ca="1" si="162"/>
        <v/>
      </c>
      <c r="M563" s="8" t="str">
        <f t="shared" ca="1" si="163"/>
        <v/>
      </c>
      <c r="N563" s="8" t="str">
        <f t="shared" ca="1" si="164"/>
        <v/>
      </c>
      <c r="O563" s="8" t="str">
        <f t="shared" ca="1" si="165"/>
        <v/>
      </c>
      <c r="P563" s="8" t="str">
        <f t="shared" ca="1" si="166"/>
        <v/>
      </c>
      <c r="Q563" s="8" t="str">
        <f t="shared" ca="1" si="167"/>
        <v/>
      </c>
      <c r="R563" s="7" t="str">
        <f ca="1">IF(L563="","",OFFSET(program!$A$1,0,disasm!$A563+COLUMN()-COLUMN($R563)+1))</f>
        <v/>
      </c>
      <c r="S563" s="7" t="str">
        <f ca="1">IF(M563="","",OFFSET(program!$A$1,0,disasm!$A563+COLUMN()-COLUMN($R563)+1))</f>
        <v/>
      </c>
      <c r="T563" s="7" t="str">
        <f ca="1">IF(N563="","",OFFSET(program!$A$1,0,disasm!$A563+COLUMN()-COLUMN($R563)+1))</f>
        <v/>
      </c>
      <c r="U563" s="3" t="str">
        <f t="shared" ca="1" si="168"/>
        <v/>
      </c>
      <c r="V563" s="3" t="str">
        <f t="shared" ca="1" si="169"/>
        <v/>
      </c>
      <c r="W563" s="3" t="str">
        <f t="shared" ca="1" si="170"/>
        <v/>
      </c>
      <c r="X563" s="3" t="str">
        <f t="shared" ca="1" si="171"/>
        <v/>
      </c>
    </row>
    <row r="564" spans="1:24" x14ac:dyDescent="0.2">
      <c r="A564" s="1">
        <f t="shared" ca="1" si="172"/>
        <v>863</v>
      </c>
      <c r="B564" s="2" t="str">
        <f t="shared" ca="1" si="156"/>
        <v>stack+439</v>
      </c>
      <c r="C564" s="3" t="str">
        <f ca="1">IF(ISNUMBER(FIND(" N "," "&amp;$X564&amp;" ")),"",_xlfn.TEXTJOIN(" ",FALSE,OFFSET(program!$A$1,0,disasm!A564,1,1+K564)))</f>
        <v/>
      </c>
      <c r="D564" s="4" t="str">
        <f t="shared" ca="1" si="157"/>
        <v>.dat 0</v>
      </c>
      <c r="E564" s="5" t="str">
        <f t="shared" si="173"/>
        <v>stack</v>
      </c>
      <c r="F564" s="5">
        <f t="shared" ca="1" si="155"/>
        <v>424</v>
      </c>
      <c r="G564" s="14" t="b">
        <f t="shared" ca="1" si="158"/>
        <v>1</v>
      </c>
      <c r="H564" s="6">
        <f ca="1">OFFSET(program!$A$1,0,disasm!A564)</f>
        <v>0</v>
      </c>
      <c r="I564" s="7">
        <f t="shared" ca="1" si="159"/>
        <v>0</v>
      </c>
      <c r="J564" s="7" t="e">
        <f t="shared" ca="1" si="160"/>
        <v>#VALUE!</v>
      </c>
      <c r="K564" s="7">
        <f t="shared" ca="1" si="161"/>
        <v>0</v>
      </c>
      <c r="L564" s="8" t="str">
        <f t="shared" ca="1" si="162"/>
        <v/>
      </c>
      <c r="M564" s="8" t="str">
        <f t="shared" ca="1" si="163"/>
        <v/>
      </c>
      <c r="N564" s="8" t="str">
        <f t="shared" ca="1" si="164"/>
        <v/>
      </c>
      <c r="O564" s="8" t="str">
        <f t="shared" ca="1" si="165"/>
        <v/>
      </c>
      <c r="P564" s="8" t="str">
        <f t="shared" ca="1" si="166"/>
        <v/>
      </c>
      <c r="Q564" s="8" t="str">
        <f t="shared" ca="1" si="167"/>
        <v/>
      </c>
      <c r="R564" s="7" t="str">
        <f ca="1">IF(L564="","",OFFSET(program!$A$1,0,disasm!$A564+COLUMN()-COLUMN($R564)+1))</f>
        <v/>
      </c>
      <c r="S564" s="7" t="str">
        <f ca="1">IF(M564="","",OFFSET(program!$A$1,0,disasm!$A564+COLUMN()-COLUMN($R564)+1))</f>
        <v/>
      </c>
      <c r="T564" s="7" t="str">
        <f ca="1">IF(N564="","",OFFSET(program!$A$1,0,disasm!$A564+COLUMN()-COLUMN($R564)+1))</f>
        <v/>
      </c>
      <c r="U564" s="3" t="str">
        <f t="shared" ca="1" si="168"/>
        <v/>
      </c>
      <c r="V564" s="3" t="str">
        <f t="shared" ca="1" si="169"/>
        <v/>
      </c>
      <c r="W564" s="3" t="str">
        <f t="shared" ca="1" si="170"/>
        <v/>
      </c>
      <c r="X564" s="3" t="str">
        <f t="shared" ca="1" si="171"/>
        <v/>
      </c>
    </row>
    <row r="565" spans="1:24" x14ac:dyDescent="0.2">
      <c r="A565" s="1">
        <f t="shared" ca="1" si="172"/>
        <v>864</v>
      </c>
      <c r="B565" s="2" t="str">
        <f t="shared" ca="1" si="156"/>
        <v>stack+440</v>
      </c>
      <c r="C565" s="3" t="str">
        <f ca="1">IF(ISNUMBER(FIND(" N "," "&amp;$X565&amp;" ")),"",_xlfn.TEXTJOIN(" ",FALSE,OFFSET(program!$A$1,0,disasm!A565,1,1+K565)))</f>
        <v/>
      </c>
      <c r="D565" s="4" t="str">
        <f t="shared" ca="1" si="157"/>
        <v>.dat 0</v>
      </c>
      <c r="E565" s="5" t="str">
        <f t="shared" si="173"/>
        <v>stack</v>
      </c>
      <c r="F565" s="5">
        <f t="shared" ca="1" si="155"/>
        <v>424</v>
      </c>
      <c r="G565" s="14" t="b">
        <f t="shared" ca="1" si="158"/>
        <v>1</v>
      </c>
      <c r="H565" s="6">
        <f ca="1">OFFSET(program!$A$1,0,disasm!A565)</f>
        <v>0</v>
      </c>
      <c r="I565" s="7">
        <f t="shared" ca="1" si="159"/>
        <v>0</v>
      </c>
      <c r="J565" s="7" t="e">
        <f t="shared" ca="1" si="160"/>
        <v>#VALUE!</v>
      </c>
      <c r="K565" s="7">
        <f t="shared" ca="1" si="161"/>
        <v>0</v>
      </c>
      <c r="L565" s="8" t="str">
        <f t="shared" ca="1" si="162"/>
        <v/>
      </c>
      <c r="M565" s="8" t="str">
        <f t="shared" ca="1" si="163"/>
        <v/>
      </c>
      <c r="N565" s="8" t="str">
        <f t="shared" ca="1" si="164"/>
        <v/>
      </c>
      <c r="O565" s="8" t="str">
        <f t="shared" ca="1" si="165"/>
        <v/>
      </c>
      <c r="P565" s="8" t="str">
        <f t="shared" ca="1" si="166"/>
        <v/>
      </c>
      <c r="Q565" s="8" t="str">
        <f t="shared" ca="1" si="167"/>
        <v/>
      </c>
      <c r="R565" s="7" t="str">
        <f ca="1">IF(L565="","",OFFSET(program!$A$1,0,disasm!$A565+COLUMN()-COLUMN($R565)+1))</f>
        <v/>
      </c>
      <c r="S565" s="7" t="str">
        <f ca="1">IF(M565="","",OFFSET(program!$A$1,0,disasm!$A565+COLUMN()-COLUMN($R565)+1))</f>
        <v/>
      </c>
      <c r="T565" s="7" t="str">
        <f ca="1">IF(N565="","",OFFSET(program!$A$1,0,disasm!$A565+COLUMN()-COLUMN($R565)+1))</f>
        <v/>
      </c>
      <c r="U565" s="3" t="str">
        <f t="shared" ca="1" si="168"/>
        <v/>
      </c>
      <c r="V565" s="3" t="str">
        <f t="shared" ca="1" si="169"/>
        <v/>
      </c>
      <c r="W565" s="3" t="str">
        <f t="shared" ca="1" si="170"/>
        <v/>
      </c>
      <c r="X565" s="3" t="str">
        <f t="shared" ca="1" si="171"/>
        <v/>
      </c>
    </row>
    <row r="566" spans="1:24" x14ac:dyDescent="0.2">
      <c r="A566" s="1">
        <f t="shared" ca="1" si="172"/>
        <v>865</v>
      </c>
      <c r="B566" s="2" t="str">
        <f t="shared" ca="1" si="156"/>
        <v>stack+441</v>
      </c>
      <c r="C566" s="3" t="str">
        <f ca="1">IF(ISNUMBER(FIND(" N "," "&amp;$X566&amp;" ")),"",_xlfn.TEXTJOIN(" ",FALSE,OFFSET(program!$A$1,0,disasm!A566,1,1+K566)))</f>
        <v/>
      </c>
      <c r="D566" s="4" t="str">
        <f t="shared" ca="1" si="157"/>
        <v>.dat 0</v>
      </c>
      <c r="E566" s="5" t="str">
        <f t="shared" si="173"/>
        <v>stack</v>
      </c>
      <c r="F566" s="5">
        <f t="shared" ca="1" si="155"/>
        <v>424</v>
      </c>
      <c r="G566" s="14" t="b">
        <f t="shared" ca="1" si="158"/>
        <v>1</v>
      </c>
      <c r="H566" s="6">
        <f ca="1">OFFSET(program!$A$1,0,disasm!A566)</f>
        <v>0</v>
      </c>
      <c r="I566" s="7">
        <f t="shared" ca="1" si="159"/>
        <v>0</v>
      </c>
      <c r="J566" s="7" t="e">
        <f t="shared" ca="1" si="160"/>
        <v>#VALUE!</v>
      </c>
      <c r="K566" s="7">
        <f t="shared" ca="1" si="161"/>
        <v>0</v>
      </c>
      <c r="L566" s="8" t="str">
        <f t="shared" ca="1" si="162"/>
        <v/>
      </c>
      <c r="M566" s="8" t="str">
        <f t="shared" ca="1" si="163"/>
        <v/>
      </c>
      <c r="N566" s="8" t="str">
        <f t="shared" ca="1" si="164"/>
        <v/>
      </c>
      <c r="O566" s="8" t="str">
        <f t="shared" ca="1" si="165"/>
        <v/>
      </c>
      <c r="P566" s="8" t="str">
        <f t="shared" ca="1" si="166"/>
        <v/>
      </c>
      <c r="Q566" s="8" t="str">
        <f t="shared" ca="1" si="167"/>
        <v/>
      </c>
      <c r="R566" s="7" t="str">
        <f ca="1">IF(L566="","",OFFSET(program!$A$1,0,disasm!$A566+COLUMN()-COLUMN($R566)+1))</f>
        <v/>
      </c>
      <c r="S566" s="7" t="str">
        <f ca="1">IF(M566="","",OFFSET(program!$A$1,0,disasm!$A566+COLUMN()-COLUMN($R566)+1))</f>
        <v/>
      </c>
      <c r="T566" s="7" t="str">
        <f ca="1">IF(N566="","",OFFSET(program!$A$1,0,disasm!$A566+COLUMN()-COLUMN($R566)+1))</f>
        <v/>
      </c>
      <c r="U566" s="3" t="str">
        <f t="shared" ca="1" si="168"/>
        <v/>
      </c>
      <c r="V566" s="3" t="str">
        <f t="shared" ca="1" si="169"/>
        <v/>
      </c>
      <c r="W566" s="3" t="str">
        <f t="shared" ca="1" si="170"/>
        <v/>
      </c>
      <c r="X566" s="3" t="str">
        <f t="shared" ca="1" si="171"/>
        <v/>
      </c>
    </row>
    <row r="567" spans="1:24" x14ac:dyDescent="0.2">
      <c r="A567" s="1">
        <f t="shared" ca="1" si="172"/>
        <v>866</v>
      </c>
      <c r="B567" s="2" t="str">
        <f t="shared" ca="1" si="156"/>
        <v>stack+442</v>
      </c>
      <c r="C567" s="3" t="str">
        <f ca="1">IF(ISNUMBER(FIND(" N "," "&amp;$X567&amp;" ")),"",_xlfn.TEXTJOIN(" ",FALSE,OFFSET(program!$A$1,0,disasm!A567,1,1+K567)))</f>
        <v/>
      </c>
      <c r="D567" s="4" t="str">
        <f t="shared" ca="1" si="157"/>
        <v>.dat 0</v>
      </c>
      <c r="E567" s="5" t="str">
        <f t="shared" si="173"/>
        <v>stack</v>
      </c>
      <c r="F567" s="5">
        <f t="shared" ca="1" si="155"/>
        <v>424</v>
      </c>
      <c r="G567" s="14" t="b">
        <f t="shared" ca="1" si="158"/>
        <v>1</v>
      </c>
      <c r="H567" s="6">
        <f ca="1">OFFSET(program!$A$1,0,disasm!A567)</f>
        <v>0</v>
      </c>
      <c r="I567" s="7">
        <f t="shared" ca="1" si="159"/>
        <v>0</v>
      </c>
      <c r="J567" s="7" t="e">
        <f t="shared" ca="1" si="160"/>
        <v>#VALUE!</v>
      </c>
      <c r="K567" s="7">
        <f t="shared" ca="1" si="161"/>
        <v>0</v>
      </c>
      <c r="L567" s="8" t="str">
        <f t="shared" ca="1" si="162"/>
        <v/>
      </c>
      <c r="M567" s="8" t="str">
        <f t="shared" ca="1" si="163"/>
        <v/>
      </c>
      <c r="N567" s="8" t="str">
        <f t="shared" ca="1" si="164"/>
        <v/>
      </c>
      <c r="O567" s="8" t="str">
        <f t="shared" ca="1" si="165"/>
        <v/>
      </c>
      <c r="P567" s="8" t="str">
        <f t="shared" ca="1" si="166"/>
        <v/>
      </c>
      <c r="Q567" s="8" t="str">
        <f t="shared" ca="1" si="167"/>
        <v/>
      </c>
      <c r="R567" s="7" t="str">
        <f ca="1">IF(L567="","",OFFSET(program!$A$1,0,disasm!$A567+COLUMN()-COLUMN($R567)+1))</f>
        <v/>
      </c>
      <c r="S567" s="7" t="str">
        <f ca="1">IF(M567="","",OFFSET(program!$A$1,0,disasm!$A567+COLUMN()-COLUMN($R567)+1))</f>
        <v/>
      </c>
      <c r="T567" s="7" t="str">
        <f ca="1">IF(N567="","",OFFSET(program!$A$1,0,disasm!$A567+COLUMN()-COLUMN($R567)+1))</f>
        <v/>
      </c>
      <c r="U567" s="3" t="str">
        <f t="shared" ca="1" si="168"/>
        <v/>
      </c>
      <c r="V567" s="3" t="str">
        <f t="shared" ca="1" si="169"/>
        <v/>
      </c>
      <c r="W567" s="3" t="str">
        <f t="shared" ca="1" si="170"/>
        <v/>
      </c>
      <c r="X567" s="3" t="str">
        <f t="shared" ca="1" si="171"/>
        <v/>
      </c>
    </row>
    <row r="568" spans="1:24" x14ac:dyDescent="0.2">
      <c r="A568" s="1">
        <f t="shared" ca="1" si="172"/>
        <v>867</v>
      </c>
      <c r="B568" s="2" t="str">
        <f t="shared" ca="1" si="156"/>
        <v>stack+443</v>
      </c>
      <c r="C568" s="3" t="str">
        <f ca="1">IF(ISNUMBER(FIND(" N "," "&amp;$X568&amp;" ")),"",_xlfn.TEXTJOIN(" ",FALSE,OFFSET(program!$A$1,0,disasm!A568,1,1+K568)))</f>
        <v/>
      </c>
      <c r="D568" s="4" t="str">
        <f t="shared" ca="1" si="157"/>
        <v>.dat 0</v>
      </c>
      <c r="E568" s="5" t="str">
        <f t="shared" si="173"/>
        <v>stack</v>
      </c>
      <c r="F568" s="5">
        <f t="shared" ca="1" si="155"/>
        <v>424</v>
      </c>
      <c r="G568" s="14" t="b">
        <f t="shared" ca="1" si="158"/>
        <v>1</v>
      </c>
      <c r="H568" s="6">
        <f ca="1">OFFSET(program!$A$1,0,disasm!A568)</f>
        <v>0</v>
      </c>
      <c r="I568" s="7">
        <f t="shared" ca="1" si="159"/>
        <v>0</v>
      </c>
      <c r="J568" s="7" t="e">
        <f t="shared" ca="1" si="160"/>
        <v>#VALUE!</v>
      </c>
      <c r="K568" s="7">
        <f t="shared" ca="1" si="161"/>
        <v>0</v>
      </c>
      <c r="L568" s="8" t="str">
        <f t="shared" ca="1" si="162"/>
        <v/>
      </c>
      <c r="M568" s="8" t="str">
        <f t="shared" ca="1" si="163"/>
        <v/>
      </c>
      <c r="N568" s="8" t="str">
        <f t="shared" ca="1" si="164"/>
        <v/>
      </c>
      <c r="O568" s="8" t="str">
        <f t="shared" ca="1" si="165"/>
        <v/>
      </c>
      <c r="P568" s="8" t="str">
        <f t="shared" ca="1" si="166"/>
        <v/>
      </c>
      <c r="Q568" s="8" t="str">
        <f t="shared" ca="1" si="167"/>
        <v/>
      </c>
      <c r="R568" s="7" t="str">
        <f ca="1">IF(L568="","",OFFSET(program!$A$1,0,disasm!$A568+COLUMN()-COLUMN($R568)+1))</f>
        <v/>
      </c>
      <c r="S568" s="7" t="str">
        <f ca="1">IF(M568="","",OFFSET(program!$A$1,0,disasm!$A568+COLUMN()-COLUMN($R568)+1))</f>
        <v/>
      </c>
      <c r="T568" s="7" t="str">
        <f ca="1">IF(N568="","",OFFSET(program!$A$1,0,disasm!$A568+COLUMN()-COLUMN($R568)+1))</f>
        <v/>
      </c>
      <c r="U568" s="3" t="str">
        <f t="shared" ca="1" si="168"/>
        <v/>
      </c>
      <c r="V568" s="3" t="str">
        <f t="shared" ca="1" si="169"/>
        <v/>
      </c>
      <c r="W568" s="3" t="str">
        <f t="shared" ca="1" si="170"/>
        <v/>
      </c>
      <c r="X568" s="3" t="str">
        <f t="shared" ca="1" si="171"/>
        <v/>
      </c>
    </row>
    <row r="569" spans="1:24" x14ac:dyDescent="0.2">
      <c r="A569" s="1">
        <f t="shared" ca="1" si="172"/>
        <v>868</v>
      </c>
      <c r="B569" s="2" t="str">
        <f t="shared" ca="1" si="156"/>
        <v>stack+444</v>
      </c>
      <c r="C569" s="3" t="str">
        <f ca="1">IF(ISNUMBER(FIND(" N "," "&amp;$X569&amp;" ")),"",_xlfn.TEXTJOIN(" ",FALSE,OFFSET(program!$A$1,0,disasm!A569,1,1+K569)))</f>
        <v/>
      </c>
      <c r="D569" s="4" t="str">
        <f t="shared" ca="1" si="157"/>
        <v>.dat 0</v>
      </c>
      <c r="E569" s="5" t="str">
        <f t="shared" si="173"/>
        <v>stack</v>
      </c>
      <c r="F569" s="5">
        <f t="shared" ca="1" si="155"/>
        <v>424</v>
      </c>
      <c r="G569" s="14" t="b">
        <f t="shared" ca="1" si="158"/>
        <v>1</v>
      </c>
      <c r="H569" s="6">
        <f ca="1">OFFSET(program!$A$1,0,disasm!A569)</f>
        <v>0</v>
      </c>
      <c r="I569" s="7">
        <f t="shared" ca="1" si="159"/>
        <v>0</v>
      </c>
      <c r="J569" s="7" t="e">
        <f t="shared" ca="1" si="160"/>
        <v>#VALUE!</v>
      </c>
      <c r="K569" s="7">
        <f t="shared" ca="1" si="161"/>
        <v>0</v>
      </c>
      <c r="L569" s="8" t="str">
        <f t="shared" ca="1" si="162"/>
        <v/>
      </c>
      <c r="M569" s="8" t="str">
        <f t="shared" ca="1" si="163"/>
        <v/>
      </c>
      <c r="N569" s="8" t="str">
        <f t="shared" ca="1" si="164"/>
        <v/>
      </c>
      <c r="O569" s="8" t="str">
        <f t="shared" ca="1" si="165"/>
        <v/>
      </c>
      <c r="P569" s="8" t="str">
        <f t="shared" ca="1" si="166"/>
        <v/>
      </c>
      <c r="Q569" s="8" t="str">
        <f t="shared" ca="1" si="167"/>
        <v/>
      </c>
      <c r="R569" s="7" t="str">
        <f ca="1">IF(L569="","",OFFSET(program!$A$1,0,disasm!$A569+COLUMN()-COLUMN($R569)+1))</f>
        <v/>
      </c>
      <c r="S569" s="7" t="str">
        <f ca="1">IF(M569="","",OFFSET(program!$A$1,0,disasm!$A569+COLUMN()-COLUMN($R569)+1))</f>
        <v/>
      </c>
      <c r="T569" s="7" t="str">
        <f ca="1">IF(N569="","",OFFSET(program!$A$1,0,disasm!$A569+COLUMN()-COLUMN($R569)+1))</f>
        <v/>
      </c>
      <c r="U569" s="3" t="str">
        <f t="shared" ca="1" si="168"/>
        <v/>
      </c>
      <c r="V569" s="3" t="str">
        <f t="shared" ca="1" si="169"/>
        <v/>
      </c>
      <c r="W569" s="3" t="str">
        <f t="shared" ca="1" si="170"/>
        <v/>
      </c>
      <c r="X569" s="3" t="str">
        <f t="shared" ca="1" si="171"/>
        <v/>
      </c>
    </row>
    <row r="570" spans="1:24" x14ac:dyDescent="0.2">
      <c r="A570" s="1">
        <f t="shared" ca="1" si="172"/>
        <v>869</v>
      </c>
      <c r="B570" s="2" t="str">
        <f t="shared" ca="1" si="156"/>
        <v>stack+445</v>
      </c>
      <c r="C570" s="3" t="str">
        <f ca="1">IF(ISNUMBER(FIND(" N "," "&amp;$X570&amp;" ")),"",_xlfn.TEXTJOIN(" ",FALSE,OFFSET(program!$A$1,0,disasm!A570,1,1+K570)))</f>
        <v/>
      </c>
      <c r="D570" s="4" t="str">
        <f t="shared" ca="1" si="157"/>
        <v>.dat 0</v>
      </c>
      <c r="E570" s="5" t="str">
        <f t="shared" si="173"/>
        <v>stack</v>
      </c>
      <c r="F570" s="5">
        <f t="shared" ca="1" si="155"/>
        <v>424</v>
      </c>
      <c r="G570" s="14" t="b">
        <f t="shared" ca="1" si="158"/>
        <v>1</v>
      </c>
      <c r="H570" s="6">
        <f ca="1">OFFSET(program!$A$1,0,disasm!A570)</f>
        <v>0</v>
      </c>
      <c r="I570" s="7">
        <f t="shared" ca="1" si="159"/>
        <v>0</v>
      </c>
      <c r="J570" s="7" t="e">
        <f t="shared" ca="1" si="160"/>
        <v>#VALUE!</v>
      </c>
      <c r="K570" s="7">
        <f t="shared" ca="1" si="161"/>
        <v>0</v>
      </c>
      <c r="L570" s="8" t="str">
        <f t="shared" ca="1" si="162"/>
        <v/>
      </c>
      <c r="M570" s="8" t="str">
        <f t="shared" ca="1" si="163"/>
        <v/>
      </c>
      <c r="N570" s="8" t="str">
        <f t="shared" ca="1" si="164"/>
        <v/>
      </c>
      <c r="O570" s="8" t="str">
        <f t="shared" ca="1" si="165"/>
        <v/>
      </c>
      <c r="P570" s="8" t="str">
        <f t="shared" ca="1" si="166"/>
        <v/>
      </c>
      <c r="Q570" s="8" t="str">
        <f t="shared" ca="1" si="167"/>
        <v/>
      </c>
      <c r="R570" s="7" t="str">
        <f ca="1">IF(L570="","",OFFSET(program!$A$1,0,disasm!$A570+COLUMN()-COLUMN($R570)+1))</f>
        <v/>
      </c>
      <c r="S570" s="7" t="str">
        <f ca="1">IF(M570="","",OFFSET(program!$A$1,0,disasm!$A570+COLUMN()-COLUMN($R570)+1))</f>
        <v/>
      </c>
      <c r="T570" s="7" t="str">
        <f ca="1">IF(N570="","",OFFSET(program!$A$1,0,disasm!$A570+COLUMN()-COLUMN($R570)+1))</f>
        <v/>
      </c>
      <c r="U570" s="3" t="str">
        <f t="shared" ca="1" si="168"/>
        <v/>
      </c>
      <c r="V570" s="3" t="str">
        <f t="shared" ca="1" si="169"/>
        <v/>
      </c>
      <c r="W570" s="3" t="str">
        <f t="shared" ca="1" si="170"/>
        <v/>
      </c>
      <c r="X570" s="3" t="str">
        <f t="shared" ca="1" si="171"/>
        <v/>
      </c>
    </row>
    <row r="571" spans="1:24" x14ac:dyDescent="0.2">
      <c r="A571" s="1">
        <f t="shared" ca="1" si="172"/>
        <v>870</v>
      </c>
      <c r="B571" s="2" t="str">
        <f t="shared" ca="1" si="156"/>
        <v>stack+446</v>
      </c>
      <c r="C571" s="3" t="str">
        <f ca="1">IF(ISNUMBER(FIND(" N "," "&amp;$X571&amp;" ")),"",_xlfn.TEXTJOIN(" ",FALSE,OFFSET(program!$A$1,0,disasm!A571,1,1+K571)))</f>
        <v/>
      </c>
      <c r="D571" s="4" t="str">
        <f t="shared" ca="1" si="157"/>
        <v>.dat 0</v>
      </c>
      <c r="E571" s="5" t="str">
        <f t="shared" si="173"/>
        <v>stack</v>
      </c>
      <c r="F571" s="5">
        <f t="shared" ca="1" si="155"/>
        <v>424</v>
      </c>
      <c r="G571" s="14" t="b">
        <f t="shared" ca="1" si="158"/>
        <v>1</v>
      </c>
      <c r="H571" s="6">
        <f ca="1">OFFSET(program!$A$1,0,disasm!A571)</f>
        <v>0</v>
      </c>
      <c r="I571" s="7">
        <f t="shared" ca="1" si="159"/>
        <v>0</v>
      </c>
      <c r="J571" s="7" t="e">
        <f t="shared" ca="1" si="160"/>
        <v>#VALUE!</v>
      </c>
      <c r="K571" s="7">
        <f t="shared" ca="1" si="161"/>
        <v>0</v>
      </c>
      <c r="L571" s="8" t="str">
        <f t="shared" ca="1" si="162"/>
        <v/>
      </c>
      <c r="M571" s="8" t="str">
        <f t="shared" ca="1" si="163"/>
        <v/>
      </c>
      <c r="N571" s="8" t="str">
        <f t="shared" ca="1" si="164"/>
        <v/>
      </c>
      <c r="O571" s="8" t="str">
        <f t="shared" ca="1" si="165"/>
        <v/>
      </c>
      <c r="P571" s="8" t="str">
        <f t="shared" ca="1" si="166"/>
        <v/>
      </c>
      <c r="Q571" s="8" t="str">
        <f t="shared" ca="1" si="167"/>
        <v/>
      </c>
      <c r="R571" s="7" t="str">
        <f ca="1">IF(L571="","",OFFSET(program!$A$1,0,disasm!$A571+COLUMN()-COLUMN($R571)+1))</f>
        <v/>
      </c>
      <c r="S571" s="7" t="str">
        <f ca="1">IF(M571="","",OFFSET(program!$A$1,0,disasm!$A571+COLUMN()-COLUMN($R571)+1))</f>
        <v/>
      </c>
      <c r="T571" s="7" t="str">
        <f ca="1">IF(N571="","",OFFSET(program!$A$1,0,disasm!$A571+COLUMN()-COLUMN($R571)+1))</f>
        <v/>
      </c>
      <c r="U571" s="3" t="str">
        <f t="shared" ca="1" si="168"/>
        <v/>
      </c>
      <c r="V571" s="3" t="str">
        <f t="shared" ca="1" si="169"/>
        <v/>
      </c>
      <c r="W571" s="3" t="str">
        <f t="shared" ca="1" si="170"/>
        <v/>
      </c>
      <c r="X571" s="3" t="str">
        <f t="shared" ca="1" si="171"/>
        <v/>
      </c>
    </row>
    <row r="572" spans="1:24" x14ac:dyDescent="0.2">
      <c r="A572" s="1">
        <f t="shared" ca="1" si="172"/>
        <v>871</v>
      </c>
      <c r="B572" s="2" t="str">
        <f t="shared" ca="1" si="156"/>
        <v>stack+447</v>
      </c>
      <c r="C572" s="3" t="str">
        <f ca="1">IF(ISNUMBER(FIND(" N "," "&amp;$X572&amp;" ")),"",_xlfn.TEXTJOIN(" ",FALSE,OFFSET(program!$A$1,0,disasm!A572,1,1+K572)))</f>
        <v/>
      </c>
      <c r="D572" s="4" t="str">
        <f t="shared" ca="1" si="157"/>
        <v>.dat 0</v>
      </c>
      <c r="E572" s="5" t="str">
        <f t="shared" si="173"/>
        <v>stack</v>
      </c>
      <c r="F572" s="5">
        <f t="shared" ca="1" si="155"/>
        <v>424</v>
      </c>
      <c r="G572" s="14" t="b">
        <f t="shared" ca="1" si="158"/>
        <v>1</v>
      </c>
      <c r="H572" s="6">
        <f ca="1">OFFSET(program!$A$1,0,disasm!A572)</f>
        <v>0</v>
      </c>
      <c r="I572" s="7">
        <f t="shared" ca="1" si="159"/>
        <v>0</v>
      </c>
      <c r="J572" s="7" t="e">
        <f t="shared" ca="1" si="160"/>
        <v>#VALUE!</v>
      </c>
      <c r="K572" s="7">
        <f t="shared" ca="1" si="161"/>
        <v>0</v>
      </c>
      <c r="L572" s="8" t="str">
        <f t="shared" ca="1" si="162"/>
        <v/>
      </c>
      <c r="M572" s="8" t="str">
        <f t="shared" ca="1" si="163"/>
        <v/>
      </c>
      <c r="N572" s="8" t="str">
        <f t="shared" ca="1" si="164"/>
        <v/>
      </c>
      <c r="O572" s="8" t="str">
        <f t="shared" ca="1" si="165"/>
        <v/>
      </c>
      <c r="P572" s="8" t="str">
        <f t="shared" ca="1" si="166"/>
        <v/>
      </c>
      <c r="Q572" s="8" t="str">
        <f t="shared" ca="1" si="167"/>
        <v/>
      </c>
      <c r="R572" s="7" t="str">
        <f ca="1">IF(L572="","",OFFSET(program!$A$1,0,disasm!$A572+COLUMN()-COLUMN($R572)+1))</f>
        <v/>
      </c>
      <c r="S572" s="7" t="str">
        <f ca="1">IF(M572="","",OFFSET(program!$A$1,0,disasm!$A572+COLUMN()-COLUMN($R572)+1))</f>
        <v/>
      </c>
      <c r="T572" s="7" t="str">
        <f ca="1">IF(N572="","",OFFSET(program!$A$1,0,disasm!$A572+COLUMN()-COLUMN($R572)+1))</f>
        <v/>
      </c>
      <c r="U572" s="3" t="str">
        <f t="shared" ca="1" si="168"/>
        <v/>
      </c>
      <c r="V572" s="3" t="str">
        <f t="shared" ca="1" si="169"/>
        <v/>
      </c>
      <c r="W572" s="3" t="str">
        <f t="shared" ca="1" si="170"/>
        <v/>
      </c>
      <c r="X572" s="3" t="str">
        <f t="shared" ca="1" si="171"/>
        <v/>
      </c>
    </row>
    <row r="573" spans="1:24" x14ac:dyDescent="0.2">
      <c r="A573" s="1">
        <f t="shared" ca="1" si="172"/>
        <v>872</v>
      </c>
      <c r="B573" s="2" t="str">
        <f t="shared" ca="1" si="156"/>
        <v>stack+448</v>
      </c>
      <c r="C573" s="3" t="str">
        <f ca="1">IF(ISNUMBER(FIND(" N "," "&amp;$X573&amp;" ")),"",_xlfn.TEXTJOIN(" ",FALSE,OFFSET(program!$A$1,0,disasm!A573,1,1+K573)))</f>
        <v/>
      </c>
      <c r="D573" s="4" t="str">
        <f t="shared" ca="1" si="157"/>
        <v>.dat 0</v>
      </c>
      <c r="E573" s="5" t="str">
        <f t="shared" si="173"/>
        <v>stack</v>
      </c>
      <c r="F573" s="5">
        <f t="shared" ca="1" si="155"/>
        <v>424</v>
      </c>
      <c r="G573" s="14" t="b">
        <f t="shared" ca="1" si="158"/>
        <v>1</v>
      </c>
      <c r="H573" s="6">
        <f ca="1">OFFSET(program!$A$1,0,disasm!A573)</f>
        <v>0</v>
      </c>
      <c r="I573" s="7">
        <f t="shared" ca="1" si="159"/>
        <v>0</v>
      </c>
      <c r="J573" s="7" t="e">
        <f t="shared" ca="1" si="160"/>
        <v>#VALUE!</v>
      </c>
      <c r="K573" s="7">
        <f t="shared" ca="1" si="161"/>
        <v>0</v>
      </c>
      <c r="L573" s="8" t="str">
        <f t="shared" ca="1" si="162"/>
        <v/>
      </c>
      <c r="M573" s="8" t="str">
        <f t="shared" ca="1" si="163"/>
        <v/>
      </c>
      <c r="N573" s="8" t="str">
        <f t="shared" ca="1" si="164"/>
        <v/>
      </c>
      <c r="O573" s="8" t="str">
        <f t="shared" ca="1" si="165"/>
        <v/>
      </c>
      <c r="P573" s="8" t="str">
        <f t="shared" ca="1" si="166"/>
        <v/>
      </c>
      <c r="Q573" s="8" t="str">
        <f t="shared" ca="1" si="167"/>
        <v/>
      </c>
      <c r="R573" s="7" t="str">
        <f ca="1">IF(L573="","",OFFSET(program!$A$1,0,disasm!$A573+COLUMN()-COLUMN($R573)+1))</f>
        <v/>
      </c>
      <c r="S573" s="7" t="str">
        <f ca="1">IF(M573="","",OFFSET(program!$A$1,0,disasm!$A573+COLUMN()-COLUMN($R573)+1))</f>
        <v/>
      </c>
      <c r="T573" s="7" t="str">
        <f ca="1">IF(N573="","",OFFSET(program!$A$1,0,disasm!$A573+COLUMN()-COLUMN($R573)+1))</f>
        <v/>
      </c>
      <c r="U573" s="3" t="str">
        <f t="shared" ca="1" si="168"/>
        <v/>
      </c>
      <c r="V573" s="3" t="str">
        <f t="shared" ca="1" si="169"/>
        <v/>
      </c>
      <c r="W573" s="3" t="str">
        <f t="shared" ca="1" si="170"/>
        <v/>
      </c>
      <c r="X573" s="3" t="str">
        <f t="shared" ca="1" si="171"/>
        <v/>
      </c>
    </row>
    <row r="574" spans="1:24" x14ac:dyDescent="0.2">
      <c r="A574" s="1">
        <f t="shared" ca="1" si="172"/>
        <v>873</v>
      </c>
      <c r="B574" s="2" t="str">
        <f t="shared" ca="1" si="156"/>
        <v>stack+449</v>
      </c>
      <c r="C574" s="3" t="str">
        <f ca="1">IF(ISNUMBER(FIND(" N "," "&amp;$X574&amp;" ")),"",_xlfn.TEXTJOIN(" ",FALSE,OFFSET(program!$A$1,0,disasm!A574,1,1+K574)))</f>
        <v/>
      </c>
      <c r="D574" s="4" t="str">
        <f t="shared" ca="1" si="157"/>
        <v>.dat 0</v>
      </c>
      <c r="E574" s="5" t="str">
        <f t="shared" si="173"/>
        <v>stack</v>
      </c>
      <c r="F574" s="5">
        <f t="shared" ca="1" si="155"/>
        <v>424</v>
      </c>
      <c r="G574" s="14" t="b">
        <f t="shared" ca="1" si="158"/>
        <v>1</v>
      </c>
      <c r="H574" s="6">
        <f ca="1">OFFSET(program!$A$1,0,disasm!A574)</f>
        <v>0</v>
      </c>
      <c r="I574" s="7">
        <f t="shared" ca="1" si="159"/>
        <v>0</v>
      </c>
      <c r="J574" s="7" t="e">
        <f t="shared" ca="1" si="160"/>
        <v>#VALUE!</v>
      </c>
      <c r="K574" s="7">
        <f t="shared" ca="1" si="161"/>
        <v>0</v>
      </c>
      <c r="L574" s="8" t="str">
        <f t="shared" ca="1" si="162"/>
        <v/>
      </c>
      <c r="M574" s="8" t="str">
        <f t="shared" ca="1" si="163"/>
        <v/>
      </c>
      <c r="N574" s="8" t="str">
        <f t="shared" ca="1" si="164"/>
        <v/>
      </c>
      <c r="O574" s="8" t="str">
        <f t="shared" ca="1" si="165"/>
        <v/>
      </c>
      <c r="P574" s="8" t="str">
        <f t="shared" ca="1" si="166"/>
        <v/>
      </c>
      <c r="Q574" s="8" t="str">
        <f t="shared" ca="1" si="167"/>
        <v/>
      </c>
      <c r="R574" s="7" t="str">
        <f ca="1">IF(L574="","",OFFSET(program!$A$1,0,disasm!$A574+COLUMN()-COLUMN($R574)+1))</f>
        <v/>
      </c>
      <c r="S574" s="7" t="str">
        <f ca="1">IF(M574="","",OFFSET(program!$A$1,0,disasm!$A574+COLUMN()-COLUMN($R574)+1))</f>
        <v/>
      </c>
      <c r="T574" s="7" t="str">
        <f ca="1">IF(N574="","",OFFSET(program!$A$1,0,disasm!$A574+COLUMN()-COLUMN($R574)+1))</f>
        <v/>
      </c>
      <c r="U574" s="3" t="str">
        <f t="shared" ca="1" si="168"/>
        <v/>
      </c>
      <c r="V574" s="3" t="str">
        <f t="shared" ca="1" si="169"/>
        <v/>
      </c>
      <c r="W574" s="3" t="str">
        <f t="shared" ca="1" si="170"/>
        <v/>
      </c>
      <c r="X574" s="3" t="str">
        <f t="shared" ca="1" si="171"/>
        <v/>
      </c>
    </row>
    <row r="575" spans="1:24" x14ac:dyDescent="0.2">
      <c r="A575" s="1">
        <f t="shared" ca="1" si="172"/>
        <v>874</v>
      </c>
      <c r="B575" s="2" t="str">
        <f t="shared" ca="1" si="156"/>
        <v>stack+450</v>
      </c>
      <c r="C575" s="3" t="str">
        <f ca="1">IF(ISNUMBER(FIND(" N "," "&amp;$X575&amp;" ")),"",_xlfn.TEXTJOIN(" ",FALSE,OFFSET(program!$A$1,0,disasm!A575,1,1+K575)))</f>
        <v/>
      </c>
      <c r="D575" s="4" t="str">
        <f t="shared" ca="1" si="157"/>
        <v>.dat 0</v>
      </c>
      <c r="E575" s="5" t="str">
        <f t="shared" si="173"/>
        <v>stack</v>
      </c>
      <c r="F575" s="5">
        <f t="shared" ca="1" si="155"/>
        <v>424</v>
      </c>
      <c r="G575" s="14" t="b">
        <f t="shared" ca="1" si="158"/>
        <v>1</v>
      </c>
      <c r="H575" s="6">
        <f ca="1">OFFSET(program!$A$1,0,disasm!A575)</f>
        <v>0</v>
      </c>
      <c r="I575" s="7">
        <f t="shared" ca="1" si="159"/>
        <v>0</v>
      </c>
      <c r="J575" s="7" t="e">
        <f t="shared" ca="1" si="160"/>
        <v>#VALUE!</v>
      </c>
      <c r="K575" s="7">
        <f t="shared" ca="1" si="161"/>
        <v>0</v>
      </c>
      <c r="L575" s="8" t="str">
        <f t="shared" ca="1" si="162"/>
        <v/>
      </c>
      <c r="M575" s="8" t="str">
        <f t="shared" ca="1" si="163"/>
        <v/>
      </c>
      <c r="N575" s="8" t="str">
        <f t="shared" ca="1" si="164"/>
        <v/>
      </c>
      <c r="O575" s="8" t="str">
        <f t="shared" ca="1" si="165"/>
        <v/>
      </c>
      <c r="P575" s="8" t="str">
        <f t="shared" ca="1" si="166"/>
        <v/>
      </c>
      <c r="Q575" s="8" t="str">
        <f t="shared" ca="1" si="167"/>
        <v/>
      </c>
      <c r="R575" s="7" t="str">
        <f ca="1">IF(L575="","",OFFSET(program!$A$1,0,disasm!$A575+COLUMN()-COLUMN($R575)+1))</f>
        <v/>
      </c>
      <c r="S575" s="7" t="str">
        <f ca="1">IF(M575="","",OFFSET(program!$A$1,0,disasm!$A575+COLUMN()-COLUMN($R575)+1))</f>
        <v/>
      </c>
      <c r="T575" s="7" t="str">
        <f ca="1">IF(N575="","",OFFSET(program!$A$1,0,disasm!$A575+COLUMN()-COLUMN($R575)+1))</f>
        <v/>
      </c>
      <c r="U575" s="3" t="str">
        <f t="shared" ca="1" si="168"/>
        <v/>
      </c>
      <c r="V575" s="3" t="str">
        <f t="shared" ca="1" si="169"/>
        <v/>
      </c>
      <c r="W575" s="3" t="str">
        <f t="shared" ca="1" si="170"/>
        <v/>
      </c>
      <c r="X575" s="3" t="str">
        <f t="shared" ca="1" si="171"/>
        <v/>
      </c>
    </row>
    <row r="576" spans="1:24" x14ac:dyDescent="0.2">
      <c r="A576" s="1">
        <f t="shared" ca="1" si="172"/>
        <v>875</v>
      </c>
      <c r="B576" s="2" t="str">
        <f t="shared" ca="1" si="156"/>
        <v>stack+451</v>
      </c>
      <c r="C576" s="3" t="str">
        <f ca="1">IF(ISNUMBER(FIND(" N "," "&amp;$X576&amp;" ")),"",_xlfn.TEXTJOIN(" ",FALSE,OFFSET(program!$A$1,0,disasm!A576,1,1+K576)))</f>
        <v/>
      </c>
      <c r="D576" s="4" t="str">
        <f t="shared" ca="1" si="157"/>
        <v>.dat 0</v>
      </c>
      <c r="E576" s="5" t="str">
        <f t="shared" si="173"/>
        <v>stack</v>
      </c>
      <c r="F576" s="5">
        <f t="shared" ca="1" si="155"/>
        <v>424</v>
      </c>
      <c r="G576" s="14" t="b">
        <f t="shared" ca="1" si="158"/>
        <v>1</v>
      </c>
      <c r="H576" s="6">
        <f ca="1">OFFSET(program!$A$1,0,disasm!A576)</f>
        <v>0</v>
      </c>
      <c r="I576" s="7">
        <f t="shared" ca="1" si="159"/>
        <v>0</v>
      </c>
      <c r="J576" s="7" t="e">
        <f t="shared" ca="1" si="160"/>
        <v>#VALUE!</v>
      </c>
      <c r="K576" s="7">
        <f t="shared" ca="1" si="161"/>
        <v>0</v>
      </c>
      <c r="L576" s="8" t="str">
        <f t="shared" ca="1" si="162"/>
        <v/>
      </c>
      <c r="M576" s="8" t="str">
        <f t="shared" ca="1" si="163"/>
        <v/>
      </c>
      <c r="N576" s="8" t="str">
        <f t="shared" ca="1" si="164"/>
        <v/>
      </c>
      <c r="O576" s="8" t="str">
        <f t="shared" ca="1" si="165"/>
        <v/>
      </c>
      <c r="P576" s="8" t="str">
        <f t="shared" ca="1" si="166"/>
        <v/>
      </c>
      <c r="Q576" s="8" t="str">
        <f t="shared" ca="1" si="167"/>
        <v/>
      </c>
      <c r="R576" s="7" t="str">
        <f ca="1">IF(L576="","",OFFSET(program!$A$1,0,disasm!$A576+COLUMN()-COLUMN($R576)+1))</f>
        <v/>
      </c>
      <c r="S576" s="7" t="str">
        <f ca="1">IF(M576="","",OFFSET(program!$A$1,0,disasm!$A576+COLUMN()-COLUMN($R576)+1))</f>
        <v/>
      </c>
      <c r="T576" s="7" t="str">
        <f ca="1">IF(N576="","",OFFSET(program!$A$1,0,disasm!$A576+COLUMN()-COLUMN($R576)+1))</f>
        <v/>
      </c>
      <c r="U576" s="3" t="str">
        <f t="shared" ca="1" si="168"/>
        <v/>
      </c>
      <c r="V576" s="3" t="str">
        <f t="shared" ca="1" si="169"/>
        <v/>
      </c>
      <c r="W576" s="3" t="str">
        <f t="shared" ca="1" si="170"/>
        <v/>
      </c>
      <c r="X576" s="3" t="str">
        <f t="shared" ca="1" si="171"/>
        <v/>
      </c>
    </row>
    <row r="577" spans="1:24" x14ac:dyDescent="0.2">
      <c r="A577" s="1">
        <f t="shared" ca="1" si="172"/>
        <v>876</v>
      </c>
      <c r="B577" s="2" t="str">
        <f t="shared" ca="1" si="156"/>
        <v>stack+452</v>
      </c>
      <c r="C577" s="3" t="str">
        <f ca="1">IF(ISNUMBER(FIND(" N "," "&amp;$X577&amp;" ")),"",_xlfn.TEXTJOIN(" ",FALSE,OFFSET(program!$A$1,0,disasm!A577,1,1+K577)))</f>
        <v/>
      </c>
      <c r="D577" s="4" t="str">
        <f t="shared" ca="1" si="157"/>
        <v>.dat 0</v>
      </c>
      <c r="E577" s="5" t="str">
        <f t="shared" si="173"/>
        <v>stack</v>
      </c>
      <c r="F577" s="5">
        <f t="shared" ca="1" si="155"/>
        <v>424</v>
      </c>
      <c r="G577" s="14" t="b">
        <f t="shared" ca="1" si="158"/>
        <v>1</v>
      </c>
      <c r="H577" s="6">
        <f ca="1">OFFSET(program!$A$1,0,disasm!A577)</f>
        <v>0</v>
      </c>
      <c r="I577" s="7">
        <f t="shared" ca="1" si="159"/>
        <v>0</v>
      </c>
      <c r="J577" s="7" t="e">
        <f t="shared" ca="1" si="160"/>
        <v>#VALUE!</v>
      </c>
      <c r="K577" s="7">
        <f t="shared" ca="1" si="161"/>
        <v>0</v>
      </c>
      <c r="L577" s="8" t="str">
        <f t="shared" ca="1" si="162"/>
        <v/>
      </c>
      <c r="M577" s="8" t="str">
        <f t="shared" ca="1" si="163"/>
        <v/>
      </c>
      <c r="N577" s="8" t="str">
        <f t="shared" ca="1" si="164"/>
        <v/>
      </c>
      <c r="O577" s="8" t="str">
        <f t="shared" ca="1" si="165"/>
        <v/>
      </c>
      <c r="P577" s="8" t="str">
        <f t="shared" ca="1" si="166"/>
        <v/>
      </c>
      <c r="Q577" s="8" t="str">
        <f t="shared" ca="1" si="167"/>
        <v/>
      </c>
      <c r="R577" s="7" t="str">
        <f ca="1">IF(L577="","",OFFSET(program!$A$1,0,disasm!$A577+COLUMN()-COLUMN($R577)+1))</f>
        <v/>
      </c>
      <c r="S577" s="7" t="str">
        <f ca="1">IF(M577="","",OFFSET(program!$A$1,0,disasm!$A577+COLUMN()-COLUMN($R577)+1))</f>
        <v/>
      </c>
      <c r="T577" s="7" t="str">
        <f ca="1">IF(N577="","",OFFSET(program!$A$1,0,disasm!$A577+COLUMN()-COLUMN($R577)+1))</f>
        <v/>
      </c>
      <c r="U577" s="3" t="str">
        <f t="shared" ca="1" si="168"/>
        <v/>
      </c>
      <c r="V577" s="3" t="str">
        <f t="shared" ca="1" si="169"/>
        <v/>
      </c>
      <c r="W577" s="3" t="str">
        <f t="shared" ca="1" si="170"/>
        <v/>
      </c>
      <c r="X577" s="3" t="str">
        <f t="shared" ca="1" si="171"/>
        <v/>
      </c>
    </row>
    <row r="578" spans="1:24" x14ac:dyDescent="0.2">
      <c r="A578" s="1">
        <f t="shared" ca="1" si="172"/>
        <v>877</v>
      </c>
      <c r="B578" s="2" t="str">
        <f t="shared" ca="1" si="156"/>
        <v>stack+453</v>
      </c>
      <c r="C578" s="3" t="str">
        <f ca="1">IF(ISNUMBER(FIND(" N "," "&amp;$X578&amp;" ")),"",_xlfn.TEXTJOIN(" ",FALSE,OFFSET(program!$A$1,0,disasm!A578,1,1+K578)))</f>
        <v/>
      </c>
      <c r="D578" s="4" t="str">
        <f t="shared" ca="1" si="157"/>
        <v>.dat 0</v>
      </c>
      <c r="E578" s="5" t="str">
        <f t="shared" si="173"/>
        <v>stack</v>
      </c>
      <c r="F578" s="5">
        <f t="shared" ref="F578:F641" ca="1" si="174">IF(ISBLANK($Z578),F577,$A578)</f>
        <v>424</v>
      </c>
      <c r="G578" s="14" t="b">
        <f t="shared" ca="1" si="158"/>
        <v>1</v>
      </c>
      <c r="H578" s="6">
        <f ca="1">OFFSET(program!$A$1,0,disasm!A578)</f>
        <v>0</v>
      </c>
      <c r="I578" s="7">
        <f t="shared" ca="1" si="159"/>
        <v>0</v>
      </c>
      <c r="J578" s="7" t="e">
        <f t="shared" ca="1" si="160"/>
        <v>#VALUE!</v>
      </c>
      <c r="K578" s="7">
        <f t="shared" ca="1" si="161"/>
        <v>0</v>
      </c>
      <c r="L578" s="8" t="str">
        <f t="shared" ca="1" si="162"/>
        <v/>
      </c>
      <c r="M578" s="8" t="str">
        <f t="shared" ca="1" si="163"/>
        <v/>
      </c>
      <c r="N578" s="8" t="str">
        <f t="shared" ca="1" si="164"/>
        <v/>
      </c>
      <c r="O578" s="8" t="str">
        <f t="shared" ca="1" si="165"/>
        <v/>
      </c>
      <c r="P578" s="8" t="str">
        <f t="shared" ca="1" si="166"/>
        <v/>
      </c>
      <c r="Q578" s="8" t="str">
        <f t="shared" ca="1" si="167"/>
        <v/>
      </c>
      <c r="R578" s="7" t="str">
        <f ca="1">IF(L578="","",OFFSET(program!$A$1,0,disasm!$A578+COLUMN()-COLUMN($R578)+1))</f>
        <v/>
      </c>
      <c r="S578" s="7" t="str">
        <f ca="1">IF(M578="","",OFFSET(program!$A$1,0,disasm!$A578+COLUMN()-COLUMN($R578)+1))</f>
        <v/>
      </c>
      <c r="T578" s="7" t="str">
        <f ca="1">IF(N578="","",OFFSET(program!$A$1,0,disasm!$A578+COLUMN()-COLUMN($R578)+1))</f>
        <v/>
      </c>
      <c r="U578" s="3" t="str">
        <f t="shared" ca="1" si="168"/>
        <v/>
      </c>
      <c r="V578" s="3" t="str">
        <f t="shared" ca="1" si="169"/>
        <v/>
      </c>
      <c r="W578" s="3" t="str">
        <f t="shared" ca="1" si="170"/>
        <v/>
      </c>
      <c r="X578" s="3" t="str">
        <f t="shared" ca="1" si="171"/>
        <v/>
      </c>
    </row>
    <row r="579" spans="1:24" x14ac:dyDescent="0.2">
      <c r="A579" s="1">
        <f t="shared" ca="1" si="172"/>
        <v>878</v>
      </c>
      <c r="B579" s="2" t="str">
        <f t="shared" ref="B579:B642" ca="1" si="175">IF(ISNUMBER(FIND(" N "," "&amp;$X579&amp;" ")),"",$E579&amp;IF($A579=$F579,"","+"&amp;$A579-$F579))</f>
        <v>stack+454</v>
      </c>
      <c r="C579" s="3" t="str">
        <f ca="1">IF(ISNUMBER(FIND(" N "," "&amp;$X579&amp;" ")),"",_xlfn.TEXTJOIN(" ",FALSE,OFFSET(program!$A$1,0,disasm!A579,1,1+K579)))</f>
        <v/>
      </c>
      <c r="D579" s="4" t="str">
        <f t="shared" ref="D579:D642" ca="1" si="176">IF(ISNUMBER(FIND(" N "," "&amp;$X579&amp;" ")),"",IF($G579,".dat "&amp;H579,$J579&amp;" "&amp;_xlfn.TEXTJOIN(", ",TRUE,$U579:$W579)))</f>
        <v>.dat 0</v>
      </c>
      <c r="E579" s="5" t="str">
        <f t="shared" si="173"/>
        <v>stack</v>
      </c>
      <c r="F579" s="5">
        <f t="shared" ca="1" si="174"/>
        <v>424</v>
      </c>
      <c r="G579" s="14" t="b">
        <f t="shared" ref="G579:G642" ca="1" si="177">CHOOSE(1+IF(ISNUMBER(FIND(" C "," "&amp;X579&amp;" ")),2,0) + IF(ISNUMBER(FIND(" D "," "&amp;AA579&amp;" ")),1,0),G578,TRUE,FALSE,NOT(G578))</f>
        <v>1</v>
      </c>
      <c r="H579" s="6">
        <f ca="1">OFFSET(program!$A$1,0,disasm!A579)</f>
        <v>0</v>
      </c>
      <c r="I579" s="7">
        <f t="shared" ref="I579:I642" ca="1" si="178">MOD($H579,100)</f>
        <v>0</v>
      </c>
      <c r="J579" s="7" t="e">
        <f t="shared" ref="J579:J642" ca="1" si="179">IF(I579=99,"END",CHOOSE(I579,"ADD ","MUL ","IN  ","OUT ","J!=0","J=0 ","CMP&lt;","CMP=","SP+ "))</f>
        <v>#VALUE!</v>
      </c>
      <c r="K579" s="7">
        <f t="shared" ref="K579:K642" ca="1" si="180">IF($G579,0,IFERROR(CHOOSE($I579,3,3,1,1,2,2,3,3,1),0))</f>
        <v>0</v>
      </c>
      <c r="L579" s="8" t="str">
        <f t="shared" ref="L579:L642" ca="1" si="181">IF($K579&gt;=1,MOD(INT($H579/100),10),"")</f>
        <v/>
      </c>
      <c r="M579" s="8" t="str">
        <f t="shared" ref="M579:M642" ca="1" si="182">IF($K579&gt;=2,MOD(INT($H579/1000),10),"")</f>
        <v/>
      </c>
      <c r="N579" s="8" t="str">
        <f t="shared" ref="N579:N642" ca="1" si="183">IF($K579&gt;=3,MOD(INT($H579/10000),10),"")</f>
        <v/>
      </c>
      <c r="O579" s="8" t="str">
        <f t="shared" ref="O579:O642" ca="1" si="184">IF(L579="","",IF(ISNUMBER(FIND(" "&amp;O$1&amp;" "," "&amp;$X579&amp;" ")),TRUE,CHOOSE(L579+1,TRUE,FALSE,FALSE)))</f>
        <v/>
      </c>
      <c r="P579" s="8" t="str">
        <f t="shared" ref="P579:P642" ca="1" si="185">IF(M579="","",IF(ISNUMBER(FIND(" "&amp;P$1&amp;" "," "&amp;$X579&amp;" ")),TRUE,CHOOSE(M579+1,TRUE,FALSE,FALSE)))</f>
        <v/>
      </c>
      <c r="Q579" s="8" t="str">
        <f t="shared" ref="Q579:Q642" ca="1" si="186">IF(N579="","",IF(ISNUMBER(FIND(" "&amp;Q$1&amp;" "," "&amp;$X579&amp;" ")),TRUE,CHOOSE(N579+1,TRUE,FALSE,FALSE)))</f>
        <v/>
      </c>
      <c r="R579" s="7" t="str">
        <f ca="1">IF(L579="","",OFFSET(program!$A$1,0,disasm!$A579+COLUMN()-COLUMN($R579)+1))</f>
        <v/>
      </c>
      <c r="S579" s="7" t="str">
        <f ca="1">IF(M579="","",OFFSET(program!$A$1,0,disasm!$A579+COLUMN()-COLUMN($R579)+1))</f>
        <v/>
      </c>
      <c r="T579" s="7" t="str">
        <f ca="1">IF(N579="","",OFFSET(program!$A$1,0,disasm!$A579+COLUMN()-COLUMN($R579)+1))</f>
        <v/>
      </c>
      <c r="U579" s="3" t="str">
        <f t="shared" ref="U579:U642" ca="1" si="187">IF(L579="","",
  SUBSTITUTE(SUBSTITUTE(
    CHOOSE(1+L579,"[val]","val","[SP+val]"),
    "val",
    IF(O579,
      INDEX($B:$B,MATCH(R579,$A:$A,1))
        &amp; IF(INDEX($A:$A,MATCH(R579,$A:$A,1)) &lt; R579, ".a"&amp;(R579 - INDEX($A:$A,MATCH(R579,$A:$A,1))),""),
      R579
    )
  ),"+-","-")
)</f>
        <v/>
      </c>
      <c r="V579" s="3" t="str">
        <f t="shared" ref="V579:V642" ca="1" si="188">IF(M579="","",
  SUBSTITUTE(SUBSTITUTE(
    CHOOSE(1+M579,"[val]","val","[SP+val]"),
    "val",
    IF(P579,
      INDEX($B:$B,MATCH(S579,$A:$A,1))
        &amp; IF(INDEX($A:$A,MATCH(S579,$A:$A,1)) &lt; S579, ".a"&amp;(S579 - INDEX($A:$A,MATCH(S579,$A:$A,1))),""),
      S579
    )
  ),"+-","-")
)</f>
        <v/>
      </c>
      <c r="W579" s="3" t="str">
        <f t="shared" ref="W579:W642" ca="1" si="189">IF(N579="","",
  SUBSTITUTE(SUBSTITUTE(
    CHOOSE(1+N579,"[val]","val","[SP+val]"),
    "val",
    IF(Q579,
      INDEX($B:$B,MATCH(T579,$A:$A,1))
        &amp; IF(INDEX($A:$A,MATCH(T579,$A:$A,1)) &lt; T579, ".a"&amp;(T579 - INDEX($A:$A,MATCH(T579,$A:$A,1))),""),
      T579
    )
  ),"+-","-")
)</f>
        <v/>
      </c>
      <c r="X579" s="3" t="str">
        <f t="shared" ref="X579:X642" ca="1" si="190">AA579&amp;IF(AND(OR(I579=5,I579=6),MOD(INT(H579/1000),10)=1)," A2","")</f>
        <v/>
      </c>
    </row>
    <row r="580" spans="1:24" x14ac:dyDescent="0.2">
      <c r="A580" s="1">
        <f t="shared" ref="A580:A643" ca="1" si="191">A579+IF(ISNUMBER(FIND(" N "," "&amp;$X579&amp;" ")),0,1+K579)</f>
        <v>879</v>
      </c>
      <c r="B580" s="2" t="str">
        <f t="shared" ca="1" si="175"/>
        <v>stack+455</v>
      </c>
      <c r="C580" s="3" t="str">
        <f ca="1">IF(ISNUMBER(FIND(" N "," "&amp;$X580&amp;" ")),"",_xlfn.TEXTJOIN(" ",FALSE,OFFSET(program!$A$1,0,disasm!A580,1,1+K580)))</f>
        <v/>
      </c>
      <c r="D580" s="4" t="str">
        <f t="shared" ca="1" si="176"/>
        <v>.dat 0</v>
      </c>
      <c r="E580" s="5" t="str">
        <f t="shared" ref="E580:E643" si="192">IF(ISBLANK($Z580),E579,$Z580)</f>
        <v>stack</v>
      </c>
      <c r="F580" s="5">
        <f t="shared" ca="1" si="174"/>
        <v>424</v>
      </c>
      <c r="G580" s="14" t="b">
        <f t="shared" ca="1" si="177"/>
        <v>1</v>
      </c>
      <c r="H580" s="6">
        <f ca="1">OFFSET(program!$A$1,0,disasm!A580)</f>
        <v>0</v>
      </c>
      <c r="I580" s="7">
        <f t="shared" ca="1" si="178"/>
        <v>0</v>
      </c>
      <c r="J580" s="7" t="e">
        <f t="shared" ca="1" si="179"/>
        <v>#VALUE!</v>
      </c>
      <c r="K580" s="7">
        <f t="shared" ca="1" si="180"/>
        <v>0</v>
      </c>
      <c r="L580" s="8" t="str">
        <f t="shared" ca="1" si="181"/>
        <v/>
      </c>
      <c r="M580" s="8" t="str">
        <f t="shared" ca="1" si="182"/>
        <v/>
      </c>
      <c r="N580" s="8" t="str">
        <f t="shared" ca="1" si="183"/>
        <v/>
      </c>
      <c r="O580" s="8" t="str">
        <f t="shared" ca="1" si="184"/>
        <v/>
      </c>
      <c r="P580" s="8" t="str">
        <f t="shared" ca="1" si="185"/>
        <v/>
      </c>
      <c r="Q580" s="8" t="str">
        <f t="shared" ca="1" si="186"/>
        <v/>
      </c>
      <c r="R580" s="7" t="str">
        <f ca="1">IF(L580="","",OFFSET(program!$A$1,0,disasm!$A580+COLUMN()-COLUMN($R580)+1))</f>
        <v/>
      </c>
      <c r="S580" s="7" t="str">
        <f ca="1">IF(M580="","",OFFSET(program!$A$1,0,disasm!$A580+COLUMN()-COLUMN($R580)+1))</f>
        <v/>
      </c>
      <c r="T580" s="7" t="str">
        <f ca="1">IF(N580="","",OFFSET(program!$A$1,0,disasm!$A580+COLUMN()-COLUMN($R580)+1))</f>
        <v/>
      </c>
      <c r="U580" s="3" t="str">
        <f t="shared" ca="1" si="187"/>
        <v/>
      </c>
      <c r="V580" s="3" t="str">
        <f t="shared" ca="1" si="188"/>
        <v/>
      </c>
      <c r="W580" s="3" t="str">
        <f t="shared" ca="1" si="189"/>
        <v/>
      </c>
      <c r="X580" s="3" t="str">
        <f t="shared" ca="1" si="190"/>
        <v/>
      </c>
    </row>
    <row r="581" spans="1:24" x14ac:dyDescent="0.2">
      <c r="A581" s="1">
        <f t="shared" ca="1" si="191"/>
        <v>880</v>
      </c>
      <c r="B581" s="2" t="str">
        <f t="shared" ca="1" si="175"/>
        <v>stack+456</v>
      </c>
      <c r="C581" s="3" t="str">
        <f ca="1">IF(ISNUMBER(FIND(" N "," "&amp;$X581&amp;" ")),"",_xlfn.TEXTJOIN(" ",FALSE,OFFSET(program!$A$1,0,disasm!A581,1,1+K581)))</f>
        <v/>
      </c>
      <c r="D581" s="4" t="str">
        <f t="shared" ca="1" si="176"/>
        <v>.dat 0</v>
      </c>
      <c r="E581" s="5" t="str">
        <f t="shared" si="192"/>
        <v>stack</v>
      </c>
      <c r="F581" s="5">
        <f t="shared" ca="1" si="174"/>
        <v>424</v>
      </c>
      <c r="G581" s="14" t="b">
        <f t="shared" ca="1" si="177"/>
        <v>1</v>
      </c>
      <c r="H581" s="6">
        <f ca="1">OFFSET(program!$A$1,0,disasm!A581)</f>
        <v>0</v>
      </c>
      <c r="I581" s="7">
        <f t="shared" ca="1" si="178"/>
        <v>0</v>
      </c>
      <c r="J581" s="7" t="e">
        <f t="shared" ca="1" si="179"/>
        <v>#VALUE!</v>
      </c>
      <c r="K581" s="7">
        <f t="shared" ca="1" si="180"/>
        <v>0</v>
      </c>
      <c r="L581" s="8" t="str">
        <f t="shared" ca="1" si="181"/>
        <v/>
      </c>
      <c r="M581" s="8" t="str">
        <f t="shared" ca="1" si="182"/>
        <v/>
      </c>
      <c r="N581" s="8" t="str">
        <f t="shared" ca="1" si="183"/>
        <v/>
      </c>
      <c r="O581" s="8" t="str">
        <f t="shared" ca="1" si="184"/>
        <v/>
      </c>
      <c r="P581" s="8" t="str">
        <f t="shared" ca="1" si="185"/>
        <v/>
      </c>
      <c r="Q581" s="8" t="str">
        <f t="shared" ca="1" si="186"/>
        <v/>
      </c>
      <c r="R581" s="7" t="str">
        <f ca="1">IF(L581="","",OFFSET(program!$A$1,0,disasm!$A581+COLUMN()-COLUMN($R581)+1))</f>
        <v/>
      </c>
      <c r="S581" s="7" t="str">
        <f ca="1">IF(M581="","",OFFSET(program!$A$1,0,disasm!$A581+COLUMN()-COLUMN($R581)+1))</f>
        <v/>
      </c>
      <c r="T581" s="7" t="str">
        <f ca="1">IF(N581="","",OFFSET(program!$A$1,0,disasm!$A581+COLUMN()-COLUMN($R581)+1))</f>
        <v/>
      </c>
      <c r="U581" s="3" t="str">
        <f t="shared" ca="1" si="187"/>
        <v/>
      </c>
      <c r="V581" s="3" t="str">
        <f t="shared" ca="1" si="188"/>
        <v/>
      </c>
      <c r="W581" s="3" t="str">
        <f t="shared" ca="1" si="189"/>
        <v/>
      </c>
      <c r="X581" s="3" t="str">
        <f t="shared" ca="1" si="190"/>
        <v/>
      </c>
    </row>
    <row r="582" spans="1:24" x14ac:dyDescent="0.2">
      <c r="A582" s="1">
        <f t="shared" ca="1" si="191"/>
        <v>881</v>
      </c>
      <c r="B582" s="2" t="str">
        <f t="shared" ca="1" si="175"/>
        <v>stack+457</v>
      </c>
      <c r="C582" s="3" t="str">
        <f ca="1">IF(ISNUMBER(FIND(" N "," "&amp;$X582&amp;" ")),"",_xlfn.TEXTJOIN(" ",FALSE,OFFSET(program!$A$1,0,disasm!A582,1,1+K582)))</f>
        <v/>
      </c>
      <c r="D582" s="4" t="str">
        <f t="shared" ca="1" si="176"/>
        <v>.dat 0</v>
      </c>
      <c r="E582" s="5" t="str">
        <f t="shared" si="192"/>
        <v>stack</v>
      </c>
      <c r="F582" s="5">
        <f t="shared" ca="1" si="174"/>
        <v>424</v>
      </c>
      <c r="G582" s="14" t="b">
        <f t="shared" ca="1" si="177"/>
        <v>1</v>
      </c>
      <c r="H582" s="6">
        <f ca="1">OFFSET(program!$A$1,0,disasm!A582)</f>
        <v>0</v>
      </c>
      <c r="I582" s="7">
        <f t="shared" ca="1" si="178"/>
        <v>0</v>
      </c>
      <c r="J582" s="7" t="e">
        <f t="shared" ca="1" si="179"/>
        <v>#VALUE!</v>
      </c>
      <c r="K582" s="7">
        <f t="shared" ca="1" si="180"/>
        <v>0</v>
      </c>
      <c r="L582" s="8" t="str">
        <f t="shared" ca="1" si="181"/>
        <v/>
      </c>
      <c r="M582" s="8" t="str">
        <f t="shared" ca="1" si="182"/>
        <v/>
      </c>
      <c r="N582" s="8" t="str">
        <f t="shared" ca="1" si="183"/>
        <v/>
      </c>
      <c r="O582" s="8" t="str">
        <f t="shared" ca="1" si="184"/>
        <v/>
      </c>
      <c r="P582" s="8" t="str">
        <f t="shared" ca="1" si="185"/>
        <v/>
      </c>
      <c r="Q582" s="8" t="str">
        <f t="shared" ca="1" si="186"/>
        <v/>
      </c>
      <c r="R582" s="7" t="str">
        <f ca="1">IF(L582="","",OFFSET(program!$A$1,0,disasm!$A582+COLUMN()-COLUMN($R582)+1))</f>
        <v/>
      </c>
      <c r="S582" s="7" t="str">
        <f ca="1">IF(M582="","",OFFSET(program!$A$1,0,disasm!$A582+COLUMN()-COLUMN($R582)+1))</f>
        <v/>
      </c>
      <c r="T582" s="7" t="str">
        <f ca="1">IF(N582="","",OFFSET(program!$A$1,0,disasm!$A582+COLUMN()-COLUMN($R582)+1))</f>
        <v/>
      </c>
      <c r="U582" s="3" t="str">
        <f t="shared" ca="1" si="187"/>
        <v/>
      </c>
      <c r="V582" s="3" t="str">
        <f t="shared" ca="1" si="188"/>
        <v/>
      </c>
      <c r="W582" s="3" t="str">
        <f t="shared" ca="1" si="189"/>
        <v/>
      </c>
      <c r="X582" s="3" t="str">
        <f t="shared" ca="1" si="190"/>
        <v/>
      </c>
    </row>
    <row r="583" spans="1:24" x14ac:dyDescent="0.2">
      <c r="A583" s="1">
        <f t="shared" ca="1" si="191"/>
        <v>882</v>
      </c>
      <c r="B583" s="2" t="str">
        <f t="shared" ca="1" si="175"/>
        <v>stack+458</v>
      </c>
      <c r="C583" s="3" t="str">
        <f ca="1">IF(ISNUMBER(FIND(" N "," "&amp;$X583&amp;" ")),"",_xlfn.TEXTJOIN(" ",FALSE,OFFSET(program!$A$1,0,disasm!A583,1,1+K583)))</f>
        <v/>
      </c>
      <c r="D583" s="4" t="str">
        <f t="shared" ca="1" si="176"/>
        <v>.dat 0</v>
      </c>
      <c r="E583" s="5" t="str">
        <f t="shared" si="192"/>
        <v>stack</v>
      </c>
      <c r="F583" s="5">
        <f t="shared" ca="1" si="174"/>
        <v>424</v>
      </c>
      <c r="G583" s="14" t="b">
        <f t="shared" ca="1" si="177"/>
        <v>1</v>
      </c>
      <c r="H583" s="6">
        <f ca="1">OFFSET(program!$A$1,0,disasm!A583)</f>
        <v>0</v>
      </c>
      <c r="I583" s="7">
        <f t="shared" ca="1" si="178"/>
        <v>0</v>
      </c>
      <c r="J583" s="7" t="e">
        <f t="shared" ca="1" si="179"/>
        <v>#VALUE!</v>
      </c>
      <c r="K583" s="7">
        <f t="shared" ca="1" si="180"/>
        <v>0</v>
      </c>
      <c r="L583" s="8" t="str">
        <f t="shared" ca="1" si="181"/>
        <v/>
      </c>
      <c r="M583" s="8" t="str">
        <f t="shared" ca="1" si="182"/>
        <v/>
      </c>
      <c r="N583" s="8" t="str">
        <f t="shared" ca="1" si="183"/>
        <v/>
      </c>
      <c r="O583" s="8" t="str">
        <f t="shared" ca="1" si="184"/>
        <v/>
      </c>
      <c r="P583" s="8" t="str">
        <f t="shared" ca="1" si="185"/>
        <v/>
      </c>
      <c r="Q583" s="8" t="str">
        <f t="shared" ca="1" si="186"/>
        <v/>
      </c>
      <c r="R583" s="7" t="str">
        <f ca="1">IF(L583="","",OFFSET(program!$A$1,0,disasm!$A583+COLUMN()-COLUMN($R583)+1))</f>
        <v/>
      </c>
      <c r="S583" s="7" t="str">
        <f ca="1">IF(M583="","",OFFSET(program!$A$1,0,disasm!$A583+COLUMN()-COLUMN($R583)+1))</f>
        <v/>
      </c>
      <c r="T583" s="7" t="str">
        <f ca="1">IF(N583="","",OFFSET(program!$A$1,0,disasm!$A583+COLUMN()-COLUMN($R583)+1))</f>
        <v/>
      </c>
      <c r="U583" s="3" t="str">
        <f t="shared" ca="1" si="187"/>
        <v/>
      </c>
      <c r="V583" s="3" t="str">
        <f t="shared" ca="1" si="188"/>
        <v/>
      </c>
      <c r="W583" s="3" t="str">
        <f t="shared" ca="1" si="189"/>
        <v/>
      </c>
      <c r="X583" s="3" t="str">
        <f t="shared" ca="1" si="190"/>
        <v/>
      </c>
    </row>
    <row r="584" spans="1:24" x14ac:dyDescent="0.2">
      <c r="A584" s="1">
        <f t="shared" ca="1" si="191"/>
        <v>883</v>
      </c>
      <c r="B584" s="2" t="str">
        <f t="shared" ca="1" si="175"/>
        <v>stack+459</v>
      </c>
      <c r="C584" s="3" t="str">
        <f ca="1">IF(ISNUMBER(FIND(" N "," "&amp;$X584&amp;" ")),"",_xlfn.TEXTJOIN(" ",FALSE,OFFSET(program!$A$1,0,disasm!A584,1,1+K584)))</f>
        <v/>
      </c>
      <c r="D584" s="4" t="str">
        <f t="shared" ca="1" si="176"/>
        <v>.dat 0</v>
      </c>
      <c r="E584" s="5" t="str">
        <f t="shared" si="192"/>
        <v>stack</v>
      </c>
      <c r="F584" s="5">
        <f t="shared" ca="1" si="174"/>
        <v>424</v>
      </c>
      <c r="G584" s="14" t="b">
        <f t="shared" ca="1" si="177"/>
        <v>1</v>
      </c>
      <c r="H584" s="6">
        <f ca="1">OFFSET(program!$A$1,0,disasm!A584)</f>
        <v>0</v>
      </c>
      <c r="I584" s="7">
        <f t="shared" ca="1" si="178"/>
        <v>0</v>
      </c>
      <c r="J584" s="7" t="e">
        <f t="shared" ca="1" si="179"/>
        <v>#VALUE!</v>
      </c>
      <c r="K584" s="7">
        <f t="shared" ca="1" si="180"/>
        <v>0</v>
      </c>
      <c r="L584" s="8" t="str">
        <f t="shared" ca="1" si="181"/>
        <v/>
      </c>
      <c r="M584" s="8" t="str">
        <f t="shared" ca="1" si="182"/>
        <v/>
      </c>
      <c r="N584" s="8" t="str">
        <f t="shared" ca="1" si="183"/>
        <v/>
      </c>
      <c r="O584" s="8" t="str">
        <f t="shared" ca="1" si="184"/>
        <v/>
      </c>
      <c r="P584" s="8" t="str">
        <f t="shared" ca="1" si="185"/>
        <v/>
      </c>
      <c r="Q584" s="8" t="str">
        <f t="shared" ca="1" si="186"/>
        <v/>
      </c>
      <c r="R584" s="7" t="str">
        <f ca="1">IF(L584="","",OFFSET(program!$A$1,0,disasm!$A584+COLUMN()-COLUMN($R584)+1))</f>
        <v/>
      </c>
      <c r="S584" s="7" t="str">
        <f ca="1">IF(M584="","",OFFSET(program!$A$1,0,disasm!$A584+COLUMN()-COLUMN($R584)+1))</f>
        <v/>
      </c>
      <c r="T584" s="7" t="str">
        <f ca="1">IF(N584="","",OFFSET(program!$A$1,0,disasm!$A584+COLUMN()-COLUMN($R584)+1))</f>
        <v/>
      </c>
      <c r="U584" s="3" t="str">
        <f t="shared" ca="1" si="187"/>
        <v/>
      </c>
      <c r="V584" s="3" t="str">
        <f t="shared" ca="1" si="188"/>
        <v/>
      </c>
      <c r="W584" s="3" t="str">
        <f t="shared" ca="1" si="189"/>
        <v/>
      </c>
      <c r="X584" s="3" t="str">
        <f t="shared" ca="1" si="190"/>
        <v/>
      </c>
    </row>
    <row r="585" spans="1:24" x14ac:dyDescent="0.2">
      <c r="A585" s="1">
        <f t="shared" ca="1" si="191"/>
        <v>884</v>
      </c>
      <c r="B585" s="2" t="str">
        <f t="shared" ca="1" si="175"/>
        <v>stack+460</v>
      </c>
      <c r="C585" s="3" t="str">
        <f ca="1">IF(ISNUMBER(FIND(" N "," "&amp;$X585&amp;" ")),"",_xlfn.TEXTJOIN(" ",FALSE,OFFSET(program!$A$1,0,disasm!A585,1,1+K585)))</f>
        <v/>
      </c>
      <c r="D585" s="4" t="str">
        <f t="shared" ca="1" si="176"/>
        <v>.dat 0</v>
      </c>
      <c r="E585" s="5" t="str">
        <f t="shared" si="192"/>
        <v>stack</v>
      </c>
      <c r="F585" s="5">
        <f t="shared" ca="1" si="174"/>
        <v>424</v>
      </c>
      <c r="G585" s="14" t="b">
        <f t="shared" ca="1" si="177"/>
        <v>1</v>
      </c>
      <c r="H585" s="6">
        <f ca="1">OFFSET(program!$A$1,0,disasm!A585)</f>
        <v>0</v>
      </c>
      <c r="I585" s="7">
        <f t="shared" ca="1" si="178"/>
        <v>0</v>
      </c>
      <c r="J585" s="7" t="e">
        <f t="shared" ca="1" si="179"/>
        <v>#VALUE!</v>
      </c>
      <c r="K585" s="7">
        <f t="shared" ca="1" si="180"/>
        <v>0</v>
      </c>
      <c r="L585" s="8" t="str">
        <f t="shared" ca="1" si="181"/>
        <v/>
      </c>
      <c r="M585" s="8" t="str">
        <f t="shared" ca="1" si="182"/>
        <v/>
      </c>
      <c r="N585" s="8" t="str">
        <f t="shared" ca="1" si="183"/>
        <v/>
      </c>
      <c r="O585" s="8" t="str">
        <f t="shared" ca="1" si="184"/>
        <v/>
      </c>
      <c r="P585" s="8" t="str">
        <f t="shared" ca="1" si="185"/>
        <v/>
      </c>
      <c r="Q585" s="8" t="str">
        <f t="shared" ca="1" si="186"/>
        <v/>
      </c>
      <c r="R585" s="7" t="str">
        <f ca="1">IF(L585="","",OFFSET(program!$A$1,0,disasm!$A585+COLUMN()-COLUMN($R585)+1))</f>
        <v/>
      </c>
      <c r="S585" s="7" t="str">
        <f ca="1">IF(M585="","",OFFSET(program!$A$1,0,disasm!$A585+COLUMN()-COLUMN($R585)+1))</f>
        <v/>
      </c>
      <c r="T585" s="7" t="str">
        <f ca="1">IF(N585="","",OFFSET(program!$A$1,0,disasm!$A585+COLUMN()-COLUMN($R585)+1))</f>
        <v/>
      </c>
      <c r="U585" s="3" t="str">
        <f t="shared" ca="1" si="187"/>
        <v/>
      </c>
      <c r="V585" s="3" t="str">
        <f t="shared" ca="1" si="188"/>
        <v/>
      </c>
      <c r="W585" s="3" t="str">
        <f t="shared" ca="1" si="189"/>
        <v/>
      </c>
      <c r="X585" s="3" t="str">
        <f t="shared" ca="1" si="190"/>
        <v/>
      </c>
    </row>
    <row r="586" spans="1:24" x14ac:dyDescent="0.2">
      <c r="A586" s="1">
        <f t="shared" ca="1" si="191"/>
        <v>885</v>
      </c>
      <c r="B586" s="2" t="str">
        <f t="shared" ca="1" si="175"/>
        <v>stack+461</v>
      </c>
      <c r="C586" s="3" t="str">
        <f ca="1">IF(ISNUMBER(FIND(" N "," "&amp;$X586&amp;" ")),"",_xlfn.TEXTJOIN(" ",FALSE,OFFSET(program!$A$1,0,disasm!A586,1,1+K586)))</f>
        <v/>
      </c>
      <c r="D586" s="4" t="str">
        <f t="shared" ca="1" si="176"/>
        <v>.dat 0</v>
      </c>
      <c r="E586" s="5" t="str">
        <f t="shared" si="192"/>
        <v>stack</v>
      </c>
      <c r="F586" s="5">
        <f t="shared" ca="1" si="174"/>
        <v>424</v>
      </c>
      <c r="G586" s="14" t="b">
        <f t="shared" ca="1" si="177"/>
        <v>1</v>
      </c>
      <c r="H586" s="6">
        <f ca="1">OFFSET(program!$A$1,0,disasm!A586)</f>
        <v>0</v>
      </c>
      <c r="I586" s="7">
        <f t="shared" ca="1" si="178"/>
        <v>0</v>
      </c>
      <c r="J586" s="7" t="e">
        <f t="shared" ca="1" si="179"/>
        <v>#VALUE!</v>
      </c>
      <c r="K586" s="7">
        <f t="shared" ca="1" si="180"/>
        <v>0</v>
      </c>
      <c r="L586" s="8" t="str">
        <f t="shared" ca="1" si="181"/>
        <v/>
      </c>
      <c r="M586" s="8" t="str">
        <f t="shared" ca="1" si="182"/>
        <v/>
      </c>
      <c r="N586" s="8" t="str">
        <f t="shared" ca="1" si="183"/>
        <v/>
      </c>
      <c r="O586" s="8" t="str">
        <f t="shared" ca="1" si="184"/>
        <v/>
      </c>
      <c r="P586" s="8" t="str">
        <f t="shared" ca="1" si="185"/>
        <v/>
      </c>
      <c r="Q586" s="8" t="str">
        <f t="shared" ca="1" si="186"/>
        <v/>
      </c>
      <c r="R586" s="7" t="str">
        <f ca="1">IF(L586="","",OFFSET(program!$A$1,0,disasm!$A586+COLUMN()-COLUMN($R586)+1))</f>
        <v/>
      </c>
      <c r="S586" s="7" t="str">
        <f ca="1">IF(M586="","",OFFSET(program!$A$1,0,disasm!$A586+COLUMN()-COLUMN($R586)+1))</f>
        <v/>
      </c>
      <c r="T586" s="7" t="str">
        <f ca="1">IF(N586="","",OFFSET(program!$A$1,0,disasm!$A586+COLUMN()-COLUMN($R586)+1))</f>
        <v/>
      </c>
      <c r="U586" s="3" t="str">
        <f t="shared" ca="1" si="187"/>
        <v/>
      </c>
      <c r="V586" s="3" t="str">
        <f t="shared" ca="1" si="188"/>
        <v/>
      </c>
      <c r="W586" s="3" t="str">
        <f t="shared" ca="1" si="189"/>
        <v/>
      </c>
      <c r="X586" s="3" t="str">
        <f t="shared" ca="1" si="190"/>
        <v/>
      </c>
    </row>
    <row r="587" spans="1:24" x14ac:dyDescent="0.2">
      <c r="A587" s="1">
        <f t="shared" ca="1" si="191"/>
        <v>886</v>
      </c>
      <c r="B587" s="2" t="str">
        <f t="shared" ca="1" si="175"/>
        <v>stack+462</v>
      </c>
      <c r="C587" s="3" t="str">
        <f ca="1">IF(ISNUMBER(FIND(" N "," "&amp;$X587&amp;" ")),"",_xlfn.TEXTJOIN(" ",FALSE,OFFSET(program!$A$1,0,disasm!A587,1,1+K587)))</f>
        <v/>
      </c>
      <c r="D587" s="4" t="str">
        <f t="shared" ca="1" si="176"/>
        <v>.dat 0</v>
      </c>
      <c r="E587" s="5" t="str">
        <f t="shared" si="192"/>
        <v>stack</v>
      </c>
      <c r="F587" s="5">
        <f t="shared" ca="1" si="174"/>
        <v>424</v>
      </c>
      <c r="G587" s="14" t="b">
        <f t="shared" ca="1" si="177"/>
        <v>1</v>
      </c>
      <c r="H587" s="6">
        <f ca="1">OFFSET(program!$A$1,0,disasm!A587)</f>
        <v>0</v>
      </c>
      <c r="I587" s="7">
        <f t="shared" ca="1" si="178"/>
        <v>0</v>
      </c>
      <c r="J587" s="7" t="e">
        <f t="shared" ca="1" si="179"/>
        <v>#VALUE!</v>
      </c>
      <c r="K587" s="7">
        <f t="shared" ca="1" si="180"/>
        <v>0</v>
      </c>
      <c r="L587" s="8" t="str">
        <f t="shared" ca="1" si="181"/>
        <v/>
      </c>
      <c r="M587" s="8" t="str">
        <f t="shared" ca="1" si="182"/>
        <v/>
      </c>
      <c r="N587" s="8" t="str">
        <f t="shared" ca="1" si="183"/>
        <v/>
      </c>
      <c r="O587" s="8" t="str">
        <f t="shared" ca="1" si="184"/>
        <v/>
      </c>
      <c r="P587" s="8" t="str">
        <f t="shared" ca="1" si="185"/>
        <v/>
      </c>
      <c r="Q587" s="8" t="str">
        <f t="shared" ca="1" si="186"/>
        <v/>
      </c>
      <c r="R587" s="7" t="str">
        <f ca="1">IF(L587="","",OFFSET(program!$A$1,0,disasm!$A587+COLUMN()-COLUMN($R587)+1))</f>
        <v/>
      </c>
      <c r="S587" s="7" t="str">
        <f ca="1">IF(M587="","",OFFSET(program!$A$1,0,disasm!$A587+COLUMN()-COLUMN($R587)+1))</f>
        <v/>
      </c>
      <c r="T587" s="7" t="str">
        <f ca="1">IF(N587="","",OFFSET(program!$A$1,0,disasm!$A587+COLUMN()-COLUMN($R587)+1))</f>
        <v/>
      </c>
      <c r="U587" s="3" t="str">
        <f t="shared" ca="1" si="187"/>
        <v/>
      </c>
      <c r="V587" s="3" t="str">
        <f t="shared" ca="1" si="188"/>
        <v/>
      </c>
      <c r="W587" s="3" t="str">
        <f t="shared" ca="1" si="189"/>
        <v/>
      </c>
      <c r="X587" s="3" t="str">
        <f t="shared" ca="1" si="190"/>
        <v/>
      </c>
    </row>
    <row r="588" spans="1:24" x14ac:dyDescent="0.2">
      <c r="A588" s="1">
        <f t="shared" ca="1" si="191"/>
        <v>887</v>
      </c>
      <c r="B588" s="2" t="str">
        <f t="shared" ca="1" si="175"/>
        <v>stack+463</v>
      </c>
      <c r="C588" s="3" t="str">
        <f ca="1">IF(ISNUMBER(FIND(" N "," "&amp;$X588&amp;" ")),"",_xlfn.TEXTJOIN(" ",FALSE,OFFSET(program!$A$1,0,disasm!A588,1,1+K588)))</f>
        <v/>
      </c>
      <c r="D588" s="4" t="str">
        <f t="shared" ca="1" si="176"/>
        <v>.dat 0</v>
      </c>
      <c r="E588" s="5" t="str">
        <f t="shared" si="192"/>
        <v>stack</v>
      </c>
      <c r="F588" s="5">
        <f t="shared" ca="1" si="174"/>
        <v>424</v>
      </c>
      <c r="G588" s="14" t="b">
        <f t="shared" ca="1" si="177"/>
        <v>1</v>
      </c>
      <c r="H588" s="6">
        <f ca="1">OFFSET(program!$A$1,0,disasm!A588)</f>
        <v>0</v>
      </c>
      <c r="I588" s="7">
        <f t="shared" ca="1" si="178"/>
        <v>0</v>
      </c>
      <c r="J588" s="7" t="e">
        <f t="shared" ca="1" si="179"/>
        <v>#VALUE!</v>
      </c>
      <c r="K588" s="7">
        <f t="shared" ca="1" si="180"/>
        <v>0</v>
      </c>
      <c r="L588" s="8" t="str">
        <f t="shared" ca="1" si="181"/>
        <v/>
      </c>
      <c r="M588" s="8" t="str">
        <f t="shared" ca="1" si="182"/>
        <v/>
      </c>
      <c r="N588" s="8" t="str">
        <f t="shared" ca="1" si="183"/>
        <v/>
      </c>
      <c r="O588" s="8" t="str">
        <f t="shared" ca="1" si="184"/>
        <v/>
      </c>
      <c r="P588" s="8" t="str">
        <f t="shared" ca="1" si="185"/>
        <v/>
      </c>
      <c r="Q588" s="8" t="str">
        <f t="shared" ca="1" si="186"/>
        <v/>
      </c>
      <c r="R588" s="7" t="str">
        <f ca="1">IF(L588="","",OFFSET(program!$A$1,0,disasm!$A588+COLUMN()-COLUMN($R588)+1))</f>
        <v/>
      </c>
      <c r="S588" s="7" t="str">
        <f ca="1">IF(M588="","",OFFSET(program!$A$1,0,disasm!$A588+COLUMN()-COLUMN($R588)+1))</f>
        <v/>
      </c>
      <c r="T588" s="7" t="str">
        <f ca="1">IF(N588="","",OFFSET(program!$A$1,0,disasm!$A588+COLUMN()-COLUMN($R588)+1))</f>
        <v/>
      </c>
      <c r="U588" s="3" t="str">
        <f t="shared" ca="1" si="187"/>
        <v/>
      </c>
      <c r="V588" s="3" t="str">
        <f t="shared" ca="1" si="188"/>
        <v/>
      </c>
      <c r="W588" s="3" t="str">
        <f t="shared" ca="1" si="189"/>
        <v/>
      </c>
      <c r="X588" s="3" t="str">
        <f t="shared" ca="1" si="190"/>
        <v/>
      </c>
    </row>
    <row r="589" spans="1:24" x14ac:dyDescent="0.2">
      <c r="A589" s="1">
        <f t="shared" ca="1" si="191"/>
        <v>888</v>
      </c>
      <c r="B589" s="2" t="str">
        <f t="shared" ca="1" si="175"/>
        <v>stack+464</v>
      </c>
      <c r="C589" s="3" t="str">
        <f ca="1">IF(ISNUMBER(FIND(" N "," "&amp;$X589&amp;" ")),"",_xlfn.TEXTJOIN(" ",FALSE,OFFSET(program!$A$1,0,disasm!A589,1,1+K589)))</f>
        <v/>
      </c>
      <c r="D589" s="4" t="str">
        <f t="shared" ca="1" si="176"/>
        <v>.dat 0</v>
      </c>
      <c r="E589" s="5" t="str">
        <f t="shared" si="192"/>
        <v>stack</v>
      </c>
      <c r="F589" s="5">
        <f t="shared" ca="1" si="174"/>
        <v>424</v>
      </c>
      <c r="G589" s="14" t="b">
        <f t="shared" ca="1" si="177"/>
        <v>1</v>
      </c>
      <c r="H589" s="6">
        <f ca="1">OFFSET(program!$A$1,0,disasm!A589)</f>
        <v>0</v>
      </c>
      <c r="I589" s="7">
        <f t="shared" ca="1" si="178"/>
        <v>0</v>
      </c>
      <c r="J589" s="7" t="e">
        <f t="shared" ca="1" si="179"/>
        <v>#VALUE!</v>
      </c>
      <c r="K589" s="7">
        <f t="shared" ca="1" si="180"/>
        <v>0</v>
      </c>
      <c r="L589" s="8" t="str">
        <f t="shared" ca="1" si="181"/>
        <v/>
      </c>
      <c r="M589" s="8" t="str">
        <f t="shared" ca="1" si="182"/>
        <v/>
      </c>
      <c r="N589" s="8" t="str">
        <f t="shared" ca="1" si="183"/>
        <v/>
      </c>
      <c r="O589" s="8" t="str">
        <f t="shared" ca="1" si="184"/>
        <v/>
      </c>
      <c r="P589" s="8" t="str">
        <f t="shared" ca="1" si="185"/>
        <v/>
      </c>
      <c r="Q589" s="8" t="str">
        <f t="shared" ca="1" si="186"/>
        <v/>
      </c>
      <c r="R589" s="7" t="str">
        <f ca="1">IF(L589="","",OFFSET(program!$A$1,0,disasm!$A589+COLUMN()-COLUMN($R589)+1))</f>
        <v/>
      </c>
      <c r="S589" s="7" t="str">
        <f ca="1">IF(M589="","",OFFSET(program!$A$1,0,disasm!$A589+COLUMN()-COLUMN($R589)+1))</f>
        <v/>
      </c>
      <c r="T589" s="7" t="str">
        <f ca="1">IF(N589="","",OFFSET(program!$A$1,0,disasm!$A589+COLUMN()-COLUMN($R589)+1))</f>
        <v/>
      </c>
      <c r="U589" s="3" t="str">
        <f t="shared" ca="1" si="187"/>
        <v/>
      </c>
      <c r="V589" s="3" t="str">
        <f t="shared" ca="1" si="188"/>
        <v/>
      </c>
      <c r="W589" s="3" t="str">
        <f t="shared" ca="1" si="189"/>
        <v/>
      </c>
      <c r="X589" s="3" t="str">
        <f t="shared" ca="1" si="190"/>
        <v/>
      </c>
    </row>
    <row r="590" spans="1:24" x14ac:dyDescent="0.2">
      <c r="A590" s="1">
        <f t="shared" ca="1" si="191"/>
        <v>889</v>
      </c>
      <c r="B590" s="2" t="str">
        <f t="shared" ca="1" si="175"/>
        <v>stack+465</v>
      </c>
      <c r="C590" s="3" t="str">
        <f ca="1">IF(ISNUMBER(FIND(" N "," "&amp;$X590&amp;" ")),"",_xlfn.TEXTJOIN(" ",FALSE,OFFSET(program!$A$1,0,disasm!A590,1,1+K590)))</f>
        <v/>
      </c>
      <c r="D590" s="4" t="str">
        <f t="shared" ca="1" si="176"/>
        <v>.dat 0</v>
      </c>
      <c r="E590" s="5" t="str">
        <f t="shared" si="192"/>
        <v>stack</v>
      </c>
      <c r="F590" s="5">
        <f t="shared" ca="1" si="174"/>
        <v>424</v>
      </c>
      <c r="G590" s="14" t="b">
        <f t="shared" ca="1" si="177"/>
        <v>1</v>
      </c>
      <c r="H590" s="6">
        <f ca="1">OFFSET(program!$A$1,0,disasm!A590)</f>
        <v>0</v>
      </c>
      <c r="I590" s="7">
        <f t="shared" ca="1" si="178"/>
        <v>0</v>
      </c>
      <c r="J590" s="7" t="e">
        <f t="shared" ca="1" si="179"/>
        <v>#VALUE!</v>
      </c>
      <c r="K590" s="7">
        <f t="shared" ca="1" si="180"/>
        <v>0</v>
      </c>
      <c r="L590" s="8" t="str">
        <f t="shared" ca="1" si="181"/>
        <v/>
      </c>
      <c r="M590" s="8" t="str">
        <f t="shared" ca="1" si="182"/>
        <v/>
      </c>
      <c r="N590" s="8" t="str">
        <f t="shared" ca="1" si="183"/>
        <v/>
      </c>
      <c r="O590" s="8" t="str">
        <f t="shared" ca="1" si="184"/>
        <v/>
      </c>
      <c r="P590" s="8" t="str">
        <f t="shared" ca="1" si="185"/>
        <v/>
      </c>
      <c r="Q590" s="8" t="str">
        <f t="shared" ca="1" si="186"/>
        <v/>
      </c>
      <c r="R590" s="7" t="str">
        <f ca="1">IF(L590="","",OFFSET(program!$A$1,0,disasm!$A590+COLUMN()-COLUMN($R590)+1))</f>
        <v/>
      </c>
      <c r="S590" s="7" t="str">
        <f ca="1">IF(M590="","",OFFSET(program!$A$1,0,disasm!$A590+COLUMN()-COLUMN($R590)+1))</f>
        <v/>
      </c>
      <c r="T590" s="7" t="str">
        <f ca="1">IF(N590="","",OFFSET(program!$A$1,0,disasm!$A590+COLUMN()-COLUMN($R590)+1))</f>
        <v/>
      </c>
      <c r="U590" s="3" t="str">
        <f t="shared" ca="1" si="187"/>
        <v/>
      </c>
      <c r="V590" s="3" t="str">
        <f t="shared" ca="1" si="188"/>
        <v/>
      </c>
      <c r="W590" s="3" t="str">
        <f t="shared" ca="1" si="189"/>
        <v/>
      </c>
      <c r="X590" s="3" t="str">
        <f t="shared" ca="1" si="190"/>
        <v/>
      </c>
    </row>
    <row r="591" spans="1:24" x14ac:dyDescent="0.2">
      <c r="A591" s="1">
        <f t="shared" ca="1" si="191"/>
        <v>890</v>
      </c>
      <c r="B591" s="2" t="str">
        <f t="shared" ca="1" si="175"/>
        <v>stack+466</v>
      </c>
      <c r="C591" s="3" t="str">
        <f ca="1">IF(ISNUMBER(FIND(" N "," "&amp;$X591&amp;" ")),"",_xlfn.TEXTJOIN(" ",FALSE,OFFSET(program!$A$1,0,disasm!A591,1,1+K591)))</f>
        <v/>
      </c>
      <c r="D591" s="4" t="str">
        <f t="shared" ca="1" si="176"/>
        <v>.dat 0</v>
      </c>
      <c r="E591" s="5" t="str">
        <f t="shared" si="192"/>
        <v>stack</v>
      </c>
      <c r="F591" s="5">
        <f t="shared" ca="1" si="174"/>
        <v>424</v>
      </c>
      <c r="G591" s="14" t="b">
        <f t="shared" ca="1" si="177"/>
        <v>1</v>
      </c>
      <c r="H591" s="6">
        <f ca="1">OFFSET(program!$A$1,0,disasm!A591)</f>
        <v>0</v>
      </c>
      <c r="I591" s="7">
        <f t="shared" ca="1" si="178"/>
        <v>0</v>
      </c>
      <c r="J591" s="7" t="e">
        <f t="shared" ca="1" si="179"/>
        <v>#VALUE!</v>
      </c>
      <c r="K591" s="7">
        <f t="shared" ca="1" si="180"/>
        <v>0</v>
      </c>
      <c r="L591" s="8" t="str">
        <f t="shared" ca="1" si="181"/>
        <v/>
      </c>
      <c r="M591" s="8" t="str">
        <f t="shared" ca="1" si="182"/>
        <v/>
      </c>
      <c r="N591" s="8" t="str">
        <f t="shared" ca="1" si="183"/>
        <v/>
      </c>
      <c r="O591" s="8" t="str">
        <f t="shared" ca="1" si="184"/>
        <v/>
      </c>
      <c r="P591" s="8" t="str">
        <f t="shared" ca="1" si="185"/>
        <v/>
      </c>
      <c r="Q591" s="8" t="str">
        <f t="shared" ca="1" si="186"/>
        <v/>
      </c>
      <c r="R591" s="7" t="str">
        <f ca="1">IF(L591="","",OFFSET(program!$A$1,0,disasm!$A591+COLUMN()-COLUMN($R591)+1))</f>
        <v/>
      </c>
      <c r="S591" s="7" t="str">
        <f ca="1">IF(M591="","",OFFSET(program!$A$1,0,disasm!$A591+COLUMN()-COLUMN($R591)+1))</f>
        <v/>
      </c>
      <c r="T591" s="7" t="str">
        <f ca="1">IF(N591="","",OFFSET(program!$A$1,0,disasm!$A591+COLUMN()-COLUMN($R591)+1))</f>
        <v/>
      </c>
      <c r="U591" s="3" t="str">
        <f t="shared" ca="1" si="187"/>
        <v/>
      </c>
      <c r="V591" s="3" t="str">
        <f t="shared" ca="1" si="188"/>
        <v/>
      </c>
      <c r="W591" s="3" t="str">
        <f t="shared" ca="1" si="189"/>
        <v/>
      </c>
      <c r="X591" s="3" t="str">
        <f t="shared" ca="1" si="190"/>
        <v/>
      </c>
    </row>
    <row r="592" spans="1:24" x14ac:dyDescent="0.2">
      <c r="A592" s="1">
        <f t="shared" ca="1" si="191"/>
        <v>891</v>
      </c>
      <c r="B592" s="2" t="str">
        <f t="shared" ca="1" si="175"/>
        <v>stack+467</v>
      </c>
      <c r="C592" s="3" t="str">
        <f ca="1">IF(ISNUMBER(FIND(" N "," "&amp;$X592&amp;" ")),"",_xlfn.TEXTJOIN(" ",FALSE,OFFSET(program!$A$1,0,disasm!A592,1,1+K592)))</f>
        <v/>
      </c>
      <c r="D592" s="4" t="str">
        <f t="shared" ca="1" si="176"/>
        <v>.dat 0</v>
      </c>
      <c r="E592" s="5" t="str">
        <f t="shared" si="192"/>
        <v>stack</v>
      </c>
      <c r="F592" s="5">
        <f t="shared" ca="1" si="174"/>
        <v>424</v>
      </c>
      <c r="G592" s="14" t="b">
        <f t="shared" ca="1" si="177"/>
        <v>1</v>
      </c>
      <c r="H592" s="6">
        <f ca="1">OFFSET(program!$A$1,0,disasm!A592)</f>
        <v>0</v>
      </c>
      <c r="I592" s="7">
        <f t="shared" ca="1" si="178"/>
        <v>0</v>
      </c>
      <c r="J592" s="7" t="e">
        <f t="shared" ca="1" si="179"/>
        <v>#VALUE!</v>
      </c>
      <c r="K592" s="7">
        <f t="shared" ca="1" si="180"/>
        <v>0</v>
      </c>
      <c r="L592" s="8" t="str">
        <f t="shared" ca="1" si="181"/>
        <v/>
      </c>
      <c r="M592" s="8" t="str">
        <f t="shared" ca="1" si="182"/>
        <v/>
      </c>
      <c r="N592" s="8" t="str">
        <f t="shared" ca="1" si="183"/>
        <v/>
      </c>
      <c r="O592" s="8" t="str">
        <f t="shared" ca="1" si="184"/>
        <v/>
      </c>
      <c r="P592" s="8" t="str">
        <f t="shared" ca="1" si="185"/>
        <v/>
      </c>
      <c r="Q592" s="8" t="str">
        <f t="shared" ca="1" si="186"/>
        <v/>
      </c>
      <c r="R592" s="7" t="str">
        <f ca="1">IF(L592="","",OFFSET(program!$A$1,0,disasm!$A592+COLUMN()-COLUMN($R592)+1))</f>
        <v/>
      </c>
      <c r="S592" s="7" t="str">
        <f ca="1">IF(M592="","",OFFSET(program!$A$1,0,disasm!$A592+COLUMN()-COLUMN($R592)+1))</f>
        <v/>
      </c>
      <c r="T592" s="7" t="str">
        <f ca="1">IF(N592="","",OFFSET(program!$A$1,0,disasm!$A592+COLUMN()-COLUMN($R592)+1))</f>
        <v/>
      </c>
      <c r="U592" s="3" t="str">
        <f t="shared" ca="1" si="187"/>
        <v/>
      </c>
      <c r="V592" s="3" t="str">
        <f t="shared" ca="1" si="188"/>
        <v/>
      </c>
      <c r="W592" s="3" t="str">
        <f t="shared" ca="1" si="189"/>
        <v/>
      </c>
      <c r="X592" s="3" t="str">
        <f t="shared" ca="1" si="190"/>
        <v/>
      </c>
    </row>
    <row r="593" spans="1:26" x14ac:dyDescent="0.2">
      <c r="A593" s="1">
        <f t="shared" ca="1" si="191"/>
        <v>892</v>
      </c>
      <c r="B593" s="2" t="str">
        <f t="shared" ca="1" si="175"/>
        <v>stack+468</v>
      </c>
      <c r="C593" s="3" t="str">
        <f ca="1">IF(ISNUMBER(FIND(" N "," "&amp;$X593&amp;" ")),"",_xlfn.TEXTJOIN(" ",FALSE,OFFSET(program!$A$1,0,disasm!A593,1,1+K593)))</f>
        <v/>
      </c>
      <c r="D593" s="4" t="str">
        <f t="shared" ca="1" si="176"/>
        <v>.dat 0</v>
      </c>
      <c r="E593" s="5" t="str">
        <f t="shared" si="192"/>
        <v>stack</v>
      </c>
      <c r="F593" s="5">
        <f t="shared" ca="1" si="174"/>
        <v>424</v>
      </c>
      <c r="G593" s="14" t="b">
        <f t="shared" ca="1" si="177"/>
        <v>1</v>
      </c>
      <c r="H593" s="6">
        <f ca="1">OFFSET(program!$A$1,0,disasm!A593)</f>
        <v>0</v>
      </c>
      <c r="I593" s="7">
        <f t="shared" ca="1" si="178"/>
        <v>0</v>
      </c>
      <c r="J593" s="7" t="e">
        <f t="shared" ca="1" si="179"/>
        <v>#VALUE!</v>
      </c>
      <c r="K593" s="7">
        <f t="shared" ca="1" si="180"/>
        <v>0</v>
      </c>
      <c r="L593" s="8" t="str">
        <f t="shared" ca="1" si="181"/>
        <v/>
      </c>
      <c r="M593" s="8" t="str">
        <f t="shared" ca="1" si="182"/>
        <v/>
      </c>
      <c r="N593" s="8" t="str">
        <f t="shared" ca="1" si="183"/>
        <v/>
      </c>
      <c r="O593" s="8" t="str">
        <f t="shared" ca="1" si="184"/>
        <v/>
      </c>
      <c r="P593" s="8" t="str">
        <f t="shared" ca="1" si="185"/>
        <v/>
      </c>
      <c r="Q593" s="8" t="str">
        <f t="shared" ca="1" si="186"/>
        <v/>
      </c>
      <c r="R593" s="7" t="str">
        <f ca="1">IF(L593="","",OFFSET(program!$A$1,0,disasm!$A593+COLUMN()-COLUMN($R593)+1))</f>
        <v/>
      </c>
      <c r="S593" s="7" t="str">
        <f ca="1">IF(M593="","",OFFSET(program!$A$1,0,disasm!$A593+COLUMN()-COLUMN($R593)+1))</f>
        <v/>
      </c>
      <c r="T593" s="7" t="str">
        <f ca="1">IF(N593="","",OFFSET(program!$A$1,0,disasm!$A593+COLUMN()-COLUMN($R593)+1))</f>
        <v/>
      </c>
      <c r="U593" s="3" t="str">
        <f t="shared" ca="1" si="187"/>
        <v/>
      </c>
      <c r="V593" s="3" t="str">
        <f t="shared" ca="1" si="188"/>
        <v/>
      </c>
      <c r="W593" s="3" t="str">
        <f t="shared" ca="1" si="189"/>
        <v/>
      </c>
      <c r="X593" s="3" t="str">
        <f t="shared" ca="1" si="190"/>
        <v/>
      </c>
    </row>
    <row r="594" spans="1:26" x14ac:dyDescent="0.2">
      <c r="A594" s="1">
        <f t="shared" ca="1" si="191"/>
        <v>893</v>
      </c>
      <c r="B594" s="2" t="str">
        <f t="shared" ca="1" si="175"/>
        <v>stack+469</v>
      </c>
      <c r="C594" s="3" t="str">
        <f ca="1">IF(ISNUMBER(FIND(" N "," "&amp;$X594&amp;" ")),"",_xlfn.TEXTJOIN(" ",FALSE,OFFSET(program!$A$1,0,disasm!A594,1,1+K594)))</f>
        <v/>
      </c>
      <c r="D594" s="4" t="str">
        <f t="shared" ca="1" si="176"/>
        <v>.dat 0</v>
      </c>
      <c r="E594" s="5" t="str">
        <f t="shared" si="192"/>
        <v>stack</v>
      </c>
      <c r="F594" s="5">
        <f t="shared" ca="1" si="174"/>
        <v>424</v>
      </c>
      <c r="G594" s="14" t="b">
        <f t="shared" ca="1" si="177"/>
        <v>1</v>
      </c>
      <c r="H594" s="6">
        <f ca="1">OFFSET(program!$A$1,0,disasm!A594)</f>
        <v>0</v>
      </c>
      <c r="I594" s="7">
        <f t="shared" ca="1" si="178"/>
        <v>0</v>
      </c>
      <c r="J594" s="7" t="e">
        <f t="shared" ca="1" si="179"/>
        <v>#VALUE!</v>
      </c>
      <c r="K594" s="7">
        <f t="shared" ca="1" si="180"/>
        <v>0</v>
      </c>
      <c r="L594" s="8" t="str">
        <f t="shared" ca="1" si="181"/>
        <v/>
      </c>
      <c r="M594" s="8" t="str">
        <f t="shared" ca="1" si="182"/>
        <v/>
      </c>
      <c r="N594" s="8" t="str">
        <f t="shared" ca="1" si="183"/>
        <v/>
      </c>
      <c r="O594" s="8" t="str">
        <f t="shared" ca="1" si="184"/>
        <v/>
      </c>
      <c r="P594" s="8" t="str">
        <f t="shared" ca="1" si="185"/>
        <v/>
      </c>
      <c r="Q594" s="8" t="str">
        <f t="shared" ca="1" si="186"/>
        <v/>
      </c>
      <c r="R594" s="7" t="str">
        <f ca="1">IF(L594="","",OFFSET(program!$A$1,0,disasm!$A594+COLUMN()-COLUMN($R594)+1))</f>
        <v/>
      </c>
      <c r="S594" s="7" t="str">
        <f ca="1">IF(M594="","",OFFSET(program!$A$1,0,disasm!$A594+COLUMN()-COLUMN($R594)+1))</f>
        <v/>
      </c>
      <c r="T594" s="7" t="str">
        <f ca="1">IF(N594="","",OFFSET(program!$A$1,0,disasm!$A594+COLUMN()-COLUMN($R594)+1))</f>
        <v/>
      </c>
      <c r="U594" s="3" t="str">
        <f t="shared" ca="1" si="187"/>
        <v/>
      </c>
      <c r="V594" s="3" t="str">
        <f t="shared" ca="1" si="188"/>
        <v/>
      </c>
      <c r="W594" s="3" t="str">
        <f t="shared" ca="1" si="189"/>
        <v/>
      </c>
      <c r="X594" s="3" t="str">
        <f t="shared" ca="1" si="190"/>
        <v/>
      </c>
    </row>
    <row r="595" spans="1:26" x14ac:dyDescent="0.2">
      <c r="A595" s="1">
        <f t="shared" ca="1" si="191"/>
        <v>894</v>
      </c>
      <c r="B595" s="2" t="str">
        <f t="shared" ca="1" si="175"/>
        <v>stack+470</v>
      </c>
      <c r="C595" s="3" t="str">
        <f ca="1">IF(ISNUMBER(FIND(" N "," "&amp;$X595&amp;" ")),"",_xlfn.TEXTJOIN(" ",FALSE,OFFSET(program!$A$1,0,disasm!A595,1,1+K595)))</f>
        <v/>
      </c>
      <c r="D595" s="4" t="str">
        <f t="shared" ca="1" si="176"/>
        <v>.dat 0</v>
      </c>
      <c r="E595" s="5" t="str">
        <f t="shared" si="192"/>
        <v>stack</v>
      </c>
      <c r="F595" s="5">
        <f t="shared" ca="1" si="174"/>
        <v>424</v>
      </c>
      <c r="G595" s="14" t="b">
        <f t="shared" ca="1" si="177"/>
        <v>1</v>
      </c>
      <c r="H595" s="6">
        <f ca="1">OFFSET(program!$A$1,0,disasm!A595)</f>
        <v>0</v>
      </c>
      <c r="I595" s="7">
        <f t="shared" ca="1" si="178"/>
        <v>0</v>
      </c>
      <c r="J595" s="7" t="e">
        <f t="shared" ca="1" si="179"/>
        <v>#VALUE!</v>
      </c>
      <c r="K595" s="7">
        <f t="shared" ca="1" si="180"/>
        <v>0</v>
      </c>
      <c r="L595" s="8" t="str">
        <f t="shared" ca="1" si="181"/>
        <v/>
      </c>
      <c r="M595" s="8" t="str">
        <f t="shared" ca="1" si="182"/>
        <v/>
      </c>
      <c r="N595" s="8" t="str">
        <f t="shared" ca="1" si="183"/>
        <v/>
      </c>
      <c r="O595" s="8" t="str">
        <f t="shared" ca="1" si="184"/>
        <v/>
      </c>
      <c r="P595" s="8" t="str">
        <f t="shared" ca="1" si="185"/>
        <v/>
      </c>
      <c r="Q595" s="8" t="str">
        <f t="shared" ca="1" si="186"/>
        <v/>
      </c>
      <c r="R595" s="7" t="str">
        <f ca="1">IF(L595="","",OFFSET(program!$A$1,0,disasm!$A595+COLUMN()-COLUMN($R595)+1))</f>
        <v/>
      </c>
      <c r="S595" s="7" t="str">
        <f ca="1">IF(M595="","",OFFSET(program!$A$1,0,disasm!$A595+COLUMN()-COLUMN($R595)+1))</f>
        <v/>
      </c>
      <c r="T595" s="7" t="str">
        <f ca="1">IF(N595="","",OFFSET(program!$A$1,0,disasm!$A595+COLUMN()-COLUMN($R595)+1))</f>
        <v/>
      </c>
      <c r="U595" s="3" t="str">
        <f t="shared" ca="1" si="187"/>
        <v/>
      </c>
      <c r="V595" s="3" t="str">
        <f t="shared" ca="1" si="188"/>
        <v/>
      </c>
      <c r="W595" s="3" t="str">
        <f t="shared" ca="1" si="189"/>
        <v/>
      </c>
      <c r="X595" s="3" t="str">
        <f t="shared" ca="1" si="190"/>
        <v/>
      </c>
    </row>
    <row r="596" spans="1:26" x14ac:dyDescent="0.2">
      <c r="A596" s="1">
        <f t="shared" ca="1" si="191"/>
        <v>895</v>
      </c>
      <c r="B596" s="2" t="str">
        <f t="shared" ca="1" si="175"/>
        <v>stack+471</v>
      </c>
      <c r="C596" s="3" t="str">
        <f ca="1">IF(ISNUMBER(FIND(" N "," "&amp;$X596&amp;" ")),"",_xlfn.TEXTJOIN(" ",FALSE,OFFSET(program!$A$1,0,disasm!A596,1,1+K596)))</f>
        <v/>
      </c>
      <c r="D596" s="4" t="str">
        <f t="shared" ca="1" si="176"/>
        <v>.dat 0</v>
      </c>
      <c r="E596" s="5" t="str">
        <f t="shared" si="192"/>
        <v>stack</v>
      </c>
      <c r="F596" s="5">
        <f t="shared" ca="1" si="174"/>
        <v>424</v>
      </c>
      <c r="G596" s="14" t="b">
        <f t="shared" ca="1" si="177"/>
        <v>1</v>
      </c>
      <c r="H596" s="6">
        <f ca="1">OFFSET(program!$A$1,0,disasm!A596)</f>
        <v>0</v>
      </c>
      <c r="I596" s="7">
        <f t="shared" ca="1" si="178"/>
        <v>0</v>
      </c>
      <c r="J596" s="7" t="e">
        <f t="shared" ca="1" si="179"/>
        <v>#VALUE!</v>
      </c>
      <c r="K596" s="7">
        <f t="shared" ca="1" si="180"/>
        <v>0</v>
      </c>
      <c r="L596" s="8" t="str">
        <f t="shared" ca="1" si="181"/>
        <v/>
      </c>
      <c r="M596" s="8" t="str">
        <f t="shared" ca="1" si="182"/>
        <v/>
      </c>
      <c r="N596" s="8" t="str">
        <f t="shared" ca="1" si="183"/>
        <v/>
      </c>
      <c r="O596" s="8" t="str">
        <f t="shared" ca="1" si="184"/>
        <v/>
      </c>
      <c r="P596" s="8" t="str">
        <f t="shared" ca="1" si="185"/>
        <v/>
      </c>
      <c r="Q596" s="8" t="str">
        <f t="shared" ca="1" si="186"/>
        <v/>
      </c>
      <c r="R596" s="7" t="str">
        <f ca="1">IF(L596="","",OFFSET(program!$A$1,0,disasm!$A596+COLUMN()-COLUMN($R596)+1))</f>
        <v/>
      </c>
      <c r="S596" s="7" t="str">
        <f ca="1">IF(M596="","",OFFSET(program!$A$1,0,disasm!$A596+COLUMN()-COLUMN($R596)+1))</f>
        <v/>
      </c>
      <c r="T596" s="7" t="str">
        <f ca="1">IF(N596="","",OFFSET(program!$A$1,0,disasm!$A596+COLUMN()-COLUMN($R596)+1))</f>
        <v/>
      </c>
      <c r="U596" s="3" t="str">
        <f t="shared" ca="1" si="187"/>
        <v/>
      </c>
      <c r="V596" s="3" t="str">
        <f t="shared" ca="1" si="188"/>
        <v/>
      </c>
      <c r="W596" s="3" t="str">
        <f t="shared" ca="1" si="189"/>
        <v/>
      </c>
      <c r="X596" s="3" t="str">
        <f t="shared" ca="1" si="190"/>
        <v/>
      </c>
    </row>
    <row r="597" spans="1:26" x14ac:dyDescent="0.2">
      <c r="A597" s="1">
        <f t="shared" ca="1" si="191"/>
        <v>896</v>
      </c>
      <c r="B597" s="2" t="str">
        <f t="shared" ca="1" si="175"/>
        <v>stack+472</v>
      </c>
      <c r="C597" s="3" t="str">
        <f ca="1">IF(ISNUMBER(FIND(" N "," "&amp;$X597&amp;" ")),"",_xlfn.TEXTJOIN(" ",FALSE,OFFSET(program!$A$1,0,disasm!A597,1,1+K597)))</f>
        <v/>
      </c>
      <c r="D597" s="4" t="str">
        <f t="shared" ca="1" si="176"/>
        <v>.dat 0</v>
      </c>
      <c r="E597" s="5" t="str">
        <f t="shared" si="192"/>
        <v>stack</v>
      </c>
      <c r="F597" s="5">
        <f t="shared" ca="1" si="174"/>
        <v>424</v>
      </c>
      <c r="G597" s="14" t="b">
        <f t="shared" ca="1" si="177"/>
        <v>1</v>
      </c>
      <c r="H597" s="6">
        <f ca="1">OFFSET(program!$A$1,0,disasm!A597)</f>
        <v>0</v>
      </c>
      <c r="I597" s="7">
        <f t="shared" ca="1" si="178"/>
        <v>0</v>
      </c>
      <c r="J597" s="7" t="e">
        <f t="shared" ca="1" si="179"/>
        <v>#VALUE!</v>
      </c>
      <c r="K597" s="7">
        <f t="shared" ca="1" si="180"/>
        <v>0</v>
      </c>
      <c r="L597" s="8" t="str">
        <f t="shared" ca="1" si="181"/>
        <v/>
      </c>
      <c r="M597" s="8" t="str">
        <f t="shared" ca="1" si="182"/>
        <v/>
      </c>
      <c r="N597" s="8" t="str">
        <f t="shared" ca="1" si="183"/>
        <v/>
      </c>
      <c r="O597" s="8" t="str">
        <f t="shared" ca="1" si="184"/>
        <v/>
      </c>
      <c r="P597" s="8" t="str">
        <f t="shared" ca="1" si="185"/>
        <v/>
      </c>
      <c r="Q597" s="8" t="str">
        <f t="shared" ca="1" si="186"/>
        <v/>
      </c>
      <c r="R597" s="7" t="str">
        <f ca="1">IF(L597="","",OFFSET(program!$A$1,0,disasm!$A597+COLUMN()-COLUMN($R597)+1))</f>
        <v/>
      </c>
      <c r="S597" s="7" t="str">
        <f ca="1">IF(M597="","",OFFSET(program!$A$1,0,disasm!$A597+COLUMN()-COLUMN($R597)+1))</f>
        <v/>
      </c>
      <c r="T597" s="7" t="str">
        <f ca="1">IF(N597="","",OFFSET(program!$A$1,0,disasm!$A597+COLUMN()-COLUMN($R597)+1))</f>
        <v/>
      </c>
      <c r="U597" s="3" t="str">
        <f t="shared" ca="1" si="187"/>
        <v/>
      </c>
      <c r="V597" s="3" t="str">
        <f t="shared" ca="1" si="188"/>
        <v/>
      </c>
      <c r="W597" s="3" t="str">
        <f t="shared" ca="1" si="189"/>
        <v/>
      </c>
      <c r="X597" s="3" t="str">
        <f t="shared" ca="1" si="190"/>
        <v/>
      </c>
    </row>
    <row r="598" spans="1:26" x14ac:dyDescent="0.2">
      <c r="A598" s="1">
        <f t="shared" ca="1" si="191"/>
        <v>897</v>
      </c>
      <c r="B598" s="2" t="str">
        <f t="shared" ca="1" si="175"/>
        <v>stack+473</v>
      </c>
      <c r="C598" s="3" t="str">
        <f ca="1">IF(ISNUMBER(FIND(" N "," "&amp;$X598&amp;" ")),"",_xlfn.TEXTJOIN(" ",FALSE,OFFSET(program!$A$1,0,disasm!A598,1,1+K598)))</f>
        <v/>
      </c>
      <c r="D598" s="4" t="str">
        <f t="shared" ca="1" si="176"/>
        <v>.dat 0</v>
      </c>
      <c r="E598" s="5" t="str">
        <f t="shared" si="192"/>
        <v>stack</v>
      </c>
      <c r="F598" s="5">
        <f t="shared" ca="1" si="174"/>
        <v>424</v>
      </c>
      <c r="G598" s="14" t="b">
        <f t="shared" ca="1" si="177"/>
        <v>1</v>
      </c>
      <c r="H598" s="6">
        <f ca="1">OFFSET(program!$A$1,0,disasm!A598)</f>
        <v>0</v>
      </c>
      <c r="I598" s="7">
        <f t="shared" ca="1" si="178"/>
        <v>0</v>
      </c>
      <c r="J598" s="7" t="e">
        <f t="shared" ca="1" si="179"/>
        <v>#VALUE!</v>
      </c>
      <c r="K598" s="7">
        <f t="shared" ca="1" si="180"/>
        <v>0</v>
      </c>
      <c r="L598" s="8" t="str">
        <f t="shared" ca="1" si="181"/>
        <v/>
      </c>
      <c r="M598" s="8" t="str">
        <f t="shared" ca="1" si="182"/>
        <v/>
      </c>
      <c r="N598" s="8" t="str">
        <f t="shared" ca="1" si="183"/>
        <v/>
      </c>
      <c r="O598" s="8" t="str">
        <f t="shared" ca="1" si="184"/>
        <v/>
      </c>
      <c r="P598" s="8" t="str">
        <f t="shared" ca="1" si="185"/>
        <v/>
      </c>
      <c r="Q598" s="8" t="str">
        <f t="shared" ca="1" si="186"/>
        <v/>
      </c>
      <c r="R598" s="7" t="str">
        <f ca="1">IF(L598="","",OFFSET(program!$A$1,0,disasm!$A598+COLUMN()-COLUMN($R598)+1))</f>
        <v/>
      </c>
      <c r="S598" s="7" t="str">
        <f ca="1">IF(M598="","",OFFSET(program!$A$1,0,disasm!$A598+COLUMN()-COLUMN($R598)+1))</f>
        <v/>
      </c>
      <c r="T598" s="7" t="str">
        <f ca="1">IF(N598="","",OFFSET(program!$A$1,0,disasm!$A598+COLUMN()-COLUMN($R598)+1))</f>
        <v/>
      </c>
      <c r="U598" s="3" t="str">
        <f t="shared" ca="1" si="187"/>
        <v/>
      </c>
      <c r="V598" s="3" t="str">
        <f t="shared" ca="1" si="188"/>
        <v/>
      </c>
      <c r="W598" s="3" t="str">
        <f t="shared" ca="1" si="189"/>
        <v/>
      </c>
      <c r="X598" s="3" t="str">
        <f t="shared" ca="1" si="190"/>
        <v/>
      </c>
    </row>
    <row r="599" spans="1:26" x14ac:dyDescent="0.2">
      <c r="A599" s="1">
        <f t="shared" ca="1" si="191"/>
        <v>898</v>
      </c>
      <c r="B599" s="2" t="str">
        <f t="shared" ca="1" si="175"/>
        <v>stack+474</v>
      </c>
      <c r="C599" s="3" t="str">
        <f ca="1">IF(ISNUMBER(FIND(" N "," "&amp;$X599&amp;" ")),"",_xlfn.TEXTJOIN(" ",FALSE,OFFSET(program!$A$1,0,disasm!A599,1,1+K599)))</f>
        <v/>
      </c>
      <c r="D599" s="4" t="str">
        <f t="shared" ca="1" si="176"/>
        <v>.dat 0</v>
      </c>
      <c r="E599" s="5" t="str">
        <f t="shared" si="192"/>
        <v>stack</v>
      </c>
      <c r="F599" s="5">
        <f t="shared" ca="1" si="174"/>
        <v>424</v>
      </c>
      <c r="G599" s="14" t="b">
        <f t="shared" ca="1" si="177"/>
        <v>1</v>
      </c>
      <c r="H599" s="6">
        <f ca="1">OFFSET(program!$A$1,0,disasm!A599)</f>
        <v>0</v>
      </c>
      <c r="I599" s="7">
        <f t="shared" ca="1" si="178"/>
        <v>0</v>
      </c>
      <c r="J599" s="7" t="e">
        <f t="shared" ca="1" si="179"/>
        <v>#VALUE!</v>
      </c>
      <c r="K599" s="7">
        <f t="shared" ca="1" si="180"/>
        <v>0</v>
      </c>
      <c r="L599" s="8" t="str">
        <f t="shared" ca="1" si="181"/>
        <v/>
      </c>
      <c r="M599" s="8" t="str">
        <f t="shared" ca="1" si="182"/>
        <v/>
      </c>
      <c r="N599" s="8" t="str">
        <f t="shared" ca="1" si="183"/>
        <v/>
      </c>
      <c r="O599" s="8" t="str">
        <f t="shared" ca="1" si="184"/>
        <v/>
      </c>
      <c r="P599" s="8" t="str">
        <f t="shared" ca="1" si="185"/>
        <v/>
      </c>
      <c r="Q599" s="8" t="str">
        <f t="shared" ca="1" si="186"/>
        <v/>
      </c>
      <c r="R599" s="7" t="str">
        <f ca="1">IF(L599="","",OFFSET(program!$A$1,0,disasm!$A599+COLUMN()-COLUMN($R599)+1))</f>
        <v/>
      </c>
      <c r="S599" s="7" t="str">
        <f ca="1">IF(M599="","",OFFSET(program!$A$1,0,disasm!$A599+COLUMN()-COLUMN($R599)+1))</f>
        <v/>
      </c>
      <c r="T599" s="7" t="str">
        <f ca="1">IF(N599="","",OFFSET(program!$A$1,0,disasm!$A599+COLUMN()-COLUMN($R599)+1))</f>
        <v/>
      </c>
      <c r="U599" s="3" t="str">
        <f t="shared" ca="1" si="187"/>
        <v/>
      </c>
      <c r="V599" s="3" t="str">
        <f t="shared" ca="1" si="188"/>
        <v/>
      </c>
      <c r="W599" s="3" t="str">
        <f t="shared" ca="1" si="189"/>
        <v/>
      </c>
      <c r="X599" s="3" t="str">
        <f t="shared" ca="1" si="190"/>
        <v/>
      </c>
    </row>
    <row r="600" spans="1:26" x14ac:dyDescent="0.2">
      <c r="A600" s="1">
        <f t="shared" ca="1" si="191"/>
        <v>899</v>
      </c>
      <c r="B600" s="2" t="str">
        <f t="shared" ca="1" si="175"/>
        <v>stack+475</v>
      </c>
      <c r="C600" s="3" t="str">
        <f ca="1">IF(ISNUMBER(FIND(" N "," "&amp;$X600&amp;" ")),"",_xlfn.TEXTJOIN(" ",FALSE,OFFSET(program!$A$1,0,disasm!A600,1,1+K600)))</f>
        <v/>
      </c>
      <c r="D600" s="4" t="str">
        <f t="shared" ca="1" si="176"/>
        <v>.dat 0</v>
      </c>
      <c r="E600" s="5" t="str">
        <f t="shared" si="192"/>
        <v>stack</v>
      </c>
      <c r="F600" s="5">
        <f t="shared" ca="1" si="174"/>
        <v>424</v>
      </c>
      <c r="G600" s="14" t="b">
        <f t="shared" ca="1" si="177"/>
        <v>1</v>
      </c>
      <c r="H600" s="6">
        <f ca="1">OFFSET(program!$A$1,0,disasm!A600)</f>
        <v>0</v>
      </c>
      <c r="I600" s="7">
        <f t="shared" ca="1" si="178"/>
        <v>0</v>
      </c>
      <c r="J600" s="7" t="e">
        <f t="shared" ca="1" si="179"/>
        <v>#VALUE!</v>
      </c>
      <c r="K600" s="7">
        <f t="shared" ca="1" si="180"/>
        <v>0</v>
      </c>
      <c r="L600" s="8" t="str">
        <f t="shared" ca="1" si="181"/>
        <v/>
      </c>
      <c r="M600" s="8" t="str">
        <f t="shared" ca="1" si="182"/>
        <v/>
      </c>
      <c r="N600" s="8" t="str">
        <f t="shared" ca="1" si="183"/>
        <v/>
      </c>
      <c r="O600" s="8" t="str">
        <f t="shared" ca="1" si="184"/>
        <v/>
      </c>
      <c r="P600" s="8" t="str">
        <f t="shared" ca="1" si="185"/>
        <v/>
      </c>
      <c r="Q600" s="8" t="str">
        <f t="shared" ca="1" si="186"/>
        <v/>
      </c>
      <c r="R600" s="7" t="str">
        <f ca="1">IF(L600="","",OFFSET(program!$A$1,0,disasm!$A600+COLUMN()-COLUMN($R600)+1))</f>
        <v/>
      </c>
      <c r="S600" s="7" t="str">
        <f ca="1">IF(M600="","",OFFSET(program!$A$1,0,disasm!$A600+COLUMN()-COLUMN($R600)+1))</f>
        <v/>
      </c>
      <c r="T600" s="7" t="str">
        <f ca="1">IF(N600="","",OFFSET(program!$A$1,0,disasm!$A600+COLUMN()-COLUMN($R600)+1))</f>
        <v/>
      </c>
      <c r="U600" s="3" t="str">
        <f t="shared" ca="1" si="187"/>
        <v/>
      </c>
      <c r="V600" s="3" t="str">
        <f t="shared" ca="1" si="188"/>
        <v/>
      </c>
      <c r="W600" s="3" t="str">
        <f t="shared" ca="1" si="189"/>
        <v/>
      </c>
      <c r="X600" s="3" t="str">
        <f t="shared" ca="1" si="190"/>
        <v/>
      </c>
      <c r="Z600" s="13"/>
    </row>
    <row r="601" spans="1:26" x14ac:dyDescent="0.2">
      <c r="A601" s="1">
        <f t="shared" ca="1" si="191"/>
        <v>900</v>
      </c>
      <c r="B601" s="2" t="str">
        <f t="shared" ca="1" si="175"/>
        <v>stack+476</v>
      </c>
      <c r="C601" s="3" t="str">
        <f ca="1">IF(ISNUMBER(FIND(" N "," "&amp;$X601&amp;" ")),"",_xlfn.TEXTJOIN(" ",FALSE,OFFSET(program!$A$1,0,disasm!A601,1,1+K601)))</f>
        <v/>
      </c>
      <c r="D601" s="4" t="str">
        <f t="shared" ca="1" si="176"/>
        <v>.dat 0</v>
      </c>
      <c r="E601" s="5" t="str">
        <f t="shared" si="192"/>
        <v>stack</v>
      </c>
      <c r="F601" s="5">
        <f t="shared" ca="1" si="174"/>
        <v>424</v>
      </c>
      <c r="G601" s="14" t="b">
        <f t="shared" ca="1" si="177"/>
        <v>1</v>
      </c>
      <c r="H601" s="6">
        <f ca="1">OFFSET(program!$A$1,0,disasm!A601)</f>
        <v>0</v>
      </c>
      <c r="I601" s="7">
        <f t="shared" ca="1" si="178"/>
        <v>0</v>
      </c>
      <c r="J601" s="7" t="e">
        <f t="shared" ca="1" si="179"/>
        <v>#VALUE!</v>
      </c>
      <c r="K601" s="7">
        <f t="shared" ca="1" si="180"/>
        <v>0</v>
      </c>
      <c r="L601" s="8" t="str">
        <f t="shared" ca="1" si="181"/>
        <v/>
      </c>
      <c r="M601" s="8" t="str">
        <f t="shared" ca="1" si="182"/>
        <v/>
      </c>
      <c r="N601" s="8" t="str">
        <f t="shared" ca="1" si="183"/>
        <v/>
      </c>
      <c r="O601" s="8" t="str">
        <f t="shared" ca="1" si="184"/>
        <v/>
      </c>
      <c r="P601" s="8" t="str">
        <f t="shared" ca="1" si="185"/>
        <v/>
      </c>
      <c r="Q601" s="8" t="str">
        <f t="shared" ca="1" si="186"/>
        <v/>
      </c>
      <c r="R601" s="7" t="str">
        <f ca="1">IF(L601="","",OFFSET(program!$A$1,0,disasm!$A601+COLUMN()-COLUMN($R601)+1))</f>
        <v/>
      </c>
      <c r="S601" s="7" t="str">
        <f ca="1">IF(M601="","",OFFSET(program!$A$1,0,disasm!$A601+COLUMN()-COLUMN($R601)+1))</f>
        <v/>
      </c>
      <c r="T601" s="7" t="str">
        <f ca="1">IF(N601="","",OFFSET(program!$A$1,0,disasm!$A601+COLUMN()-COLUMN($R601)+1))</f>
        <v/>
      </c>
      <c r="U601" s="3" t="str">
        <f t="shared" ca="1" si="187"/>
        <v/>
      </c>
      <c r="V601" s="3" t="str">
        <f t="shared" ca="1" si="188"/>
        <v/>
      </c>
      <c r="W601" s="3" t="str">
        <f t="shared" ca="1" si="189"/>
        <v/>
      </c>
      <c r="X601" s="3" t="str">
        <f t="shared" ca="1" si="190"/>
        <v/>
      </c>
    </row>
    <row r="602" spans="1:26" x14ac:dyDescent="0.2">
      <c r="A602" s="1">
        <f t="shared" ca="1" si="191"/>
        <v>901</v>
      </c>
      <c r="B602" s="2" t="str">
        <f t="shared" ca="1" si="175"/>
        <v>stack+477</v>
      </c>
      <c r="C602" s="3" t="str">
        <f ca="1">IF(ISNUMBER(FIND(" N "," "&amp;$X602&amp;" ")),"",_xlfn.TEXTJOIN(" ",FALSE,OFFSET(program!$A$1,0,disasm!A602,1,1+K602)))</f>
        <v/>
      </c>
      <c r="D602" s="4" t="str">
        <f t="shared" ca="1" si="176"/>
        <v>.dat 0</v>
      </c>
      <c r="E602" s="5" t="str">
        <f t="shared" si="192"/>
        <v>stack</v>
      </c>
      <c r="F602" s="5">
        <f t="shared" ca="1" si="174"/>
        <v>424</v>
      </c>
      <c r="G602" s="14" t="b">
        <f t="shared" ca="1" si="177"/>
        <v>1</v>
      </c>
      <c r="H602" s="6">
        <f ca="1">OFFSET(program!$A$1,0,disasm!A602)</f>
        <v>0</v>
      </c>
      <c r="I602" s="7">
        <f t="shared" ca="1" si="178"/>
        <v>0</v>
      </c>
      <c r="J602" s="7" t="e">
        <f t="shared" ca="1" si="179"/>
        <v>#VALUE!</v>
      </c>
      <c r="K602" s="7">
        <f t="shared" ca="1" si="180"/>
        <v>0</v>
      </c>
      <c r="L602" s="8" t="str">
        <f t="shared" ca="1" si="181"/>
        <v/>
      </c>
      <c r="M602" s="8" t="str">
        <f t="shared" ca="1" si="182"/>
        <v/>
      </c>
      <c r="N602" s="8" t="str">
        <f t="shared" ca="1" si="183"/>
        <v/>
      </c>
      <c r="O602" s="8" t="str">
        <f t="shared" ca="1" si="184"/>
        <v/>
      </c>
      <c r="P602" s="8" t="str">
        <f t="shared" ca="1" si="185"/>
        <v/>
      </c>
      <c r="Q602" s="8" t="str">
        <f t="shared" ca="1" si="186"/>
        <v/>
      </c>
      <c r="R602" s="7" t="str">
        <f ca="1">IF(L602="","",OFFSET(program!$A$1,0,disasm!$A602+COLUMN()-COLUMN($R602)+1))</f>
        <v/>
      </c>
      <c r="S602" s="7" t="str">
        <f ca="1">IF(M602="","",OFFSET(program!$A$1,0,disasm!$A602+COLUMN()-COLUMN($R602)+1))</f>
        <v/>
      </c>
      <c r="T602" s="7" t="str">
        <f ca="1">IF(N602="","",OFFSET(program!$A$1,0,disasm!$A602+COLUMN()-COLUMN($R602)+1))</f>
        <v/>
      </c>
      <c r="U602" s="3" t="str">
        <f t="shared" ca="1" si="187"/>
        <v/>
      </c>
      <c r="V602" s="3" t="str">
        <f t="shared" ca="1" si="188"/>
        <v/>
      </c>
      <c r="W602" s="3" t="str">
        <f t="shared" ca="1" si="189"/>
        <v/>
      </c>
      <c r="X602" s="3" t="str">
        <f t="shared" ca="1" si="190"/>
        <v/>
      </c>
    </row>
    <row r="603" spans="1:26" x14ac:dyDescent="0.2">
      <c r="A603" s="1">
        <f t="shared" ca="1" si="191"/>
        <v>902</v>
      </c>
      <c r="B603" s="2" t="str">
        <f t="shared" ca="1" si="175"/>
        <v>stack+478</v>
      </c>
      <c r="C603" s="3" t="str">
        <f ca="1">IF(ISNUMBER(FIND(" N "," "&amp;$X603&amp;" ")),"",_xlfn.TEXTJOIN(" ",FALSE,OFFSET(program!$A$1,0,disasm!A603,1,1+K603)))</f>
        <v/>
      </c>
      <c r="D603" s="4" t="str">
        <f t="shared" ca="1" si="176"/>
        <v>.dat 0</v>
      </c>
      <c r="E603" s="5" t="str">
        <f t="shared" si="192"/>
        <v>stack</v>
      </c>
      <c r="F603" s="5">
        <f t="shared" ca="1" si="174"/>
        <v>424</v>
      </c>
      <c r="G603" s="14" t="b">
        <f t="shared" ca="1" si="177"/>
        <v>1</v>
      </c>
      <c r="H603" s="6">
        <f ca="1">OFFSET(program!$A$1,0,disasm!A603)</f>
        <v>0</v>
      </c>
      <c r="I603" s="7">
        <f t="shared" ca="1" si="178"/>
        <v>0</v>
      </c>
      <c r="J603" s="7" t="e">
        <f t="shared" ca="1" si="179"/>
        <v>#VALUE!</v>
      </c>
      <c r="K603" s="7">
        <f t="shared" ca="1" si="180"/>
        <v>0</v>
      </c>
      <c r="L603" s="8" t="str">
        <f t="shared" ca="1" si="181"/>
        <v/>
      </c>
      <c r="M603" s="8" t="str">
        <f t="shared" ca="1" si="182"/>
        <v/>
      </c>
      <c r="N603" s="8" t="str">
        <f t="shared" ca="1" si="183"/>
        <v/>
      </c>
      <c r="O603" s="8" t="str">
        <f t="shared" ca="1" si="184"/>
        <v/>
      </c>
      <c r="P603" s="8" t="str">
        <f t="shared" ca="1" si="185"/>
        <v/>
      </c>
      <c r="Q603" s="8" t="str">
        <f t="shared" ca="1" si="186"/>
        <v/>
      </c>
      <c r="R603" s="7" t="str">
        <f ca="1">IF(L603="","",OFFSET(program!$A$1,0,disasm!$A603+COLUMN()-COLUMN($R603)+1))</f>
        <v/>
      </c>
      <c r="S603" s="7" t="str">
        <f ca="1">IF(M603="","",OFFSET(program!$A$1,0,disasm!$A603+COLUMN()-COLUMN($R603)+1))</f>
        <v/>
      </c>
      <c r="T603" s="7" t="str">
        <f ca="1">IF(N603="","",OFFSET(program!$A$1,0,disasm!$A603+COLUMN()-COLUMN($R603)+1))</f>
        <v/>
      </c>
      <c r="U603" s="3" t="str">
        <f t="shared" ca="1" si="187"/>
        <v/>
      </c>
      <c r="V603" s="3" t="str">
        <f t="shared" ca="1" si="188"/>
        <v/>
      </c>
      <c r="W603" s="3" t="str">
        <f t="shared" ca="1" si="189"/>
        <v/>
      </c>
      <c r="X603" s="3" t="str">
        <f t="shared" ca="1" si="190"/>
        <v/>
      </c>
    </row>
    <row r="604" spans="1:26" x14ac:dyDescent="0.2">
      <c r="A604" s="1">
        <f t="shared" ca="1" si="191"/>
        <v>903</v>
      </c>
      <c r="B604" s="2" t="str">
        <f t="shared" ca="1" si="175"/>
        <v>stack+479</v>
      </c>
      <c r="C604" s="3" t="str">
        <f ca="1">IF(ISNUMBER(FIND(" N "," "&amp;$X604&amp;" ")),"",_xlfn.TEXTJOIN(" ",FALSE,OFFSET(program!$A$1,0,disasm!A604,1,1+K604)))</f>
        <v/>
      </c>
      <c r="D604" s="4" t="str">
        <f t="shared" ca="1" si="176"/>
        <v>.dat 0</v>
      </c>
      <c r="E604" s="5" t="str">
        <f t="shared" si="192"/>
        <v>stack</v>
      </c>
      <c r="F604" s="5">
        <f t="shared" ca="1" si="174"/>
        <v>424</v>
      </c>
      <c r="G604" s="14" t="b">
        <f t="shared" ca="1" si="177"/>
        <v>1</v>
      </c>
      <c r="H604" s="6">
        <f ca="1">OFFSET(program!$A$1,0,disasm!A604)</f>
        <v>0</v>
      </c>
      <c r="I604" s="7">
        <f t="shared" ca="1" si="178"/>
        <v>0</v>
      </c>
      <c r="J604" s="7" t="e">
        <f t="shared" ca="1" si="179"/>
        <v>#VALUE!</v>
      </c>
      <c r="K604" s="7">
        <f t="shared" ca="1" si="180"/>
        <v>0</v>
      </c>
      <c r="L604" s="8" t="str">
        <f t="shared" ca="1" si="181"/>
        <v/>
      </c>
      <c r="M604" s="8" t="str">
        <f t="shared" ca="1" si="182"/>
        <v/>
      </c>
      <c r="N604" s="8" t="str">
        <f t="shared" ca="1" si="183"/>
        <v/>
      </c>
      <c r="O604" s="8" t="str">
        <f t="shared" ca="1" si="184"/>
        <v/>
      </c>
      <c r="P604" s="8" t="str">
        <f t="shared" ca="1" si="185"/>
        <v/>
      </c>
      <c r="Q604" s="8" t="str">
        <f t="shared" ca="1" si="186"/>
        <v/>
      </c>
      <c r="R604" s="7" t="str">
        <f ca="1">IF(L604="","",OFFSET(program!$A$1,0,disasm!$A604+COLUMN()-COLUMN($R604)+1))</f>
        <v/>
      </c>
      <c r="S604" s="7" t="str">
        <f ca="1">IF(M604="","",OFFSET(program!$A$1,0,disasm!$A604+COLUMN()-COLUMN($R604)+1))</f>
        <v/>
      </c>
      <c r="T604" s="7" t="str">
        <f ca="1">IF(N604="","",OFFSET(program!$A$1,0,disasm!$A604+COLUMN()-COLUMN($R604)+1))</f>
        <v/>
      </c>
      <c r="U604" s="3" t="str">
        <f t="shared" ca="1" si="187"/>
        <v/>
      </c>
      <c r="V604" s="3" t="str">
        <f t="shared" ca="1" si="188"/>
        <v/>
      </c>
      <c r="W604" s="3" t="str">
        <f t="shared" ca="1" si="189"/>
        <v/>
      </c>
      <c r="X604" s="3" t="str">
        <f t="shared" ca="1" si="190"/>
        <v/>
      </c>
    </row>
    <row r="605" spans="1:26" x14ac:dyDescent="0.2">
      <c r="A605" s="1">
        <f t="shared" ca="1" si="191"/>
        <v>904</v>
      </c>
      <c r="B605" s="2" t="str">
        <f t="shared" ca="1" si="175"/>
        <v>stack+480</v>
      </c>
      <c r="C605" s="3" t="str">
        <f ca="1">IF(ISNUMBER(FIND(" N "," "&amp;$X605&amp;" ")),"",_xlfn.TEXTJOIN(" ",FALSE,OFFSET(program!$A$1,0,disasm!A605,1,1+K605)))</f>
        <v/>
      </c>
      <c r="D605" s="4" t="str">
        <f t="shared" ca="1" si="176"/>
        <v>.dat 0</v>
      </c>
      <c r="E605" s="5" t="str">
        <f t="shared" si="192"/>
        <v>stack</v>
      </c>
      <c r="F605" s="5">
        <f t="shared" ca="1" si="174"/>
        <v>424</v>
      </c>
      <c r="G605" s="14" t="b">
        <f t="shared" ca="1" si="177"/>
        <v>1</v>
      </c>
      <c r="H605" s="6">
        <f ca="1">OFFSET(program!$A$1,0,disasm!A605)</f>
        <v>0</v>
      </c>
      <c r="I605" s="7">
        <f t="shared" ca="1" si="178"/>
        <v>0</v>
      </c>
      <c r="J605" s="7" t="e">
        <f t="shared" ca="1" si="179"/>
        <v>#VALUE!</v>
      </c>
      <c r="K605" s="7">
        <f t="shared" ca="1" si="180"/>
        <v>0</v>
      </c>
      <c r="L605" s="8" t="str">
        <f t="shared" ca="1" si="181"/>
        <v/>
      </c>
      <c r="M605" s="8" t="str">
        <f t="shared" ca="1" si="182"/>
        <v/>
      </c>
      <c r="N605" s="8" t="str">
        <f t="shared" ca="1" si="183"/>
        <v/>
      </c>
      <c r="O605" s="8" t="str">
        <f t="shared" ca="1" si="184"/>
        <v/>
      </c>
      <c r="P605" s="8" t="str">
        <f t="shared" ca="1" si="185"/>
        <v/>
      </c>
      <c r="Q605" s="8" t="str">
        <f t="shared" ca="1" si="186"/>
        <v/>
      </c>
      <c r="R605" s="7" t="str">
        <f ca="1">IF(L605="","",OFFSET(program!$A$1,0,disasm!$A605+COLUMN()-COLUMN($R605)+1))</f>
        <v/>
      </c>
      <c r="S605" s="7" t="str">
        <f ca="1">IF(M605="","",OFFSET(program!$A$1,0,disasm!$A605+COLUMN()-COLUMN($R605)+1))</f>
        <v/>
      </c>
      <c r="T605" s="7" t="str">
        <f ca="1">IF(N605="","",OFFSET(program!$A$1,0,disasm!$A605+COLUMN()-COLUMN($R605)+1))</f>
        <v/>
      </c>
      <c r="U605" s="3" t="str">
        <f t="shared" ca="1" si="187"/>
        <v/>
      </c>
      <c r="V605" s="3" t="str">
        <f t="shared" ca="1" si="188"/>
        <v/>
      </c>
      <c r="W605" s="3" t="str">
        <f t="shared" ca="1" si="189"/>
        <v/>
      </c>
      <c r="X605" s="3" t="str">
        <f t="shared" ca="1" si="190"/>
        <v/>
      </c>
    </row>
    <row r="606" spans="1:26" x14ac:dyDescent="0.2">
      <c r="A606" s="1">
        <f t="shared" ca="1" si="191"/>
        <v>905</v>
      </c>
      <c r="B606" s="2" t="str">
        <f t="shared" ca="1" si="175"/>
        <v>stack+481</v>
      </c>
      <c r="C606" s="3" t="str">
        <f ca="1">IF(ISNUMBER(FIND(" N "," "&amp;$X606&amp;" ")),"",_xlfn.TEXTJOIN(" ",FALSE,OFFSET(program!$A$1,0,disasm!A606,1,1+K606)))</f>
        <v/>
      </c>
      <c r="D606" s="4" t="str">
        <f t="shared" ca="1" si="176"/>
        <v>.dat 0</v>
      </c>
      <c r="E606" s="5" t="str">
        <f t="shared" si="192"/>
        <v>stack</v>
      </c>
      <c r="F606" s="5">
        <f t="shared" ca="1" si="174"/>
        <v>424</v>
      </c>
      <c r="G606" s="14" t="b">
        <f t="shared" ca="1" si="177"/>
        <v>1</v>
      </c>
      <c r="H606" s="6">
        <f ca="1">OFFSET(program!$A$1,0,disasm!A606)</f>
        <v>0</v>
      </c>
      <c r="I606" s="7">
        <f t="shared" ca="1" si="178"/>
        <v>0</v>
      </c>
      <c r="J606" s="7" t="e">
        <f t="shared" ca="1" si="179"/>
        <v>#VALUE!</v>
      </c>
      <c r="K606" s="7">
        <f t="shared" ca="1" si="180"/>
        <v>0</v>
      </c>
      <c r="L606" s="8" t="str">
        <f t="shared" ca="1" si="181"/>
        <v/>
      </c>
      <c r="M606" s="8" t="str">
        <f t="shared" ca="1" si="182"/>
        <v/>
      </c>
      <c r="N606" s="8" t="str">
        <f t="shared" ca="1" si="183"/>
        <v/>
      </c>
      <c r="O606" s="8" t="str">
        <f t="shared" ca="1" si="184"/>
        <v/>
      </c>
      <c r="P606" s="8" t="str">
        <f t="shared" ca="1" si="185"/>
        <v/>
      </c>
      <c r="Q606" s="8" t="str">
        <f t="shared" ca="1" si="186"/>
        <v/>
      </c>
      <c r="R606" s="7" t="str">
        <f ca="1">IF(L606="","",OFFSET(program!$A$1,0,disasm!$A606+COLUMN()-COLUMN($R606)+1))</f>
        <v/>
      </c>
      <c r="S606" s="7" t="str">
        <f ca="1">IF(M606="","",OFFSET(program!$A$1,0,disasm!$A606+COLUMN()-COLUMN($R606)+1))</f>
        <v/>
      </c>
      <c r="T606" s="7" t="str">
        <f ca="1">IF(N606="","",OFFSET(program!$A$1,0,disasm!$A606+COLUMN()-COLUMN($R606)+1))</f>
        <v/>
      </c>
      <c r="U606" s="3" t="str">
        <f t="shared" ca="1" si="187"/>
        <v/>
      </c>
      <c r="V606" s="3" t="str">
        <f t="shared" ca="1" si="188"/>
        <v/>
      </c>
      <c r="W606" s="3" t="str">
        <f t="shared" ca="1" si="189"/>
        <v/>
      </c>
      <c r="X606" s="3" t="str">
        <f t="shared" ca="1" si="190"/>
        <v/>
      </c>
    </row>
    <row r="607" spans="1:26" x14ac:dyDescent="0.2">
      <c r="A607" s="1">
        <f t="shared" ca="1" si="191"/>
        <v>906</v>
      </c>
      <c r="B607" s="2" t="str">
        <f t="shared" ca="1" si="175"/>
        <v>stack+482</v>
      </c>
      <c r="C607" s="3" t="str">
        <f ca="1">IF(ISNUMBER(FIND(" N "," "&amp;$X607&amp;" ")),"",_xlfn.TEXTJOIN(" ",FALSE,OFFSET(program!$A$1,0,disasm!A607,1,1+K607)))</f>
        <v/>
      </c>
      <c r="D607" s="4" t="str">
        <f t="shared" ca="1" si="176"/>
        <v>.dat 0</v>
      </c>
      <c r="E607" s="5" t="str">
        <f t="shared" si="192"/>
        <v>stack</v>
      </c>
      <c r="F607" s="5">
        <f t="shared" ca="1" si="174"/>
        <v>424</v>
      </c>
      <c r="G607" s="14" t="b">
        <f t="shared" ca="1" si="177"/>
        <v>1</v>
      </c>
      <c r="H607" s="6">
        <f ca="1">OFFSET(program!$A$1,0,disasm!A607)</f>
        <v>0</v>
      </c>
      <c r="I607" s="7">
        <f t="shared" ca="1" si="178"/>
        <v>0</v>
      </c>
      <c r="J607" s="7" t="e">
        <f t="shared" ca="1" si="179"/>
        <v>#VALUE!</v>
      </c>
      <c r="K607" s="7">
        <f t="shared" ca="1" si="180"/>
        <v>0</v>
      </c>
      <c r="L607" s="8" t="str">
        <f t="shared" ca="1" si="181"/>
        <v/>
      </c>
      <c r="M607" s="8" t="str">
        <f t="shared" ca="1" si="182"/>
        <v/>
      </c>
      <c r="N607" s="8" t="str">
        <f t="shared" ca="1" si="183"/>
        <v/>
      </c>
      <c r="O607" s="8" t="str">
        <f t="shared" ca="1" si="184"/>
        <v/>
      </c>
      <c r="P607" s="8" t="str">
        <f t="shared" ca="1" si="185"/>
        <v/>
      </c>
      <c r="Q607" s="8" t="str">
        <f t="shared" ca="1" si="186"/>
        <v/>
      </c>
      <c r="R607" s="7" t="str">
        <f ca="1">IF(L607="","",OFFSET(program!$A$1,0,disasm!$A607+COLUMN()-COLUMN($R607)+1))</f>
        <v/>
      </c>
      <c r="S607" s="7" t="str">
        <f ca="1">IF(M607="","",OFFSET(program!$A$1,0,disasm!$A607+COLUMN()-COLUMN($R607)+1))</f>
        <v/>
      </c>
      <c r="T607" s="7" t="str">
        <f ca="1">IF(N607="","",OFFSET(program!$A$1,0,disasm!$A607+COLUMN()-COLUMN($R607)+1))</f>
        <v/>
      </c>
      <c r="U607" s="3" t="str">
        <f t="shared" ca="1" si="187"/>
        <v/>
      </c>
      <c r="V607" s="3" t="str">
        <f t="shared" ca="1" si="188"/>
        <v/>
      </c>
      <c r="W607" s="3" t="str">
        <f t="shared" ca="1" si="189"/>
        <v/>
      </c>
      <c r="X607" s="3" t="str">
        <f t="shared" ca="1" si="190"/>
        <v/>
      </c>
    </row>
    <row r="608" spans="1:26" x14ac:dyDescent="0.2">
      <c r="A608" s="1">
        <f t="shared" ca="1" si="191"/>
        <v>907</v>
      </c>
      <c r="B608" s="2" t="str">
        <f t="shared" ca="1" si="175"/>
        <v>stack+483</v>
      </c>
      <c r="C608" s="3" t="str">
        <f ca="1">IF(ISNUMBER(FIND(" N "," "&amp;$X608&amp;" ")),"",_xlfn.TEXTJOIN(" ",FALSE,OFFSET(program!$A$1,0,disasm!A608,1,1+K608)))</f>
        <v/>
      </c>
      <c r="D608" s="4" t="str">
        <f t="shared" ca="1" si="176"/>
        <v>.dat 0</v>
      </c>
      <c r="E608" s="5" t="str">
        <f t="shared" si="192"/>
        <v>stack</v>
      </c>
      <c r="F608" s="5">
        <f t="shared" ca="1" si="174"/>
        <v>424</v>
      </c>
      <c r="G608" s="14" t="b">
        <f t="shared" ca="1" si="177"/>
        <v>1</v>
      </c>
      <c r="H608" s="6">
        <f ca="1">OFFSET(program!$A$1,0,disasm!A608)</f>
        <v>0</v>
      </c>
      <c r="I608" s="7">
        <f t="shared" ca="1" si="178"/>
        <v>0</v>
      </c>
      <c r="J608" s="7" t="e">
        <f t="shared" ca="1" si="179"/>
        <v>#VALUE!</v>
      </c>
      <c r="K608" s="7">
        <f t="shared" ca="1" si="180"/>
        <v>0</v>
      </c>
      <c r="L608" s="8" t="str">
        <f t="shared" ca="1" si="181"/>
        <v/>
      </c>
      <c r="M608" s="8" t="str">
        <f t="shared" ca="1" si="182"/>
        <v/>
      </c>
      <c r="N608" s="8" t="str">
        <f t="shared" ca="1" si="183"/>
        <v/>
      </c>
      <c r="O608" s="8" t="str">
        <f t="shared" ca="1" si="184"/>
        <v/>
      </c>
      <c r="P608" s="8" t="str">
        <f t="shared" ca="1" si="185"/>
        <v/>
      </c>
      <c r="Q608" s="8" t="str">
        <f t="shared" ca="1" si="186"/>
        <v/>
      </c>
      <c r="R608" s="7" t="str">
        <f ca="1">IF(L608="","",OFFSET(program!$A$1,0,disasm!$A608+COLUMN()-COLUMN($R608)+1))</f>
        <v/>
      </c>
      <c r="S608" s="7" t="str">
        <f ca="1">IF(M608="","",OFFSET(program!$A$1,0,disasm!$A608+COLUMN()-COLUMN($R608)+1))</f>
        <v/>
      </c>
      <c r="T608" s="7" t="str">
        <f ca="1">IF(N608="","",OFFSET(program!$A$1,0,disasm!$A608+COLUMN()-COLUMN($R608)+1))</f>
        <v/>
      </c>
      <c r="U608" s="3" t="str">
        <f t="shared" ca="1" si="187"/>
        <v/>
      </c>
      <c r="V608" s="3" t="str">
        <f t="shared" ca="1" si="188"/>
        <v/>
      </c>
      <c r="W608" s="3" t="str">
        <f t="shared" ca="1" si="189"/>
        <v/>
      </c>
      <c r="X608" s="3" t="str">
        <f t="shared" ca="1" si="190"/>
        <v/>
      </c>
    </row>
    <row r="609" spans="1:24" x14ac:dyDescent="0.2">
      <c r="A609" s="1">
        <f t="shared" ca="1" si="191"/>
        <v>908</v>
      </c>
      <c r="B609" s="2" t="str">
        <f t="shared" ca="1" si="175"/>
        <v>stack+484</v>
      </c>
      <c r="C609" s="3" t="str">
        <f ca="1">IF(ISNUMBER(FIND(" N "," "&amp;$X609&amp;" ")),"",_xlfn.TEXTJOIN(" ",FALSE,OFFSET(program!$A$1,0,disasm!A609,1,1+K609)))</f>
        <v/>
      </c>
      <c r="D609" s="4" t="str">
        <f t="shared" ca="1" si="176"/>
        <v>.dat 0</v>
      </c>
      <c r="E609" s="5" t="str">
        <f t="shared" si="192"/>
        <v>stack</v>
      </c>
      <c r="F609" s="5">
        <f t="shared" ca="1" si="174"/>
        <v>424</v>
      </c>
      <c r="G609" s="14" t="b">
        <f t="shared" ca="1" si="177"/>
        <v>1</v>
      </c>
      <c r="H609" s="6">
        <f ca="1">OFFSET(program!$A$1,0,disasm!A609)</f>
        <v>0</v>
      </c>
      <c r="I609" s="7">
        <f t="shared" ca="1" si="178"/>
        <v>0</v>
      </c>
      <c r="J609" s="7" t="e">
        <f t="shared" ca="1" si="179"/>
        <v>#VALUE!</v>
      </c>
      <c r="K609" s="7">
        <f t="shared" ca="1" si="180"/>
        <v>0</v>
      </c>
      <c r="L609" s="8" t="str">
        <f t="shared" ca="1" si="181"/>
        <v/>
      </c>
      <c r="M609" s="8" t="str">
        <f t="shared" ca="1" si="182"/>
        <v/>
      </c>
      <c r="N609" s="8" t="str">
        <f t="shared" ca="1" si="183"/>
        <v/>
      </c>
      <c r="O609" s="8" t="str">
        <f t="shared" ca="1" si="184"/>
        <v/>
      </c>
      <c r="P609" s="8" t="str">
        <f t="shared" ca="1" si="185"/>
        <v/>
      </c>
      <c r="Q609" s="8" t="str">
        <f t="shared" ca="1" si="186"/>
        <v/>
      </c>
      <c r="R609" s="7" t="str">
        <f ca="1">IF(L609="","",OFFSET(program!$A$1,0,disasm!$A609+COLUMN()-COLUMN($R609)+1))</f>
        <v/>
      </c>
      <c r="S609" s="7" t="str">
        <f ca="1">IF(M609="","",OFFSET(program!$A$1,0,disasm!$A609+COLUMN()-COLUMN($R609)+1))</f>
        <v/>
      </c>
      <c r="T609" s="7" t="str">
        <f ca="1">IF(N609="","",OFFSET(program!$A$1,0,disasm!$A609+COLUMN()-COLUMN($R609)+1))</f>
        <v/>
      </c>
      <c r="U609" s="3" t="str">
        <f t="shared" ca="1" si="187"/>
        <v/>
      </c>
      <c r="V609" s="3" t="str">
        <f t="shared" ca="1" si="188"/>
        <v/>
      </c>
      <c r="W609" s="3" t="str">
        <f t="shared" ca="1" si="189"/>
        <v/>
      </c>
      <c r="X609" s="3" t="str">
        <f t="shared" ca="1" si="190"/>
        <v/>
      </c>
    </row>
    <row r="610" spans="1:24" x14ac:dyDescent="0.2">
      <c r="A610" s="1">
        <f t="shared" ca="1" si="191"/>
        <v>909</v>
      </c>
      <c r="B610" s="2" t="str">
        <f t="shared" ca="1" si="175"/>
        <v>stack+485</v>
      </c>
      <c r="C610" s="3" t="str">
        <f ca="1">IF(ISNUMBER(FIND(" N "," "&amp;$X610&amp;" ")),"",_xlfn.TEXTJOIN(" ",FALSE,OFFSET(program!$A$1,0,disasm!A610,1,1+K610)))</f>
        <v/>
      </c>
      <c r="D610" s="4" t="str">
        <f t="shared" ca="1" si="176"/>
        <v>.dat 0</v>
      </c>
      <c r="E610" s="5" t="str">
        <f t="shared" si="192"/>
        <v>stack</v>
      </c>
      <c r="F610" s="5">
        <f t="shared" ca="1" si="174"/>
        <v>424</v>
      </c>
      <c r="G610" s="14" t="b">
        <f t="shared" ca="1" si="177"/>
        <v>1</v>
      </c>
      <c r="H610" s="6">
        <f ca="1">OFFSET(program!$A$1,0,disasm!A610)</f>
        <v>0</v>
      </c>
      <c r="I610" s="7">
        <f t="shared" ca="1" si="178"/>
        <v>0</v>
      </c>
      <c r="J610" s="7" t="e">
        <f t="shared" ca="1" si="179"/>
        <v>#VALUE!</v>
      </c>
      <c r="K610" s="7">
        <f t="shared" ca="1" si="180"/>
        <v>0</v>
      </c>
      <c r="L610" s="8" t="str">
        <f t="shared" ca="1" si="181"/>
        <v/>
      </c>
      <c r="M610" s="8" t="str">
        <f t="shared" ca="1" si="182"/>
        <v/>
      </c>
      <c r="N610" s="8" t="str">
        <f t="shared" ca="1" si="183"/>
        <v/>
      </c>
      <c r="O610" s="8" t="str">
        <f t="shared" ca="1" si="184"/>
        <v/>
      </c>
      <c r="P610" s="8" t="str">
        <f t="shared" ca="1" si="185"/>
        <v/>
      </c>
      <c r="Q610" s="8" t="str">
        <f t="shared" ca="1" si="186"/>
        <v/>
      </c>
      <c r="R610" s="7" t="str">
        <f ca="1">IF(L610="","",OFFSET(program!$A$1,0,disasm!$A610+COLUMN()-COLUMN($R610)+1))</f>
        <v/>
      </c>
      <c r="S610" s="7" t="str">
        <f ca="1">IF(M610="","",OFFSET(program!$A$1,0,disasm!$A610+COLUMN()-COLUMN($R610)+1))</f>
        <v/>
      </c>
      <c r="T610" s="7" t="str">
        <f ca="1">IF(N610="","",OFFSET(program!$A$1,0,disasm!$A610+COLUMN()-COLUMN($R610)+1))</f>
        <v/>
      </c>
      <c r="U610" s="3" t="str">
        <f t="shared" ca="1" si="187"/>
        <v/>
      </c>
      <c r="V610" s="3" t="str">
        <f t="shared" ca="1" si="188"/>
        <v/>
      </c>
      <c r="W610" s="3" t="str">
        <f t="shared" ca="1" si="189"/>
        <v/>
      </c>
      <c r="X610" s="3" t="str">
        <f t="shared" ca="1" si="190"/>
        <v/>
      </c>
    </row>
    <row r="611" spans="1:24" x14ac:dyDescent="0.2">
      <c r="A611" s="1">
        <f t="shared" ca="1" si="191"/>
        <v>910</v>
      </c>
      <c r="B611" s="2" t="str">
        <f t="shared" ca="1" si="175"/>
        <v>stack+486</v>
      </c>
      <c r="C611" s="3" t="str">
        <f ca="1">IF(ISNUMBER(FIND(" N "," "&amp;$X611&amp;" ")),"",_xlfn.TEXTJOIN(" ",FALSE,OFFSET(program!$A$1,0,disasm!A611,1,1+K611)))</f>
        <v/>
      </c>
      <c r="D611" s="4" t="str">
        <f t="shared" ca="1" si="176"/>
        <v>.dat 0</v>
      </c>
      <c r="E611" s="5" t="str">
        <f t="shared" si="192"/>
        <v>stack</v>
      </c>
      <c r="F611" s="5">
        <f t="shared" ca="1" si="174"/>
        <v>424</v>
      </c>
      <c r="G611" s="14" t="b">
        <f t="shared" ca="1" si="177"/>
        <v>1</v>
      </c>
      <c r="H611" s="6">
        <f ca="1">OFFSET(program!$A$1,0,disasm!A611)</f>
        <v>0</v>
      </c>
      <c r="I611" s="7">
        <f t="shared" ca="1" si="178"/>
        <v>0</v>
      </c>
      <c r="J611" s="7" t="e">
        <f t="shared" ca="1" si="179"/>
        <v>#VALUE!</v>
      </c>
      <c r="K611" s="7">
        <f t="shared" ca="1" si="180"/>
        <v>0</v>
      </c>
      <c r="L611" s="8" t="str">
        <f t="shared" ca="1" si="181"/>
        <v/>
      </c>
      <c r="M611" s="8" t="str">
        <f t="shared" ca="1" si="182"/>
        <v/>
      </c>
      <c r="N611" s="8" t="str">
        <f t="shared" ca="1" si="183"/>
        <v/>
      </c>
      <c r="O611" s="8" t="str">
        <f t="shared" ca="1" si="184"/>
        <v/>
      </c>
      <c r="P611" s="8" t="str">
        <f t="shared" ca="1" si="185"/>
        <v/>
      </c>
      <c r="Q611" s="8" t="str">
        <f t="shared" ca="1" si="186"/>
        <v/>
      </c>
      <c r="R611" s="7" t="str">
        <f ca="1">IF(L611="","",OFFSET(program!$A$1,0,disasm!$A611+COLUMN()-COLUMN($R611)+1))</f>
        <v/>
      </c>
      <c r="S611" s="7" t="str">
        <f ca="1">IF(M611="","",OFFSET(program!$A$1,0,disasm!$A611+COLUMN()-COLUMN($R611)+1))</f>
        <v/>
      </c>
      <c r="T611" s="7" t="str">
        <f ca="1">IF(N611="","",OFFSET(program!$A$1,0,disasm!$A611+COLUMN()-COLUMN($R611)+1))</f>
        <v/>
      </c>
      <c r="U611" s="3" t="str">
        <f t="shared" ca="1" si="187"/>
        <v/>
      </c>
      <c r="V611" s="3" t="str">
        <f t="shared" ca="1" si="188"/>
        <v/>
      </c>
      <c r="W611" s="3" t="str">
        <f t="shared" ca="1" si="189"/>
        <v/>
      </c>
      <c r="X611" s="3" t="str">
        <f t="shared" ca="1" si="190"/>
        <v/>
      </c>
    </row>
    <row r="612" spans="1:24" x14ac:dyDescent="0.2">
      <c r="A612" s="1">
        <f t="shared" ca="1" si="191"/>
        <v>911</v>
      </c>
      <c r="B612" s="2" t="str">
        <f t="shared" ca="1" si="175"/>
        <v>stack+487</v>
      </c>
      <c r="C612" s="3" t="str">
        <f ca="1">IF(ISNUMBER(FIND(" N "," "&amp;$X612&amp;" ")),"",_xlfn.TEXTJOIN(" ",FALSE,OFFSET(program!$A$1,0,disasm!A612,1,1+K612)))</f>
        <v/>
      </c>
      <c r="D612" s="4" t="str">
        <f t="shared" ca="1" si="176"/>
        <v>.dat 0</v>
      </c>
      <c r="E612" s="5" t="str">
        <f t="shared" si="192"/>
        <v>stack</v>
      </c>
      <c r="F612" s="5">
        <f t="shared" ca="1" si="174"/>
        <v>424</v>
      </c>
      <c r="G612" s="14" t="b">
        <f t="shared" ca="1" si="177"/>
        <v>1</v>
      </c>
      <c r="H612" s="6">
        <f ca="1">OFFSET(program!$A$1,0,disasm!A612)</f>
        <v>0</v>
      </c>
      <c r="I612" s="7">
        <f t="shared" ca="1" si="178"/>
        <v>0</v>
      </c>
      <c r="J612" s="7" t="e">
        <f t="shared" ca="1" si="179"/>
        <v>#VALUE!</v>
      </c>
      <c r="K612" s="7">
        <f t="shared" ca="1" si="180"/>
        <v>0</v>
      </c>
      <c r="L612" s="8" t="str">
        <f t="shared" ca="1" si="181"/>
        <v/>
      </c>
      <c r="M612" s="8" t="str">
        <f t="shared" ca="1" si="182"/>
        <v/>
      </c>
      <c r="N612" s="8" t="str">
        <f t="shared" ca="1" si="183"/>
        <v/>
      </c>
      <c r="O612" s="8" t="str">
        <f t="shared" ca="1" si="184"/>
        <v/>
      </c>
      <c r="P612" s="8" t="str">
        <f t="shared" ca="1" si="185"/>
        <v/>
      </c>
      <c r="Q612" s="8" t="str">
        <f t="shared" ca="1" si="186"/>
        <v/>
      </c>
      <c r="R612" s="7" t="str">
        <f ca="1">IF(L612="","",OFFSET(program!$A$1,0,disasm!$A612+COLUMN()-COLUMN($R612)+1))</f>
        <v/>
      </c>
      <c r="S612" s="7" t="str">
        <f ca="1">IF(M612="","",OFFSET(program!$A$1,0,disasm!$A612+COLUMN()-COLUMN($R612)+1))</f>
        <v/>
      </c>
      <c r="T612" s="7" t="str">
        <f ca="1">IF(N612="","",OFFSET(program!$A$1,0,disasm!$A612+COLUMN()-COLUMN($R612)+1))</f>
        <v/>
      </c>
      <c r="U612" s="3" t="str">
        <f t="shared" ca="1" si="187"/>
        <v/>
      </c>
      <c r="V612" s="3" t="str">
        <f t="shared" ca="1" si="188"/>
        <v/>
      </c>
      <c r="W612" s="3" t="str">
        <f t="shared" ca="1" si="189"/>
        <v/>
      </c>
      <c r="X612" s="3" t="str">
        <f t="shared" ca="1" si="190"/>
        <v/>
      </c>
    </row>
    <row r="613" spans="1:24" x14ac:dyDescent="0.2">
      <c r="A613" s="1">
        <f t="shared" ca="1" si="191"/>
        <v>912</v>
      </c>
      <c r="B613" s="2" t="str">
        <f t="shared" ca="1" si="175"/>
        <v>stack+488</v>
      </c>
      <c r="C613" s="3" t="str">
        <f ca="1">IF(ISNUMBER(FIND(" N "," "&amp;$X613&amp;" ")),"",_xlfn.TEXTJOIN(" ",FALSE,OFFSET(program!$A$1,0,disasm!A613,1,1+K613)))</f>
        <v/>
      </c>
      <c r="D613" s="4" t="str">
        <f t="shared" ca="1" si="176"/>
        <v>.dat 0</v>
      </c>
      <c r="E613" s="5" t="str">
        <f t="shared" si="192"/>
        <v>stack</v>
      </c>
      <c r="F613" s="5">
        <f t="shared" ca="1" si="174"/>
        <v>424</v>
      </c>
      <c r="G613" s="14" t="b">
        <f t="shared" ca="1" si="177"/>
        <v>1</v>
      </c>
      <c r="H613" s="6">
        <f ca="1">OFFSET(program!$A$1,0,disasm!A613)</f>
        <v>0</v>
      </c>
      <c r="I613" s="7">
        <f t="shared" ca="1" si="178"/>
        <v>0</v>
      </c>
      <c r="J613" s="7" t="e">
        <f t="shared" ca="1" si="179"/>
        <v>#VALUE!</v>
      </c>
      <c r="K613" s="7">
        <f t="shared" ca="1" si="180"/>
        <v>0</v>
      </c>
      <c r="L613" s="8" t="str">
        <f t="shared" ca="1" si="181"/>
        <v/>
      </c>
      <c r="M613" s="8" t="str">
        <f t="shared" ca="1" si="182"/>
        <v/>
      </c>
      <c r="N613" s="8" t="str">
        <f t="shared" ca="1" si="183"/>
        <v/>
      </c>
      <c r="O613" s="8" t="str">
        <f t="shared" ca="1" si="184"/>
        <v/>
      </c>
      <c r="P613" s="8" t="str">
        <f t="shared" ca="1" si="185"/>
        <v/>
      </c>
      <c r="Q613" s="8" t="str">
        <f t="shared" ca="1" si="186"/>
        <v/>
      </c>
      <c r="R613" s="7" t="str">
        <f ca="1">IF(L613="","",OFFSET(program!$A$1,0,disasm!$A613+COLUMN()-COLUMN($R613)+1))</f>
        <v/>
      </c>
      <c r="S613" s="7" t="str">
        <f ca="1">IF(M613="","",OFFSET(program!$A$1,0,disasm!$A613+COLUMN()-COLUMN($R613)+1))</f>
        <v/>
      </c>
      <c r="T613" s="7" t="str">
        <f ca="1">IF(N613="","",OFFSET(program!$A$1,0,disasm!$A613+COLUMN()-COLUMN($R613)+1))</f>
        <v/>
      </c>
      <c r="U613" s="3" t="str">
        <f t="shared" ca="1" si="187"/>
        <v/>
      </c>
      <c r="V613" s="3" t="str">
        <f t="shared" ca="1" si="188"/>
        <v/>
      </c>
      <c r="W613" s="3" t="str">
        <f t="shared" ca="1" si="189"/>
        <v/>
      </c>
      <c r="X613" s="3" t="str">
        <f t="shared" ca="1" si="190"/>
        <v/>
      </c>
    </row>
    <row r="614" spans="1:24" x14ac:dyDescent="0.2">
      <c r="A614" s="1">
        <f t="shared" ca="1" si="191"/>
        <v>913</v>
      </c>
      <c r="B614" s="2" t="str">
        <f t="shared" ca="1" si="175"/>
        <v>stack+489</v>
      </c>
      <c r="C614" s="3" t="str">
        <f ca="1">IF(ISNUMBER(FIND(" N "," "&amp;$X614&amp;" ")),"",_xlfn.TEXTJOIN(" ",FALSE,OFFSET(program!$A$1,0,disasm!A614,1,1+K614)))</f>
        <v/>
      </c>
      <c r="D614" s="4" t="str">
        <f t="shared" ca="1" si="176"/>
        <v>.dat 0</v>
      </c>
      <c r="E614" s="5" t="str">
        <f t="shared" si="192"/>
        <v>stack</v>
      </c>
      <c r="F614" s="5">
        <f t="shared" ca="1" si="174"/>
        <v>424</v>
      </c>
      <c r="G614" s="14" t="b">
        <f t="shared" ca="1" si="177"/>
        <v>1</v>
      </c>
      <c r="H614" s="6">
        <f ca="1">OFFSET(program!$A$1,0,disasm!A614)</f>
        <v>0</v>
      </c>
      <c r="I614" s="7">
        <f t="shared" ca="1" si="178"/>
        <v>0</v>
      </c>
      <c r="J614" s="7" t="e">
        <f t="shared" ca="1" si="179"/>
        <v>#VALUE!</v>
      </c>
      <c r="K614" s="7">
        <f t="shared" ca="1" si="180"/>
        <v>0</v>
      </c>
      <c r="L614" s="8" t="str">
        <f t="shared" ca="1" si="181"/>
        <v/>
      </c>
      <c r="M614" s="8" t="str">
        <f t="shared" ca="1" si="182"/>
        <v/>
      </c>
      <c r="N614" s="8" t="str">
        <f t="shared" ca="1" si="183"/>
        <v/>
      </c>
      <c r="O614" s="8" t="str">
        <f t="shared" ca="1" si="184"/>
        <v/>
      </c>
      <c r="P614" s="8" t="str">
        <f t="shared" ca="1" si="185"/>
        <v/>
      </c>
      <c r="Q614" s="8" t="str">
        <f t="shared" ca="1" si="186"/>
        <v/>
      </c>
      <c r="R614" s="7" t="str">
        <f ca="1">IF(L614="","",OFFSET(program!$A$1,0,disasm!$A614+COLUMN()-COLUMN($R614)+1))</f>
        <v/>
      </c>
      <c r="S614" s="7" t="str">
        <f ca="1">IF(M614="","",OFFSET(program!$A$1,0,disasm!$A614+COLUMN()-COLUMN($R614)+1))</f>
        <v/>
      </c>
      <c r="T614" s="7" t="str">
        <f ca="1">IF(N614="","",OFFSET(program!$A$1,0,disasm!$A614+COLUMN()-COLUMN($R614)+1))</f>
        <v/>
      </c>
      <c r="U614" s="3" t="str">
        <f t="shared" ca="1" si="187"/>
        <v/>
      </c>
      <c r="V614" s="3" t="str">
        <f t="shared" ca="1" si="188"/>
        <v/>
      </c>
      <c r="W614" s="3" t="str">
        <f t="shared" ca="1" si="189"/>
        <v/>
      </c>
      <c r="X614" s="3" t="str">
        <f t="shared" ca="1" si="190"/>
        <v/>
      </c>
    </row>
    <row r="615" spans="1:24" x14ac:dyDescent="0.2">
      <c r="A615" s="1">
        <f t="shared" ca="1" si="191"/>
        <v>914</v>
      </c>
      <c r="B615" s="2" t="str">
        <f t="shared" ca="1" si="175"/>
        <v>stack+490</v>
      </c>
      <c r="C615" s="3" t="str">
        <f ca="1">IF(ISNUMBER(FIND(" N "," "&amp;$X615&amp;" ")),"",_xlfn.TEXTJOIN(" ",FALSE,OFFSET(program!$A$1,0,disasm!A615,1,1+K615)))</f>
        <v/>
      </c>
      <c r="D615" s="4" t="str">
        <f t="shared" ca="1" si="176"/>
        <v>.dat 0</v>
      </c>
      <c r="E615" s="5" t="str">
        <f t="shared" si="192"/>
        <v>stack</v>
      </c>
      <c r="F615" s="5">
        <f t="shared" ca="1" si="174"/>
        <v>424</v>
      </c>
      <c r="G615" s="14" t="b">
        <f t="shared" ca="1" si="177"/>
        <v>1</v>
      </c>
      <c r="H615" s="6">
        <f ca="1">OFFSET(program!$A$1,0,disasm!A615)</f>
        <v>0</v>
      </c>
      <c r="I615" s="7">
        <f t="shared" ca="1" si="178"/>
        <v>0</v>
      </c>
      <c r="J615" s="7" t="e">
        <f t="shared" ca="1" si="179"/>
        <v>#VALUE!</v>
      </c>
      <c r="K615" s="7">
        <f t="shared" ca="1" si="180"/>
        <v>0</v>
      </c>
      <c r="L615" s="8" t="str">
        <f t="shared" ca="1" si="181"/>
        <v/>
      </c>
      <c r="M615" s="8" t="str">
        <f t="shared" ca="1" si="182"/>
        <v/>
      </c>
      <c r="N615" s="8" t="str">
        <f t="shared" ca="1" si="183"/>
        <v/>
      </c>
      <c r="O615" s="8" t="str">
        <f t="shared" ca="1" si="184"/>
        <v/>
      </c>
      <c r="P615" s="8" t="str">
        <f t="shared" ca="1" si="185"/>
        <v/>
      </c>
      <c r="Q615" s="8" t="str">
        <f t="shared" ca="1" si="186"/>
        <v/>
      </c>
      <c r="R615" s="7" t="str">
        <f ca="1">IF(L615="","",OFFSET(program!$A$1,0,disasm!$A615+COLUMN()-COLUMN($R615)+1))</f>
        <v/>
      </c>
      <c r="S615" s="7" t="str">
        <f ca="1">IF(M615="","",OFFSET(program!$A$1,0,disasm!$A615+COLUMN()-COLUMN($R615)+1))</f>
        <v/>
      </c>
      <c r="T615" s="7" t="str">
        <f ca="1">IF(N615="","",OFFSET(program!$A$1,0,disasm!$A615+COLUMN()-COLUMN($R615)+1))</f>
        <v/>
      </c>
      <c r="U615" s="3" t="str">
        <f t="shared" ca="1" si="187"/>
        <v/>
      </c>
      <c r="V615" s="3" t="str">
        <f t="shared" ca="1" si="188"/>
        <v/>
      </c>
      <c r="W615" s="3" t="str">
        <f t="shared" ca="1" si="189"/>
        <v/>
      </c>
      <c r="X615" s="3" t="str">
        <f t="shared" ca="1" si="190"/>
        <v/>
      </c>
    </row>
    <row r="616" spans="1:24" x14ac:dyDescent="0.2">
      <c r="A616" s="1">
        <f t="shared" ca="1" si="191"/>
        <v>915</v>
      </c>
      <c r="B616" s="2" t="str">
        <f t="shared" ca="1" si="175"/>
        <v>stack+491</v>
      </c>
      <c r="C616" s="3" t="str">
        <f ca="1">IF(ISNUMBER(FIND(" N "," "&amp;$X616&amp;" ")),"",_xlfn.TEXTJOIN(" ",FALSE,OFFSET(program!$A$1,0,disasm!A616,1,1+K616)))</f>
        <v/>
      </c>
      <c r="D616" s="4" t="str">
        <f t="shared" ca="1" si="176"/>
        <v>.dat 0</v>
      </c>
      <c r="E616" s="5" t="str">
        <f t="shared" si="192"/>
        <v>stack</v>
      </c>
      <c r="F616" s="5">
        <f t="shared" ca="1" si="174"/>
        <v>424</v>
      </c>
      <c r="G616" s="14" t="b">
        <f t="shared" ca="1" si="177"/>
        <v>1</v>
      </c>
      <c r="H616" s="6">
        <f ca="1">OFFSET(program!$A$1,0,disasm!A616)</f>
        <v>0</v>
      </c>
      <c r="I616" s="7">
        <f t="shared" ca="1" si="178"/>
        <v>0</v>
      </c>
      <c r="J616" s="7" t="e">
        <f t="shared" ca="1" si="179"/>
        <v>#VALUE!</v>
      </c>
      <c r="K616" s="7">
        <f t="shared" ca="1" si="180"/>
        <v>0</v>
      </c>
      <c r="L616" s="8" t="str">
        <f t="shared" ca="1" si="181"/>
        <v/>
      </c>
      <c r="M616" s="8" t="str">
        <f t="shared" ca="1" si="182"/>
        <v/>
      </c>
      <c r="N616" s="8" t="str">
        <f t="shared" ca="1" si="183"/>
        <v/>
      </c>
      <c r="O616" s="8" t="str">
        <f t="shared" ca="1" si="184"/>
        <v/>
      </c>
      <c r="P616" s="8" t="str">
        <f t="shared" ca="1" si="185"/>
        <v/>
      </c>
      <c r="Q616" s="8" t="str">
        <f t="shared" ca="1" si="186"/>
        <v/>
      </c>
      <c r="R616" s="7" t="str">
        <f ca="1">IF(L616="","",OFFSET(program!$A$1,0,disasm!$A616+COLUMN()-COLUMN($R616)+1))</f>
        <v/>
      </c>
      <c r="S616" s="7" t="str">
        <f ca="1">IF(M616="","",OFFSET(program!$A$1,0,disasm!$A616+COLUMN()-COLUMN($R616)+1))</f>
        <v/>
      </c>
      <c r="T616" s="7" t="str">
        <f ca="1">IF(N616="","",OFFSET(program!$A$1,0,disasm!$A616+COLUMN()-COLUMN($R616)+1))</f>
        <v/>
      </c>
      <c r="U616" s="3" t="str">
        <f t="shared" ca="1" si="187"/>
        <v/>
      </c>
      <c r="V616" s="3" t="str">
        <f t="shared" ca="1" si="188"/>
        <v/>
      </c>
      <c r="W616" s="3" t="str">
        <f t="shared" ca="1" si="189"/>
        <v/>
      </c>
      <c r="X616" s="3" t="str">
        <f t="shared" ca="1" si="190"/>
        <v/>
      </c>
    </row>
    <row r="617" spans="1:24" x14ac:dyDescent="0.2">
      <c r="A617" s="1">
        <f t="shared" ca="1" si="191"/>
        <v>916</v>
      </c>
      <c r="B617" s="2" t="str">
        <f t="shared" ca="1" si="175"/>
        <v>stack+492</v>
      </c>
      <c r="C617" s="3" t="str">
        <f ca="1">IF(ISNUMBER(FIND(" N "," "&amp;$X617&amp;" ")),"",_xlfn.TEXTJOIN(" ",FALSE,OFFSET(program!$A$1,0,disasm!A617,1,1+K617)))</f>
        <v/>
      </c>
      <c r="D617" s="4" t="str">
        <f t="shared" ca="1" si="176"/>
        <v>.dat 0</v>
      </c>
      <c r="E617" s="5" t="str">
        <f t="shared" si="192"/>
        <v>stack</v>
      </c>
      <c r="F617" s="5">
        <f t="shared" ca="1" si="174"/>
        <v>424</v>
      </c>
      <c r="G617" s="14" t="b">
        <f t="shared" ca="1" si="177"/>
        <v>1</v>
      </c>
      <c r="H617" s="6">
        <f ca="1">OFFSET(program!$A$1,0,disasm!A617)</f>
        <v>0</v>
      </c>
      <c r="I617" s="7">
        <f t="shared" ca="1" si="178"/>
        <v>0</v>
      </c>
      <c r="J617" s="7" t="e">
        <f t="shared" ca="1" si="179"/>
        <v>#VALUE!</v>
      </c>
      <c r="K617" s="7">
        <f t="shared" ca="1" si="180"/>
        <v>0</v>
      </c>
      <c r="L617" s="8" t="str">
        <f t="shared" ca="1" si="181"/>
        <v/>
      </c>
      <c r="M617" s="8" t="str">
        <f t="shared" ca="1" si="182"/>
        <v/>
      </c>
      <c r="N617" s="8" t="str">
        <f t="shared" ca="1" si="183"/>
        <v/>
      </c>
      <c r="O617" s="8" t="str">
        <f t="shared" ca="1" si="184"/>
        <v/>
      </c>
      <c r="P617" s="8" t="str">
        <f t="shared" ca="1" si="185"/>
        <v/>
      </c>
      <c r="Q617" s="8" t="str">
        <f t="shared" ca="1" si="186"/>
        <v/>
      </c>
      <c r="R617" s="7" t="str">
        <f ca="1">IF(L617="","",OFFSET(program!$A$1,0,disasm!$A617+COLUMN()-COLUMN($R617)+1))</f>
        <v/>
      </c>
      <c r="S617" s="7" t="str">
        <f ca="1">IF(M617="","",OFFSET(program!$A$1,0,disasm!$A617+COLUMN()-COLUMN($R617)+1))</f>
        <v/>
      </c>
      <c r="T617" s="7" t="str">
        <f ca="1">IF(N617="","",OFFSET(program!$A$1,0,disasm!$A617+COLUMN()-COLUMN($R617)+1))</f>
        <v/>
      </c>
      <c r="U617" s="3" t="str">
        <f t="shared" ca="1" si="187"/>
        <v/>
      </c>
      <c r="V617" s="3" t="str">
        <f t="shared" ca="1" si="188"/>
        <v/>
      </c>
      <c r="W617" s="3" t="str">
        <f t="shared" ca="1" si="189"/>
        <v/>
      </c>
      <c r="X617" s="3" t="str">
        <f t="shared" ca="1" si="190"/>
        <v/>
      </c>
    </row>
    <row r="618" spans="1:24" x14ac:dyDescent="0.2">
      <c r="A618" s="1">
        <f t="shared" ca="1" si="191"/>
        <v>917</v>
      </c>
      <c r="B618" s="2" t="str">
        <f t="shared" ca="1" si="175"/>
        <v>stack+493</v>
      </c>
      <c r="C618" s="3" t="str">
        <f ca="1">IF(ISNUMBER(FIND(" N "," "&amp;$X618&amp;" ")),"",_xlfn.TEXTJOIN(" ",FALSE,OFFSET(program!$A$1,0,disasm!A618,1,1+K618)))</f>
        <v/>
      </c>
      <c r="D618" s="4" t="str">
        <f t="shared" ca="1" si="176"/>
        <v>.dat 0</v>
      </c>
      <c r="E618" s="5" t="str">
        <f t="shared" si="192"/>
        <v>stack</v>
      </c>
      <c r="F618" s="5">
        <f t="shared" ca="1" si="174"/>
        <v>424</v>
      </c>
      <c r="G618" s="14" t="b">
        <f t="shared" ca="1" si="177"/>
        <v>1</v>
      </c>
      <c r="H618" s="6">
        <f ca="1">OFFSET(program!$A$1,0,disasm!A618)</f>
        <v>0</v>
      </c>
      <c r="I618" s="7">
        <f t="shared" ca="1" si="178"/>
        <v>0</v>
      </c>
      <c r="J618" s="7" t="e">
        <f t="shared" ca="1" si="179"/>
        <v>#VALUE!</v>
      </c>
      <c r="K618" s="7">
        <f t="shared" ca="1" si="180"/>
        <v>0</v>
      </c>
      <c r="L618" s="8" t="str">
        <f t="shared" ca="1" si="181"/>
        <v/>
      </c>
      <c r="M618" s="8" t="str">
        <f t="shared" ca="1" si="182"/>
        <v/>
      </c>
      <c r="N618" s="8" t="str">
        <f t="shared" ca="1" si="183"/>
        <v/>
      </c>
      <c r="O618" s="8" t="str">
        <f t="shared" ca="1" si="184"/>
        <v/>
      </c>
      <c r="P618" s="8" t="str">
        <f t="shared" ca="1" si="185"/>
        <v/>
      </c>
      <c r="Q618" s="8" t="str">
        <f t="shared" ca="1" si="186"/>
        <v/>
      </c>
      <c r="R618" s="7" t="str">
        <f ca="1">IF(L618="","",OFFSET(program!$A$1,0,disasm!$A618+COLUMN()-COLUMN($R618)+1))</f>
        <v/>
      </c>
      <c r="S618" s="7" t="str">
        <f ca="1">IF(M618="","",OFFSET(program!$A$1,0,disasm!$A618+COLUMN()-COLUMN($R618)+1))</f>
        <v/>
      </c>
      <c r="T618" s="7" t="str">
        <f ca="1">IF(N618="","",OFFSET(program!$A$1,0,disasm!$A618+COLUMN()-COLUMN($R618)+1))</f>
        <v/>
      </c>
      <c r="U618" s="3" t="str">
        <f t="shared" ca="1" si="187"/>
        <v/>
      </c>
      <c r="V618" s="3" t="str">
        <f t="shared" ca="1" si="188"/>
        <v/>
      </c>
      <c r="W618" s="3" t="str">
        <f t="shared" ca="1" si="189"/>
        <v/>
      </c>
      <c r="X618" s="3" t="str">
        <f t="shared" ca="1" si="190"/>
        <v/>
      </c>
    </row>
    <row r="619" spans="1:24" x14ac:dyDescent="0.2">
      <c r="A619" s="1">
        <f t="shared" ca="1" si="191"/>
        <v>918</v>
      </c>
      <c r="B619" s="2" t="str">
        <f t="shared" ca="1" si="175"/>
        <v>stack+494</v>
      </c>
      <c r="C619" s="3" t="str">
        <f ca="1">IF(ISNUMBER(FIND(" N "," "&amp;$X619&amp;" ")),"",_xlfn.TEXTJOIN(" ",FALSE,OFFSET(program!$A$1,0,disasm!A619,1,1+K619)))</f>
        <v/>
      </c>
      <c r="D619" s="4" t="str">
        <f t="shared" ca="1" si="176"/>
        <v>.dat 0</v>
      </c>
      <c r="E619" s="5" t="str">
        <f t="shared" si="192"/>
        <v>stack</v>
      </c>
      <c r="F619" s="5">
        <f t="shared" ca="1" si="174"/>
        <v>424</v>
      </c>
      <c r="G619" s="14" t="b">
        <f t="shared" ca="1" si="177"/>
        <v>1</v>
      </c>
      <c r="H619" s="6">
        <f ca="1">OFFSET(program!$A$1,0,disasm!A619)</f>
        <v>0</v>
      </c>
      <c r="I619" s="7">
        <f t="shared" ca="1" si="178"/>
        <v>0</v>
      </c>
      <c r="J619" s="7" t="e">
        <f t="shared" ca="1" si="179"/>
        <v>#VALUE!</v>
      </c>
      <c r="K619" s="7">
        <f t="shared" ca="1" si="180"/>
        <v>0</v>
      </c>
      <c r="L619" s="8" t="str">
        <f t="shared" ca="1" si="181"/>
        <v/>
      </c>
      <c r="M619" s="8" t="str">
        <f t="shared" ca="1" si="182"/>
        <v/>
      </c>
      <c r="N619" s="8" t="str">
        <f t="shared" ca="1" si="183"/>
        <v/>
      </c>
      <c r="O619" s="8" t="str">
        <f t="shared" ca="1" si="184"/>
        <v/>
      </c>
      <c r="P619" s="8" t="str">
        <f t="shared" ca="1" si="185"/>
        <v/>
      </c>
      <c r="Q619" s="8" t="str">
        <f t="shared" ca="1" si="186"/>
        <v/>
      </c>
      <c r="R619" s="7" t="str">
        <f ca="1">IF(L619="","",OFFSET(program!$A$1,0,disasm!$A619+COLUMN()-COLUMN($R619)+1))</f>
        <v/>
      </c>
      <c r="S619" s="7" t="str">
        <f ca="1">IF(M619="","",OFFSET(program!$A$1,0,disasm!$A619+COLUMN()-COLUMN($R619)+1))</f>
        <v/>
      </c>
      <c r="T619" s="7" t="str">
        <f ca="1">IF(N619="","",OFFSET(program!$A$1,0,disasm!$A619+COLUMN()-COLUMN($R619)+1))</f>
        <v/>
      </c>
      <c r="U619" s="3" t="str">
        <f t="shared" ca="1" si="187"/>
        <v/>
      </c>
      <c r="V619" s="3" t="str">
        <f t="shared" ca="1" si="188"/>
        <v/>
      </c>
      <c r="W619" s="3" t="str">
        <f t="shared" ca="1" si="189"/>
        <v/>
      </c>
      <c r="X619" s="3" t="str">
        <f t="shared" ca="1" si="190"/>
        <v/>
      </c>
    </row>
    <row r="620" spans="1:24" x14ac:dyDescent="0.2">
      <c r="A620" s="1">
        <f t="shared" ca="1" si="191"/>
        <v>919</v>
      </c>
      <c r="B620" s="2" t="str">
        <f t="shared" ca="1" si="175"/>
        <v>stack+495</v>
      </c>
      <c r="C620" s="3" t="str">
        <f ca="1">IF(ISNUMBER(FIND(" N "," "&amp;$X620&amp;" ")),"",_xlfn.TEXTJOIN(" ",FALSE,OFFSET(program!$A$1,0,disasm!A620,1,1+K620)))</f>
        <v/>
      </c>
      <c r="D620" s="4" t="str">
        <f t="shared" ca="1" si="176"/>
        <v>.dat 0</v>
      </c>
      <c r="E620" s="5" t="str">
        <f t="shared" si="192"/>
        <v>stack</v>
      </c>
      <c r="F620" s="5">
        <f t="shared" ca="1" si="174"/>
        <v>424</v>
      </c>
      <c r="G620" s="14" t="b">
        <f t="shared" ca="1" si="177"/>
        <v>1</v>
      </c>
      <c r="H620" s="6">
        <f ca="1">OFFSET(program!$A$1,0,disasm!A620)</f>
        <v>0</v>
      </c>
      <c r="I620" s="7">
        <f t="shared" ca="1" si="178"/>
        <v>0</v>
      </c>
      <c r="J620" s="7" t="e">
        <f t="shared" ca="1" si="179"/>
        <v>#VALUE!</v>
      </c>
      <c r="K620" s="7">
        <f t="shared" ca="1" si="180"/>
        <v>0</v>
      </c>
      <c r="L620" s="8" t="str">
        <f t="shared" ca="1" si="181"/>
        <v/>
      </c>
      <c r="M620" s="8" t="str">
        <f t="shared" ca="1" si="182"/>
        <v/>
      </c>
      <c r="N620" s="8" t="str">
        <f t="shared" ca="1" si="183"/>
        <v/>
      </c>
      <c r="O620" s="8" t="str">
        <f t="shared" ca="1" si="184"/>
        <v/>
      </c>
      <c r="P620" s="8" t="str">
        <f t="shared" ca="1" si="185"/>
        <v/>
      </c>
      <c r="Q620" s="8" t="str">
        <f t="shared" ca="1" si="186"/>
        <v/>
      </c>
      <c r="R620" s="7" t="str">
        <f ca="1">IF(L620="","",OFFSET(program!$A$1,0,disasm!$A620+COLUMN()-COLUMN($R620)+1))</f>
        <v/>
      </c>
      <c r="S620" s="7" t="str">
        <f ca="1">IF(M620="","",OFFSET(program!$A$1,0,disasm!$A620+COLUMN()-COLUMN($R620)+1))</f>
        <v/>
      </c>
      <c r="T620" s="7" t="str">
        <f ca="1">IF(N620="","",OFFSET(program!$A$1,0,disasm!$A620+COLUMN()-COLUMN($R620)+1))</f>
        <v/>
      </c>
      <c r="U620" s="3" t="str">
        <f t="shared" ca="1" si="187"/>
        <v/>
      </c>
      <c r="V620" s="3" t="str">
        <f t="shared" ca="1" si="188"/>
        <v/>
      </c>
      <c r="W620" s="3" t="str">
        <f t="shared" ca="1" si="189"/>
        <v/>
      </c>
      <c r="X620" s="3" t="str">
        <f t="shared" ca="1" si="190"/>
        <v/>
      </c>
    </row>
    <row r="621" spans="1:24" x14ac:dyDescent="0.2">
      <c r="A621" s="1">
        <f t="shared" ca="1" si="191"/>
        <v>920</v>
      </c>
      <c r="B621" s="2" t="str">
        <f t="shared" ca="1" si="175"/>
        <v>stack+496</v>
      </c>
      <c r="C621" s="3" t="str">
        <f ca="1">IF(ISNUMBER(FIND(" N "," "&amp;$X621&amp;" ")),"",_xlfn.TEXTJOIN(" ",FALSE,OFFSET(program!$A$1,0,disasm!A621,1,1+K621)))</f>
        <v/>
      </c>
      <c r="D621" s="4" t="str">
        <f t="shared" ca="1" si="176"/>
        <v>.dat 0</v>
      </c>
      <c r="E621" s="5" t="str">
        <f t="shared" si="192"/>
        <v>stack</v>
      </c>
      <c r="F621" s="5">
        <f t="shared" ca="1" si="174"/>
        <v>424</v>
      </c>
      <c r="G621" s="14" t="b">
        <f t="shared" ca="1" si="177"/>
        <v>1</v>
      </c>
      <c r="H621" s="6">
        <f ca="1">OFFSET(program!$A$1,0,disasm!A621)</f>
        <v>0</v>
      </c>
      <c r="I621" s="7">
        <f t="shared" ca="1" si="178"/>
        <v>0</v>
      </c>
      <c r="J621" s="7" t="e">
        <f t="shared" ca="1" si="179"/>
        <v>#VALUE!</v>
      </c>
      <c r="K621" s="7">
        <f t="shared" ca="1" si="180"/>
        <v>0</v>
      </c>
      <c r="L621" s="8" t="str">
        <f t="shared" ca="1" si="181"/>
        <v/>
      </c>
      <c r="M621" s="8" t="str">
        <f t="shared" ca="1" si="182"/>
        <v/>
      </c>
      <c r="N621" s="8" t="str">
        <f t="shared" ca="1" si="183"/>
        <v/>
      </c>
      <c r="O621" s="8" t="str">
        <f t="shared" ca="1" si="184"/>
        <v/>
      </c>
      <c r="P621" s="8" t="str">
        <f t="shared" ca="1" si="185"/>
        <v/>
      </c>
      <c r="Q621" s="8" t="str">
        <f t="shared" ca="1" si="186"/>
        <v/>
      </c>
      <c r="R621" s="7" t="str">
        <f ca="1">IF(L621="","",OFFSET(program!$A$1,0,disasm!$A621+COLUMN()-COLUMN($R621)+1))</f>
        <v/>
      </c>
      <c r="S621" s="7" t="str">
        <f ca="1">IF(M621="","",OFFSET(program!$A$1,0,disasm!$A621+COLUMN()-COLUMN($R621)+1))</f>
        <v/>
      </c>
      <c r="T621" s="7" t="str">
        <f ca="1">IF(N621="","",OFFSET(program!$A$1,0,disasm!$A621+COLUMN()-COLUMN($R621)+1))</f>
        <v/>
      </c>
      <c r="U621" s="3" t="str">
        <f t="shared" ca="1" si="187"/>
        <v/>
      </c>
      <c r="V621" s="3" t="str">
        <f t="shared" ca="1" si="188"/>
        <v/>
      </c>
      <c r="W621" s="3" t="str">
        <f t="shared" ca="1" si="189"/>
        <v/>
      </c>
      <c r="X621" s="3" t="str">
        <f t="shared" ca="1" si="190"/>
        <v/>
      </c>
    </row>
    <row r="622" spans="1:24" x14ac:dyDescent="0.2">
      <c r="A622" s="1">
        <f t="shared" ca="1" si="191"/>
        <v>921</v>
      </c>
      <c r="B622" s="2" t="str">
        <f t="shared" ca="1" si="175"/>
        <v>stack+497</v>
      </c>
      <c r="C622" s="3" t="str">
        <f ca="1">IF(ISNUMBER(FIND(" N "," "&amp;$X622&amp;" ")),"",_xlfn.TEXTJOIN(" ",FALSE,OFFSET(program!$A$1,0,disasm!A622,1,1+K622)))</f>
        <v/>
      </c>
      <c r="D622" s="4" t="str">
        <f t="shared" ca="1" si="176"/>
        <v>.dat 0</v>
      </c>
      <c r="E622" s="5" t="str">
        <f t="shared" si="192"/>
        <v>stack</v>
      </c>
      <c r="F622" s="5">
        <f t="shared" ca="1" si="174"/>
        <v>424</v>
      </c>
      <c r="G622" s="14" t="b">
        <f t="shared" ca="1" si="177"/>
        <v>1</v>
      </c>
      <c r="H622" s="6">
        <f ca="1">OFFSET(program!$A$1,0,disasm!A622)</f>
        <v>0</v>
      </c>
      <c r="I622" s="7">
        <f t="shared" ca="1" si="178"/>
        <v>0</v>
      </c>
      <c r="J622" s="7" t="e">
        <f t="shared" ca="1" si="179"/>
        <v>#VALUE!</v>
      </c>
      <c r="K622" s="7">
        <f t="shared" ca="1" si="180"/>
        <v>0</v>
      </c>
      <c r="L622" s="8" t="str">
        <f t="shared" ca="1" si="181"/>
        <v/>
      </c>
      <c r="M622" s="8" t="str">
        <f t="shared" ca="1" si="182"/>
        <v/>
      </c>
      <c r="N622" s="8" t="str">
        <f t="shared" ca="1" si="183"/>
        <v/>
      </c>
      <c r="O622" s="8" t="str">
        <f t="shared" ca="1" si="184"/>
        <v/>
      </c>
      <c r="P622" s="8" t="str">
        <f t="shared" ca="1" si="185"/>
        <v/>
      </c>
      <c r="Q622" s="8" t="str">
        <f t="shared" ca="1" si="186"/>
        <v/>
      </c>
      <c r="R622" s="7" t="str">
        <f ca="1">IF(L622="","",OFFSET(program!$A$1,0,disasm!$A622+COLUMN()-COLUMN($R622)+1))</f>
        <v/>
      </c>
      <c r="S622" s="7" t="str">
        <f ca="1">IF(M622="","",OFFSET(program!$A$1,0,disasm!$A622+COLUMN()-COLUMN($R622)+1))</f>
        <v/>
      </c>
      <c r="T622" s="7" t="str">
        <f ca="1">IF(N622="","",OFFSET(program!$A$1,0,disasm!$A622+COLUMN()-COLUMN($R622)+1))</f>
        <v/>
      </c>
      <c r="U622" s="3" t="str">
        <f t="shared" ca="1" si="187"/>
        <v/>
      </c>
      <c r="V622" s="3" t="str">
        <f t="shared" ca="1" si="188"/>
        <v/>
      </c>
      <c r="W622" s="3" t="str">
        <f t="shared" ca="1" si="189"/>
        <v/>
      </c>
      <c r="X622" s="3" t="str">
        <f t="shared" ca="1" si="190"/>
        <v/>
      </c>
    </row>
    <row r="623" spans="1:24" x14ac:dyDescent="0.2">
      <c r="A623" s="1">
        <f t="shared" ca="1" si="191"/>
        <v>922</v>
      </c>
      <c r="B623" s="2" t="str">
        <f t="shared" ca="1" si="175"/>
        <v>stack+498</v>
      </c>
      <c r="C623" s="3" t="str">
        <f ca="1">IF(ISNUMBER(FIND(" N "," "&amp;$X623&amp;" ")),"",_xlfn.TEXTJOIN(" ",FALSE,OFFSET(program!$A$1,0,disasm!A623,1,1+K623)))</f>
        <v/>
      </c>
      <c r="D623" s="4" t="str">
        <f t="shared" ca="1" si="176"/>
        <v>.dat 0</v>
      </c>
      <c r="E623" s="5" t="str">
        <f t="shared" si="192"/>
        <v>stack</v>
      </c>
      <c r="F623" s="5">
        <f t="shared" ca="1" si="174"/>
        <v>424</v>
      </c>
      <c r="G623" s="14" t="b">
        <f t="shared" ca="1" si="177"/>
        <v>1</v>
      </c>
      <c r="H623" s="6">
        <f ca="1">OFFSET(program!$A$1,0,disasm!A623)</f>
        <v>0</v>
      </c>
      <c r="I623" s="7">
        <f t="shared" ca="1" si="178"/>
        <v>0</v>
      </c>
      <c r="J623" s="7" t="e">
        <f t="shared" ca="1" si="179"/>
        <v>#VALUE!</v>
      </c>
      <c r="K623" s="7">
        <f t="shared" ca="1" si="180"/>
        <v>0</v>
      </c>
      <c r="L623" s="8" t="str">
        <f t="shared" ca="1" si="181"/>
        <v/>
      </c>
      <c r="M623" s="8" t="str">
        <f t="shared" ca="1" si="182"/>
        <v/>
      </c>
      <c r="N623" s="8" t="str">
        <f t="shared" ca="1" si="183"/>
        <v/>
      </c>
      <c r="O623" s="8" t="str">
        <f t="shared" ca="1" si="184"/>
        <v/>
      </c>
      <c r="P623" s="8" t="str">
        <f t="shared" ca="1" si="185"/>
        <v/>
      </c>
      <c r="Q623" s="8" t="str">
        <f t="shared" ca="1" si="186"/>
        <v/>
      </c>
      <c r="R623" s="7" t="str">
        <f ca="1">IF(L623="","",OFFSET(program!$A$1,0,disasm!$A623+COLUMN()-COLUMN($R623)+1))</f>
        <v/>
      </c>
      <c r="S623" s="7" t="str">
        <f ca="1">IF(M623="","",OFFSET(program!$A$1,0,disasm!$A623+COLUMN()-COLUMN($R623)+1))</f>
        <v/>
      </c>
      <c r="T623" s="7" t="str">
        <f ca="1">IF(N623="","",OFFSET(program!$A$1,0,disasm!$A623+COLUMN()-COLUMN($R623)+1))</f>
        <v/>
      </c>
      <c r="U623" s="3" t="str">
        <f t="shared" ca="1" si="187"/>
        <v/>
      </c>
      <c r="V623" s="3" t="str">
        <f t="shared" ca="1" si="188"/>
        <v/>
      </c>
      <c r="W623" s="3" t="str">
        <f t="shared" ca="1" si="189"/>
        <v/>
      </c>
      <c r="X623" s="3" t="str">
        <f t="shared" ca="1" si="190"/>
        <v/>
      </c>
    </row>
    <row r="624" spans="1:24" x14ac:dyDescent="0.2">
      <c r="A624" s="1">
        <f t="shared" ca="1" si="191"/>
        <v>923</v>
      </c>
      <c r="B624" s="2" t="str">
        <f t="shared" ca="1" si="175"/>
        <v>stack+499</v>
      </c>
      <c r="C624" s="3" t="str">
        <f ca="1">IF(ISNUMBER(FIND(" N "," "&amp;$X624&amp;" ")),"",_xlfn.TEXTJOIN(" ",FALSE,OFFSET(program!$A$1,0,disasm!A624,1,1+K624)))</f>
        <v/>
      </c>
      <c r="D624" s="4" t="str">
        <f t="shared" ca="1" si="176"/>
        <v>.dat 0</v>
      </c>
      <c r="E624" s="5" t="str">
        <f t="shared" si="192"/>
        <v>stack</v>
      </c>
      <c r="F624" s="5">
        <f t="shared" ca="1" si="174"/>
        <v>424</v>
      </c>
      <c r="G624" s="14" t="b">
        <f t="shared" ca="1" si="177"/>
        <v>1</v>
      </c>
      <c r="H624" s="6">
        <f ca="1">OFFSET(program!$A$1,0,disasm!A624)</f>
        <v>0</v>
      </c>
      <c r="I624" s="7">
        <f t="shared" ca="1" si="178"/>
        <v>0</v>
      </c>
      <c r="J624" s="7" t="e">
        <f t="shared" ca="1" si="179"/>
        <v>#VALUE!</v>
      </c>
      <c r="K624" s="7">
        <f t="shared" ca="1" si="180"/>
        <v>0</v>
      </c>
      <c r="L624" s="8" t="str">
        <f t="shared" ca="1" si="181"/>
        <v/>
      </c>
      <c r="M624" s="8" t="str">
        <f t="shared" ca="1" si="182"/>
        <v/>
      </c>
      <c r="N624" s="8" t="str">
        <f t="shared" ca="1" si="183"/>
        <v/>
      </c>
      <c r="O624" s="8" t="str">
        <f t="shared" ca="1" si="184"/>
        <v/>
      </c>
      <c r="P624" s="8" t="str">
        <f t="shared" ca="1" si="185"/>
        <v/>
      </c>
      <c r="Q624" s="8" t="str">
        <f t="shared" ca="1" si="186"/>
        <v/>
      </c>
      <c r="R624" s="7" t="str">
        <f ca="1">IF(L624="","",OFFSET(program!$A$1,0,disasm!$A624+COLUMN()-COLUMN($R624)+1))</f>
        <v/>
      </c>
      <c r="S624" s="7" t="str">
        <f ca="1">IF(M624="","",OFFSET(program!$A$1,0,disasm!$A624+COLUMN()-COLUMN($R624)+1))</f>
        <v/>
      </c>
      <c r="T624" s="7" t="str">
        <f ca="1">IF(N624="","",OFFSET(program!$A$1,0,disasm!$A624+COLUMN()-COLUMN($R624)+1))</f>
        <v/>
      </c>
      <c r="U624" s="3" t="str">
        <f t="shared" ca="1" si="187"/>
        <v/>
      </c>
      <c r="V624" s="3" t="str">
        <f t="shared" ca="1" si="188"/>
        <v/>
      </c>
      <c r="W624" s="3" t="str">
        <f t="shared" ca="1" si="189"/>
        <v/>
      </c>
      <c r="X624" s="3" t="str">
        <f t="shared" ca="1" si="190"/>
        <v/>
      </c>
    </row>
    <row r="625" spans="1:24" x14ac:dyDescent="0.2">
      <c r="A625" s="1">
        <f t="shared" ca="1" si="191"/>
        <v>924</v>
      </c>
      <c r="B625" s="2" t="str">
        <f t="shared" ca="1" si="175"/>
        <v>stack+500</v>
      </c>
      <c r="C625" s="3" t="str">
        <f ca="1">IF(ISNUMBER(FIND(" N "," "&amp;$X625&amp;" ")),"",_xlfn.TEXTJOIN(" ",FALSE,OFFSET(program!$A$1,0,disasm!A625,1,1+K625)))</f>
        <v/>
      </c>
      <c r="D625" s="4" t="str">
        <f t="shared" ca="1" si="176"/>
        <v>.dat 0</v>
      </c>
      <c r="E625" s="5" t="str">
        <f t="shared" si="192"/>
        <v>stack</v>
      </c>
      <c r="F625" s="5">
        <f t="shared" ca="1" si="174"/>
        <v>424</v>
      </c>
      <c r="G625" s="14" t="b">
        <f t="shared" ca="1" si="177"/>
        <v>1</v>
      </c>
      <c r="H625" s="6">
        <f ca="1">OFFSET(program!$A$1,0,disasm!A625)</f>
        <v>0</v>
      </c>
      <c r="I625" s="7">
        <f t="shared" ca="1" si="178"/>
        <v>0</v>
      </c>
      <c r="J625" s="7" t="e">
        <f t="shared" ca="1" si="179"/>
        <v>#VALUE!</v>
      </c>
      <c r="K625" s="7">
        <f t="shared" ca="1" si="180"/>
        <v>0</v>
      </c>
      <c r="L625" s="8" t="str">
        <f t="shared" ca="1" si="181"/>
        <v/>
      </c>
      <c r="M625" s="8" t="str">
        <f t="shared" ca="1" si="182"/>
        <v/>
      </c>
      <c r="N625" s="8" t="str">
        <f t="shared" ca="1" si="183"/>
        <v/>
      </c>
      <c r="O625" s="8" t="str">
        <f t="shared" ca="1" si="184"/>
        <v/>
      </c>
      <c r="P625" s="8" t="str">
        <f t="shared" ca="1" si="185"/>
        <v/>
      </c>
      <c r="Q625" s="8" t="str">
        <f t="shared" ca="1" si="186"/>
        <v/>
      </c>
      <c r="R625" s="7" t="str">
        <f ca="1">IF(L625="","",OFFSET(program!$A$1,0,disasm!$A625+COLUMN()-COLUMN($R625)+1))</f>
        <v/>
      </c>
      <c r="S625" s="7" t="str">
        <f ca="1">IF(M625="","",OFFSET(program!$A$1,0,disasm!$A625+COLUMN()-COLUMN($R625)+1))</f>
        <v/>
      </c>
      <c r="T625" s="7" t="str">
        <f ca="1">IF(N625="","",OFFSET(program!$A$1,0,disasm!$A625+COLUMN()-COLUMN($R625)+1))</f>
        <v/>
      </c>
      <c r="U625" s="3" t="str">
        <f t="shared" ca="1" si="187"/>
        <v/>
      </c>
      <c r="V625" s="3" t="str">
        <f t="shared" ca="1" si="188"/>
        <v/>
      </c>
      <c r="W625" s="3" t="str">
        <f t="shared" ca="1" si="189"/>
        <v/>
      </c>
      <c r="X625" s="3" t="str">
        <f t="shared" ca="1" si="190"/>
        <v/>
      </c>
    </row>
    <row r="626" spans="1:24" x14ac:dyDescent="0.2">
      <c r="A626" s="1">
        <f t="shared" ca="1" si="191"/>
        <v>925</v>
      </c>
      <c r="B626" s="2" t="str">
        <f t="shared" ca="1" si="175"/>
        <v>stack+501</v>
      </c>
      <c r="C626" s="3" t="str">
        <f ca="1">IF(ISNUMBER(FIND(" N "," "&amp;$X626&amp;" ")),"",_xlfn.TEXTJOIN(" ",FALSE,OFFSET(program!$A$1,0,disasm!A626,1,1+K626)))</f>
        <v/>
      </c>
      <c r="D626" s="4" t="str">
        <f t="shared" ca="1" si="176"/>
        <v>.dat 0</v>
      </c>
      <c r="E626" s="5" t="str">
        <f t="shared" si="192"/>
        <v>stack</v>
      </c>
      <c r="F626" s="5">
        <f t="shared" ca="1" si="174"/>
        <v>424</v>
      </c>
      <c r="G626" s="14" t="b">
        <f t="shared" ca="1" si="177"/>
        <v>1</v>
      </c>
      <c r="H626" s="6">
        <f ca="1">OFFSET(program!$A$1,0,disasm!A626)</f>
        <v>0</v>
      </c>
      <c r="I626" s="7">
        <f t="shared" ca="1" si="178"/>
        <v>0</v>
      </c>
      <c r="J626" s="7" t="e">
        <f t="shared" ca="1" si="179"/>
        <v>#VALUE!</v>
      </c>
      <c r="K626" s="7">
        <f t="shared" ca="1" si="180"/>
        <v>0</v>
      </c>
      <c r="L626" s="8" t="str">
        <f t="shared" ca="1" si="181"/>
        <v/>
      </c>
      <c r="M626" s="8" t="str">
        <f t="shared" ca="1" si="182"/>
        <v/>
      </c>
      <c r="N626" s="8" t="str">
        <f t="shared" ca="1" si="183"/>
        <v/>
      </c>
      <c r="O626" s="8" t="str">
        <f t="shared" ca="1" si="184"/>
        <v/>
      </c>
      <c r="P626" s="8" t="str">
        <f t="shared" ca="1" si="185"/>
        <v/>
      </c>
      <c r="Q626" s="8" t="str">
        <f t="shared" ca="1" si="186"/>
        <v/>
      </c>
      <c r="R626" s="7" t="str">
        <f ca="1">IF(L626="","",OFFSET(program!$A$1,0,disasm!$A626+COLUMN()-COLUMN($R626)+1))</f>
        <v/>
      </c>
      <c r="S626" s="7" t="str">
        <f ca="1">IF(M626="","",OFFSET(program!$A$1,0,disasm!$A626+COLUMN()-COLUMN($R626)+1))</f>
        <v/>
      </c>
      <c r="T626" s="7" t="str">
        <f ca="1">IF(N626="","",OFFSET(program!$A$1,0,disasm!$A626+COLUMN()-COLUMN($R626)+1))</f>
        <v/>
      </c>
      <c r="U626" s="3" t="str">
        <f t="shared" ca="1" si="187"/>
        <v/>
      </c>
      <c r="V626" s="3" t="str">
        <f t="shared" ca="1" si="188"/>
        <v/>
      </c>
      <c r="W626" s="3" t="str">
        <f t="shared" ca="1" si="189"/>
        <v/>
      </c>
      <c r="X626" s="3" t="str">
        <f t="shared" ca="1" si="190"/>
        <v/>
      </c>
    </row>
    <row r="627" spans="1:24" x14ac:dyDescent="0.2">
      <c r="A627" s="1">
        <f t="shared" ca="1" si="191"/>
        <v>926</v>
      </c>
      <c r="B627" s="2" t="str">
        <f t="shared" ca="1" si="175"/>
        <v>stack+502</v>
      </c>
      <c r="C627" s="3" t="str">
        <f ca="1">IF(ISNUMBER(FIND(" N "," "&amp;$X627&amp;" ")),"",_xlfn.TEXTJOIN(" ",FALSE,OFFSET(program!$A$1,0,disasm!A627,1,1+K627)))</f>
        <v/>
      </c>
      <c r="D627" s="4" t="str">
        <f t="shared" ca="1" si="176"/>
        <v>.dat 0</v>
      </c>
      <c r="E627" s="5" t="str">
        <f t="shared" si="192"/>
        <v>stack</v>
      </c>
      <c r="F627" s="5">
        <f t="shared" ca="1" si="174"/>
        <v>424</v>
      </c>
      <c r="G627" s="14" t="b">
        <f t="shared" ca="1" si="177"/>
        <v>1</v>
      </c>
      <c r="H627" s="6">
        <f ca="1">OFFSET(program!$A$1,0,disasm!A627)</f>
        <v>0</v>
      </c>
      <c r="I627" s="7">
        <f t="shared" ca="1" si="178"/>
        <v>0</v>
      </c>
      <c r="J627" s="7" t="e">
        <f t="shared" ca="1" si="179"/>
        <v>#VALUE!</v>
      </c>
      <c r="K627" s="7">
        <f t="shared" ca="1" si="180"/>
        <v>0</v>
      </c>
      <c r="L627" s="8" t="str">
        <f t="shared" ca="1" si="181"/>
        <v/>
      </c>
      <c r="M627" s="8" t="str">
        <f t="shared" ca="1" si="182"/>
        <v/>
      </c>
      <c r="N627" s="8" t="str">
        <f t="shared" ca="1" si="183"/>
        <v/>
      </c>
      <c r="O627" s="8" t="str">
        <f t="shared" ca="1" si="184"/>
        <v/>
      </c>
      <c r="P627" s="8" t="str">
        <f t="shared" ca="1" si="185"/>
        <v/>
      </c>
      <c r="Q627" s="8" t="str">
        <f t="shared" ca="1" si="186"/>
        <v/>
      </c>
      <c r="R627" s="7" t="str">
        <f ca="1">IF(L627="","",OFFSET(program!$A$1,0,disasm!$A627+COLUMN()-COLUMN($R627)+1))</f>
        <v/>
      </c>
      <c r="S627" s="7" t="str">
        <f ca="1">IF(M627="","",OFFSET(program!$A$1,0,disasm!$A627+COLUMN()-COLUMN($R627)+1))</f>
        <v/>
      </c>
      <c r="T627" s="7" t="str">
        <f ca="1">IF(N627="","",OFFSET(program!$A$1,0,disasm!$A627+COLUMN()-COLUMN($R627)+1))</f>
        <v/>
      </c>
      <c r="U627" s="3" t="str">
        <f t="shared" ca="1" si="187"/>
        <v/>
      </c>
      <c r="V627" s="3" t="str">
        <f t="shared" ca="1" si="188"/>
        <v/>
      </c>
      <c r="W627" s="3" t="str">
        <f t="shared" ca="1" si="189"/>
        <v/>
      </c>
      <c r="X627" s="3" t="str">
        <f t="shared" ca="1" si="190"/>
        <v/>
      </c>
    </row>
    <row r="628" spans="1:24" x14ac:dyDescent="0.2">
      <c r="A628" s="1">
        <f t="shared" ca="1" si="191"/>
        <v>927</v>
      </c>
      <c r="B628" s="2" t="str">
        <f t="shared" ca="1" si="175"/>
        <v>stack+503</v>
      </c>
      <c r="C628" s="3" t="str">
        <f ca="1">IF(ISNUMBER(FIND(" N "," "&amp;$X628&amp;" ")),"",_xlfn.TEXTJOIN(" ",FALSE,OFFSET(program!$A$1,0,disasm!A628,1,1+K628)))</f>
        <v/>
      </c>
      <c r="D628" s="4" t="str">
        <f t="shared" ca="1" si="176"/>
        <v>.dat 0</v>
      </c>
      <c r="E628" s="5" t="str">
        <f t="shared" si="192"/>
        <v>stack</v>
      </c>
      <c r="F628" s="5">
        <f t="shared" ca="1" si="174"/>
        <v>424</v>
      </c>
      <c r="G628" s="14" t="b">
        <f t="shared" ca="1" si="177"/>
        <v>1</v>
      </c>
      <c r="H628" s="6">
        <f ca="1">OFFSET(program!$A$1,0,disasm!A628)</f>
        <v>0</v>
      </c>
      <c r="I628" s="7">
        <f t="shared" ca="1" si="178"/>
        <v>0</v>
      </c>
      <c r="J628" s="7" t="e">
        <f t="shared" ca="1" si="179"/>
        <v>#VALUE!</v>
      </c>
      <c r="K628" s="7">
        <f t="shared" ca="1" si="180"/>
        <v>0</v>
      </c>
      <c r="L628" s="8" t="str">
        <f t="shared" ca="1" si="181"/>
        <v/>
      </c>
      <c r="M628" s="8" t="str">
        <f t="shared" ca="1" si="182"/>
        <v/>
      </c>
      <c r="N628" s="8" t="str">
        <f t="shared" ca="1" si="183"/>
        <v/>
      </c>
      <c r="O628" s="8" t="str">
        <f t="shared" ca="1" si="184"/>
        <v/>
      </c>
      <c r="P628" s="8" t="str">
        <f t="shared" ca="1" si="185"/>
        <v/>
      </c>
      <c r="Q628" s="8" t="str">
        <f t="shared" ca="1" si="186"/>
        <v/>
      </c>
      <c r="R628" s="7" t="str">
        <f ca="1">IF(L628="","",OFFSET(program!$A$1,0,disasm!$A628+COLUMN()-COLUMN($R628)+1))</f>
        <v/>
      </c>
      <c r="S628" s="7" t="str">
        <f ca="1">IF(M628="","",OFFSET(program!$A$1,0,disasm!$A628+COLUMN()-COLUMN($R628)+1))</f>
        <v/>
      </c>
      <c r="T628" s="7" t="str">
        <f ca="1">IF(N628="","",OFFSET(program!$A$1,0,disasm!$A628+COLUMN()-COLUMN($R628)+1))</f>
        <v/>
      </c>
      <c r="U628" s="3" t="str">
        <f t="shared" ca="1" si="187"/>
        <v/>
      </c>
      <c r="V628" s="3" t="str">
        <f t="shared" ca="1" si="188"/>
        <v/>
      </c>
      <c r="W628" s="3" t="str">
        <f t="shared" ca="1" si="189"/>
        <v/>
      </c>
      <c r="X628" s="3" t="str">
        <f t="shared" ca="1" si="190"/>
        <v/>
      </c>
    </row>
    <row r="629" spans="1:24" x14ac:dyDescent="0.2">
      <c r="A629" s="1">
        <f t="shared" ca="1" si="191"/>
        <v>928</v>
      </c>
      <c r="B629" s="2" t="str">
        <f t="shared" ca="1" si="175"/>
        <v>stack+504</v>
      </c>
      <c r="C629" s="3" t="str">
        <f ca="1">IF(ISNUMBER(FIND(" N "," "&amp;$X629&amp;" ")),"",_xlfn.TEXTJOIN(" ",FALSE,OFFSET(program!$A$1,0,disasm!A629,1,1+K629)))</f>
        <v/>
      </c>
      <c r="D629" s="4" t="str">
        <f t="shared" ca="1" si="176"/>
        <v>.dat 0</v>
      </c>
      <c r="E629" s="5" t="str">
        <f t="shared" si="192"/>
        <v>stack</v>
      </c>
      <c r="F629" s="5">
        <f t="shared" ca="1" si="174"/>
        <v>424</v>
      </c>
      <c r="G629" s="14" t="b">
        <f t="shared" ca="1" si="177"/>
        <v>1</v>
      </c>
      <c r="H629" s="6">
        <f ca="1">OFFSET(program!$A$1,0,disasm!A629)</f>
        <v>0</v>
      </c>
      <c r="I629" s="7">
        <f t="shared" ca="1" si="178"/>
        <v>0</v>
      </c>
      <c r="J629" s="7" t="e">
        <f t="shared" ca="1" si="179"/>
        <v>#VALUE!</v>
      </c>
      <c r="K629" s="7">
        <f t="shared" ca="1" si="180"/>
        <v>0</v>
      </c>
      <c r="L629" s="8" t="str">
        <f t="shared" ca="1" si="181"/>
        <v/>
      </c>
      <c r="M629" s="8" t="str">
        <f t="shared" ca="1" si="182"/>
        <v/>
      </c>
      <c r="N629" s="8" t="str">
        <f t="shared" ca="1" si="183"/>
        <v/>
      </c>
      <c r="O629" s="8" t="str">
        <f t="shared" ca="1" si="184"/>
        <v/>
      </c>
      <c r="P629" s="8" t="str">
        <f t="shared" ca="1" si="185"/>
        <v/>
      </c>
      <c r="Q629" s="8" t="str">
        <f t="shared" ca="1" si="186"/>
        <v/>
      </c>
      <c r="R629" s="7" t="str">
        <f ca="1">IF(L629="","",OFFSET(program!$A$1,0,disasm!$A629+COLUMN()-COLUMN($R629)+1))</f>
        <v/>
      </c>
      <c r="S629" s="7" t="str">
        <f ca="1">IF(M629="","",OFFSET(program!$A$1,0,disasm!$A629+COLUMN()-COLUMN($R629)+1))</f>
        <v/>
      </c>
      <c r="T629" s="7" t="str">
        <f ca="1">IF(N629="","",OFFSET(program!$A$1,0,disasm!$A629+COLUMN()-COLUMN($R629)+1))</f>
        <v/>
      </c>
      <c r="U629" s="3" t="str">
        <f t="shared" ca="1" si="187"/>
        <v/>
      </c>
      <c r="V629" s="3" t="str">
        <f t="shared" ca="1" si="188"/>
        <v/>
      </c>
      <c r="W629" s="3" t="str">
        <f t="shared" ca="1" si="189"/>
        <v/>
      </c>
      <c r="X629" s="3" t="str">
        <f t="shared" ca="1" si="190"/>
        <v/>
      </c>
    </row>
    <row r="630" spans="1:24" x14ac:dyDescent="0.2">
      <c r="A630" s="1">
        <f t="shared" ca="1" si="191"/>
        <v>929</v>
      </c>
      <c r="B630" s="2" t="str">
        <f t="shared" ca="1" si="175"/>
        <v>stack+505</v>
      </c>
      <c r="C630" s="3" t="str">
        <f ca="1">IF(ISNUMBER(FIND(" N "," "&amp;$X630&amp;" ")),"",_xlfn.TEXTJOIN(" ",FALSE,OFFSET(program!$A$1,0,disasm!A630,1,1+K630)))</f>
        <v/>
      </c>
      <c r="D630" s="4" t="str">
        <f t="shared" ca="1" si="176"/>
        <v>.dat 0</v>
      </c>
      <c r="E630" s="5" t="str">
        <f t="shared" si="192"/>
        <v>stack</v>
      </c>
      <c r="F630" s="5">
        <f t="shared" ca="1" si="174"/>
        <v>424</v>
      </c>
      <c r="G630" s="14" t="b">
        <f t="shared" ca="1" si="177"/>
        <v>1</v>
      </c>
      <c r="H630" s="6">
        <f ca="1">OFFSET(program!$A$1,0,disasm!A630)</f>
        <v>0</v>
      </c>
      <c r="I630" s="7">
        <f t="shared" ca="1" si="178"/>
        <v>0</v>
      </c>
      <c r="J630" s="7" t="e">
        <f t="shared" ca="1" si="179"/>
        <v>#VALUE!</v>
      </c>
      <c r="K630" s="7">
        <f t="shared" ca="1" si="180"/>
        <v>0</v>
      </c>
      <c r="L630" s="8" t="str">
        <f t="shared" ca="1" si="181"/>
        <v/>
      </c>
      <c r="M630" s="8" t="str">
        <f t="shared" ca="1" si="182"/>
        <v/>
      </c>
      <c r="N630" s="8" t="str">
        <f t="shared" ca="1" si="183"/>
        <v/>
      </c>
      <c r="O630" s="8" t="str">
        <f t="shared" ca="1" si="184"/>
        <v/>
      </c>
      <c r="P630" s="8" t="str">
        <f t="shared" ca="1" si="185"/>
        <v/>
      </c>
      <c r="Q630" s="8" t="str">
        <f t="shared" ca="1" si="186"/>
        <v/>
      </c>
      <c r="R630" s="7" t="str">
        <f ca="1">IF(L630="","",OFFSET(program!$A$1,0,disasm!$A630+COLUMN()-COLUMN($R630)+1))</f>
        <v/>
      </c>
      <c r="S630" s="7" t="str">
        <f ca="1">IF(M630="","",OFFSET(program!$A$1,0,disasm!$A630+COLUMN()-COLUMN($R630)+1))</f>
        <v/>
      </c>
      <c r="T630" s="7" t="str">
        <f ca="1">IF(N630="","",OFFSET(program!$A$1,0,disasm!$A630+COLUMN()-COLUMN($R630)+1))</f>
        <v/>
      </c>
      <c r="U630" s="3" t="str">
        <f t="shared" ca="1" si="187"/>
        <v/>
      </c>
      <c r="V630" s="3" t="str">
        <f t="shared" ca="1" si="188"/>
        <v/>
      </c>
      <c r="W630" s="3" t="str">
        <f t="shared" ca="1" si="189"/>
        <v/>
      </c>
      <c r="X630" s="3" t="str">
        <f t="shared" ca="1" si="190"/>
        <v/>
      </c>
    </row>
    <row r="631" spans="1:24" x14ac:dyDescent="0.2">
      <c r="A631" s="1">
        <f t="shared" ca="1" si="191"/>
        <v>930</v>
      </c>
      <c r="B631" s="2" t="str">
        <f t="shared" ca="1" si="175"/>
        <v>stack+506</v>
      </c>
      <c r="C631" s="3" t="str">
        <f ca="1">IF(ISNUMBER(FIND(" N "," "&amp;$X631&amp;" ")),"",_xlfn.TEXTJOIN(" ",FALSE,OFFSET(program!$A$1,0,disasm!A631,1,1+K631)))</f>
        <v/>
      </c>
      <c r="D631" s="4" t="str">
        <f t="shared" ca="1" si="176"/>
        <v>.dat 0</v>
      </c>
      <c r="E631" s="5" t="str">
        <f t="shared" si="192"/>
        <v>stack</v>
      </c>
      <c r="F631" s="5">
        <f t="shared" ca="1" si="174"/>
        <v>424</v>
      </c>
      <c r="G631" s="14" t="b">
        <f t="shared" ca="1" si="177"/>
        <v>1</v>
      </c>
      <c r="H631" s="6">
        <f ca="1">OFFSET(program!$A$1,0,disasm!A631)</f>
        <v>0</v>
      </c>
      <c r="I631" s="7">
        <f t="shared" ca="1" si="178"/>
        <v>0</v>
      </c>
      <c r="J631" s="7" t="e">
        <f t="shared" ca="1" si="179"/>
        <v>#VALUE!</v>
      </c>
      <c r="K631" s="7">
        <f t="shared" ca="1" si="180"/>
        <v>0</v>
      </c>
      <c r="L631" s="8" t="str">
        <f t="shared" ca="1" si="181"/>
        <v/>
      </c>
      <c r="M631" s="8" t="str">
        <f t="shared" ca="1" si="182"/>
        <v/>
      </c>
      <c r="N631" s="8" t="str">
        <f t="shared" ca="1" si="183"/>
        <v/>
      </c>
      <c r="O631" s="8" t="str">
        <f t="shared" ca="1" si="184"/>
        <v/>
      </c>
      <c r="P631" s="8" t="str">
        <f t="shared" ca="1" si="185"/>
        <v/>
      </c>
      <c r="Q631" s="8" t="str">
        <f t="shared" ca="1" si="186"/>
        <v/>
      </c>
      <c r="R631" s="7" t="str">
        <f ca="1">IF(L631="","",OFFSET(program!$A$1,0,disasm!$A631+COLUMN()-COLUMN($R631)+1))</f>
        <v/>
      </c>
      <c r="S631" s="7" t="str">
        <f ca="1">IF(M631="","",OFFSET(program!$A$1,0,disasm!$A631+COLUMN()-COLUMN($R631)+1))</f>
        <v/>
      </c>
      <c r="T631" s="7" t="str">
        <f ca="1">IF(N631="","",OFFSET(program!$A$1,0,disasm!$A631+COLUMN()-COLUMN($R631)+1))</f>
        <v/>
      </c>
      <c r="U631" s="3" t="str">
        <f t="shared" ca="1" si="187"/>
        <v/>
      </c>
      <c r="V631" s="3" t="str">
        <f t="shared" ca="1" si="188"/>
        <v/>
      </c>
      <c r="W631" s="3" t="str">
        <f t="shared" ca="1" si="189"/>
        <v/>
      </c>
      <c r="X631" s="3" t="str">
        <f t="shared" ca="1" si="190"/>
        <v/>
      </c>
    </row>
    <row r="632" spans="1:24" x14ac:dyDescent="0.2">
      <c r="A632" s="1">
        <f t="shared" ca="1" si="191"/>
        <v>931</v>
      </c>
      <c r="B632" s="2" t="str">
        <f t="shared" ca="1" si="175"/>
        <v>stack+507</v>
      </c>
      <c r="C632" s="3" t="str">
        <f ca="1">IF(ISNUMBER(FIND(" N "," "&amp;$X632&amp;" ")),"",_xlfn.TEXTJOIN(" ",FALSE,OFFSET(program!$A$1,0,disasm!A632,1,1+K632)))</f>
        <v/>
      </c>
      <c r="D632" s="4" t="str">
        <f t="shared" ca="1" si="176"/>
        <v>.dat 0</v>
      </c>
      <c r="E632" s="5" t="str">
        <f t="shared" si="192"/>
        <v>stack</v>
      </c>
      <c r="F632" s="5">
        <f t="shared" ca="1" si="174"/>
        <v>424</v>
      </c>
      <c r="G632" s="14" t="b">
        <f t="shared" ca="1" si="177"/>
        <v>1</v>
      </c>
      <c r="H632" s="6">
        <f ca="1">OFFSET(program!$A$1,0,disasm!A632)</f>
        <v>0</v>
      </c>
      <c r="I632" s="7">
        <f t="shared" ca="1" si="178"/>
        <v>0</v>
      </c>
      <c r="J632" s="7" t="e">
        <f t="shared" ca="1" si="179"/>
        <v>#VALUE!</v>
      </c>
      <c r="K632" s="7">
        <f t="shared" ca="1" si="180"/>
        <v>0</v>
      </c>
      <c r="L632" s="8" t="str">
        <f t="shared" ca="1" si="181"/>
        <v/>
      </c>
      <c r="M632" s="8" t="str">
        <f t="shared" ca="1" si="182"/>
        <v/>
      </c>
      <c r="N632" s="8" t="str">
        <f t="shared" ca="1" si="183"/>
        <v/>
      </c>
      <c r="O632" s="8" t="str">
        <f t="shared" ca="1" si="184"/>
        <v/>
      </c>
      <c r="P632" s="8" t="str">
        <f t="shared" ca="1" si="185"/>
        <v/>
      </c>
      <c r="Q632" s="8" t="str">
        <f t="shared" ca="1" si="186"/>
        <v/>
      </c>
      <c r="R632" s="7" t="str">
        <f ca="1">IF(L632="","",OFFSET(program!$A$1,0,disasm!$A632+COLUMN()-COLUMN($R632)+1))</f>
        <v/>
      </c>
      <c r="S632" s="7" t="str">
        <f ca="1">IF(M632="","",OFFSET(program!$A$1,0,disasm!$A632+COLUMN()-COLUMN($R632)+1))</f>
        <v/>
      </c>
      <c r="T632" s="7" t="str">
        <f ca="1">IF(N632="","",OFFSET(program!$A$1,0,disasm!$A632+COLUMN()-COLUMN($R632)+1))</f>
        <v/>
      </c>
      <c r="U632" s="3" t="str">
        <f t="shared" ca="1" si="187"/>
        <v/>
      </c>
      <c r="V632" s="3" t="str">
        <f t="shared" ca="1" si="188"/>
        <v/>
      </c>
      <c r="W632" s="3" t="str">
        <f t="shared" ca="1" si="189"/>
        <v/>
      </c>
      <c r="X632" s="3" t="str">
        <f t="shared" ca="1" si="190"/>
        <v/>
      </c>
    </row>
    <row r="633" spans="1:24" x14ac:dyDescent="0.2">
      <c r="A633" s="1">
        <f t="shared" ca="1" si="191"/>
        <v>932</v>
      </c>
      <c r="B633" s="2" t="str">
        <f t="shared" ca="1" si="175"/>
        <v>stack+508</v>
      </c>
      <c r="C633" s="3" t="str">
        <f ca="1">IF(ISNUMBER(FIND(" N "," "&amp;$X633&amp;" ")),"",_xlfn.TEXTJOIN(" ",FALSE,OFFSET(program!$A$1,0,disasm!A633,1,1+K633)))</f>
        <v/>
      </c>
      <c r="D633" s="4" t="str">
        <f t="shared" ca="1" si="176"/>
        <v>.dat 0</v>
      </c>
      <c r="E633" s="5" t="str">
        <f t="shared" si="192"/>
        <v>stack</v>
      </c>
      <c r="F633" s="5">
        <f t="shared" ca="1" si="174"/>
        <v>424</v>
      </c>
      <c r="G633" s="14" t="b">
        <f t="shared" ca="1" si="177"/>
        <v>1</v>
      </c>
      <c r="H633" s="6">
        <f ca="1">OFFSET(program!$A$1,0,disasm!A633)</f>
        <v>0</v>
      </c>
      <c r="I633" s="7">
        <f t="shared" ca="1" si="178"/>
        <v>0</v>
      </c>
      <c r="J633" s="7" t="e">
        <f t="shared" ca="1" si="179"/>
        <v>#VALUE!</v>
      </c>
      <c r="K633" s="7">
        <f t="shared" ca="1" si="180"/>
        <v>0</v>
      </c>
      <c r="L633" s="8" t="str">
        <f t="shared" ca="1" si="181"/>
        <v/>
      </c>
      <c r="M633" s="8" t="str">
        <f t="shared" ca="1" si="182"/>
        <v/>
      </c>
      <c r="N633" s="8" t="str">
        <f t="shared" ca="1" si="183"/>
        <v/>
      </c>
      <c r="O633" s="8" t="str">
        <f t="shared" ca="1" si="184"/>
        <v/>
      </c>
      <c r="P633" s="8" t="str">
        <f t="shared" ca="1" si="185"/>
        <v/>
      </c>
      <c r="Q633" s="8" t="str">
        <f t="shared" ca="1" si="186"/>
        <v/>
      </c>
      <c r="R633" s="7" t="str">
        <f ca="1">IF(L633="","",OFFSET(program!$A$1,0,disasm!$A633+COLUMN()-COLUMN($R633)+1))</f>
        <v/>
      </c>
      <c r="S633" s="7" t="str">
        <f ca="1">IF(M633="","",OFFSET(program!$A$1,0,disasm!$A633+COLUMN()-COLUMN($R633)+1))</f>
        <v/>
      </c>
      <c r="T633" s="7" t="str">
        <f ca="1">IF(N633="","",OFFSET(program!$A$1,0,disasm!$A633+COLUMN()-COLUMN($R633)+1))</f>
        <v/>
      </c>
      <c r="U633" s="3" t="str">
        <f t="shared" ca="1" si="187"/>
        <v/>
      </c>
      <c r="V633" s="3" t="str">
        <f t="shared" ca="1" si="188"/>
        <v/>
      </c>
      <c r="W633" s="3" t="str">
        <f t="shared" ca="1" si="189"/>
        <v/>
      </c>
      <c r="X633" s="3" t="str">
        <f t="shared" ca="1" si="190"/>
        <v/>
      </c>
    </row>
    <row r="634" spans="1:24" x14ac:dyDescent="0.2">
      <c r="A634" s="1">
        <f t="shared" ca="1" si="191"/>
        <v>933</v>
      </c>
      <c r="B634" s="2" t="str">
        <f t="shared" ca="1" si="175"/>
        <v>stack+509</v>
      </c>
      <c r="C634" s="3" t="str">
        <f ca="1">IF(ISNUMBER(FIND(" N "," "&amp;$X634&amp;" ")),"",_xlfn.TEXTJOIN(" ",FALSE,OFFSET(program!$A$1,0,disasm!A634,1,1+K634)))</f>
        <v/>
      </c>
      <c r="D634" s="4" t="str">
        <f t="shared" ca="1" si="176"/>
        <v>.dat 0</v>
      </c>
      <c r="E634" s="5" t="str">
        <f t="shared" si="192"/>
        <v>stack</v>
      </c>
      <c r="F634" s="5">
        <f t="shared" ca="1" si="174"/>
        <v>424</v>
      </c>
      <c r="G634" s="14" t="b">
        <f t="shared" ca="1" si="177"/>
        <v>1</v>
      </c>
      <c r="H634" s="6">
        <f ca="1">OFFSET(program!$A$1,0,disasm!A634)</f>
        <v>0</v>
      </c>
      <c r="I634" s="7">
        <f t="shared" ca="1" si="178"/>
        <v>0</v>
      </c>
      <c r="J634" s="7" t="e">
        <f t="shared" ca="1" si="179"/>
        <v>#VALUE!</v>
      </c>
      <c r="K634" s="7">
        <f t="shared" ca="1" si="180"/>
        <v>0</v>
      </c>
      <c r="L634" s="8" t="str">
        <f t="shared" ca="1" si="181"/>
        <v/>
      </c>
      <c r="M634" s="8" t="str">
        <f t="shared" ca="1" si="182"/>
        <v/>
      </c>
      <c r="N634" s="8" t="str">
        <f t="shared" ca="1" si="183"/>
        <v/>
      </c>
      <c r="O634" s="8" t="str">
        <f t="shared" ca="1" si="184"/>
        <v/>
      </c>
      <c r="P634" s="8" t="str">
        <f t="shared" ca="1" si="185"/>
        <v/>
      </c>
      <c r="Q634" s="8" t="str">
        <f t="shared" ca="1" si="186"/>
        <v/>
      </c>
      <c r="R634" s="7" t="str">
        <f ca="1">IF(L634="","",OFFSET(program!$A$1,0,disasm!$A634+COLUMN()-COLUMN($R634)+1))</f>
        <v/>
      </c>
      <c r="S634" s="7" t="str">
        <f ca="1">IF(M634="","",OFFSET(program!$A$1,0,disasm!$A634+COLUMN()-COLUMN($R634)+1))</f>
        <v/>
      </c>
      <c r="T634" s="7" t="str">
        <f ca="1">IF(N634="","",OFFSET(program!$A$1,0,disasm!$A634+COLUMN()-COLUMN($R634)+1))</f>
        <v/>
      </c>
      <c r="U634" s="3" t="str">
        <f t="shared" ca="1" si="187"/>
        <v/>
      </c>
      <c r="V634" s="3" t="str">
        <f t="shared" ca="1" si="188"/>
        <v/>
      </c>
      <c r="W634" s="3" t="str">
        <f t="shared" ca="1" si="189"/>
        <v/>
      </c>
      <c r="X634" s="3" t="str">
        <f t="shared" ca="1" si="190"/>
        <v/>
      </c>
    </row>
    <row r="635" spans="1:24" x14ac:dyDescent="0.2">
      <c r="A635" s="1">
        <f t="shared" ca="1" si="191"/>
        <v>934</v>
      </c>
      <c r="B635" s="2" t="str">
        <f t="shared" ca="1" si="175"/>
        <v>stack+510</v>
      </c>
      <c r="C635" s="3" t="str">
        <f ca="1">IF(ISNUMBER(FIND(" N "," "&amp;$X635&amp;" ")),"",_xlfn.TEXTJOIN(" ",FALSE,OFFSET(program!$A$1,0,disasm!A635,1,1+K635)))</f>
        <v/>
      </c>
      <c r="D635" s="4" t="str">
        <f t="shared" ca="1" si="176"/>
        <v>.dat 0</v>
      </c>
      <c r="E635" s="5" t="str">
        <f t="shared" si="192"/>
        <v>stack</v>
      </c>
      <c r="F635" s="5">
        <f t="shared" ca="1" si="174"/>
        <v>424</v>
      </c>
      <c r="G635" s="14" t="b">
        <f t="shared" ca="1" si="177"/>
        <v>1</v>
      </c>
      <c r="H635" s="6">
        <f ca="1">OFFSET(program!$A$1,0,disasm!A635)</f>
        <v>0</v>
      </c>
      <c r="I635" s="7">
        <f t="shared" ca="1" si="178"/>
        <v>0</v>
      </c>
      <c r="J635" s="7" t="e">
        <f t="shared" ca="1" si="179"/>
        <v>#VALUE!</v>
      </c>
      <c r="K635" s="7">
        <f t="shared" ca="1" si="180"/>
        <v>0</v>
      </c>
      <c r="L635" s="8" t="str">
        <f t="shared" ca="1" si="181"/>
        <v/>
      </c>
      <c r="M635" s="8" t="str">
        <f t="shared" ca="1" si="182"/>
        <v/>
      </c>
      <c r="N635" s="8" t="str">
        <f t="shared" ca="1" si="183"/>
        <v/>
      </c>
      <c r="O635" s="8" t="str">
        <f t="shared" ca="1" si="184"/>
        <v/>
      </c>
      <c r="P635" s="8" t="str">
        <f t="shared" ca="1" si="185"/>
        <v/>
      </c>
      <c r="Q635" s="8" t="str">
        <f t="shared" ca="1" si="186"/>
        <v/>
      </c>
      <c r="R635" s="7" t="str">
        <f ca="1">IF(L635="","",OFFSET(program!$A$1,0,disasm!$A635+COLUMN()-COLUMN($R635)+1))</f>
        <v/>
      </c>
      <c r="S635" s="7" t="str">
        <f ca="1">IF(M635="","",OFFSET(program!$A$1,0,disasm!$A635+COLUMN()-COLUMN($R635)+1))</f>
        <v/>
      </c>
      <c r="T635" s="7" t="str">
        <f ca="1">IF(N635="","",OFFSET(program!$A$1,0,disasm!$A635+COLUMN()-COLUMN($R635)+1))</f>
        <v/>
      </c>
      <c r="U635" s="3" t="str">
        <f t="shared" ca="1" si="187"/>
        <v/>
      </c>
      <c r="V635" s="3" t="str">
        <f t="shared" ca="1" si="188"/>
        <v/>
      </c>
      <c r="W635" s="3" t="str">
        <f t="shared" ca="1" si="189"/>
        <v/>
      </c>
      <c r="X635" s="3" t="str">
        <f t="shared" ca="1" si="190"/>
        <v/>
      </c>
    </row>
    <row r="636" spans="1:24" x14ac:dyDescent="0.2">
      <c r="A636" s="1">
        <f t="shared" ca="1" si="191"/>
        <v>935</v>
      </c>
      <c r="B636" s="2" t="str">
        <f t="shared" ca="1" si="175"/>
        <v>stack+511</v>
      </c>
      <c r="C636" s="3" t="str">
        <f ca="1">IF(ISNUMBER(FIND(" N "," "&amp;$X636&amp;" ")),"",_xlfn.TEXTJOIN(" ",FALSE,OFFSET(program!$A$1,0,disasm!A636,1,1+K636)))</f>
        <v/>
      </c>
      <c r="D636" s="4" t="str">
        <f t="shared" ca="1" si="176"/>
        <v>.dat 0</v>
      </c>
      <c r="E636" s="5" t="str">
        <f t="shared" si="192"/>
        <v>stack</v>
      </c>
      <c r="F636" s="5">
        <f t="shared" ca="1" si="174"/>
        <v>424</v>
      </c>
      <c r="G636" s="14" t="b">
        <f t="shared" ca="1" si="177"/>
        <v>1</v>
      </c>
      <c r="H636" s="6">
        <f ca="1">OFFSET(program!$A$1,0,disasm!A636)</f>
        <v>0</v>
      </c>
      <c r="I636" s="7">
        <f t="shared" ca="1" si="178"/>
        <v>0</v>
      </c>
      <c r="J636" s="7" t="e">
        <f t="shared" ca="1" si="179"/>
        <v>#VALUE!</v>
      </c>
      <c r="K636" s="7">
        <f t="shared" ca="1" si="180"/>
        <v>0</v>
      </c>
      <c r="L636" s="8" t="str">
        <f t="shared" ca="1" si="181"/>
        <v/>
      </c>
      <c r="M636" s="8" t="str">
        <f t="shared" ca="1" si="182"/>
        <v/>
      </c>
      <c r="N636" s="8" t="str">
        <f t="shared" ca="1" si="183"/>
        <v/>
      </c>
      <c r="O636" s="8" t="str">
        <f t="shared" ca="1" si="184"/>
        <v/>
      </c>
      <c r="P636" s="8" t="str">
        <f t="shared" ca="1" si="185"/>
        <v/>
      </c>
      <c r="Q636" s="8" t="str">
        <f t="shared" ca="1" si="186"/>
        <v/>
      </c>
      <c r="R636" s="7" t="str">
        <f ca="1">IF(L636="","",OFFSET(program!$A$1,0,disasm!$A636+COLUMN()-COLUMN($R636)+1))</f>
        <v/>
      </c>
      <c r="S636" s="7" t="str">
        <f ca="1">IF(M636="","",OFFSET(program!$A$1,0,disasm!$A636+COLUMN()-COLUMN($R636)+1))</f>
        <v/>
      </c>
      <c r="T636" s="7" t="str">
        <f ca="1">IF(N636="","",OFFSET(program!$A$1,0,disasm!$A636+COLUMN()-COLUMN($R636)+1))</f>
        <v/>
      </c>
      <c r="U636" s="3" t="str">
        <f t="shared" ca="1" si="187"/>
        <v/>
      </c>
      <c r="V636" s="3" t="str">
        <f t="shared" ca="1" si="188"/>
        <v/>
      </c>
      <c r="W636" s="3" t="str">
        <f t="shared" ca="1" si="189"/>
        <v/>
      </c>
      <c r="X636" s="3" t="str">
        <f t="shared" ca="1" si="190"/>
        <v/>
      </c>
    </row>
    <row r="637" spans="1:24" x14ac:dyDescent="0.2">
      <c r="A637" s="1">
        <f t="shared" ca="1" si="191"/>
        <v>936</v>
      </c>
      <c r="B637" s="2" t="str">
        <f t="shared" ca="1" si="175"/>
        <v>stack+512</v>
      </c>
      <c r="C637" s="3" t="str">
        <f ca="1">IF(ISNUMBER(FIND(" N "," "&amp;$X637&amp;" ")),"",_xlfn.TEXTJOIN(" ",FALSE,OFFSET(program!$A$1,0,disasm!A637,1,1+K637)))</f>
        <v/>
      </c>
      <c r="D637" s="4" t="str">
        <f t="shared" ca="1" si="176"/>
        <v>.dat 0</v>
      </c>
      <c r="E637" s="5" t="str">
        <f t="shared" si="192"/>
        <v>stack</v>
      </c>
      <c r="F637" s="5">
        <f t="shared" ca="1" si="174"/>
        <v>424</v>
      </c>
      <c r="G637" s="14" t="b">
        <f t="shared" ca="1" si="177"/>
        <v>1</v>
      </c>
      <c r="H637" s="6">
        <f ca="1">OFFSET(program!$A$1,0,disasm!A637)</f>
        <v>0</v>
      </c>
      <c r="I637" s="7">
        <f t="shared" ca="1" si="178"/>
        <v>0</v>
      </c>
      <c r="J637" s="7" t="e">
        <f t="shared" ca="1" si="179"/>
        <v>#VALUE!</v>
      </c>
      <c r="K637" s="7">
        <f t="shared" ca="1" si="180"/>
        <v>0</v>
      </c>
      <c r="L637" s="8" t="str">
        <f t="shared" ca="1" si="181"/>
        <v/>
      </c>
      <c r="M637" s="8" t="str">
        <f t="shared" ca="1" si="182"/>
        <v/>
      </c>
      <c r="N637" s="8" t="str">
        <f t="shared" ca="1" si="183"/>
        <v/>
      </c>
      <c r="O637" s="8" t="str">
        <f t="shared" ca="1" si="184"/>
        <v/>
      </c>
      <c r="P637" s="8" t="str">
        <f t="shared" ca="1" si="185"/>
        <v/>
      </c>
      <c r="Q637" s="8" t="str">
        <f t="shared" ca="1" si="186"/>
        <v/>
      </c>
      <c r="R637" s="7" t="str">
        <f ca="1">IF(L637="","",OFFSET(program!$A$1,0,disasm!$A637+COLUMN()-COLUMN($R637)+1))</f>
        <v/>
      </c>
      <c r="S637" s="7" t="str">
        <f ca="1">IF(M637="","",OFFSET(program!$A$1,0,disasm!$A637+COLUMN()-COLUMN($R637)+1))</f>
        <v/>
      </c>
      <c r="T637" s="7" t="str">
        <f ca="1">IF(N637="","",OFFSET(program!$A$1,0,disasm!$A637+COLUMN()-COLUMN($R637)+1))</f>
        <v/>
      </c>
      <c r="U637" s="3" t="str">
        <f t="shared" ca="1" si="187"/>
        <v/>
      </c>
      <c r="V637" s="3" t="str">
        <f t="shared" ca="1" si="188"/>
        <v/>
      </c>
      <c r="W637" s="3" t="str">
        <f t="shared" ca="1" si="189"/>
        <v/>
      </c>
      <c r="X637" s="3" t="str">
        <f t="shared" ca="1" si="190"/>
        <v/>
      </c>
    </row>
    <row r="638" spans="1:24" x14ac:dyDescent="0.2">
      <c r="A638" s="1">
        <f t="shared" ca="1" si="191"/>
        <v>937</v>
      </c>
      <c r="B638" s="2" t="str">
        <f t="shared" ca="1" si="175"/>
        <v>stack+513</v>
      </c>
      <c r="C638" s="3" t="str">
        <f ca="1">IF(ISNUMBER(FIND(" N "," "&amp;$X638&amp;" ")),"",_xlfn.TEXTJOIN(" ",FALSE,OFFSET(program!$A$1,0,disasm!A638,1,1+K638)))</f>
        <v/>
      </c>
      <c r="D638" s="4" t="str">
        <f t="shared" ca="1" si="176"/>
        <v>.dat 0</v>
      </c>
      <c r="E638" s="5" t="str">
        <f t="shared" si="192"/>
        <v>stack</v>
      </c>
      <c r="F638" s="5">
        <f t="shared" ca="1" si="174"/>
        <v>424</v>
      </c>
      <c r="G638" s="14" t="b">
        <f t="shared" ca="1" si="177"/>
        <v>1</v>
      </c>
      <c r="H638" s="6">
        <f ca="1">OFFSET(program!$A$1,0,disasm!A638)</f>
        <v>0</v>
      </c>
      <c r="I638" s="7">
        <f t="shared" ca="1" si="178"/>
        <v>0</v>
      </c>
      <c r="J638" s="7" t="e">
        <f t="shared" ca="1" si="179"/>
        <v>#VALUE!</v>
      </c>
      <c r="K638" s="7">
        <f t="shared" ca="1" si="180"/>
        <v>0</v>
      </c>
      <c r="L638" s="8" t="str">
        <f t="shared" ca="1" si="181"/>
        <v/>
      </c>
      <c r="M638" s="8" t="str">
        <f t="shared" ca="1" si="182"/>
        <v/>
      </c>
      <c r="N638" s="8" t="str">
        <f t="shared" ca="1" si="183"/>
        <v/>
      </c>
      <c r="O638" s="8" t="str">
        <f t="shared" ca="1" si="184"/>
        <v/>
      </c>
      <c r="P638" s="8" t="str">
        <f t="shared" ca="1" si="185"/>
        <v/>
      </c>
      <c r="Q638" s="8" t="str">
        <f t="shared" ca="1" si="186"/>
        <v/>
      </c>
      <c r="R638" s="7" t="str">
        <f ca="1">IF(L638="","",OFFSET(program!$A$1,0,disasm!$A638+COLUMN()-COLUMN($R638)+1))</f>
        <v/>
      </c>
      <c r="S638" s="7" t="str">
        <f ca="1">IF(M638="","",OFFSET(program!$A$1,0,disasm!$A638+COLUMN()-COLUMN($R638)+1))</f>
        <v/>
      </c>
      <c r="T638" s="7" t="str">
        <f ca="1">IF(N638="","",OFFSET(program!$A$1,0,disasm!$A638+COLUMN()-COLUMN($R638)+1))</f>
        <v/>
      </c>
      <c r="U638" s="3" t="str">
        <f t="shared" ca="1" si="187"/>
        <v/>
      </c>
      <c r="V638" s="3" t="str">
        <f t="shared" ca="1" si="188"/>
        <v/>
      </c>
      <c r="W638" s="3" t="str">
        <f t="shared" ca="1" si="189"/>
        <v/>
      </c>
      <c r="X638" s="3" t="str">
        <f t="shared" ca="1" si="190"/>
        <v/>
      </c>
    </row>
    <row r="639" spans="1:24" x14ac:dyDescent="0.2">
      <c r="A639" s="1">
        <f t="shared" ca="1" si="191"/>
        <v>938</v>
      </c>
      <c r="B639" s="2" t="str">
        <f t="shared" ca="1" si="175"/>
        <v>stack+514</v>
      </c>
      <c r="C639" s="3" t="str">
        <f ca="1">IF(ISNUMBER(FIND(" N "," "&amp;$X639&amp;" ")),"",_xlfn.TEXTJOIN(" ",FALSE,OFFSET(program!$A$1,0,disasm!A639,1,1+K639)))</f>
        <v/>
      </c>
      <c r="D639" s="4" t="str">
        <f t="shared" ca="1" si="176"/>
        <v>.dat 0</v>
      </c>
      <c r="E639" s="5" t="str">
        <f t="shared" si="192"/>
        <v>stack</v>
      </c>
      <c r="F639" s="5">
        <f t="shared" ca="1" si="174"/>
        <v>424</v>
      </c>
      <c r="G639" s="14" t="b">
        <f t="shared" ca="1" si="177"/>
        <v>1</v>
      </c>
      <c r="H639" s="6">
        <f ca="1">OFFSET(program!$A$1,0,disasm!A639)</f>
        <v>0</v>
      </c>
      <c r="I639" s="7">
        <f t="shared" ca="1" si="178"/>
        <v>0</v>
      </c>
      <c r="J639" s="7" t="e">
        <f t="shared" ca="1" si="179"/>
        <v>#VALUE!</v>
      </c>
      <c r="K639" s="7">
        <f t="shared" ca="1" si="180"/>
        <v>0</v>
      </c>
      <c r="L639" s="8" t="str">
        <f t="shared" ca="1" si="181"/>
        <v/>
      </c>
      <c r="M639" s="8" t="str">
        <f t="shared" ca="1" si="182"/>
        <v/>
      </c>
      <c r="N639" s="8" t="str">
        <f t="shared" ca="1" si="183"/>
        <v/>
      </c>
      <c r="O639" s="8" t="str">
        <f t="shared" ca="1" si="184"/>
        <v/>
      </c>
      <c r="P639" s="8" t="str">
        <f t="shared" ca="1" si="185"/>
        <v/>
      </c>
      <c r="Q639" s="8" t="str">
        <f t="shared" ca="1" si="186"/>
        <v/>
      </c>
      <c r="R639" s="7" t="str">
        <f ca="1">IF(L639="","",OFFSET(program!$A$1,0,disasm!$A639+COLUMN()-COLUMN($R639)+1))</f>
        <v/>
      </c>
      <c r="S639" s="7" t="str">
        <f ca="1">IF(M639="","",OFFSET(program!$A$1,0,disasm!$A639+COLUMN()-COLUMN($R639)+1))</f>
        <v/>
      </c>
      <c r="T639" s="7" t="str">
        <f ca="1">IF(N639="","",OFFSET(program!$A$1,0,disasm!$A639+COLUMN()-COLUMN($R639)+1))</f>
        <v/>
      </c>
      <c r="U639" s="3" t="str">
        <f t="shared" ca="1" si="187"/>
        <v/>
      </c>
      <c r="V639" s="3" t="str">
        <f t="shared" ca="1" si="188"/>
        <v/>
      </c>
      <c r="W639" s="3" t="str">
        <f t="shared" ca="1" si="189"/>
        <v/>
      </c>
      <c r="X639" s="3" t="str">
        <f t="shared" ca="1" si="190"/>
        <v/>
      </c>
    </row>
    <row r="640" spans="1:24" x14ac:dyDescent="0.2">
      <c r="A640" s="1">
        <f t="shared" ca="1" si="191"/>
        <v>939</v>
      </c>
      <c r="B640" s="2" t="str">
        <f t="shared" ca="1" si="175"/>
        <v>stack+515</v>
      </c>
      <c r="C640" s="3" t="str">
        <f ca="1">IF(ISNUMBER(FIND(" N "," "&amp;$X640&amp;" ")),"",_xlfn.TEXTJOIN(" ",FALSE,OFFSET(program!$A$1,0,disasm!A640,1,1+K640)))</f>
        <v/>
      </c>
      <c r="D640" s="4" t="str">
        <f t="shared" ca="1" si="176"/>
        <v>.dat 0</v>
      </c>
      <c r="E640" s="5" t="str">
        <f t="shared" si="192"/>
        <v>stack</v>
      </c>
      <c r="F640" s="5">
        <f t="shared" ca="1" si="174"/>
        <v>424</v>
      </c>
      <c r="G640" s="14" t="b">
        <f t="shared" ca="1" si="177"/>
        <v>1</v>
      </c>
      <c r="H640" s="6">
        <f ca="1">OFFSET(program!$A$1,0,disasm!A640)</f>
        <v>0</v>
      </c>
      <c r="I640" s="7">
        <f t="shared" ca="1" si="178"/>
        <v>0</v>
      </c>
      <c r="J640" s="7" t="e">
        <f t="shared" ca="1" si="179"/>
        <v>#VALUE!</v>
      </c>
      <c r="K640" s="7">
        <f t="shared" ca="1" si="180"/>
        <v>0</v>
      </c>
      <c r="L640" s="8" t="str">
        <f t="shared" ca="1" si="181"/>
        <v/>
      </c>
      <c r="M640" s="8" t="str">
        <f t="shared" ca="1" si="182"/>
        <v/>
      </c>
      <c r="N640" s="8" t="str">
        <f t="shared" ca="1" si="183"/>
        <v/>
      </c>
      <c r="O640" s="8" t="str">
        <f t="shared" ca="1" si="184"/>
        <v/>
      </c>
      <c r="P640" s="8" t="str">
        <f t="shared" ca="1" si="185"/>
        <v/>
      </c>
      <c r="Q640" s="8" t="str">
        <f t="shared" ca="1" si="186"/>
        <v/>
      </c>
      <c r="R640" s="7" t="str">
        <f ca="1">IF(L640="","",OFFSET(program!$A$1,0,disasm!$A640+COLUMN()-COLUMN($R640)+1))</f>
        <v/>
      </c>
      <c r="S640" s="7" t="str">
        <f ca="1">IF(M640="","",OFFSET(program!$A$1,0,disasm!$A640+COLUMN()-COLUMN($R640)+1))</f>
        <v/>
      </c>
      <c r="T640" s="7" t="str">
        <f ca="1">IF(N640="","",OFFSET(program!$A$1,0,disasm!$A640+COLUMN()-COLUMN($R640)+1))</f>
        <v/>
      </c>
      <c r="U640" s="3" t="str">
        <f t="shared" ca="1" si="187"/>
        <v/>
      </c>
      <c r="V640" s="3" t="str">
        <f t="shared" ca="1" si="188"/>
        <v/>
      </c>
      <c r="W640" s="3" t="str">
        <f t="shared" ca="1" si="189"/>
        <v/>
      </c>
      <c r="X640" s="3" t="str">
        <f t="shared" ca="1" si="190"/>
        <v/>
      </c>
    </row>
    <row r="641" spans="1:24" x14ac:dyDescent="0.2">
      <c r="A641" s="1">
        <f t="shared" ca="1" si="191"/>
        <v>940</v>
      </c>
      <c r="B641" s="2" t="str">
        <f t="shared" ca="1" si="175"/>
        <v>stack+516</v>
      </c>
      <c r="C641" s="3" t="str">
        <f ca="1">IF(ISNUMBER(FIND(" N "," "&amp;$X641&amp;" ")),"",_xlfn.TEXTJOIN(" ",FALSE,OFFSET(program!$A$1,0,disasm!A641,1,1+K641)))</f>
        <v/>
      </c>
      <c r="D641" s="4" t="str">
        <f t="shared" ca="1" si="176"/>
        <v>.dat 0</v>
      </c>
      <c r="E641" s="5" t="str">
        <f t="shared" si="192"/>
        <v>stack</v>
      </c>
      <c r="F641" s="5">
        <f t="shared" ca="1" si="174"/>
        <v>424</v>
      </c>
      <c r="G641" s="14" t="b">
        <f t="shared" ca="1" si="177"/>
        <v>1</v>
      </c>
      <c r="H641" s="6">
        <f ca="1">OFFSET(program!$A$1,0,disasm!A641)</f>
        <v>0</v>
      </c>
      <c r="I641" s="7">
        <f t="shared" ca="1" si="178"/>
        <v>0</v>
      </c>
      <c r="J641" s="7" t="e">
        <f t="shared" ca="1" si="179"/>
        <v>#VALUE!</v>
      </c>
      <c r="K641" s="7">
        <f t="shared" ca="1" si="180"/>
        <v>0</v>
      </c>
      <c r="L641" s="8" t="str">
        <f t="shared" ca="1" si="181"/>
        <v/>
      </c>
      <c r="M641" s="8" t="str">
        <f t="shared" ca="1" si="182"/>
        <v/>
      </c>
      <c r="N641" s="8" t="str">
        <f t="shared" ca="1" si="183"/>
        <v/>
      </c>
      <c r="O641" s="8" t="str">
        <f t="shared" ca="1" si="184"/>
        <v/>
      </c>
      <c r="P641" s="8" t="str">
        <f t="shared" ca="1" si="185"/>
        <v/>
      </c>
      <c r="Q641" s="8" t="str">
        <f t="shared" ca="1" si="186"/>
        <v/>
      </c>
      <c r="R641" s="7" t="str">
        <f ca="1">IF(L641="","",OFFSET(program!$A$1,0,disasm!$A641+COLUMN()-COLUMN($R641)+1))</f>
        <v/>
      </c>
      <c r="S641" s="7" t="str">
        <f ca="1">IF(M641="","",OFFSET(program!$A$1,0,disasm!$A641+COLUMN()-COLUMN($R641)+1))</f>
        <v/>
      </c>
      <c r="T641" s="7" t="str">
        <f ca="1">IF(N641="","",OFFSET(program!$A$1,0,disasm!$A641+COLUMN()-COLUMN($R641)+1))</f>
        <v/>
      </c>
      <c r="U641" s="3" t="str">
        <f t="shared" ca="1" si="187"/>
        <v/>
      </c>
      <c r="V641" s="3" t="str">
        <f t="shared" ca="1" si="188"/>
        <v/>
      </c>
      <c r="W641" s="3" t="str">
        <f t="shared" ca="1" si="189"/>
        <v/>
      </c>
      <c r="X641" s="3" t="str">
        <f t="shared" ca="1" si="190"/>
        <v/>
      </c>
    </row>
    <row r="642" spans="1:24" x14ac:dyDescent="0.2">
      <c r="A642" s="1">
        <f t="shared" ca="1" si="191"/>
        <v>941</v>
      </c>
      <c r="B642" s="2" t="str">
        <f t="shared" ca="1" si="175"/>
        <v>stack+517</v>
      </c>
      <c r="C642" s="3" t="str">
        <f ca="1">IF(ISNUMBER(FIND(" N "," "&amp;$X642&amp;" ")),"",_xlfn.TEXTJOIN(" ",FALSE,OFFSET(program!$A$1,0,disasm!A642,1,1+K642)))</f>
        <v/>
      </c>
      <c r="D642" s="4" t="str">
        <f t="shared" ca="1" si="176"/>
        <v>.dat 0</v>
      </c>
      <c r="E642" s="5" t="str">
        <f t="shared" si="192"/>
        <v>stack</v>
      </c>
      <c r="F642" s="5">
        <f t="shared" ref="F642:F705" ca="1" si="193">IF(ISBLANK($Z642),F641,$A642)</f>
        <v>424</v>
      </c>
      <c r="G642" s="14" t="b">
        <f t="shared" ca="1" si="177"/>
        <v>1</v>
      </c>
      <c r="H642" s="6">
        <f ca="1">OFFSET(program!$A$1,0,disasm!A642)</f>
        <v>0</v>
      </c>
      <c r="I642" s="7">
        <f t="shared" ca="1" si="178"/>
        <v>0</v>
      </c>
      <c r="J642" s="7" t="e">
        <f t="shared" ca="1" si="179"/>
        <v>#VALUE!</v>
      </c>
      <c r="K642" s="7">
        <f t="shared" ca="1" si="180"/>
        <v>0</v>
      </c>
      <c r="L642" s="8" t="str">
        <f t="shared" ca="1" si="181"/>
        <v/>
      </c>
      <c r="M642" s="8" t="str">
        <f t="shared" ca="1" si="182"/>
        <v/>
      </c>
      <c r="N642" s="8" t="str">
        <f t="shared" ca="1" si="183"/>
        <v/>
      </c>
      <c r="O642" s="8" t="str">
        <f t="shared" ca="1" si="184"/>
        <v/>
      </c>
      <c r="P642" s="8" t="str">
        <f t="shared" ca="1" si="185"/>
        <v/>
      </c>
      <c r="Q642" s="8" t="str">
        <f t="shared" ca="1" si="186"/>
        <v/>
      </c>
      <c r="R642" s="7" t="str">
        <f ca="1">IF(L642="","",OFFSET(program!$A$1,0,disasm!$A642+COLUMN()-COLUMN($R642)+1))</f>
        <v/>
      </c>
      <c r="S642" s="7" t="str">
        <f ca="1">IF(M642="","",OFFSET(program!$A$1,0,disasm!$A642+COLUMN()-COLUMN($R642)+1))</f>
        <v/>
      </c>
      <c r="T642" s="7" t="str">
        <f ca="1">IF(N642="","",OFFSET(program!$A$1,0,disasm!$A642+COLUMN()-COLUMN($R642)+1))</f>
        <v/>
      </c>
      <c r="U642" s="3" t="str">
        <f t="shared" ca="1" si="187"/>
        <v/>
      </c>
      <c r="V642" s="3" t="str">
        <f t="shared" ca="1" si="188"/>
        <v/>
      </c>
      <c r="W642" s="3" t="str">
        <f t="shared" ca="1" si="189"/>
        <v/>
      </c>
      <c r="X642" s="3" t="str">
        <f t="shared" ca="1" si="190"/>
        <v/>
      </c>
    </row>
    <row r="643" spans="1:24" x14ac:dyDescent="0.2">
      <c r="A643" s="1">
        <f t="shared" ca="1" si="191"/>
        <v>942</v>
      </c>
      <c r="B643" s="2" t="str">
        <f t="shared" ref="B643:B706" ca="1" si="194">IF(ISNUMBER(FIND(" N "," "&amp;$X643&amp;" ")),"",$E643&amp;IF($A643=$F643,"","+"&amp;$A643-$F643))</f>
        <v>stack+518</v>
      </c>
      <c r="C643" s="3" t="str">
        <f ca="1">IF(ISNUMBER(FIND(" N "," "&amp;$X643&amp;" ")),"",_xlfn.TEXTJOIN(" ",FALSE,OFFSET(program!$A$1,0,disasm!A643,1,1+K643)))</f>
        <v/>
      </c>
      <c r="D643" s="4" t="str">
        <f t="shared" ref="D643:D706" ca="1" si="195">IF(ISNUMBER(FIND(" N "," "&amp;$X643&amp;" ")),"",IF($G643,".dat "&amp;H643,$J643&amp;" "&amp;_xlfn.TEXTJOIN(", ",TRUE,$U643:$W643)))</f>
        <v>.dat 0</v>
      </c>
      <c r="E643" s="5" t="str">
        <f t="shared" si="192"/>
        <v>stack</v>
      </c>
      <c r="F643" s="5">
        <f t="shared" ca="1" si="193"/>
        <v>424</v>
      </c>
      <c r="G643" s="14" t="b">
        <f t="shared" ref="G643:G706" ca="1" si="196">CHOOSE(1+IF(ISNUMBER(FIND(" C "," "&amp;X643&amp;" ")),2,0) + IF(ISNUMBER(FIND(" D "," "&amp;AA643&amp;" ")),1,0),G642,TRUE,FALSE,NOT(G642))</f>
        <v>1</v>
      </c>
      <c r="H643" s="6">
        <f ca="1">OFFSET(program!$A$1,0,disasm!A643)</f>
        <v>0</v>
      </c>
      <c r="I643" s="7">
        <f t="shared" ref="I643:I706" ca="1" si="197">MOD($H643,100)</f>
        <v>0</v>
      </c>
      <c r="J643" s="7" t="e">
        <f t="shared" ref="J643:J706" ca="1" si="198">IF(I643=99,"END",CHOOSE(I643,"ADD ","MUL ","IN  ","OUT ","J!=0","J=0 ","CMP&lt;","CMP=","SP+ "))</f>
        <v>#VALUE!</v>
      </c>
      <c r="K643" s="7">
        <f t="shared" ref="K643:K706" ca="1" si="199">IF($G643,0,IFERROR(CHOOSE($I643,3,3,1,1,2,2,3,3,1),0))</f>
        <v>0</v>
      </c>
      <c r="L643" s="8" t="str">
        <f t="shared" ref="L643:L706" ca="1" si="200">IF($K643&gt;=1,MOD(INT($H643/100),10),"")</f>
        <v/>
      </c>
      <c r="M643" s="8" t="str">
        <f t="shared" ref="M643:M706" ca="1" si="201">IF($K643&gt;=2,MOD(INT($H643/1000),10),"")</f>
        <v/>
      </c>
      <c r="N643" s="8" t="str">
        <f t="shared" ref="N643:N706" ca="1" si="202">IF($K643&gt;=3,MOD(INT($H643/10000),10),"")</f>
        <v/>
      </c>
      <c r="O643" s="8" t="str">
        <f t="shared" ref="O643:O706" ca="1" si="203">IF(L643="","",IF(ISNUMBER(FIND(" "&amp;O$1&amp;" "," "&amp;$X643&amp;" ")),TRUE,CHOOSE(L643+1,TRUE,FALSE,FALSE)))</f>
        <v/>
      </c>
      <c r="P643" s="8" t="str">
        <f t="shared" ref="P643:P706" ca="1" si="204">IF(M643="","",IF(ISNUMBER(FIND(" "&amp;P$1&amp;" "," "&amp;$X643&amp;" ")),TRUE,CHOOSE(M643+1,TRUE,FALSE,FALSE)))</f>
        <v/>
      </c>
      <c r="Q643" s="8" t="str">
        <f t="shared" ref="Q643:Q706" ca="1" si="205">IF(N643="","",IF(ISNUMBER(FIND(" "&amp;Q$1&amp;" "," "&amp;$X643&amp;" ")),TRUE,CHOOSE(N643+1,TRUE,FALSE,FALSE)))</f>
        <v/>
      </c>
      <c r="R643" s="7" t="str">
        <f ca="1">IF(L643="","",OFFSET(program!$A$1,0,disasm!$A643+COLUMN()-COLUMN($R643)+1))</f>
        <v/>
      </c>
      <c r="S643" s="7" t="str">
        <f ca="1">IF(M643="","",OFFSET(program!$A$1,0,disasm!$A643+COLUMN()-COLUMN($R643)+1))</f>
        <v/>
      </c>
      <c r="T643" s="7" t="str">
        <f ca="1">IF(N643="","",OFFSET(program!$A$1,0,disasm!$A643+COLUMN()-COLUMN($R643)+1))</f>
        <v/>
      </c>
      <c r="U643" s="3" t="str">
        <f t="shared" ref="U643:U706" ca="1" si="206">IF(L643="","",
  SUBSTITUTE(SUBSTITUTE(
    CHOOSE(1+L643,"[val]","val","[SP+val]"),
    "val",
    IF(O643,
      INDEX($B:$B,MATCH(R643,$A:$A,1))
        &amp; IF(INDEX($A:$A,MATCH(R643,$A:$A,1)) &lt; R643, ".a"&amp;(R643 - INDEX($A:$A,MATCH(R643,$A:$A,1))),""),
      R643
    )
  ),"+-","-")
)</f>
        <v/>
      </c>
      <c r="V643" s="3" t="str">
        <f t="shared" ref="V643:V706" ca="1" si="207">IF(M643="","",
  SUBSTITUTE(SUBSTITUTE(
    CHOOSE(1+M643,"[val]","val","[SP+val]"),
    "val",
    IF(P643,
      INDEX($B:$B,MATCH(S643,$A:$A,1))
        &amp; IF(INDEX($A:$A,MATCH(S643,$A:$A,1)) &lt; S643, ".a"&amp;(S643 - INDEX($A:$A,MATCH(S643,$A:$A,1))),""),
      S643
    )
  ),"+-","-")
)</f>
        <v/>
      </c>
      <c r="W643" s="3" t="str">
        <f t="shared" ref="W643:W706" ca="1" si="208">IF(N643="","",
  SUBSTITUTE(SUBSTITUTE(
    CHOOSE(1+N643,"[val]","val","[SP+val]"),
    "val",
    IF(Q643,
      INDEX($B:$B,MATCH(T643,$A:$A,1))
        &amp; IF(INDEX($A:$A,MATCH(T643,$A:$A,1)) &lt; T643, ".a"&amp;(T643 - INDEX($A:$A,MATCH(T643,$A:$A,1))),""),
      T643
    )
  ),"+-","-")
)</f>
        <v/>
      </c>
      <c r="X643" s="3" t="str">
        <f t="shared" ref="X643:X706" ca="1" si="209">AA643&amp;IF(AND(OR(I643=5,I643=6),MOD(INT(H643/1000),10)=1)," A2","")</f>
        <v/>
      </c>
    </row>
    <row r="644" spans="1:24" x14ac:dyDescent="0.2">
      <c r="A644" s="1">
        <f t="shared" ref="A644:A707" ca="1" si="210">A643+IF(ISNUMBER(FIND(" N "," "&amp;$X643&amp;" ")),0,1+K643)</f>
        <v>943</v>
      </c>
      <c r="B644" s="2" t="str">
        <f t="shared" ca="1" si="194"/>
        <v>stack+519</v>
      </c>
      <c r="C644" s="3" t="str">
        <f ca="1">IF(ISNUMBER(FIND(" N "," "&amp;$X644&amp;" ")),"",_xlfn.TEXTJOIN(" ",FALSE,OFFSET(program!$A$1,0,disasm!A644,1,1+K644)))</f>
        <v/>
      </c>
      <c r="D644" s="4" t="str">
        <f t="shared" ca="1" si="195"/>
        <v>.dat 0</v>
      </c>
      <c r="E644" s="5" t="str">
        <f t="shared" ref="E644:E707" si="211">IF(ISBLANK($Z644),E643,$Z644)</f>
        <v>stack</v>
      </c>
      <c r="F644" s="5">
        <f t="shared" ca="1" si="193"/>
        <v>424</v>
      </c>
      <c r="G644" s="14" t="b">
        <f t="shared" ca="1" si="196"/>
        <v>1</v>
      </c>
      <c r="H644" s="6">
        <f ca="1">OFFSET(program!$A$1,0,disasm!A644)</f>
        <v>0</v>
      </c>
      <c r="I644" s="7">
        <f t="shared" ca="1" si="197"/>
        <v>0</v>
      </c>
      <c r="J644" s="7" t="e">
        <f t="shared" ca="1" si="198"/>
        <v>#VALUE!</v>
      </c>
      <c r="K644" s="7">
        <f t="shared" ca="1" si="199"/>
        <v>0</v>
      </c>
      <c r="L644" s="8" t="str">
        <f t="shared" ca="1" si="200"/>
        <v/>
      </c>
      <c r="M644" s="8" t="str">
        <f t="shared" ca="1" si="201"/>
        <v/>
      </c>
      <c r="N644" s="8" t="str">
        <f t="shared" ca="1" si="202"/>
        <v/>
      </c>
      <c r="O644" s="8" t="str">
        <f t="shared" ca="1" si="203"/>
        <v/>
      </c>
      <c r="P644" s="8" t="str">
        <f t="shared" ca="1" si="204"/>
        <v/>
      </c>
      <c r="Q644" s="8" t="str">
        <f t="shared" ca="1" si="205"/>
        <v/>
      </c>
      <c r="R644" s="7" t="str">
        <f ca="1">IF(L644="","",OFFSET(program!$A$1,0,disasm!$A644+COLUMN()-COLUMN($R644)+1))</f>
        <v/>
      </c>
      <c r="S644" s="7" t="str">
        <f ca="1">IF(M644="","",OFFSET(program!$A$1,0,disasm!$A644+COLUMN()-COLUMN($R644)+1))</f>
        <v/>
      </c>
      <c r="T644" s="7" t="str">
        <f ca="1">IF(N644="","",OFFSET(program!$A$1,0,disasm!$A644+COLUMN()-COLUMN($R644)+1))</f>
        <v/>
      </c>
      <c r="U644" s="3" t="str">
        <f t="shared" ca="1" si="206"/>
        <v/>
      </c>
      <c r="V644" s="3" t="str">
        <f t="shared" ca="1" si="207"/>
        <v/>
      </c>
      <c r="W644" s="3" t="str">
        <f t="shared" ca="1" si="208"/>
        <v/>
      </c>
      <c r="X644" s="3" t="str">
        <f t="shared" ca="1" si="209"/>
        <v/>
      </c>
    </row>
    <row r="645" spans="1:24" x14ac:dyDescent="0.2">
      <c r="A645" s="1">
        <f t="shared" ca="1" si="210"/>
        <v>944</v>
      </c>
      <c r="B645" s="2" t="str">
        <f t="shared" ca="1" si="194"/>
        <v>stack+520</v>
      </c>
      <c r="C645" s="3" t="str">
        <f ca="1">IF(ISNUMBER(FIND(" N "," "&amp;$X645&amp;" ")),"",_xlfn.TEXTJOIN(" ",FALSE,OFFSET(program!$A$1,0,disasm!A645,1,1+K645)))</f>
        <v/>
      </c>
      <c r="D645" s="4" t="str">
        <f t="shared" ca="1" si="195"/>
        <v>.dat 0</v>
      </c>
      <c r="E645" s="5" t="str">
        <f t="shared" si="211"/>
        <v>stack</v>
      </c>
      <c r="F645" s="5">
        <f t="shared" ca="1" si="193"/>
        <v>424</v>
      </c>
      <c r="G645" s="14" t="b">
        <f t="shared" ca="1" si="196"/>
        <v>1</v>
      </c>
      <c r="H645" s="6">
        <f ca="1">OFFSET(program!$A$1,0,disasm!A645)</f>
        <v>0</v>
      </c>
      <c r="I645" s="7">
        <f t="shared" ca="1" si="197"/>
        <v>0</v>
      </c>
      <c r="J645" s="7" t="e">
        <f t="shared" ca="1" si="198"/>
        <v>#VALUE!</v>
      </c>
      <c r="K645" s="7">
        <f t="shared" ca="1" si="199"/>
        <v>0</v>
      </c>
      <c r="L645" s="8" t="str">
        <f t="shared" ca="1" si="200"/>
        <v/>
      </c>
      <c r="M645" s="8" t="str">
        <f t="shared" ca="1" si="201"/>
        <v/>
      </c>
      <c r="N645" s="8" t="str">
        <f t="shared" ca="1" si="202"/>
        <v/>
      </c>
      <c r="O645" s="8" t="str">
        <f t="shared" ca="1" si="203"/>
        <v/>
      </c>
      <c r="P645" s="8" t="str">
        <f t="shared" ca="1" si="204"/>
        <v/>
      </c>
      <c r="Q645" s="8" t="str">
        <f t="shared" ca="1" si="205"/>
        <v/>
      </c>
      <c r="R645" s="7" t="str">
        <f ca="1">IF(L645="","",OFFSET(program!$A$1,0,disasm!$A645+COLUMN()-COLUMN($R645)+1))</f>
        <v/>
      </c>
      <c r="S645" s="7" t="str">
        <f ca="1">IF(M645="","",OFFSET(program!$A$1,0,disasm!$A645+COLUMN()-COLUMN($R645)+1))</f>
        <v/>
      </c>
      <c r="T645" s="7" t="str">
        <f ca="1">IF(N645="","",OFFSET(program!$A$1,0,disasm!$A645+COLUMN()-COLUMN($R645)+1))</f>
        <v/>
      </c>
      <c r="U645" s="3" t="str">
        <f t="shared" ca="1" si="206"/>
        <v/>
      </c>
      <c r="V645" s="3" t="str">
        <f t="shared" ca="1" si="207"/>
        <v/>
      </c>
      <c r="W645" s="3" t="str">
        <f t="shared" ca="1" si="208"/>
        <v/>
      </c>
      <c r="X645" s="3" t="str">
        <f t="shared" ca="1" si="209"/>
        <v/>
      </c>
    </row>
    <row r="646" spans="1:24" x14ac:dyDescent="0.2">
      <c r="A646" s="1">
        <f t="shared" ca="1" si="210"/>
        <v>945</v>
      </c>
      <c r="B646" s="2" t="str">
        <f t="shared" ca="1" si="194"/>
        <v>stack+521</v>
      </c>
      <c r="C646" s="3" t="str">
        <f ca="1">IF(ISNUMBER(FIND(" N "," "&amp;$X646&amp;" ")),"",_xlfn.TEXTJOIN(" ",FALSE,OFFSET(program!$A$1,0,disasm!A646,1,1+K646)))</f>
        <v/>
      </c>
      <c r="D646" s="4" t="str">
        <f t="shared" ca="1" si="195"/>
        <v>.dat 0</v>
      </c>
      <c r="E646" s="5" t="str">
        <f t="shared" si="211"/>
        <v>stack</v>
      </c>
      <c r="F646" s="5">
        <f t="shared" ca="1" si="193"/>
        <v>424</v>
      </c>
      <c r="G646" s="14" t="b">
        <f t="shared" ca="1" si="196"/>
        <v>1</v>
      </c>
      <c r="H646" s="6">
        <f ca="1">OFFSET(program!$A$1,0,disasm!A646)</f>
        <v>0</v>
      </c>
      <c r="I646" s="7">
        <f t="shared" ca="1" si="197"/>
        <v>0</v>
      </c>
      <c r="J646" s="7" t="e">
        <f t="shared" ca="1" si="198"/>
        <v>#VALUE!</v>
      </c>
      <c r="K646" s="7">
        <f t="shared" ca="1" si="199"/>
        <v>0</v>
      </c>
      <c r="L646" s="8" t="str">
        <f t="shared" ca="1" si="200"/>
        <v/>
      </c>
      <c r="M646" s="8" t="str">
        <f t="shared" ca="1" si="201"/>
        <v/>
      </c>
      <c r="N646" s="8" t="str">
        <f t="shared" ca="1" si="202"/>
        <v/>
      </c>
      <c r="O646" s="8" t="str">
        <f t="shared" ca="1" si="203"/>
        <v/>
      </c>
      <c r="P646" s="8" t="str">
        <f t="shared" ca="1" si="204"/>
        <v/>
      </c>
      <c r="Q646" s="8" t="str">
        <f t="shared" ca="1" si="205"/>
        <v/>
      </c>
      <c r="R646" s="7" t="str">
        <f ca="1">IF(L646="","",OFFSET(program!$A$1,0,disasm!$A646+COLUMN()-COLUMN($R646)+1))</f>
        <v/>
      </c>
      <c r="S646" s="7" t="str">
        <f ca="1">IF(M646="","",OFFSET(program!$A$1,0,disasm!$A646+COLUMN()-COLUMN($R646)+1))</f>
        <v/>
      </c>
      <c r="T646" s="7" t="str">
        <f ca="1">IF(N646="","",OFFSET(program!$A$1,0,disasm!$A646+COLUMN()-COLUMN($R646)+1))</f>
        <v/>
      </c>
      <c r="U646" s="3" t="str">
        <f t="shared" ca="1" si="206"/>
        <v/>
      </c>
      <c r="V646" s="3" t="str">
        <f t="shared" ca="1" si="207"/>
        <v/>
      </c>
      <c r="W646" s="3" t="str">
        <f t="shared" ca="1" si="208"/>
        <v/>
      </c>
      <c r="X646" s="3" t="str">
        <f t="shared" ca="1" si="209"/>
        <v/>
      </c>
    </row>
    <row r="647" spans="1:24" x14ac:dyDescent="0.2">
      <c r="A647" s="1">
        <f t="shared" ca="1" si="210"/>
        <v>946</v>
      </c>
      <c r="B647" s="2" t="str">
        <f t="shared" ca="1" si="194"/>
        <v>stack+522</v>
      </c>
      <c r="C647" s="3" t="str">
        <f ca="1">IF(ISNUMBER(FIND(" N "," "&amp;$X647&amp;" ")),"",_xlfn.TEXTJOIN(" ",FALSE,OFFSET(program!$A$1,0,disasm!A647,1,1+K647)))</f>
        <v/>
      </c>
      <c r="D647" s="4" t="str">
        <f t="shared" ca="1" si="195"/>
        <v>.dat 0</v>
      </c>
      <c r="E647" s="5" t="str">
        <f t="shared" si="211"/>
        <v>stack</v>
      </c>
      <c r="F647" s="5">
        <f t="shared" ca="1" si="193"/>
        <v>424</v>
      </c>
      <c r="G647" s="14" t="b">
        <f t="shared" ca="1" si="196"/>
        <v>1</v>
      </c>
      <c r="H647" s="6">
        <f ca="1">OFFSET(program!$A$1,0,disasm!A647)</f>
        <v>0</v>
      </c>
      <c r="I647" s="7">
        <f t="shared" ca="1" si="197"/>
        <v>0</v>
      </c>
      <c r="J647" s="7" t="e">
        <f t="shared" ca="1" si="198"/>
        <v>#VALUE!</v>
      </c>
      <c r="K647" s="7">
        <f t="shared" ca="1" si="199"/>
        <v>0</v>
      </c>
      <c r="L647" s="8" t="str">
        <f t="shared" ca="1" si="200"/>
        <v/>
      </c>
      <c r="M647" s="8" t="str">
        <f t="shared" ca="1" si="201"/>
        <v/>
      </c>
      <c r="N647" s="8" t="str">
        <f t="shared" ca="1" si="202"/>
        <v/>
      </c>
      <c r="O647" s="8" t="str">
        <f t="shared" ca="1" si="203"/>
        <v/>
      </c>
      <c r="P647" s="8" t="str">
        <f t="shared" ca="1" si="204"/>
        <v/>
      </c>
      <c r="Q647" s="8" t="str">
        <f t="shared" ca="1" si="205"/>
        <v/>
      </c>
      <c r="R647" s="7" t="str">
        <f ca="1">IF(L647="","",OFFSET(program!$A$1,0,disasm!$A647+COLUMN()-COLUMN($R647)+1))</f>
        <v/>
      </c>
      <c r="S647" s="7" t="str">
        <f ca="1">IF(M647="","",OFFSET(program!$A$1,0,disasm!$A647+COLUMN()-COLUMN($R647)+1))</f>
        <v/>
      </c>
      <c r="T647" s="7" t="str">
        <f ca="1">IF(N647="","",OFFSET(program!$A$1,0,disasm!$A647+COLUMN()-COLUMN($R647)+1))</f>
        <v/>
      </c>
      <c r="U647" s="3" t="str">
        <f t="shared" ca="1" si="206"/>
        <v/>
      </c>
      <c r="V647" s="3" t="str">
        <f t="shared" ca="1" si="207"/>
        <v/>
      </c>
      <c r="W647" s="3" t="str">
        <f t="shared" ca="1" si="208"/>
        <v/>
      </c>
      <c r="X647" s="3" t="str">
        <f t="shared" ca="1" si="209"/>
        <v/>
      </c>
    </row>
    <row r="648" spans="1:24" x14ac:dyDescent="0.2">
      <c r="A648" s="1">
        <f t="shared" ca="1" si="210"/>
        <v>947</v>
      </c>
      <c r="B648" s="2" t="str">
        <f t="shared" ca="1" si="194"/>
        <v>stack+523</v>
      </c>
      <c r="C648" s="3" t="str">
        <f ca="1">IF(ISNUMBER(FIND(" N "," "&amp;$X648&amp;" ")),"",_xlfn.TEXTJOIN(" ",FALSE,OFFSET(program!$A$1,0,disasm!A648,1,1+K648)))</f>
        <v/>
      </c>
      <c r="D648" s="4" t="str">
        <f t="shared" ca="1" si="195"/>
        <v>.dat 0</v>
      </c>
      <c r="E648" s="5" t="str">
        <f t="shared" si="211"/>
        <v>stack</v>
      </c>
      <c r="F648" s="5">
        <f t="shared" ca="1" si="193"/>
        <v>424</v>
      </c>
      <c r="G648" s="14" t="b">
        <f t="shared" ca="1" si="196"/>
        <v>1</v>
      </c>
      <c r="H648" s="6">
        <f ca="1">OFFSET(program!$A$1,0,disasm!A648)</f>
        <v>0</v>
      </c>
      <c r="I648" s="7">
        <f t="shared" ca="1" si="197"/>
        <v>0</v>
      </c>
      <c r="J648" s="7" t="e">
        <f t="shared" ca="1" si="198"/>
        <v>#VALUE!</v>
      </c>
      <c r="K648" s="7">
        <f t="shared" ca="1" si="199"/>
        <v>0</v>
      </c>
      <c r="L648" s="8" t="str">
        <f t="shared" ca="1" si="200"/>
        <v/>
      </c>
      <c r="M648" s="8" t="str">
        <f t="shared" ca="1" si="201"/>
        <v/>
      </c>
      <c r="N648" s="8" t="str">
        <f t="shared" ca="1" si="202"/>
        <v/>
      </c>
      <c r="O648" s="8" t="str">
        <f t="shared" ca="1" si="203"/>
        <v/>
      </c>
      <c r="P648" s="8" t="str">
        <f t="shared" ca="1" si="204"/>
        <v/>
      </c>
      <c r="Q648" s="8" t="str">
        <f t="shared" ca="1" si="205"/>
        <v/>
      </c>
      <c r="R648" s="7" t="str">
        <f ca="1">IF(L648="","",OFFSET(program!$A$1,0,disasm!$A648+COLUMN()-COLUMN($R648)+1))</f>
        <v/>
      </c>
      <c r="S648" s="7" t="str">
        <f ca="1">IF(M648="","",OFFSET(program!$A$1,0,disasm!$A648+COLUMN()-COLUMN($R648)+1))</f>
        <v/>
      </c>
      <c r="T648" s="7" t="str">
        <f ca="1">IF(N648="","",OFFSET(program!$A$1,0,disasm!$A648+COLUMN()-COLUMN($R648)+1))</f>
        <v/>
      </c>
      <c r="U648" s="3" t="str">
        <f t="shared" ca="1" si="206"/>
        <v/>
      </c>
      <c r="V648" s="3" t="str">
        <f t="shared" ca="1" si="207"/>
        <v/>
      </c>
      <c r="W648" s="3" t="str">
        <f t="shared" ca="1" si="208"/>
        <v/>
      </c>
      <c r="X648" s="3" t="str">
        <f t="shared" ca="1" si="209"/>
        <v/>
      </c>
    </row>
    <row r="649" spans="1:24" x14ac:dyDescent="0.2">
      <c r="A649" s="1">
        <f t="shared" ca="1" si="210"/>
        <v>948</v>
      </c>
      <c r="B649" s="2" t="str">
        <f t="shared" ca="1" si="194"/>
        <v>stack+524</v>
      </c>
      <c r="C649" s="3" t="str">
        <f ca="1">IF(ISNUMBER(FIND(" N "," "&amp;$X649&amp;" ")),"",_xlfn.TEXTJOIN(" ",FALSE,OFFSET(program!$A$1,0,disasm!A649,1,1+K649)))</f>
        <v/>
      </c>
      <c r="D649" s="4" t="str">
        <f t="shared" ca="1" si="195"/>
        <v>.dat 0</v>
      </c>
      <c r="E649" s="5" t="str">
        <f t="shared" si="211"/>
        <v>stack</v>
      </c>
      <c r="F649" s="5">
        <f t="shared" ca="1" si="193"/>
        <v>424</v>
      </c>
      <c r="G649" s="14" t="b">
        <f t="shared" ca="1" si="196"/>
        <v>1</v>
      </c>
      <c r="H649" s="6">
        <f ca="1">OFFSET(program!$A$1,0,disasm!A649)</f>
        <v>0</v>
      </c>
      <c r="I649" s="7">
        <f t="shared" ca="1" si="197"/>
        <v>0</v>
      </c>
      <c r="J649" s="7" t="e">
        <f t="shared" ca="1" si="198"/>
        <v>#VALUE!</v>
      </c>
      <c r="K649" s="7">
        <f t="shared" ca="1" si="199"/>
        <v>0</v>
      </c>
      <c r="L649" s="8" t="str">
        <f t="shared" ca="1" si="200"/>
        <v/>
      </c>
      <c r="M649" s="8" t="str">
        <f t="shared" ca="1" si="201"/>
        <v/>
      </c>
      <c r="N649" s="8" t="str">
        <f t="shared" ca="1" si="202"/>
        <v/>
      </c>
      <c r="O649" s="8" t="str">
        <f t="shared" ca="1" si="203"/>
        <v/>
      </c>
      <c r="P649" s="8" t="str">
        <f t="shared" ca="1" si="204"/>
        <v/>
      </c>
      <c r="Q649" s="8" t="str">
        <f t="shared" ca="1" si="205"/>
        <v/>
      </c>
      <c r="R649" s="7" t="str">
        <f ca="1">IF(L649="","",OFFSET(program!$A$1,0,disasm!$A649+COLUMN()-COLUMN($R649)+1))</f>
        <v/>
      </c>
      <c r="S649" s="7" t="str">
        <f ca="1">IF(M649="","",OFFSET(program!$A$1,0,disasm!$A649+COLUMN()-COLUMN($R649)+1))</f>
        <v/>
      </c>
      <c r="T649" s="7" t="str">
        <f ca="1">IF(N649="","",OFFSET(program!$A$1,0,disasm!$A649+COLUMN()-COLUMN($R649)+1))</f>
        <v/>
      </c>
      <c r="U649" s="3" t="str">
        <f t="shared" ca="1" si="206"/>
        <v/>
      </c>
      <c r="V649" s="3" t="str">
        <f t="shared" ca="1" si="207"/>
        <v/>
      </c>
      <c r="W649" s="3" t="str">
        <f t="shared" ca="1" si="208"/>
        <v/>
      </c>
      <c r="X649" s="3" t="str">
        <f t="shared" ca="1" si="209"/>
        <v/>
      </c>
    </row>
    <row r="650" spans="1:24" x14ac:dyDescent="0.2">
      <c r="A650" s="1">
        <f t="shared" ca="1" si="210"/>
        <v>949</v>
      </c>
      <c r="B650" s="2" t="str">
        <f t="shared" ca="1" si="194"/>
        <v>stack+525</v>
      </c>
      <c r="C650" s="3" t="str">
        <f ca="1">IF(ISNUMBER(FIND(" N "," "&amp;$X650&amp;" ")),"",_xlfn.TEXTJOIN(" ",FALSE,OFFSET(program!$A$1,0,disasm!A650,1,1+K650)))</f>
        <v/>
      </c>
      <c r="D650" s="4" t="str">
        <f t="shared" ca="1" si="195"/>
        <v>.dat 0</v>
      </c>
      <c r="E650" s="5" t="str">
        <f t="shared" si="211"/>
        <v>stack</v>
      </c>
      <c r="F650" s="5">
        <f t="shared" ca="1" si="193"/>
        <v>424</v>
      </c>
      <c r="G650" s="14" t="b">
        <f t="shared" ca="1" si="196"/>
        <v>1</v>
      </c>
      <c r="H650" s="6">
        <f ca="1">OFFSET(program!$A$1,0,disasm!A650)</f>
        <v>0</v>
      </c>
      <c r="I650" s="7">
        <f t="shared" ca="1" si="197"/>
        <v>0</v>
      </c>
      <c r="J650" s="7" t="e">
        <f t="shared" ca="1" si="198"/>
        <v>#VALUE!</v>
      </c>
      <c r="K650" s="7">
        <f t="shared" ca="1" si="199"/>
        <v>0</v>
      </c>
      <c r="L650" s="8" t="str">
        <f t="shared" ca="1" si="200"/>
        <v/>
      </c>
      <c r="M650" s="8" t="str">
        <f t="shared" ca="1" si="201"/>
        <v/>
      </c>
      <c r="N650" s="8" t="str">
        <f t="shared" ca="1" si="202"/>
        <v/>
      </c>
      <c r="O650" s="8" t="str">
        <f t="shared" ca="1" si="203"/>
        <v/>
      </c>
      <c r="P650" s="8" t="str">
        <f t="shared" ca="1" si="204"/>
        <v/>
      </c>
      <c r="Q650" s="8" t="str">
        <f t="shared" ca="1" si="205"/>
        <v/>
      </c>
      <c r="R650" s="7" t="str">
        <f ca="1">IF(L650="","",OFFSET(program!$A$1,0,disasm!$A650+COLUMN()-COLUMN($R650)+1))</f>
        <v/>
      </c>
      <c r="S650" s="7" t="str">
        <f ca="1">IF(M650="","",OFFSET(program!$A$1,0,disasm!$A650+COLUMN()-COLUMN($R650)+1))</f>
        <v/>
      </c>
      <c r="T650" s="7" t="str">
        <f ca="1">IF(N650="","",OFFSET(program!$A$1,0,disasm!$A650+COLUMN()-COLUMN($R650)+1))</f>
        <v/>
      </c>
      <c r="U650" s="3" t="str">
        <f t="shared" ca="1" si="206"/>
        <v/>
      </c>
      <c r="V650" s="3" t="str">
        <f t="shared" ca="1" si="207"/>
        <v/>
      </c>
      <c r="W650" s="3" t="str">
        <f t="shared" ca="1" si="208"/>
        <v/>
      </c>
      <c r="X650" s="3" t="str">
        <f t="shared" ca="1" si="209"/>
        <v/>
      </c>
    </row>
    <row r="651" spans="1:24" x14ac:dyDescent="0.2">
      <c r="A651" s="1">
        <f t="shared" ca="1" si="210"/>
        <v>950</v>
      </c>
      <c r="B651" s="2" t="str">
        <f t="shared" ca="1" si="194"/>
        <v>stack+526</v>
      </c>
      <c r="C651" s="3" t="str">
        <f ca="1">IF(ISNUMBER(FIND(" N "," "&amp;$X651&amp;" ")),"",_xlfn.TEXTJOIN(" ",FALSE,OFFSET(program!$A$1,0,disasm!A651,1,1+K651)))</f>
        <v/>
      </c>
      <c r="D651" s="4" t="str">
        <f t="shared" ca="1" si="195"/>
        <v>.dat 0</v>
      </c>
      <c r="E651" s="5" t="str">
        <f t="shared" si="211"/>
        <v>stack</v>
      </c>
      <c r="F651" s="5">
        <f t="shared" ca="1" si="193"/>
        <v>424</v>
      </c>
      <c r="G651" s="14" t="b">
        <f t="shared" ca="1" si="196"/>
        <v>1</v>
      </c>
      <c r="H651" s="6">
        <f ca="1">OFFSET(program!$A$1,0,disasm!A651)</f>
        <v>0</v>
      </c>
      <c r="I651" s="7">
        <f t="shared" ca="1" si="197"/>
        <v>0</v>
      </c>
      <c r="J651" s="7" t="e">
        <f t="shared" ca="1" si="198"/>
        <v>#VALUE!</v>
      </c>
      <c r="K651" s="7">
        <f t="shared" ca="1" si="199"/>
        <v>0</v>
      </c>
      <c r="L651" s="8" t="str">
        <f t="shared" ca="1" si="200"/>
        <v/>
      </c>
      <c r="M651" s="8" t="str">
        <f t="shared" ca="1" si="201"/>
        <v/>
      </c>
      <c r="N651" s="8" t="str">
        <f t="shared" ca="1" si="202"/>
        <v/>
      </c>
      <c r="O651" s="8" t="str">
        <f t="shared" ca="1" si="203"/>
        <v/>
      </c>
      <c r="P651" s="8" t="str">
        <f t="shared" ca="1" si="204"/>
        <v/>
      </c>
      <c r="Q651" s="8" t="str">
        <f t="shared" ca="1" si="205"/>
        <v/>
      </c>
      <c r="R651" s="7" t="str">
        <f ca="1">IF(L651="","",OFFSET(program!$A$1,0,disasm!$A651+COLUMN()-COLUMN($R651)+1))</f>
        <v/>
      </c>
      <c r="S651" s="7" t="str">
        <f ca="1">IF(M651="","",OFFSET(program!$A$1,0,disasm!$A651+COLUMN()-COLUMN($R651)+1))</f>
        <v/>
      </c>
      <c r="T651" s="7" t="str">
        <f ca="1">IF(N651="","",OFFSET(program!$A$1,0,disasm!$A651+COLUMN()-COLUMN($R651)+1))</f>
        <v/>
      </c>
      <c r="U651" s="3" t="str">
        <f t="shared" ca="1" si="206"/>
        <v/>
      </c>
      <c r="V651" s="3" t="str">
        <f t="shared" ca="1" si="207"/>
        <v/>
      </c>
      <c r="W651" s="3" t="str">
        <f t="shared" ca="1" si="208"/>
        <v/>
      </c>
      <c r="X651" s="3" t="str">
        <f t="shared" ca="1" si="209"/>
        <v/>
      </c>
    </row>
    <row r="652" spans="1:24" x14ac:dyDescent="0.2">
      <c r="A652" s="1">
        <f t="shared" ca="1" si="210"/>
        <v>951</v>
      </c>
      <c r="B652" s="2" t="str">
        <f t="shared" ca="1" si="194"/>
        <v>stack+527</v>
      </c>
      <c r="C652" s="3" t="str">
        <f ca="1">IF(ISNUMBER(FIND(" N "," "&amp;$X652&amp;" ")),"",_xlfn.TEXTJOIN(" ",FALSE,OFFSET(program!$A$1,0,disasm!A652,1,1+K652)))</f>
        <v/>
      </c>
      <c r="D652" s="4" t="str">
        <f t="shared" ca="1" si="195"/>
        <v>.dat 0</v>
      </c>
      <c r="E652" s="5" t="str">
        <f t="shared" si="211"/>
        <v>stack</v>
      </c>
      <c r="F652" s="5">
        <f t="shared" ca="1" si="193"/>
        <v>424</v>
      </c>
      <c r="G652" s="14" t="b">
        <f t="shared" ca="1" si="196"/>
        <v>1</v>
      </c>
      <c r="H652" s="6">
        <f ca="1">OFFSET(program!$A$1,0,disasm!A652)</f>
        <v>0</v>
      </c>
      <c r="I652" s="7">
        <f t="shared" ca="1" si="197"/>
        <v>0</v>
      </c>
      <c r="J652" s="7" t="e">
        <f t="shared" ca="1" si="198"/>
        <v>#VALUE!</v>
      </c>
      <c r="K652" s="7">
        <f t="shared" ca="1" si="199"/>
        <v>0</v>
      </c>
      <c r="L652" s="8" t="str">
        <f t="shared" ca="1" si="200"/>
        <v/>
      </c>
      <c r="M652" s="8" t="str">
        <f t="shared" ca="1" si="201"/>
        <v/>
      </c>
      <c r="N652" s="8" t="str">
        <f t="shared" ca="1" si="202"/>
        <v/>
      </c>
      <c r="O652" s="8" t="str">
        <f t="shared" ca="1" si="203"/>
        <v/>
      </c>
      <c r="P652" s="8" t="str">
        <f t="shared" ca="1" si="204"/>
        <v/>
      </c>
      <c r="Q652" s="8" t="str">
        <f t="shared" ca="1" si="205"/>
        <v/>
      </c>
      <c r="R652" s="7" t="str">
        <f ca="1">IF(L652="","",OFFSET(program!$A$1,0,disasm!$A652+COLUMN()-COLUMN($R652)+1))</f>
        <v/>
      </c>
      <c r="S652" s="7" t="str">
        <f ca="1">IF(M652="","",OFFSET(program!$A$1,0,disasm!$A652+COLUMN()-COLUMN($R652)+1))</f>
        <v/>
      </c>
      <c r="T652" s="7" t="str">
        <f ca="1">IF(N652="","",OFFSET(program!$A$1,0,disasm!$A652+COLUMN()-COLUMN($R652)+1))</f>
        <v/>
      </c>
      <c r="U652" s="3" t="str">
        <f t="shared" ca="1" si="206"/>
        <v/>
      </c>
      <c r="V652" s="3" t="str">
        <f t="shared" ca="1" si="207"/>
        <v/>
      </c>
      <c r="W652" s="3" t="str">
        <f t="shared" ca="1" si="208"/>
        <v/>
      </c>
      <c r="X652" s="3" t="str">
        <f t="shared" ca="1" si="209"/>
        <v/>
      </c>
    </row>
    <row r="653" spans="1:24" x14ac:dyDescent="0.2">
      <c r="A653" s="1">
        <f t="shared" ca="1" si="210"/>
        <v>952</v>
      </c>
      <c r="B653" s="2" t="str">
        <f t="shared" ca="1" si="194"/>
        <v>stack+528</v>
      </c>
      <c r="C653" s="3" t="str">
        <f ca="1">IF(ISNUMBER(FIND(" N "," "&amp;$X653&amp;" ")),"",_xlfn.TEXTJOIN(" ",FALSE,OFFSET(program!$A$1,0,disasm!A653,1,1+K653)))</f>
        <v/>
      </c>
      <c r="D653" s="4" t="str">
        <f t="shared" ca="1" si="195"/>
        <v>.dat 0</v>
      </c>
      <c r="E653" s="5" t="str">
        <f t="shared" si="211"/>
        <v>stack</v>
      </c>
      <c r="F653" s="5">
        <f t="shared" ca="1" si="193"/>
        <v>424</v>
      </c>
      <c r="G653" s="14" t="b">
        <f t="shared" ca="1" si="196"/>
        <v>1</v>
      </c>
      <c r="H653" s="6">
        <f ca="1">OFFSET(program!$A$1,0,disasm!A653)</f>
        <v>0</v>
      </c>
      <c r="I653" s="7">
        <f t="shared" ca="1" si="197"/>
        <v>0</v>
      </c>
      <c r="J653" s="7" t="e">
        <f t="shared" ca="1" si="198"/>
        <v>#VALUE!</v>
      </c>
      <c r="K653" s="7">
        <f t="shared" ca="1" si="199"/>
        <v>0</v>
      </c>
      <c r="L653" s="8" t="str">
        <f t="shared" ca="1" si="200"/>
        <v/>
      </c>
      <c r="M653" s="8" t="str">
        <f t="shared" ca="1" si="201"/>
        <v/>
      </c>
      <c r="N653" s="8" t="str">
        <f t="shared" ca="1" si="202"/>
        <v/>
      </c>
      <c r="O653" s="8" t="str">
        <f t="shared" ca="1" si="203"/>
        <v/>
      </c>
      <c r="P653" s="8" t="str">
        <f t="shared" ca="1" si="204"/>
        <v/>
      </c>
      <c r="Q653" s="8" t="str">
        <f t="shared" ca="1" si="205"/>
        <v/>
      </c>
      <c r="R653" s="7" t="str">
        <f ca="1">IF(L653="","",OFFSET(program!$A$1,0,disasm!$A653+COLUMN()-COLUMN($R653)+1))</f>
        <v/>
      </c>
      <c r="S653" s="7" t="str">
        <f ca="1">IF(M653="","",OFFSET(program!$A$1,0,disasm!$A653+COLUMN()-COLUMN($R653)+1))</f>
        <v/>
      </c>
      <c r="T653" s="7" t="str">
        <f ca="1">IF(N653="","",OFFSET(program!$A$1,0,disasm!$A653+COLUMN()-COLUMN($R653)+1))</f>
        <v/>
      </c>
      <c r="U653" s="3" t="str">
        <f t="shared" ca="1" si="206"/>
        <v/>
      </c>
      <c r="V653" s="3" t="str">
        <f t="shared" ca="1" si="207"/>
        <v/>
      </c>
      <c r="W653" s="3" t="str">
        <f t="shared" ca="1" si="208"/>
        <v/>
      </c>
      <c r="X653" s="3" t="str">
        <f t="shared" ca="1" si="209"/>
        <v/>
      </c>
    </row>
    <row r="654" spans="1:24" x14ac:dyDescent="0.2">
      <c r="A654" s="1">
        <f t="shared" ca="1" si="210"/>
        <v>953</v>
      </c>
      <c r="B654" s="2" t="str">
        <f t="shared" ca="1" si="194"/>
        <v>stack+529</v>
      </c>
      <c r="C654" s="3" t="str">
        <f ca="1">IF(ISNUMBER(FIND(" N "," "&amp;$X654&amp;" ")),"",_xlfn.TEXTJOIN(" ",FALSE,OFFSET(program!$A$1,0,disasm!A654,1,1+K654)))</f>
        <v/>
      </c>
      <c r="D654" s="4" t="str">
        <f t="shared" ca="1" si="195"/>
        <v>.dat 0</v>
      </c>
      <c r="E654" s="5" t="str">
        <f t="shared" si="211"/>
        <v>stack</v>
      </c>
      <c r="F654" s="5">
        <f t="shared" ca="1" si="193"/>
        <v>424</v>
      </c>
      <c r="G654" s="14" t="b">
        <f t="shared" ca="1" si="196"/>
        <v>1</v>
      </c>
      <c r="H654" s="6">
        <f ca="1">OFFSET(program!$A$1,0,disasm!A654)</f>
        <v>0</v>
      </c>
      <c r="I654" s="7">
        <f t="shared" ca="1" si="197"/>
        <v>0</v>
      </c>
      <c r="J654" s="7" t="e">
        <f t="shared" ca="1" si="198"/>
        <v>#VALUE!</v>
      </c>
      <c r="K654" s="7">
        <f t="shared" ca="1" si="199"/>
        <v>0</v>
      </c>
      <c r="L654" s="8" t="str">
        <f t="shared" ca="1" si="200"/>
        <v/>
      </c>
      <c r="M654" s="8" t="str">
        <f t="shared" ca="1" si="201"/>
        <v/>
      </c>
      <c r="N654" s="8" t="str">
        <f t="shared" ca="1" si="202"/>
        <v/>
      </c>
      <c r="O654" s="8" t="str">
        <f t="shared" ca="1" si="203"/>
        <v/>
      </c>
      <c r="P654" s="8" t="str">
        <f t="shared" ca="1" si="204"/>
        <v/>
      </c>
      <c r="Q654" s="8" t="str">
        <f t="shared" ca="1" si="205"/>
        <v/>
      </c>
      <c r="R654" s="7" t="str">
        <f ca="1">IF(L654="","",OFFSET(program!$A$1,0,disasm!$A654+COLUMN()-COLUMN($R654)+1))</f>
        <v/>
      </c>
      <c r="S654" s="7" t="str">
        <f ca="1">IF(M654="","",OFFSET(program!$A$1,0,disasm!$A654+COLUMN()-COLUMN($R654)+1))</f>
        <v/>
      </c>
      <c r="T654" s="7" t="str">
        <f ca="1">IF(N654="","",OFFSET(program!$A$1,0,disasm!$A654+COLUMN()-COLUMN($R654)+1))</f>
        <v/>
      </c>
      <c r="U654" s="3" t="str">
        <f t="shared" ca="1" si="206"/>
        <v/>
      </c>
      <c r="V654" s="3" t="str">
        <f t="shared" ca="1" si="207"/>
        <v/>
      </c>
      <c r="W654" s="3" t="str">
        <f t="shared" ca="1" si="208"/>
        <v/>
      </c>
      <c r="X654" s="3" t="str">
        <f t="shared" ca="1" si="209"/>
        <v/>
      </c>
    </row>
    <row r="655" spans="1:24" x14ac:dyDescent="0.2">
      <c r="A655" s="1">
        <f t="shared" ca="1" si="210"/>
        <v>954</v>
      </c>
      <c r="B655" s="2" t="str">
        <f t="shared" ca="1" si="194"/>
        <v>stack+530</v>
      </c>
      <c r="C655" s="3" t="str">
        <f ca="1">IF(ISNUMBER(FIND(" N "," "&amp;$X655&amp;" ")),"",_xlfn.TEXTJOIN(" ",FALSE,OFFSET(program!$A$1,0,disasm!A655,1,1+K655)))</f>
        <v/>
      </c>
      <c r="D655" s="4" t="str">
        <f t="shared" ca="1" si="195"/>
        <v>.dat 0</v>
      </c>
      <c r="E655" s="5" t="str">
        <f t="shared" si="211"/>
        <v>stack</v>
      </c>
      <c r="F655" s="5">
        <f t="shared" ca="1" si="193"/>
        <v>424</v>
      </c>
      <c r="G655" s="14" t="b">
        <f t="shared" ca="1" si="196"/>
        <v>1</v>
      </c>
      <c r="H655" s="6">
        <f ca="1">OFFSET(program!$A$1,0,disasm!A655)</f>
        <v>0</v>
      </c>
      <c r="I655" s="7">
        <f t="shared" ca="1" si="197"/>
        <v>0</v>
      </c>
      <c r="J655" s="7" t="e">
        <f t="shared" ca="1" si="198"/>
        <v>#VALUE!</v>
      </c>
      <c r="K655" s="7">
        <f t="shared" ca="1" si="199"/>
        <v>0</v>
      </c>
      <c r="L655" s="8" t="str">
        <f t="shared" ca="1" si="200"/>
        <v/>
      </c>
      <c r="M655" s="8" t="str">
        <f t="shared" ca="1" si="201"/>
        <v/>
      </c>
      <c r="N655" s="8" t="str">
        <f t="shared" ca="1" si="202"/>
        <v/>
      </c>
      <c r="O655" s="8" t="str">
        <f t="shared" ca="1" si="203"/>
        <v/>
      </c>
      <c r="P655" s="8" t="str">
        <f t="shared" ca="1" si="204"/>
        <v/>
      </c>
      <c r="Q655" s="8" t="str">
        <f t="shared" ca="1" si="205"/>
        <v/>
      </c>
      <c r="R655" s="7" t="str">
        <f ca="1">IF(L655="","",OFFSET(program!$A$1,0,disasm!$A655+COLUMN()-COLUMN($R655)+1))</f>
        <v/>
      </c>
      <c r="S655" s="7" t="str">
        <f ca="1">IF(M655="","",OFFSET(program!$A$1,0,disasm!$A655+COLUMN()-COLUMN($R655)+1))</f>
        <v/>
      </c>
      <c r="T655" s="7" t="str">
        <f ca="1">IF(N655="","",OFFSET(program!$A$1,0,disasm!$A655+COLUMN()-COLUMN($R655)+1))</f>
        <v/>
      </c>
      <c r="U655" s="3" t="str">
        <f t="shared" ca="1" si="206"/>
        <v/>
      </c>
      <c r="V655" s="3" t="str">
        <f t="shared" ca="1" si="207"/>
        <v/>
      </c>
      <c r="W655" s="3" t="str">
        <f t="shared" ca="1" si="208"/>
        <v/>
      </c>
      <c r="X655" s="3" t="str">
        <f t="shared" ca="1" si="209"/>
        <v/>
      </c>
    </row>
    <row r="656" spans="1:24" x14ac:dyDescent="0.2">
      <c r="A656" s="1">
        <f t="shared" ca="1" si="210"/>
        <v>955</v>
      </c>
      <c r="B656" s="2" t="str">
        <f t="shared" ca="1" si="194"/>
        <v>stack+531</v>
      </c>
      <c r="C656" s="3" t="str">
        <f ca="1">IF(ISNUMBER(FIND(" N "," "&amp;$X656&amp;" ")),"",_xlfn.TEXTJOIN(" ",FALSE,OFFSET(program!$A$1,0,disasm!A656,1,1+K656)))</f>
        <v/>
      </c>
      <c r="D656" s="4" t="str">
        <f t="shared" ca="1" si="195"/>
        <v>.dat 0</v>
      </c>
      <c r="E656" s="5" t="str">
        <f t="shared" si="211"/>
        <v>stack</v>
      </c>
      <c r="F656" s="5">
        <f t="shared" ca="1" si="193"/>
        <v>424</v>
      </c>
      <c r="G656" s="14" t="b">
        <f t="shared" ca="1" si="196"/>
        <v>1</v>
      </c>
      <c r="H656" s="6">
        <f ca="1">OFFSET(program!$A$1,0,disasm!A656)</f>
        <v>0</v>
      </c>
      <c r="I656" s="7">
        <f t="shared" ca="1" si="197"/>
        <v>0</v>
      </c>
      <c r="J656" s="7" t="e">
        <f t="shared" ca="1" si="198"/>
        <v>#VALUE!</v>
      </c>
      <c r="K656" s="7">
        <f t="shared" ca="1" si="199"/>
        <v>0</v>
      </c>
      <c r="L656" s="8" t="str">
        <f t="shared" ca="1" si="200"/>
        <v/>
      </c>
      <c r="M656" s="8" t="str">
        <f t="shared" ca="1" si="201"/>
        <v/>
      </c>
      <c r="N656" s="8" t="str">
        <f t="shared" ca="1" si="202"/>
        <v/>
      </c>
      <c r="O656" s="8" t="str">
        <f t="shared" ca="1" si="203"/>
        <v/>
      </c>
      <c r="P656" s="8" t="str">
        <f t="shared" ca="1" si="204"/>
        <v/>
      </c>
      <c r="Q656" s="8" t="str">
        <f t="shared" ca="1" si="205"/>
        <v/>
      </c>
      <c r="R656" s="7" t="str">
        <f ca="1">IF(L656="","",OFFSET(program!$A$1,0,disasm!$A656+COLUMN()-COLUMN($R656)+1))</f>
        <v/>
      </c>
      <c r="S656" s="7" t="str">
        <f ca="1">IF(M656="","",OFFSET(program!$A$1,0,disasm!$A656+COLUMN()-COLUMN($R656)+1))</f>
        <v/>
      </c>
      <c r="T656" s="7" t="str">
        <f ca="1">IF(N656="","",OFFSET(program!$A$1,0,disasm!$A656+COLUMN()-COLUMN($R656)+1))</f>
        <v/>
      </c>
      <c r="U656" s="3" t="str">
        <f t="shared" ca="1" si="206"/>
        <v/>
      </c>
      <c r="V656" s="3" t="str">
        <f t="shared" ca="1" si="207"/>
        <v/>
      </c>
      <c r="W656" s="3" t="str">
        <f t="shared" ca="1" si="208"/>
        <v/>
      </c>
      <c r="X656" s="3" t="str">
        <f t="shared" ca="1" si="209"/>
        <v/>
      </c>
    </row>
    <row r="657" spans="1:24" x14ac:dyDescent="0.2">
      <c r="A657" s="1">
        <f t="shared" ca="1" si="210"/>
        <v>956</v>
      </c>
      <c r="B657" s="2" t="str">
        <f t="shared" ca="1" si="194"/>
        <v>stack+532</v>
      </c>
      <c r="C657" s="3" t="str">
        <f ca="1">IF(ISNUMBER(FIND(" N "," "&amp;$X657&amp;" ")),"",_xlfn.TEXTJOIN(" ",FALSE,OFFSET(program!$A$1,0,disasm!A657,1,1+K657)))</f>
        <v/>
      </c>
      <c r="D657" s="4" t="str">
        <f t="shared" ca="1" si="195"/>
        <v>.dat 0</v>
      </c>
      <c r="E657" s="5" t="str">
        <f t="shared" si="211"/>
        <v>stack</v>
      </c>
      <c r="F657" s="5">
        <f t="shared" ca="1" si="193"/>
        <v>424</v>
      </c>
      <c r="G657" s="14" t="b">
        <f t="shared" ca="1" si="196"/>
        <v>1</v>
      </c>
      <c r="H657" s="6">
        <f ca="1">OFFSET(program!$A$1,0,disasm!A657)</f>
        <v>0</v>
      </c>
      <c r="I657" s="7">
        <f t="shared" ca="1" si="197"/>
        <v>0</v>
      </c>
      <c r="J657" s="7" t="e">
        <f t="shared" ca="1" si="198"/>
        <v>#VALUE!</v>
      </c>
      <c r="K657" s="7">
        <f t="shared" ca="1" si="199"/>
        <v>0</v>
      </c>
      <c r="L657" s="8" t="str">
        <f t="shared" ca="1" si="200"/>
        <v/>
      </c>
      <c r="M657" s="8" t="str">
        <f t="shared" ca="1" si="201"/>
        <v/>
      </c>
      <c r="N657" s="8" t="str">
        <f t="shared" ca="1" si="202"/>
        <v/>
      </c>
      <c r="O657" s="8" t="str">
        <f t="shared" ca="1" si="203"/>
        <v/>
      </c>
      <c r="P657" s="8" t="str">
        <f t="shared" ca="1" si="204"/>
        <v/>
      </c>
      <c r="Q657" s="8" t="str">
        <f t="shared" ca="1" si="205"/>
        <v/>
      </c>
      <c r="R657" s="7" t="str">
        <f ca="1">IF(L657="","",OFFSET(program!$A$1,0,disasm!$A657+COLUMN()-COLUMN($R657)+1))</f>
        <v/>
      </c>
      <c r="S657" s="7" t="str">
        <f ca="1">IF(M657="","",OFFSET(program!$A$1,0,disasm!$A657+COLUMN()-COLUMN($R657)+1))</f>
        <v/>
      </c>
      <c r="T657" s="7" t="str">
        <f ca="1">IF(N657="","",OFFSET(program!$A$1,0,disasm!$A657+COLUMN()-COLUMN($R657)+1))</f>
        <v/>
      </c>
      <c r="U657" s="3" t="str">
        <f t="shared" ca="1" si="206"/>
        <v/>
      </c>
      <c r="V657" s="3" t="str">
        <f t="shared" ca="1" si="207"/>
        <v/>
      </c>
      <c r="W657" s="3" t="str">
        <f t="shared" ca="1" si="208"/>
        <v/>
      </c>
      <c r="X657" s="3" t="str">
        <f t="shared" ca="1" si="209"/>
        <v/>
      </c>
    </row>
    <row r="658" spans="1:24" x14ac:dyDescent="0.2">
      <c r="A658" s="1">
        <f t="shared" ca="1" si="210"/>
        <v>957</v>
      </c>
      <c r="B658" s="2" t="str">
        <f t="shared" ca="1" si="194"/>
        <v>stack+533</v>
      </c>
      <c r="C658" s="3" t="str">
        <f ca="1">IF(ISNUMBER(FIND(" N "," "&amp;$X658&amp;" ")),"",_xlfn.TEXTJOIN(" ",FALSE,OFFSET(program!$A$1,0,disasm!A658,1,1+K658)))</f>
        <v/>
      </c>
      <c r="D658" s="4" t="str">
        <f t="shared" ca="1" si="195"/>
        <v>.dat 0</v>
      </c>
      <c r="E658" s="5" t="str">
        <f t="shared" si="211"/>
        <v>stack</v>
      </c>
      <c r="F658" s="5">
        <f t="shared" ca="1" si="193"/>
        <v>424</v>
      </c>
      <c r="G658" s="14" t="b">
        <f t="shared" ca="1" si="196"/>
        <v>1</v>
      </c>
      <c r="H658" s="6">
        <f ca="1">OFFSET(program!$A$1,0,disasm!A658)</f>
        <v>0</v>
      </c>
      <c r="I658" s="7">
        <f t="shared" ca="1" si="197"/>
        <v>0</v>
      </c>
      <c r="J658" s="7" t="e">
        <f t="shared" ca="1" si="198"/>
        <v>#VALUE!</v>
      </c>
      <c r="K658" s="7">
        <f t="shared" ca="1" si="199"/>
        <v>0</v>
      </c>
      <c r="L658" s="8" t="str">
        <f t="shared" ca="1" si="200"/>
        <v/>
      </c>
      <c r="M658" s="8" t="str">
        <f t="shared" ca="1" si="201"/>
        <v/>
      </c>
      <c r="N658" s="8" t="str">
        <f t="shared" ca="1" si="202"/>
        <v/>
      </c>
      <c r="O658" s="8" t="str">
        <f t="shared" ca="1" si="203"/>
        <v/>
      </c>
      <c r="P658" s="8" t="str">
        <f t="shared" ca="1" si="204"/>
        <v/>
      </c>
      <c r="Q658" s="8" t="str">
        <f t="shared" ca="1" si="205"/>
        <v/>
      </c>
      <c r="R658" s="7" t="str">
        <f ca="1">IF(L658="","",OFFSET(program!$A$1,0,disasm!$A658+COLUMN()-COLUMN($R658)+1))</f>
        <v/>
      </c>
      <c r="S658" s="7" t="str">
        <f ca="1">IF(M658="","",OFFSET(program!$A$1,0,disasm!$A658+COLUMN()-COLUMN($R658)+1))</f>
        <v/>
      </c>
      <c r="T658" s="7" t="str">
        <f ca="1">IF(N658="","",OFFSET(program!$A$1,0,disasm!$A658+COLUMN()-COLUMN($R658)+1))</f>
        <v/>
      </c>
      <c r="U658" s="3" t="str">
        <f t="shared" ca="1" si="206"/>
        <v/>
      </c>
      <c r="V658" s="3" t="str">
        <f t="shared" ca="1" si="207"/>
        <v/>
      </c>
      <c r="W658" s="3" t="str">
        <f t="shared" ca="1" si="208"/>
        <v/>
      </c>
      <c r="X658" s="3" t="str">
        <f t="shared" ca="1" si="209"/>
        <v/>
      </c>
    </row>
    <row r="659" spans="1:24" x14ac:dyDescent="0.2">
      <c r="A659" s="1">
        <f t="shared" ca="1" si="210"/>
        <v>958</v>
      </c>
      <c r="B659" s="2" t="str">
        <f t="shared" ca="1" si="194"/>
        <v>stack+534</v>
      </c>
      <c r="C659" s="3" t="str">
        <f ca="1">IF(ISNUMBER(FIND(" N "," "&amp;$X659&amp;" ")),"",_xlfn.TEXTJOIN(" ",FALSE,OFFSET(program!$A$1,0,disasm!A659,1,1+K659)))</f>
        <v/>
      </c>
      <c r="D659" s="4" t="str">
        <f t="shared" ca="1" si="195"/>
        <v>.dat 0</v>
      </c>
      <c r="E659" s="5" t="str">
        <f t="shared" si="211"/>
        <v>stack</v>
      </c>
      <c r="F659" s="5">
        <f t="shared" ca="1" si="193"/>
        <v>424</v>
      </c>
      <c r="G659" s="14" t="b">
        <f t="shared" ca="1" si="196"/>
        <v>1</v>
      </c>
      <c r="H659" s="6">
        <f ca="1">OFFSET(program!$A$1,0,disasm!A659)</f>
        <v>0</v>
      </c>
      <c r="I659" s="7">
        <f t="shared" ca="1" si="197"/>
        <v>0</v>
      </c>
      <c r="J659" s="7" t="e">
        <f t="shared" ca="1" si="198"/>
        <v>#VALUE!</v>
      </c>
      <c r="K659" s="7">
        <f t="shared" ca="1" si="199"/>
        <v>0</v>
      </c>
      <c r="L659" s="8" t="str">
        <f t="shared" ca="1" si="200"/>
        <v/>
      </c>
      <c r="M659" s="8" t="str">
        <f t="shared" ca="1" si="201"/>
        <v/>
      </c>
      <c r="N659" s="8" t="str">
        <f t="shared" ca="1" si="202"/>
        <v/>
      </c>
      <c r="O659" s="8" t="str">
        <f t="shared" ca="1" si="203"/>
        <v/>
      </c>
      <c r="P659" s="8" t="str">
        <f t="shared" ca="1" si="204"/>
        <v/>
      </c>
      <c r="Q659" s="8" t="str">
        <f t="shared" ca="1" si="205"/>
        <v/>
      </c>
      <c r="R659" s="7" t="str">
        <f ca="1">IF(L659="","",OFFSET(program!$A$1,0,disasm!$A659+COLUMN()-COLUMN($R659)+1))</f>
        <v/>
      </c>
      <c r="S659" s="7" t="str">
        <f ca="1">IF(M659="","",OFFSET(program!$A$1,0,disasm!$A659+COLUMN()-COLUMN($R659)+1))</f>
        <v/>
      </c>
      <c r="T659" s="7" t="str">
        <f ca="1">IF(N659="","",OFFSET(program!$A$1,0,disasm!$A659+COLUMN()-COLUMN($R659)+1))</f>
        <v/>
      </c>
      <c r="U659" s="3" t="str">
        <f t="shared" ca="1" si="206"/>
        <v/>
      </c>
      <c r="V659" s="3" t="str">
        <f t="shared" ca="1" si="207"/>
        <v/>
      </c>
      <c r="W659" s="3" t="str">
        <f t="shared" ca="1" si="208"/>
        <v/>
      </c>
      <c r="X659" s="3" t="str">
        <f t="shared" ca="1" si="209"/>
        <v/>
      </c>
    </row>
    <row r="660" spans="1:24" x14ac:dyDescent="0.2">
      <c r="A660" s="1">
        <f t="shared" ca="1" si="210"/>
        <v>959</v>
      </c>
      <c r="B660" s="2" t="str">
        <f t="shared" ca="1" si="194"/>
        <v>stack+535</v>
      </c>
      <c r="C660" s="3" t="str">
        <f ca="1">IF(ISNUMBER(FIND(" N "," "&amp;$X660&amp;" ")),"",_xlfn.TEXTJOIN(" ",FALSE,OFFSET(program!$A$1,0,disasm!A660,1,1+K660)))</f>
        <v/>
      </c>
      <c r="D660" s="4" t="str">
        <f t="shared" ca="1" si="195"/>
        <v>.dat 0</v>
      </c>
      <c r="E660" s="5" t="str">
        <f t="shared" si="211"/>
        <v>stack</v>
      </c>
      <c r="F660" s="5">
        <f t="shared" ca="1" si="193"/>
        <v>424</v>
      </c>
      <c r="G660" s="14" t="b">
        <f t="shared" ca="1" si="196"/>
        <v>1</v>
      </c>
      <c r="H660" s="6">
        <f ca="1">OFFSET(program!$A$1,0,disasm!A660)</f>
        <v>0</v>
      </c>
      <c r="I660" s="7">
        <f t="shared" ca="1" si="197"/>
        <v>0</v>
      </c>
      <c r="J660" s="7" t="e">
        <f t="shared" ca="1" si="198"/>
        <v>#VALUE!</v>
      </c>
      <c r="K660" s="7">
        <f t="shared" ca="1" si="199"/>
        <v>0</v>
      </c>
      <c r="L660" s="8" t="str">
        <f t="shared" ca="1" si="200"/>
        <v/>
      </c>
      <c r="M660" s="8" t="str">
        <f t="shared" ca="1" si="201"/>
        <v/>
      </c>
      <c r="N660" s="8" t="str">
        <f t="shared" ca="1" si="202"/>
        <v/>
      </c>
      <c r="O660" s="8" t="str">
        <f t="shared" ca="1" si="203"/>
        <v/>
      </c>
      <c r="P660" s="8" t="str">
        <f t="shared" ca="1" si="204"/>
        <v/>
      </c>
      <c r="Q660" s="8" t="str">
        <f t="shared" ca="1" si="205"/>
        <v/>
      </c>
      <c r="R660" s="7" t="str">
        <f ca="1">IF(L660="","",OFFSET(program!$A$1,0,disasm!$A660+COLUMN()-COLUMN($R660)+1))</f>
        <v/>
      </c>
      <c r="S660" s="7" t="str">
        <f ca="1">IF(M660="","",OFFSET(program!$A$1,0,disasm!$A660+COLUMN()-COLUMN($R660)+1))</f>
        <v/>
      </c>
      <c r="T660" s="7" t="str">
        <f ca="1">IF(N660="","",OFFSET(program!$A$1,0,disasm!$A660+COLUMN()-COLUMN($R660)+1))</f>
        <v/>
      </c>
      <c r="U660" s="3" t="str">
        <f t="shared" ca="1" si="206"/>
        <v/>
      </c>
      <c r="V660" s="3" t="str">
        <f t="shared" ca="1" si="207"/>
        <v/>
      </c>
      <c r="W660" s="3" t="str">
        <f t="shared" ca="1" si="208"/>
        <v/>
      </c>
      <c r="X660" s="3" t="str">
        <f t="shared" ca="1" si="209"/>
        <v/>
      </c>
    </row>
    <row r="661" spans="1:24" x14ac:dyDescent="0.2">
      <c r="A661" s="1">
        <f t="shared" ca="1" si="210"/>
        <v>960</v>
      </c>
      <c r="B661" s="2" t="str">
        <f t="shared" ca="1" si="194"/>
        <v>stack+536</v>
      </c>
      <c r="C661" s="3" t="str">
        <f ca="1">IF(ISNUMBER(FIND(" N "," "&amp;$X661&amp;" ")),"",_xlfn.TEXTJOIN(" ",FALSE,OFFSET(program!$A$1,0,disasm!A661,1,1+K661)))</f>
        <v/>
      </c>
      <c r="D661" s="4" t="str">
        <f t="shared" ca="1" si="195"/>
        <v>.dat 0</v>
      </c>
      <c r="E661" s="5" t="str">
        <f t="shared" si="211"/>
        <v>stack</v>
      </c>
      <c r="F661" s="5">
        <f t="shared" ca="1" si="193"/>
        <v>424</v>
      </c>
      <c r="G661" s="14" t="b">
        <f t="shared" ca="1" si="196"/>
        <v>1</v>
      </c>
      <c r="H661" s="6">
        <f ca="1">OFFSET(program!$A$1,0,disasm!A661)</f>
        <v>0</v>
      </c>
      <c r="I661" s="7">
        <f t="shared" ca="1" si="197"/>
        <v>0</v>
      </c>
      <c r="J661" s="7" t="e">
        <f t="shared" ca="1" si="198"/>
        <v>#VALUE!</v>
      </c>
      <c r="K661" s="7">
        <f t="shared" ca="1" si="199"/>
        <v>0</v>
      </c>
      <c r="L661" s="8" t="str">
        <f t="shared" ca="1" si="200"/>
        <v/>
      </c>
      <c r="M661" s="8" t="str">
        <f t="shared" ca="1" si="201"/>
        <v/>
      </c>
      <c r="N661" s="8" t="str">
        <f t="shared" ca="1" si="202"/>
        <v/>
      </c>
      <c r="O661" s="8" t="str">
        <f t="shared" ca="1" si="203"/>
        <v/>
      </c>
      <c r="P661" s="8" t="str">
        <f t="shared" ca="1" si="204"/>
        <v/>
      </c>
      <c r="Q661" s="8" t="str">
        <f t="shared" ca="1" si="205"/>
        <v/>
      </c>
      <c r="R661" s="7" t="str">
        <f ca="1">IF(L661="","",OFFSET(program!$A$1,0,disasm!$A661+COLUMN()-COLUMN($R661)+1))</f>
        <v/>
      </c>
      <c r="S661" s="7" t="str">
        <f ca="1">IF(M661="","",OFFSET(program!$A$1,0,disasm!$A661+COLUMN()-COLUMN($R661)+1))</f>
        <v/>
      </c>
      <c r="T661" s="7" t="str">
        <f ca="1">IF(N661="","",OFFSET(program!$A$1,0,disasm!$A661+COLUMN()-COLUMN($R661)+1))</f>
        <v/>
      </c>
      <c r="U661" s="3" t="str">
        <f t="shared" ca="1" si="206"/>
        <v/>
      </c>
      <c r="V661" s="3" t="str">
        <f t="shared" ca="1" si="207"/>
        <v/>
      </c>
      <c r="W661" s="3" t="str">
        <f t="shared" ca="1" si="208"/>
        <v/>
      </c>
      <c r="X661" s="3" t="str">
        <f t="shared" ca="1" si="209"/>
        <v/>
      </c>
    </row>
    <row r="662" spans="1:24" x14ac:dyDescent="0.2">
      <c r="A662" s="1">
        <f t="shared" ca="1" si="210"/>
        <v>961</v>
      </c>
      <c r="B662" s="2" t="str">
        <f t="shared" ca="1" si="194"/>
        <v>stack+537</v>
      </c>
      <c r="C662" s="3" t="str">
        <f ca="1">IF(ISNUMBER(FIND(" N "," "&amp;$X662&amp;" ")),"",_xlfn.TEXTJOIN(" ",FALSE,OFFSET(program!$A$1,0,disasm!A662,1,1+K662)))</f>
        <v/>
      </c>
      <c r="D662" s="4" t="str">
        <f t="shared" ca="1" si="195"/>
        <v>.dat 0</v>
      </c>
      <c r="E662" s="5" t="str">
        <f t="shared" si="211"/>
        <v>stack</v>
      </c>
      <c r="F662" s="5">
        <f t="shared" ca="1" si="193"/>
        <v>424</v>
      </c>
      <c r="G662" s="14" t="b">
        <f t="shared" ca="1" si="196"/>
        <v>1</v>
      </c>
      <c r="H662" s="6">
        <f ca="1">OFFSET(program!$A$1,0,disasm!A662)</f>
        <v>0</v>
      </c>
      <c r="I662" s="7">
        <f t="shared" ca="1" si="197"/>
        <v>0</v>
      </c>
      <c r="J662" s="7" t="e">
        <f t="shared" ca="1" si="198"/>
        <v>#VALUE!</v>
      </c>
      <c r="K662" s="7">
        <f t="shared" ca="1" si="199"/>
        <v>0</v>
      </c>
      <c r="L662" s="8" t="str">
        <f t="shared" ca="1" si="200"/>
        <v/>
      </c>
      <c r="M662" s="8" t="str">
        <f t="shared" ca="1" si="201"/>
        <v/>
      </c>
      <c r="N662" s="8" t="str">
        <f t="shared" ca="1" si="202"/>
        <v/>
      </c>
      <c r="O662" s="8" t="str">
        <f t="shared" ca="1" si="203"/>
        <v/>
      </c>
      <c r="P662" s="8" t="str">
        <f t="shared" ca="1" si="204"/>
        <v/>
      </c>
      <c r="Q662" s="8" t="str">
        <f t="shared" ca="1" si="205"/>
        <v/>
      </c>
      <c r="R662" s="7" t="str">
        <f ca="1">IF(L662="","",OFFSET(program!$A$1,0,disasm!$A662+COLUMN()-COLUMN($R662)+1))</f>
        <v/>
      </c>
      <c r="S662" s="7" t="str">
        <f ca="1">IF(M662="","",OFFSET(program!$A$1,0,disasm!$A662+COLUMN()-COLUMN($R662)+1))</f>
        <v/>
      </c>
      <c r="T662" s="7" t="str">
        <f ca="1">IF(N662="","",OFFSET(program!$A$1,0,disasm!$A662+COLUMN()-COLUMN($R662)+1))</f>
        <v/>
      </c>
      <c r="U662" s="3" t="str">
        <f t="shared" ca="1" si="206"/>
        <v/>
      </c>
      <c r="V662" s="3" t="str">
        <f t="shared" ca="1" si="207"/>
        <v/>
      </c>
      <c r="W662" s="3" t="str">
        <f t="shared" ca="1" si="208"/>
        <v/>
      </c>
      <c r="X662" s="3" t="str">
        <f t="shared" ca="1" si="209"/>
        <v/>
      </c>
    </row>
    <row r="663" spans="1:24" x14ac:dyDescent="0.2">
      <c r="A663" s="1">
        <f t="shared" ca="1" si="210"/>
        <v>962</v>
      </c>
      <c r="B663" s="2" t="str">
        <f t="shared" ca="1" si="194"/>
        <v>stack+538</v>
      </c>
      <c r="C663" s="3" t="str">
        <f ca="1">IF(ISNUMBER(FIND(" N "," "&amp;$X663&amp;" ")),"",_xlfn.TEXTJOIN(" ",FALSE,OFFSET(program!$A$1,0,disasm!A663,1,1+K663)))</f>
        <v/>
      </c>
      <c r="D663" s="4" t="str">
        <f t="shared" ca="1" si="195"/>
        <v>.dat 0</v>
      </c>
      <c r="E663" s="5" t="str">
        <f t="shared" si="211"/>
        <v>stack</v>
      </c>
      <c r="F663" s="5">
        <f t="shared" ca="1" si="193"/>
        <v>424</v>
      </c>
      <c r="G663" s="14" t="b">
        <f t="shared" ca="1" si="196"/>
        <v>1</v>
      </c>
      <c r="H663" s="6">
        <f ca="1">OFFSET(program!$A$1,0,disasm!A663)</f>
        <v>0</v>
      </c>
      <c r="I663" s="7">
        <f t="shared" ca="1" si="197"/>
        <v>0</v>
      </c>
      <c r="J663" s="7" t="e">
        <f t="shared" ca="1" si="198"/>
        <v>#VALUE!</v>
      </c>
      <c r="K663" s="7">
        <f t="shared" ca="1" si="199"/>
        <v>0</v>
      </c>
      <c r="L663" s="8" t="str">
        <f t="shared" ca="1" si="200"/>
        <v/>
      </c>
      <c r="M663" s="8" t="str">
        <f t="shared" ca="1" si="201"/>
        <v/>
      </c>
      <c r="N663" s="8" t="str">
        <f t="shared" ca="1" si="202"/>
        <v/>
      </c>
      <c r="O663" s="8" t="str">
        <f t="shared" ca="1" si="203"/>
        <v/>
      </c>
      <c r="P663" s="8" t="str">
        <f t="shared" ca="1" si="204"/>
        <v/>
      </c>
      <c r="Q663" s="8" t="str">
        <f t="shared" ca="1" si="205"/>
        <v/>
      </c>
      <c r="R663" s="7" t="str">
        <f ca="1">IF(L663="","",OFFSET(program!$A$1,0,disasm!$A663+COLUMN()-COLUMN($R663)+1))</f>
        <v/>
      </c>
      <c r="S663" s="7" t="str">
        <f ca="1">IF(M663="","",OFFSET(program!$A$1,0,disasm!$A663+COLUMN()-COLUMN($R663)+1))</f>
        <v/>
      </c>
      <c r="T663" s="7" t="str">
        <f ca="1">IF(N663="","",OFFSET(program!$A$1,0,disasm!$A663+COLUMN()-COLUMN($R663)+1))</f>
        <v/>
      </c>
      <c r="U663" s="3" t="str">
        <f t="shared" ca="1" si="206"/>
        <v/>
      </c>
      <c r="V663" s="3" t="str">
        <f t="shared" ca="1" si="207"/>
        <v/>
      </c>
      <c r="W663" s="3" t="str">
        <f t="shared" ca="1" si="208"/>
        <v/>
      </c>
      <c r="X663" s="3" t="str">
        <f t="shared" ca="1" si="209"/>
        <v/>
      </c>
    </row>
    <row r="664" spans="1:24" x14ac:dyDescent="0.2">
      <c r="A664" s="1">
        <f t="shared" ca="1" si="210"/>
        <v>963</v>
      </c>
      <c r="B664" s="2" t="str">
        <f t="shared" ca="1" si="194"/>
        <v>stack+539</v>
      </c>
      <c r="C664" s="3" t="str">
        <f ca="1">IF(ISNUMBER(FIND(" N "," "&amp;$X664&amp;" ")),"",_xlfn.TEXTJOIN(" ",FALSE,OFFSET(program!$A$1,0,disasm!A664,1,1+K664)))</f>
        <v/>
      </c>
      <c r="D664" s="4" t="str">
        <f t="shared" ca="1" si="195"/>
        <v>.dat 0</v>
      </c>
      <c r="E664" s="5" t="str">
        <f t="shared" si="211"/>
        <v>stack</v>
      </c>
      <c r="F664" s="5">
        <f t="shared" ca="1" si="193"/>
        <v>424</v>
      </c>
      <c r="G664" s="14" t="b">
        <f t="shared" ca="1" si="196"/>
        <v>1</v>
      </c>
      <c r="H664" s="6">
        <f ca="1">OFFSET(program!$A$1,0,disasm!A664)</f>
        <v>0</v>
      </c>
      <c r="I664" s="7">
        <f t="shared" ca="1" si="197"/>
        <v>0</v>
      </c>
      <c r="J664" s="7" t="e">
        <f t="shared" ca="1" si="198"/>
        <v>#VALUE!</v>
      </c>
      <c r="K664" s="7">
        <f t="shared" ca="1" si="199"/>
        <v>0</v>
      </c>
      <c r="L664" s="8" t="str">
        <f t="shared" ca="1" si="200"/>
        <v/>
      </c>
      <c r="M664" s="8" t="str">
        <f t="shared" ca="1" si="201"/>
        <v/>
      </c>
      <c r="N664" s="8" t="str">
        <f t="shared" ca="1" si="202"/>
        <v/>
      </c>
      <c r="O664" s="8" t="str">
        <f t="shared" ca="1" si="203"/>
        <v/>
      </c>
      <c r="P664" s="8" t="str">
        <f t="shared" ca="1" si="204"/>
        <v/>
      </c>
      <c r="Q664" s="8" t="str">
        <f t="shared" ca="1" si="205"/>
        <v/>
      </c>
      <c r="R664" s="7" t="str">
        <f ca="1">IF(L664="","",OFFSET(program!$A$1,0,disasm!$A664+COLUMN()-COLUMN($R664)+1))</f>
        <v/>
      </c>
      <c r="S664" s="7" t="str">
        <f ca="1">IF(M664="","",OFFSET(program!$A$1,0,disasm!$A664+COLUMN()-COLUMN($R664)+1))</f>
        <v/>
      </c>
      <c r="T664" s="7" t="str">
        <f ca="1">IF(N664="","",OFFSET(program!$A$1,0,disasm!$A664+COLUMN()-COLUMN($R664)+1))</f>
        <v/>
      </c>
      <c r="U664" s="3" t="str">
        <f t="shared" ca="1" si="206"/>
        <v/>
      </c>
      <c r="V664" s="3" t="str">
        <f t="shared" ca="1" si="207"/>
        <v/>
      </c>
      <c r="W664" s="3" t="str">
        <f t="shared" ca="1" si="208"/>
        <v/>
      </c>
      <c r="X664" s="3" t="str">
        <f t="shared" ca="1" si="209"/>
        <v/>
      </c>
    </row>
    <row r="665" spans="1:24" x14ac:dyDescent="0.2">
      <c r="A665" s="1">
        <f t="shared" ca="1" si="210"/>
        <v>964</v>
      </c>
      <c r="B665" s="2" t="str">
        <f t="shared" ca="1" si="194"/>
        <v>stack+540</v>
      </c>
      <c r="C665" s="3" t="str">
        <f ca="1">IF(ISNUMBER(FIND(" N "," "&amp;$X665&amp;" ")),"",_xlfn.TEXTJOIN(" ",FALSE,OFFSET(program!$A$1,0,disasm!A665,1,1+K665)))</f>
        <v/>
      </c>
      <c r="D665" s="4" t="str">
        <f t="shared" ca="1" si="195"/>
        <v>.dat 0</v>
      </c>
      <c r="E665" s="5" t="str">
        <f t="shared" si="211"/>
        <v>stack</v>
      </c>
      <c r="F665" s="5">
        <f t="shared" ca="1" si="193"/>
        <v>424</v>
      </c>
      <c r="G665" s="14" t="b">
        <f t="shared" ca="1" si="196"/>
        <v>1</v>
      </c>
      <c r="H665" s="6">
        <f ca="1">OFFSET(program!$A$1,0,disasm!A665)</f>
        <v>0</v>
      </c>
      <c r="I665" s="7">
        <f t="shared" ca="1" si="197"/>
        <v>0</v>
      </c>
      <c r="J665" s="7" t="e">
        <f t="shared" ca="1" si="198"/>
        <v>#VALUE!</v>
      </c>
      <c r="K665" s="7">
        <f t="shared" ca="1" si="199"/>
        <v>0</v>
      </c>
      <c r="L665" s="8" t="str">
        <f t="shared" ca="1" si="200"/>
        <v/>
      </c>
      <c r="M665" s="8" t="str">
        <f t="shared" ca="1" si="201"/>
        <v/>
      </c>
      <c r="N665" s="8" t="str">
        <f t="shared" ca="1" si="202"/>
        <v/>
      </c>
      <c r="O665" s="8" t="str">
        <f t="shared" ca="1" si="203"/>
        <v/>
      </c>
      <c r="P665" s="8" t="str">
        <f t="shared" ca="1" si="204"/>
        <v/>
      </c>
      <c r="Q665" s="8" t="str">
        <f t="shared" ca="1" si="205"/>
        <v/>
      </c>
      <c r="R665" s="7" t="str">
        <f ca="1">IF(L665="","",OFFSET(program!$A$1,0,disasm!$A665+COLUMN()-COLUMN($R665)+1))</f>
        <v/>
      </c>
      <c r="S665" s="7" t="str">
        <f ca="1">IF(M665="","",OFFSET(program!$A$1,0,disasm!$A665+COLUMN()-COLUMN($R665)+1))</f>
        <v/>
      </c>
      <c r="T665" s="7" t="str">
        <f ca="1">IF(N665="","",OFFSET(program!$A$1,0,disasm!$A665+COLUMN()-COLUMN($R665)+1))</f>
        <v/>
      </c>
      <c r="U665" s="3" t="str">
        <f t="shared" ca="1" si="206"/>
        <v/>
      </c>
      <c r="V665" s="3" t="str">
        <f t="shared" ca="1" si="207"/>
        <v/>
      </c>
      <c r="W665" s="3" t="str">
        <f t="shared" ca="1" si="208"/>
        <v/>
      </c>
      <c r="X665" s="3" t="str">
        <f t="shared" ca="1" si="209"/>
        <v/>
      </c>
    </row>
    <row r="666" spans="1:24" x14ac:dyDescent="0.2">
      <c r="A666" s="1">
        <f t="shared" ca="1" si="210"/>
        <v>965</v>
      </c>
      <c r="B666" s="2" t="str">
        <f t="shared" ca="1" si="194"/>
        <v>stack+541</v>
      </c>
      <c r="C666" s="3" t="str">
        <f ca="1">IF(ISNUMBER(FIND(" N "," "&amp;$X666&amp;" ")),"",_xlfn.TEXTJOIN(" ",FALSE,OFFSET(program!$A$1,0,disasm!A666,1,1+K666)))</f>
        <v/>
      </c>
      <c r="D666" s="4" t="str">
        <f t="shared" ca="1" si="195"/>
        <v>.dat 0</v>
      </c>
      <c r="E666" s="5" t="str">
        <f t="shared" si="211"/>
        <v>stack</v>
      </c>
      <c r="F666" s="5">
        <f t="shared" ca="1" si="193"/>
        <v>424</v>
      </c>
      <c r="G666" s="14" t="b">
        <f t="shared" ca="1" si="196"/>
        <v>1</v>
      </c>
      <c r="H666" s="6">
        <f ca="1">OFFSET(program!$A$1,0,disasm!A666)</f>
        <v>0</v>
      </c>
      <c r="I666" s="7">
        <f t="shared" ca="1" si="197"/>
        <v>0</v>
      </c>
      <c r="J666" s="7" t="e">
        <f t="shared" ca="1" si="198"/>
        <v>#VALUE!</v>
      </c>
      <c r="K666" s="7">
        <f t="shared" ca="1" si="199"/>
        <v>0</v>
      </c>
      <c r="L666" s="8" t="str">
        <f t="shared" ca="1" si="200"/>
        <v/>
      </c>
      <c r="M666" s="8" t="str">
        <f t="shared" ca="1" si="201"/>
        <v/>
      </c>
      <c r="N666" s="8" t="str">
        <f t="shared" ca="1" si="202"/>
        <v/>
      </c>
      <c r="O666" s="8" t="str">
        <f t="shared" ca="1" si="203"/>
        <v/>
      </c>
      <c r="P666" s="8" t="str">
        <f t="shared" ca="1" si="204"/>
        <v/>
      </c>
      <c r="Q666" s="8" t="str">
        <f t="shared" ca="1" si="205"/>
        <v/>
      </c>
      <c r="R666" s="7" t="str">
        <f ca="1">IF(L666="","",OFFSET(program!$A$1,0,disasm!$A666+COLUMN()-COLUMN($R666)+1))</f>
        <v/>
      </c>
      <c r="S666" s="7" t="str">
        <f ca="1">IF(M666="","",OFFSET(program!$A$1,0,disasm!$A666+COLUMN()-COLUMN($R666)+1))</f>
        <v/>
      </c>
      <c r="T666" s="7" t="str">
        <f ca="1">IF(N666="","",OFFSET(program!$A$1,0,disasm!$A666+COLUMN()-COLUMN($R666)+1))</f>
        <v/>
      </c>
      <c r="U666" s="3" t="str">
        <f t="shared" ca="1" si="206"/>
        <v/>
      </c>
      <c r="V666" s="3" t="str">
        <f t="shared" ca="1" si="207"/>
        <v/>
      </c>
      <c r="W666" s="3" t="str">
        <f t="shared" ca="1" si="208"/>
        <v/>
      </c>
      <c r="X666" s="3" t="str">
        <f t="shared" ca="1" si="209"/>
        <v/>
      </c>
    </row>
    <row r="667" spans="1:24" x14ac:dyDescent="0.2">
      <c r="A667" s="1">
        <f t="shared" ca="1" si="210"/>
        <v>966</v>
      </c>
      <c r="B667" s="2" t="str">
        <f t="shared" ca="1" si="194"/>
        <v>stack+542</v>
      </c>
      <c r="C667" s="3" t="str">
        <f ca="1">IF(ISNUMBER(FIND(" N "," "&amp;$X667&amp;" ")),"",_xlfn.TEXTJOIN(" ",FALSE,OFFSET(program!$A$1,0,disasm!A667,1,1+K667)))</f>
        <v/>
      </c>
      <c r="D667" s="4" t="str">
        <f t="shared" ca="1" si="195"/>
        <v>.dat 0</v>
      </c>
      <c r="E667" s="5" t="str">
        <f t="shared" si="211"/>
        <v>stack</v>
      </c>
      <c r="F667" s="5">
        <f t="shared" ca="1" si="193"/>
        <v>424</v>
      </c>
      <c r="G667" s="14" t="b">
        <f t="shared" ca="1" si="196"/>
        <v>1</v>
      </c>
      <c r="H667" s="6">
        <f ca="1">OFFSET(program!$A$1,0,disasm!A667)</f>
        <v>0</v>
      </c>
      <c r="I667" s="7">
        <f t="shared" ca="1" si="197"/>
        <v>0</v>
      </c>
      <c r="J667" s="7" t="e">
        <f t="shared" ca="1" si="198"/>
        <v>#VALUE!</v>
      </c>
      <c r="K667" s="7">
        <f t="shared" ca="1" si="199"/>
        <v>0</v>
      </c>
      <c r="L667" s="8" t="str">
        <f t="shared" ca="1" si="200"/>
        <v/>
      </c>
      <c r="M667" s="8" t="str">
        <f t="shared" ca="1" si="201"/>
        <v/>
      </c>
      <c r="N667" s="8" t="str">
        <f t="shared" ca="1" si="202"/>
        <v/>
      </c>
      <c r="O667" s="8" t="str">
        <f t="shared" ca="1" si="203"/>
        <v/>
      </c>
      <c r="P667" s="8" t="str">
        <f t="shared" ca="1" si="204"/>
        <v/>
      </c>
      <c r="Q667" s="8" t="str">
        <f t="shared" ca="1" si="205"/>
        <v/>
      </c>
      <c r="R667" s="7" t="str">
        <f ca="1">IF(L667="","",OFFSET(program!$A$1,0,disasm!$A667+COLUMN()-COLUMN($R667)+1))</f>
        <v/>
      </c>
      <c r="S667" s="7" t="str">
        <f ca="1">IF(M667="","",OFFSET(program!$A$1,0,disasm!$A667+COLUMN()-COLUMN($R667)+1))</f>
        <v/>
      </c>
      <c r="T667" s="7" t="str">
        <f ca="1">IF(N667="","",OFFSET(program!$A$1,0,disasm!$A667+COLUMN()-COLUMN($R667)+1))</f>
        <v/>
      </c>
      <c r="U667" s="3" t="str">
        <f t="shared" ca="1" si="206"/>
        <v/>
      </c>
      <c r="V667" s="3" t="str">
        <f t="shared" ca="1" si="207"/>
        <v/>
      </c>
      <c r="W667" s="3" t="str">
        <f t="shared" ca="1" si="208"/>
        <v/>
      </c>
      <c r="X667" s="3" t="str">
        <f t="shared" ca="1" si="209"/>
        <v/>
      </c>
    </row>
    <row r="668" spans="1:24" x14ac:dyDescent="0.2">
      <c r="A668" s="1">
        <f t="shared" ca="1" si="210"/>
        <v>967</v>
      </c>
      <c r="B668" s="2" t="str">
        <f t="shared" ca="1" si="194"/>
        <v>stack+543</v>
      </c>
      <c r="C668" s="3" t="str">
        <f ca="1">IF(ISNUMBER(FIND(" N "," "&amp;$X668&amp;" ")),"",_xlfn.TEXTJOIN(" ",FALSE,OFFSET(program!$A$1,0,disasm!A668,1,1+K668)))</f>
        <v/>
      </c>
      <c r="D668" s="4" t="str">
        <f t="shared" ca="1" si="195"/>
        <v>.dat 0</v>
      </c>
      <c r="E668" s="5" t="str">
        <f t="shared" si="211"/>
        <v>stack</v>
      </c>
      <c r="F668" s="5">
        <f t="shared" ca="1" si="193"/>
        <v>424</v>
      </c>
      <c r="G668" s="14" t="b">
        <f t="shared" ca="1" si="196"/>
        <v>1</v>
      </c>
      <c r="H668" s="6">
        <f ca="1">OFFSET(program!$A$1,0,disasm!A668)</f>
        <v>0</v>
      </c>
      <c r="I668" s="7">
        <f t="shared" ca="1" si="197"/>
        <v>0</v>
      </c>
      <c r="J668" s="7" t="e">
        <f t="shared" ca="1" si="198"/>
        <v>#VALUE!</v>
      </c>
      <c r="K668" s="7">
        <f t="shared" ca="1" si="199"/>
        <v>0</v>
      </c>
      <c r="L668" s="8" t="str">
        <f t="shared" ca="1" si="200"/>
        <v/>
      </c>
      <c r="M668" s="8" t="str">
        <f t="shared" ca="1" si="201"/>
        <v/>
      </c>
      <c r="N668" s="8" t="str">
        <f t="shared" ca="1" si="202"/>
        <v/>
      </c>
      <c r="O668" s="8" t="str">
        <f t="shared" ca="1" si="203"/>
        <v/>
      </c>
      <c r="P668" s="8" t="str">
        <f t="shared" ca="1" si="204"/>
        <v/>
      </c>
      <c r="Q668" s="8" t="str">
        <f t="shared" ca="1" si="205"/>
        <v/>
      </c>
      <c r="R668" s="7" t="str">
        <f ca="1">IF(L668="","",OFFSET(program!$A$1,0,disasm!$A668+COLUMN()-COLUMN($R668)+1))</f>
        <v/>
      </c>
      <c r="S668" s="7" t="str">
        <f ca="1">IF(M668="","",OFFSET(program!$A$1,0,disasm!$A668+COLUMN()-COLUMN($R668)+1))</f>
        <v/>
      </c>
      <c r="T668" s="7" t="str">
        <f ca="1">IF(N668="","",OFFSET(program!$A$1,0,disasm!$A668+COLUMN()-COLUMN($R668)+1))</f>
        <v/>
      </c>
      <c r="U668" s="3" t="str">
        <f t="shared" ca="1" si="206"/>
        <v/>
      </c>
      <c r="V668" s="3" t="str">
        <f t="shared" ca="1" si="207"/>
        <v/>
      </c>
      <c r="W668" s="3" t="str">
        <f t="shared" ca="1" si="208"/>
        <v/>
      </c>
      <c r="X668" s="3" t="str">
        <f t="shared" ca="1" si="209"/>
        <v/>
      </c>
    </row>
    <row r="669" spans="1:24" x14ac:dyDescent="0.2">
      <c r="A669" s="1">
        <f t="shared" ca="1" si="210"/>
        <v>968</v>
      </c>
      <c r="B669" s="2" t="str">
        <f t="shared" ca="1" si="194"/>
        <v>stack+544</v>
      </c>
      <c r="C669" s="3" t="str">
        <f ca="1">IF(ISNUMBER(FIND(" N "," "&amp;$X669&amp;" ")),"",_xlfn.TEXTJOIN(" ",FALSE,OFFSET(program!$A$1,0,disasm!A669,1,1+K669)))</f>
        <v/>
      </c>
      <c r="D669" s="4" t="str">
        <f t="shared" ca="1" si="195"/>
        <v>.dat 0</v>
      </c>
      <c r="E669" s="5" t="str">
        <f t="shared" si="211"/>
        <v>stack</v>
      </c>
      <c r="F669" s="5">
        <f t="shared" ca="1" si="193"/>
        <v>424</v>
      </c>
      <c r="G669" s="14" t="b">
        <f t="shared" ca="1" si="196"/>
        <v>1</v>
      </c>
      <c r="H669" s="6">
        <f ca="1">OFFSET(program!$A$1,0,disasm!A669)</f>
        <v>0</v>
      </c>
      <c r="I669" s="7">
        <f t="shared" ca="1" si="197"/>
        <v>0</v>
      </c>
      <c r="J669" s="7" t="e">
        <f t="shared" ca="1" si="198"/>
        <v>#VALUE!</v>
      </c>
      <c r="K669" s="7">
        <f t="shared" ca="1" si="199"/>
        <v>0</v>
      </c>
      <c r="L669" s="8" t="str">
        <f t="shared" ca="1" si="200"/>
        <v/>
      </c>
      <c r="M669" s="8" t="str">
        <f t="shared" ca="1" si="201"/>
        <v/>
      </c>
      <c r="N669" s="8" t="str">
        <f t="shared" ca="1" si="202"/>
        <v/>
      </c>
      <c r="O669" s="8" t="str">
        <f t="shared" ca="1" si="203"/>
        <v/>
      </c>
      <c r="P669" s="8" t="str">
        <f t="shared" ca="1" si="204"/>
        <v/>
      </c>
      <c r="Q669" s="8" t="str">
        <f t="shared" ca="1" si="205"/>
        <v/>
      </c>
      <c r="R669" s="7" t="str">
        <f ca="1">IF(L669="","",OFFSET(program!$A$1,0,disasm!$A669+COLUMN()-COLUMN($R669)+1))</f>
        <v/>
      </c>
      <c r="S669" s="7" t="str">
        <f ca="1">IF(M669="","",OFFSET(program!$A$1,0,disasm!$A669+COLUMN()-COLUMN($R669)+1))</f>
        <v/>
      </c>
      <c r="T669" s="7" t="str">
        <f ca="1">IF(N669="","",OFFSET(program!$A$1,0,disasm!$A669+COLUMN()-COLUMN($R669)+1))</f>
        <v/>
      </c>
      <c r="U669" s="3" t="str">
        <f t="shared" ca="1" si="206"/>
        <v/>
      </c>
      <c r="V669" s="3" t="str">
        <f t="shared" ca="1" si="207"/>
        <v/>
      </c>
      <c r="W669" s="3" t="str">
        <f t="shared" ca="1" si="208"/>
        <v/>
      </c>
      <c r="X669" s="3" t="str">
        <f t="shared" ca="1" si="209"/>
        <v/>
      </c>
    </row>
    <row r="670" spans="1:24" x14ac:dyDescent="0.2">
      <c r="A670" s="1">
        <f t="shared" ca="1" si="210"/>
        <v>969</v>
      </c>
      <c r="B670" s="2" t="str">
        <f t="shared" ca="1" si="194"/>
        <v>stack+545</v>
      </c>
      <c r="C670" s="3" t="str">
        <f ca="1">IF(ISNUMBER(FIND(" N "," "&amp;$X670&amp;" ")),"",_xlfn.TEXTJOIN(" ",FALSE,OFFSET(program!$A$1,0,disasm!A670,1,1+K670)))</f>
        <v/>
      </c>
      <c r="D670" s="4" t="str">
        <f t="shared" ca="1" si="195"/>
        <v>.dat 0</v>
      </c>
      <c r="E670" s="5" t="str">
        <f t="shared" si="211"/>
        <v>stack</v>
      </c>
      <c r="F670" s="5">
        <f t="shared" ca="1" si="193"/>
        <v>424</v>
      </c>
      <c r="G670" s="14" t="b">
        <f t="shared" ca="1" si="196"/>
        <v>1</v>
      </c>
      <c r="H670" s="6">
        <f ca="1">OFFSET(program!$A$1,0,disasm!A670)</f>
        <v>0</v>
      </c>
      <c r="I670" s="7">
        <f t="shared" ca="1" si="197"/>
        <v>0</v>
      </c>
      <c r="J670" s="7" t="e">
        <f t="shared" ca="1" si="198"/>
        <v>#VALUE!</v>
      </c>
      <c r="K670" s="7">
        <f t="shared" ca="1" si="199"/>
        <v>0</v>
      </c>
      <c r="L670" s="8" t="str">
        <f t="shared" ca="1" si="200"/>
        <v/>
      </c>
      <c r="M670" s="8" t="str">
        <f t="shared" ca="1" si="201"/>
        <v/>
      </c>
      <c r="N670" s="8" t="str">
        <f t="shared" ca="1" si="202"/>
        <v/>
      </c>
      <c r="O670" s="8" t="str">
        <f t="shared" ca="1" si="203"/>
        <v/>
      </c>
      <c r="P670" s="8" t="str">
        <f t="shared" ca="1" si="204"/>
        <v/>
      </c>
      <c r="Q670" s="8" t="str">
        <f t="shared" ca="1" si="205"/>
        <v/>
      </c>
      <c r="R670" s="7" t="str">
        <f ca="1">IF(L670="","",OFFSET(program!$A$1,0,disasm!$A670+COLUMN()-COLUMN($R670)+1))</f>
        <v/>
      </c>
      <c r="S670" s="7" t="str">
        <f ca="1">IF(M670="","",OFFSET(program!$A$1,0,disasm!$A670+COLUMN()-COLUMN($R670)+1))</f>
        <v/>
      </c>
      <c r="T670" s="7" t="str">
        <f ca="1">IF(N670="","",OFFSET(program!$A$1,0,disasm!$A670+COLUMN()-COLUMN($R670)+1))</f>
        <v/>
      </c>
      <c r="U670" s="3" t="str">
        <f t="shared" ca="1" si="206"/>
        <v/>
      </c>
      <c r="V670" s="3" t="str">
        <f t="shared" ca="1" si="207"/>
        <v/>
      </c>
      <c r="W670" s="3" t="str">
        <f t="shared" ca="1" si="208"/>
        <v/>
      </c>
      <c r="X670" s="3" t="str">
        <f t="shared" ca="1" si="209"/>
        <v/>
      </c>
    </row>
    <row r="671" spans="1:24" x14ac:dyDescent="0.2">
      <c r="A671" s="1">
        <f t="shared" ca="1" si="210"/>
        <v>970</v>
      </c>
      <c r="B671" s="2" t="str">
        <f t="shared" ca="1" si="194"/>
        <v>stack+546</v>
      </c>
      <c r="C671" s="3" t="str">
        <f ca="1">IF(ISNUMBER(FIND(" N "," "&amp;$X671&amp;" ")),"",_xlfn.TEXTJOIN(" ",FALSE,OFFSET(program!$A$1,0,disasm!A671,1,1+K671)))</f>
        <v/>
      </c>
      <c r="D671" s="4" t="str">
        <f t="shared" ca="1" si="195"/>
        <v>.dat 0</v>
      </c>
      <c r="E671" s="5" t="str">
        <f t="shared" si="211"/>
        <v>stack</v>
      </c>
      <c r="F671" s="5">
        <f t="shared" ca="1" si="193"/>
        <v>424</v>
      </c>
      <c r="G671" s="14" t="b">
        <f t="shared" ca="1" si="196"/>
        <v>1</v>
      </c>
      <c r="H671" s="6">
        <f ca="1">OFFSET(program!$A$1,0,disasm!A671)</f>
        <v>0</v>
      </c>
      <c r="I671" s="7">
        <f t="shared" ca="1" si="197"/>
        <v>0</v>
      </c>
      <c r="J671" s="7" t="e">
        <f t="shared" ca="1" si="198"/>
        <v>#VALUE!</v>
      </c>
      <c r="K671" s="7">
        <f t="shared" ca="1" si="199"/>
        <v>0</v>
      </c>
      <c r="L671" s="8" t="str">
        <f t="shared" ca="1" si="200"/>
        <v/>
      </c>
      <c r="M671" s="8" t="str">
        <f t="shared" ca="1" si="201"/>
        <v/>
      </c>
      <c r="N671" s="8" t="str">
        <f t="shared" ca="1" si="202"/>
        <v/>
      </c>
      <c r="O671" s="8" t="str">
        <f t="shared" ca="1" si="203"/>
        <v/>
      </c>
      <c r="P671" s="8" t="str">
        <f t="shared" ca="1" si="204"/>
        <v/>
      </c>
      <c r="Q671" s="8" t="str">
        <f t="shared" ca="1" si="205"/>
        <v/>
      </c>
      <c r="R671" s="7" t="str">
        <f ca="1">IF(L671="","",OFFSET(program!$A$1,0,disasm!$A671+COLUMN()-COLUMN($R671)+1))</f>
        <v/>
      </c>
      <c r="S671" s="7" t="str">
        <f ca="1">IF(M671="","",OFFSET(program!$A$1,0,disasm!$A671+COLUMN()-COLUMN($R671)+1))</f>
        <v/>
      </c>
      <c r="T671" s="7" t="str">
        <f ca="1">IF(N671="","",OFFSET(program!$A$1,0,disasm!$A671+COLUMN()-COLUMN($R671)+1))</f>
        <v/>
      </c>
      <c r="U671" s="3" t="str">
        <f t="shared" ca="1" si="206"/>
        <v/>
      </c>
      <c r="V671" s="3" t="str">
        <f t="shared" ca="1" si="207"/>
        <v/>
      </c>
      <c r="W671" s="3" t="str">
        <f t="shared" ca="1" si="208"/>
        <v/>
      </c>
      <c r="X671" s="3" t="str">
        <f t="shared" ca="1" si="209"/>
        <v/>
      </c>
    </row>
    <row r="672" spans="1:24" x14ac:dyDescent="0.2">
      <c r="A672" s="1">
        <f t="shared" ca="1" si="210"/>
        <v>971</v>
      </c>
      <c r="B672" s="2" t="str">
        <f t="shared" ca="1" si="194"/>
        <v>stack+547</v>
      </c>
      <c r="C672" s="3" t="str">
        <f ca="1">IF(ISNUMBER(FIND(" N "," "&amp;$X672&amp;" ")),"",_xlfn.TEXTJOIN(" ",FALSE,OFFSET(program!$A$1,0,disasm!A672,1,1+K672)))</f>
        <v/>
      </c>
      <c r="D672" s="4" t="str">
        <f t="shared" ca="1" si="195"/>
        <v>.dat 0</v>
      </c>
      <c r="E672" s="5" t="str">
        <f t="shared" si="211"/>
        <v>stack</v>
      </c>
      <c r="F672" s="5">
        <f t="shared" ca="1" si="193"/>
        <v>424</v>
      </c>
      <c r="G672" s="14" t="b">
        <f t="shared" ca="1" si="196"/>
        <v>1</v>
      </c>
      <c r="H672" s="6">
        <f ca="1">OFFSET(program!$A$1,0,disasm!A672)</f>
        <v>0</v>
      </c>
      <c r="I672" s="7">
        <f t="shared" ca="1" si="197"/>
        <v>0</v>
      </c>
      <c r="J672" s="7" t="e">
        <f t="shared" ca="1" si="198"/>
        <v>#VALUE!</v>
      </c>
      <c r="K672" s="7">
        <f t="shared" ca="1" si="199"/>
        <v>0</v>
      </c>
      <c r="L672" s="8" t="str">
        <f t="shared" ca="1" si="200"/>
        <v/>
      </c>
      <c r="M672" s="8" t="str">
        <f t="shared" ca="1" si="201"/>
        <v/>
      </c>
      <c r="N672" s="8" t="str">
        <f t="shared" ca="1" si="202"/>
        <v/>
      </c>
      <c r="O672" s="8" t="str">
        <f t="shared" ca="1" si="203"/>
        <v/>
      </c>
      <c r="P672" s="8" t="str">
        <f t="shared" ca="1" si="204"/>
        <v/>
      </c>
      <c r="Q672" s="8" t="str">
        <f t="shared" ca="1" si="205"/>
        <v/>
      </c>
      <c r="R672" s="7" t="str">
        <f ca="1">IF(L672="","",OFFSET(program!$A$1,0,disasm!$A672+COLUMN()-COLUMN($R672)+1))</f>
        <v/>
      </c>
      <c r="S672" s="7" t="str">
        <f ca="1">IF(M672="","",OFFSET(program!$A$1,0,disasm!$A672+COLUMN()-COLUMN($R672)+1))</f>
        <v/>
      </c>
      <c r="T672" s="7" t="str">
        <f ca="1">IF(N672="","",OFFSET(program!$A$1,0,disasm!$A672+COLUMN()-COLUMN($R672)+1))</f>
        <v/>
      </c>
      <c r="U672" s="3" t="str">
        <f t="shared" ca="1" si="206"/>
        <v/>
      </c>
      <c r="V672" s="3" t="str">
        <f t="shared" ca="1" si="207"/>
        <v/>
      </c>
      <c r="W672" s="3" t="str">
        <f t="shared" ca="1" si="208"/>
        <v/>
      </c>
      <c r="X672" s="3" t="str">
        <f t="shared" ca="1" si="209"/>
        <v/>
      </c>
    </row>
    <row r="673" spans="1:24" x14ac:dyDescent="0.2">
      <c r="A673" s="1">
        <f t="shared" ca="1" si="210"/>
        <v>972</v>
      </c>
      <c r="B673" s="2" t="str">
        <f t="shared" ca="1" si="194"/>
        <v>stack+548</v>
      </c>
      <c r="C673" s="3" t="str">
        <f ca="1">IF(ISNUMBER(FIND(" N "," "&amp;$X673&amp;" ")),"",_xlfn.TEXTJOIN(" ",FALSE,OFFSET(program!$A$1,0,disasm!A673,1,1+K673)))</f>
        <v/>
      </c>
      <c r="D673" s="4" t="str">
        <f t="shared" ca="1" si="195"/>
        <v>.dat 0</v>
      </c>
      <c r="E673" s="5" t="str">
        <f t="shared" si="211"/>
        <v>stack</v>
      </c>
      <c r="F673" s="5">
        <f t="shared" ca="1" si="193"/>
        <v>424</v>
      </c>
      <c r="G673" s="14" t="b">
        <f t="shared" ca="1" si="196"/>
        <v>1</v>
      </c>
      <c r="H673" s="6">
        <f ca="1">OFFSET(program!$A$1,0,disasm!A673)</f>
        <v>0</v>
      </c>
      <c r="I673" s="7">
        <f t="shared" ca="1" si="197"/>
        <v>0</v>
      </c>
      <c r="J673" s="7" t="e">
        <f t="shared" ca="1" si="198"/>
        <v>#VALUE!</v>
      </c>
      <c r="K673" s="7">
        <f t="shared" ca="1" si="199"/>
        <v>0</v>
      </c>
      <c r="L673" s="8" t="str">
        <f t="shared" ca="1" si="200"/>
        <v/>
      </c>
      <c r="M673" s="8" t="str">
        <f t="shared" ca="1" si="201"/>
        <v/>
      </c>
      <c r="N673" s="8" t="str">
        <f t="shared" ca="1" si="202"/>
        <v/>
      </c>
      <c r="O673" s="8" t="str">
        <f t="shared" ca="1" si="203"/>
        <v/>
      </c>
      <c r="P673" s="8" t="str">
        <f t="shared" ca="1" si="204"/>
        <v/>
      </c>
      <c r="Q673" s="8" t="str">
        <f t="shared" ca="1" si="205"/>
        <v/>
      </c>
      <c r="R673" s="7" t="str">
        <f ca="1">IF(L673="","",OFFSET(program!$A$1,0,disasm!$A673+COLUMN()-COLUMN($R673)+1))</f>
        <v/>
      </c>
      <c r="S673" s="7" t="str">
        <f ca="1">IF(M673="","",OFFSET(program!$A$1,0,disasm!$A673+COLUMN()-COLUMN($R673)+1))</f>
        <v/>
      </c>
      <c r="T673" s="7" t="str">
        <f ca="1">IF(N673="","",OFFSET(program!$A$1,0,disasm!$A673+COLUMN()-COLUMN($R673)+1))</f>
        <v/>
      </c>
      <c r="U673" s="3" t="str">
        <f t="shared" ca="1" si="206"/>
        <v/>
      </c>
      <c r="V673" s="3" t="str">
        <f t="shared" ca="1" si="207"/>
        <v/>
      </c>
      <c r="W673" s="3" t="str">
        <f t="shared" ca="1" si="208"/>
        <v/>
      </c>
      <c r="X673" s="3" t="str">
        <f t="shared" ca="1" si="209"/>
        <v/>
      </c>
    </row>
    <row r="674" spans="1:24" x14ac:dyDescent="0.2">
      <c r="A674" s="1">
        <f t="shared" ca="1" si="210"/>
        <v>973</v>
      </c>
      <c r="B674" s="2" t="str">
        <f t="shared" ca="1" si="194"/>
        <v>stack+549</v>
      </c>
      <c r="C674" s="3" t="str">
        <f ca="1">IF(ISNUMBER(FIND(" N "," "&amp;$X674&amp;" ")),"",_xlfn.TEXTJOIN(" ",FALSE,OFFSET(program!$A$1,0,disasm!A674,1,1+K674)))</f>
        <v/>
      </c>
      <c r="D674" s="4" t="str">
        <f t="shared" ca="1" si="195"/>
        <v>.dat 0</v>
      </c>
      <c r="E674" s="5" t="str">
        <f t="shared" si="211"/>
        <v>stack</v>
      </c>
      <c r="F674" s="5">
        <f t="shared" ca="1" si="193"/>
        <v>424</v>
      </c>
      <c r="G674" s="14" t="b">
        <f t="shared" ca="1" si="196"/>
        <v>1</v>
      </c>
      <c r="H674" s="6">
        <f ca="1">OFFSET(program!$A$1,0,disasm!A674)</f>
        <v>0</v>
      </c>
      <c r="I674" s="7">
        <f t="shared" ca="1" si="197"/>
        <v>0</v>
      </c>
      <c r="J674" s="7" t="e">
        <f t="shared" ca="1" si="198"/>
        <v>#VALUE!</v>
      </c>
      <c r="K674" s="7">
        <f t="shared" ca="1" si="199"/>
        <v>0</v>
      </c>
      <c r="L674" s="8" t="str">
        <f t="shared" ca="1" si="200"/>
        <v/>
      </c>
      <c r="M674" s="8" t="str">
        <f t="shared" ca="1" si="201"/>
        <v/>
      </c>
      <c r="N674" s="8" t="str">
        <f t="shared" ca="1" si="202"/>
        <v/>
      </c>
      <c r="O674" s="8" t="str">
        <f t="shared" ca="1" si="203"/>
        <v/>
      </c>
      <c r="P674" s="8" t="str">
        <f t="shared" ca="1" si="204"/>
        <v/>
      </c>
      <c r="Q674" s="8" t="str">
        <f t="shared" ca="1" si="205"/>
        <v/>
      </c>
      <c r="R674" s="7" t="str">
        <f ca="1">IF(L674="","",OFFSET(program!$A$1,0,disasm!$A674+COLUMN()-COLUMN($R674)+1))</f>
        <v/>
      </c>
      <c r="S674" s="7" t="str">
        <f ca="1">IF(M674="","",OFFSET(program!$A$1,0,disasm!$A674+COLUMN()-COLUMN($R674)+1))</f>
        <v/>
      </c>
      <c r="T674" s="7" t="str">
        <f ca="1">IF(N674="","",OFFSET(program!$A$1,0,disasm!$A674+COLUMN()-COLUMN($R674)+1))</f>
        <v/>
      </c>
      <c r="U674" s="3" t="str">
        <f t="shared" ca="1" si="206"/>
        <v/>
      </c>
      <c r="V674" s="3" t="str">
        <f t="shared" ca="1" si="207"/>
        <v/>
      </c>
      <c r="W674" s="3" t="str">
        <f t="shared" ca="1" si="208"/>
        <v/>
      </c>
      <c r="X674" s="3" t="str">
        <f t="shared" ca="1" si="209"/>
        <v/>
      </c>
    </row>
    <row r="675" spans="1:24" x14ac:dyDescent="0.2">
      <c r="A675" s="1">
        <f t="shared" ca="1" si="210"/>
        <v>974</v>
      </c>
      <c r="B675" s="2" t="str">
        <f t="shared" ca="1" si="194"/>
        <v>stack+550</v>
      </c>
      <c r="C675" s="3" t="str">
        <f ca="1">IF(ISNUMBER(FIND(" N "," "&amp;$X675&amp;" ")),"",_xlfn.TEXTJOIN(" ",FALSE,OFFSET(program!$A$1,0,disasm!A675,1,1+K675)))</f>
        <v/>
      </c>
      <c r="D675" s="4" t="str">
        <f t="shared" ca="1" si="195"/>
        <v>.dat 0</v>
      </c>
      <c r="E675" s="5" t="str">
        <f t="shared" si="211"/>
        <v>stack</v>
      </c>
      <c r="F675" s="5">
        <f t="shared" ca="1" si="193"/>
        <v>424</v>
      </c>
      <c r="G675" s="14" t="b">
        <f t="shared" ca="1" si="196"/>
        <v>1</v>
      </c>
      <c r="H675" s="6">
        <f ca="1">OFFSET(program!$A$1,0,disasm!A675)</f>
        <v>0</v>
      </c>
      <c r="I675" s="7">
        <f t="shared" ca="1" si="197"/>
        <v>0</v>
      </c>
      <c r="J675" s="7" t="e">
        <f t="shared" ca="1" si="198"/>
        <v>#VALUE!</v>
      </c>
      <c r="K675" s="7">
        <f t="shared" ca="1" si="199"/>
        <v>0</v>
      </c>
      <c r="L675" s="8" t="str">
        <f t="shared" ca="1" si="200"/>
        <v/>
      </c>
      <c r="M675" s="8" t="str">
        <f t="shared" ca="1" si="201"/>
        <v/>
      </c>
      <c r="N675" s="8" t="str">
        <f t="shared" ca="1" si="202"/>
        <v/>
      </c>
      <c r="O675" s="8" t="str">
        <f t="shared" ca="1" si="203"/>
        <v/>
      </c>
      <c r="P675" s="8" t="str">
        <f t="shared" ca="1" si="204"/>
        <v/>
      </c>
      <c r="Q675" s="8" t="str">
        <f t="shared" ca="1" si="205"/>
        <v/>
      </c>
      <c r="R675" s="7" t="str">
        <f ca="1">IF(L675="","",OFFSET(program!$A$1,0,disasm!$A675+COLUMN()-COLUMN($R675)+1))</f>
        <v/>
      </c>
      <c r="S675" s="7" t="str">
        <f ca="1">IF(M675="","",OFFSET(program!$A$1,0,disasm!$A675+COLUMN()-COLUMN($R675)+1))</f>
        <v/>
      </c>
      <c r="T675" s="7" t="str">
        <f ca="1">IF(N675="","",OFFSET(program!$A$1,0,disasm!$A675+COLUMN()-COLUMN($R675)+1))</f>
        <v/>
      </c>
      <c r="U675" s="3" t="str">
        <f t="shared" ca="1" si="206"/>
        <v/>
      </c>
      <c r="V675" s="3" t="str">
        <f t="shared" ca="1" si="207"/>
        <v/>
      </c>
      <c r="W675" s="3" t="str">
        <f t="shared" ca="1" si="208"/>
        <v/>
      </c>
      <c r="X675" s="3" t="str">
        <f t="shared" ca="1" si="209"/>
        <v/>
      </c>
    </row>
    <row r="676" spans="1:24" x14ac:dyDescent="0.2">
      <c r="A676" s="1">
        <f t="shared" ca="1" si="210"/>
        <v>975</v>
      </c>
      <c r="B676" s="2" t="str">
        <f t="shared" ca="1" si="194"/>
        <v>stack+551</v>
      </c>
      <c r="C676" s="3" t="str">
        <f ca="1">IF(ISNUMBER(FIND(" N "," "&amp;$X676&amp;" ")),"",_xlfn.TEXTJOIN(" ",FALSE,OFFSET(program!$A$1,0,disasm!A676,1,1+K676)))</f>
        <v/>
      </c>
      <c r="D676" s="4" t="str">
        <f t="shared" ca="1" si="195"/>
        <v>.dat 0</v>
      </c>
      <c r="E676" s="5" t="str">
        <f t="shared" si="211"/>
        <v>stack</v>
      </c>
      <c r="F676" s="5">
        <f t="shared" ca="1" si="193"/>
        <v>424</v>
      </c>
      <c r="G676" s="14" t="b">
        <f t="shared" ca="1" si="196"/>
        <v>1</v>
      </c>
      <c r="H676" s="6">
        <f ca="1">OFFSET(program!$A$1,0,disasm!A676)</f>
        <v>0</v>
      </c>
      <c r="I676" s="7">
        <f t="shared" ca="1" si="197"/>
        <v>0</v>
      </c>
      <c r="J676" s="7" t="e">
        <f t="shared" ca="1" si="198"/>
        <v>#VALUE!</v>
      </c>
      <c r="K676" s="7">
        <f t="shared" ca="1" si="199"/>
        <v>0</v>
      </c>
      <c r="L676" s="8" t="str">
        <f t="shared" ca="1" si="200"/>
        <v/>
      </c>
      <c r="M676" s="8" t="str">
        <f t="shared" ca="1" si="201"/>
        <v/>
      </c>
      <c r="N676" s="8" t="str">
        <f t="shared" ca="1" si="202"/>
        <v/>
      </c>
      <c r="O676" s="8" t="str">
        <f t="shared" ca="1" si="203"/>
        <v/>
      </c>
      <c r="P676" s="8" t="str">
        <f t="shared" ca="1" si="204"/>
        <v/>
      </c>
      <c r="Q676" s="8" t="str">
        <f t="shared" ca="1" si="205"/>
        <v/>
      </c>
      <c r="R676" s="7" t="str">
        <f ca="1">IF(L676="","",OFFSET(program!$A$1,0,disasm!$A676+COLUMN()-COLUMN($R676)+1))</f>
        <v/>
      </c>
      <c r="S676" s="7" t="str">
        <f ca="1">IF(M676="","",OFFSET(program!$A$1,0,disasm!$A676+COLUMN()-COLUMN($R676)+1))</f>
        <v/>
      </c>
      <c r="T676" s="7" t="str">
        <f ca="1">IF(N676="","",OFFSET(program!$A$1,0,disasm!$A676+COLUMN()-COLUMN($R676)+1))</f>
        <v/>
      </c>
      <c r="U676" s="3" t="str">
        <f t="shared" ca="1" si="206"/>
        <v/>
      </c>
      <c r="V676" s="3" t="str">
        <f t="shared" ca="1" si="207"/>
        <v/>
      </c>
      <c r="W676" s="3" t="str">
        <f t="shared" ca="1" si="208"/>
        <v/>
      </c>
      <c r="X676" s="3" t="str">
        <f t="shared" ca="1" si="209"/>
        <v/>
      </c>
    </row>
    <row r="677" spans="1:24" x14ac:dyDescent="0.2">
      <c r="A677" s="1">
        <f t="shared" ca="1" si="210"/>
        <v>976</v>
      </c>
      <c r="B677" s="2" t="str">
        <f t="shared" ca="1" si="194"/>
        <v>stack+552</v>
      </c>
      <c r="C677" s="3" t="str">
        <f ca="1">IF(ISNUMBER(FIND(" N "," "&amp;$X677&amp;" ")),"",_xlfn.TEXTJOIN(" ",FALSE,OFFSET(program!$A$1,0,disasm!A677,1,1+K677)))</f>
        <v/>
      </c>
      <c r="D677" s="4" t="str">
        <f t="shared" ca="1" si="195"/>
        <v>.dat 0</v>
      </c>
      <c r="E677" s="5" t="str">
        <f t="shared" si="211"/>
        <v>stack</v>
      </c>
      <c r="F677" s="5">
        <f t="shared" ca="1" si="193"/>
        <v>424</v>
      </c>
      <c r="G677" s="14" t="b">
        <f t="shared" ca="1" si="196"/>
        <v>1</v>
      </c>
      <c r="H677" s="6">
        <f ca="1">OFFSET(program!$A$1,0,disasm!A677)</f>
        <v>0</v>
      </c>
      <c r="I677" s="7">
        <f t="shared" ca="1" si="197"/>
        <v>0</v>
      </c>
      <c r="J677" s="7" t="e">
        <f t="shared" ca="1" si="198"/>
        <v>#VALUE!</v>
      </c>
      <c r="K677" s="7">
        <f t="shared" ca="1" si="199"/>
        <v>0</v>
      </c>
      <c r="L677" s="8" t="str">
        <f t="shared" ca="1" si="200"/>
        <v/>
      </c>
      <c r="M677" s="8" t="str">
        <f t="shared" ca="1" si="201"/>
        <v/>
      </c>
      <c r="N677" s="8" t="str">
        <f t="shared" ca="1" si="202"/>
        <v/>
      </c>
      <c r="O677" s="8" t="str">
        <f t="shared" ca="1" si="203"/>
        <v/>
      </c>
      <c r="P677" s="8" t="str">
        <f t="shared" ca="1" si="204"/>
        <v/>
      </c>
      <c r="Q677" s="8" t="str">
        <f t="shared" ca="1" si="205"/>
        <v/>
      </c>
      <c r="R677" s="7" t="str">
        <f ca="1">IF(L677="","",OFFSET(program!$A$1,0,disasm!$A677+COLUMN()-COLUMN($R677)+1))</f>
        <v/>
      </c>
      <c r="S677" s="7" t="str">
        <f ca="1">IF(M677="","",OFFSET(program!$A$1,0,disasm!$A677+COLUMN()-COLUMN($R677)+1))</f>
        <v/>
      </c>
      <c r="T677" s="7" t="str">
        <f ca="1">IF(N677="","",OFFSET(program!$A$1,0,disasm!$A677+COLUMN()-COLUMN($R677)+1))</f>
        <v/>
      </c>
      <c r="U677" s="3" t="str">
        <f t="shared" ca="1" si="206"/>
        <v/>
      </c>
      <c r="V677" s="3" t="str">
        <f t="shared" ca="1" si="207"/>
        <v/>
      </c>
      <c r="W677" s="3" t="str">
        <f t="shared" ca="1" si="208"/>
        <v/>
      </c>
      <c r="X677" s="3" t="str">
        <f t="shared" ca="1" si="209"/>
        <v/>
      </c>
    </row>
    <row r="678" spans="1:24" x14ac:dyDescent="0.2">
      <c r="A678" s="1">
        <f t="shared" ca="1" si="210"/>
        <v>977</v>
      </c>
      <c r="B678" s="2" t="str">
        <f t="shared" ca="1" si="194"/>
        <v>stack+553</v>
      </c>
      <c r="C678" s="3" t="str">
        <f ca="1">IF(ISNUMBER(FIND(" N "," "&amp;$X678&amp;" ")),"",_xlfn.TEXTJOIN(" ",FALSE,OFFSET(program!$A$1,0,disasm!A678,1,1+K678)))</f>
        <v/>
      </c>
      <c r="D678" s="4" t="str">
        <f t="shared" ca="1" si="195"/>
        <v>.dat 0</v>
      </c>
      <c r="E678" s="5" t="str">
        <f t="shared" si="211"/>
        <v>stack</v>
      </c>
      <c r="F678" s="5">
        <f t="shared" ca="1" si="193"/>
        <v>424</v>
      </c>
      <c r="G678" s="14" t="b">
        <f t="shared" ca="1" si="196"/>
        <v>1</v>
      </c>
      <c r="H678" s="6">
        <f ca="1">OFFSET(program!$A$1,0,disasm!A678)</f>
        <v>0</v>
      </c>
      <c r="I678" s="7">
        <f t="shared" ca="1" si="197"/>
        <v>0</v>
      </c>
      <c r="J678" s="7" t="e">
        <f t="shared" ca="1" si="198"/>
        <v>#VALUE!</v>
      </c>
      <c r="K678" s="7">
        <f t="shared" ca="1" si="199"/>
        <v>0</v>
      </c>
      <c r="L678" s="8" t="str">
        <f t="shared" ca="1" si="200"/>
        <v/>
      </c>
      <c r="M678" s="8" t="str">
        <f t="shared" ca="1" si="201"/>
        <v/>
      </c>
      <c r="N678" s="8" t="str">
        <f t="shared" ca="1" si="202"/>
        <v/>
      </c>
      <c r="O678" s="8" t="str">
        <f t="shared" ca="1" si="203"/>
        <v/>
      </c>
      <c r="P678" s="8" t="str">
        <f t="shared" ca="1" si="204"/>
        <v/>
      </c>
      <c r="Q678" s="8" t="str">
        <f t="shared" ca="1" si="205"/>
        <v/>
      </c>
      <c r="R678" s="7" t="str">
        <f ca="1">IF(L678="","",OFFSET(program!$A$1,0,disasm!$A678+COLUMN()-COLUMN($R678)+1))</f>
        <v/>
      </c>
      <c r="S678" s="7" t="str">
        <f ca="1">IF(M678="","",OFFSET(program!$A$1,0,disasm!$A678+COLUMN()-COLUMN($R678)+1))</f>
        <v/>
      </c>
      <c r="T678" s="7" t="str">
        <f ca="1">IF(N678="","",OFFSET(program!$A$1,0,disasm!$A678+COLUMN()-COLUMN($R678)+1))</f>
        <v/>
      </c>
      <c r="U678" s="3" t="str">
        <f t="shared" ca="1" si="206"/>
        <v/>
      </c>
      <c r="V678" s="3" t="str">
        <f t="shared" ca="1" si="207"/>
        <v/>
      </c>
      <c r="W678" s="3" t="str">
        <f t="shared" ca="1" si="208"/>
        <v/>
      </c>
      <c r="X678" s="3" t="str">
        <f t="shared" ca="1" si="209"/>
        <v/>
      </c>
    </row>
    <row r="679" spans="1:24" x14ac:dyDescent="0.2">
      <c r="A679" s="1">
        <f t="shared" ca="1" si="210"/>
        <v>978</v>
      </c>
      <c r="B679" s="2" t="str">
        <f t="shared" ca="1" si="194"/>
        <v>stack+554</v>
      </c>
      <c r="C679" s="3" t="str">
        <f ca="1">IF(ISNUMBER(FIND(" N "," "&amp;$X679&amp;" ")),"",_xlfn.TEXTJOIN(" ",FALSE,OFFSET(program!$A$1,0,disasm!A679,1,1+K679)))</f>
        <v/>
      </c>
      <c r="D679" s="4" t="str">
        <f t="shared" ca="1" si="195"/>
        <v>.dat 0</v>
      </c>
      <c r="E679" s="5" t="str">
        <f t="shared" si="211"/>
        <v>stack</v>
      </c>
      <c r="F679" s="5">
        <f t="shared" ca="1" si="193"/>
        <v>424</v>
      </c>
      <c r="G679" s="14" t="b">
        <f t="shared" ca="1" si="196"/>
        <v>1</v>
      </c>
      <c r="H679" s="6">
        <f ca="1">OFFSET(program!$A$1,0,disasm!A679)</f>
        <v>0</v>
      </c>
      <c r="I679" s="7">
        <f t="shared" ca="1" si="197"/>
        <v>0</v>
      </c>
      <c r="J679" s="7" t="e">
        <f t="shared" ca="1" si="198"/>
        <v>#VALUE!</v>
      </c>
      <c r="K679" s="7">
        <f t="shared" ca="1" si="199"/>
        <v>0</v>
      </c>
      <c r="L679" s="8" t="str">
        <f t="shared" ca="1" si="200"/>
        <v/>
      </c>
      <c r="M679" s="8" t="str">
        <f t="shared" ca="1" si="201"/>
        <v/>
      </c>
      <c r="N679" s="8" t="str">
        <f t="shared" ca="1" si="202"/>
        <v/>
      </c>
      <c r="O679" s="8" t="str">
        <f t="shared" ca="1" si="203"/>
        <v/>
      </c>
      <c r="P679" s="8" t="str">
        <f t="shared" ca="1" si="204"/>
        <v/>
      </c>
      <c r="Q679" s="8" t="str">
        <f t="shared" ca="1" si="205"/>
        <v/>
      </c>
      <c r="R679" s="7" t="str">
        <f ca="1">IF(L679="","",OFFSET(program!$A$1,0,disasm!$A679+COLUMN()-COLUMN($R679)+1))</f>
        <v/>
      </c>
      <c r="S679" s="7" t="str">
        <f ca="1">IF(M679="","",OFFSET(program!$A$1,0,disasm!$A679+COLUMN()-COLUMN($R679)+1))</f>
        <v/>
      </c>
      <c r="T679" s="7" t="str">
        <f ca="1">IF(N679="","",OFFSET(program!$A$1,0,disasm!$A679+COLUMN()-COLUMN($R679)+1))</f>
        <v/>
      </c>
      <c r="U679" s="3" t="str">
        <f t="shared" ca="1" si="206"/>
        <v/>
      </c>
      <c r="V679" s="3" t="str">
        <f t="shared" ca="1" si="207"/>
        <v/>
      </c>
      <c r="W679" s="3" t="str">
        <f t="shared" ca="1" si="208"/>
        <v/>
      </c>
      <c r="X679" s="3" t="str">
        <f t="shared" ca="1" si="209"/>
        <v/>
      </c>
    </row>
    <row r="680" spans="1:24" x14ac:dyDescent="0.2">
      <c r="A680" s="1">
        <f t="shared" ca="1" si="210"/>
        <v>979</v>
      </c>
      <c r="B680" s="2" t="str">
        <f t="shared" ca="1" si="194"/>
        <v>stack+555</v>
      </c>
      <c r="C680" s="3" t="str">
        <f ca="1">IF(ISNUMBER(FIND(" N "," "&amp;$X680&amp;" ")),"",_xlfn.TEXTJOIN(" ",FALSE,OFFSET(program!$A$1,0,disasm!A680,1,1+K680)))</f>
        <v/>
      </c>
      <c r="D680" s="4" t="str">
        <f t="shared" ca="1" si="195"/>
        <v>.dat 0</v>
      </c>
      <c r="E680" s="5" t="str">
        <f t="shared" si="211"/>
        <v>stack</v>
      </c>
      <c r="F680" s="5">
        <f t="shared" ca="1" si="193"/>
        <v>424</v>
      </c>
      <c r="G680" s="14" t="b">
        <f t="shared" ca="1" si="196"/>
        <v>1</v>
      </c>
      <c r="H680" s="6">
        <f ca="1">OFFSET(program!$A$1,0,disasm!A680)</f>
        <v>0</v>
      </c>
      <c r="I680" s="7">
        <f t="shared" ca="1" si="197"/>
        <v>0</v>
      </c>
      <c r="J680" s="7" t="e">
        <f t="shared" ca="1" si="198"/>
        <v>#VALUE!</v>
      </c>
      <c r="K680" s="7">
        <f t="shared" ca="1" si="199"/>
        <v>0</v>
      </c>
      <c r="L680" s="8" t="str">
        <f t="shared" ca="1" si="200"/>
        <v/>
      </c>
      <c r="M680" s="8" t="str">
        <f t="shared" ca="1" si="201"/>
        <v/>
      </c>
      <c r="N680" s="8" t="str">
        <f t="shared" ca="1" si="202"/>
        <v/>
      </c>
      <c r="O680" s="8" t="str">
        <f t="shared" ca="1" si="203"/>
        <v/>
      </c>
      <c r="P680" s="8" t="str">
        <f t="shared" ca="1" si="204"/>
        <v/>
      </c>
      <c r="Q680" s="8" t="str">
        <f t="shared" ca="1" si="205"/>
        <v/>
      </c>
      <c r="R680" s="7" t="str">
        <f ca="1">IF(L680="","",OFFSET(program!$A$1,0,disasm!$A680+COLUMN()-COLUMN($R680)+1))</f>
        <v/>
      </c>
      <c r="S680" s="7" t="str">
        <f ca="1">IF(M680="","",OFFSET(program!$A$1,0,disasm!$A680+COLUMN()-COLUMN($R680)+1))</f>
        <v/>
      </c>
      <c r="T680" s="7" t="str">
        <f ca="1">IF(N680="","",OFFSET(program!$A$1,0,disasm!$A680+COLUMN()-COLUMN($R680)+1))</f>
        <v/>
      </c>
      <c r="U680" s="3" t="str">
        <f t="shared" ca="1" si="206"/>
        <v/>
      </c>
      <c r="V680" s="3" t="str">
        <f t="shared" ca="1" si="207"/>
        <v/>
      </c>
      <c r="W680" s="3" t="str">
        <f t="shared" ca="1" si="208"/>
        <v/>
      </c>
      <c r="X680" s="3" t="str">
        <f t="shared" ca="1" si="209"/>
        <v/>
      </c>
    </row>
    <row r="681" spans="1:24" x14ac:dyDescent="0.2">
      <c r="A681" s="1">
        <f t="shared" ca="1" si="210"/>
        <v>980</v>
      </c>
      <c r="B681" s="2" t="str">
        <f t="shared" ca="1" si="194"/>
        <v>stack+556</v>
      </c>
      <c r="C681" s="3" t="str">
        <f ca="1">IF(ISNUMBER(FIND(" N "," "&amp;$X681&amp;" ")),"",_xlfn.TEXTJOIN(" ",FALSE,OFFSET(program!$A$1,0,disasm!A681,1,1+K681)))</f>
        <v/>
      </c>
      <c r="D681" s="4" t="str">
        <f t="shared" ca="1" si="195"/>
        <v>.dat 0</v>
      </c>
      <c r="E681" s="5" t="str">
        <f t="shared" si="211"/>
        <v>stack</v>
      </c>
      <c r="F681" s="5">
        <f t="shared" ca="1" si="193"/>
        <v>424</v>
      </c>
      <c r="G681" s="14" t="b">
        <f t="shared" ca="1" si="196"/>
        <v>1</v>
      </c>
      <c r="H681" s="6">
        <f ca="1">OFFSET(program!$A$1,0,disasm!A681)</f>
        <v>0</v>
      </c>
      <c r="I681" s="7">
        <f t="shared" ca="1" si="197"/>
        <v>0</v>
      </c>
      <c r="J681" s="7" t="e">
        <f t="shared" ca="1" si="198"/>
        <v>#VALUE!</v>
      </c>
      <c r="K681" s="7">
        <f t="shared" ca="1" si="199"/>
        <v>0</v>
      </c>
      <c r="L681" s="8" t="str">
        <f t="shared" ca="1" si="200"/>
        <v/>
      </c>
      <c r="M681" s="8" t="str">
        <f t="shared" ca="1" si="201"/>
        <v/>
      </c>
      <c r="N681" s="8" t="str">
        <f t="shared" ca="1" si="202"/>
        <v/>
      </c>
      <c r="O681" s="8" t="str">
        <f t="shared" ca="1" si="203"/>
        <v/>
      </c>
      <c r="P681" s="8" t="str">
        <f t="shared" ca="1" si="204"/>
        <v/>
      </c>
      <c r="Q681" s="8" t="str">
        <f t="shared" ca="1" si="205"/>
        <v/>
      </c>
      <c r="R681" s="7" t="str">
        <f ca="1">IF(L681="","",OFFSET(program!$A$1,0,disasm!$A681+COLUMN()-COLUMN($R681)+1))</f>
        <v/>
      </c>
      <c r="S681" s="7" t="str">
        <f ca="1">IF(M681="","",OFFSET(program!$A$1,0,disasm!$A681+COLUMN()-COLUMN($R681)+1))</f>
        <v/>
      </c>
      <c r="T681" s="7" t="str">
        <f ca="1">IF(N681="","",OFFSET(program!$A$1,0,disasm!$A681+COLUMN()-COLUMN($R681)+1))</f>
        <v/>
      </c>
      <c r="U681" s="3" t="str">
        <f t="shared" ca="1" si="206"/>
        <v/>
      </c>
      <c r="V681" s="3" t="str">
        <f t="shared" ca="1" si="207"/>
        <v/>
      </c>
      <c r="W681" s="3" t="str">
        <f t="shared" ca="1" si="208"/>
        <v/>
      </c>
      <c r="X681" s="3" t="str">
        <f t="shared" ca="1" si="209"/>
        <v/>
      </c>
    </row>
    <row r="682" spans="1:24" x14ac:dyDescent="0.2">
      <c r="A682" s="1">
        <f t="shared" ca="1" si="210"/>
        <v>981</v>
      </c>
      <c r="B682" s="2" t="str">
        <f t="shared" ca="1" si="194"/>
        <v>stack+557</v>
      </c>
      <c r="C682" s="3" t="str">
        <f ca="1">IF(ISNUMBER(FIND(" N "," "&amp;$X682&amp;" ")),"",_xlfn.TEXTJOIN(" ",FALSE,OFFSET(program!$A$1,0,disasm!A682,1,1+K682)))</f>
        <v/>
      </c>
      <c r="D682" s="4" t="str">
        <f t="shared" ca="1" si="195"/>
        <v>.dat 0</v>
      </c>
      <c r="E682" s="5" t="str">
        <f t="shared" si="211"/>
        <v>stack</v>
      </c>
      <c r="F682" s="5">
        <f t="shared" ca="1" si="193"/>
        <v>424</v>
      </c>
      <c r="G682" s="14" t="b">
        <f t="shared" ca="1" si="196"/>
        <v>1</v>
      </c>
      <c r="H682" s="6">
        <f ca="1">OFFSET(program!$A$1,0,disasm!A682)</f>
        <v>0</v>
      </c>
      <c r="I682" s="7">
        <f t="shared" ca="1" si="197"/>
        <v>0</v>
      </c>
      <c r="J682" s="7" t="e">
        <f t="shared" ca="1" si="198"/>
        <v>#VALUE!</v>
      </c>
      <c r="K682" s="7">
        <f t="shared" ca="1" si="199"/>
        <v>0</v>
      </c>
      <c r="L682" s="8" t="str">
        <f t="shared" ca="1" si="200"/>
        <v/>
      </c>
      <c r="M682" s="8" t="str">
        <f t="shared" ca="1" si="201"/>
        <v/>
      </c>
      <c r="N682" s="8" t="str">
        <f t="shared" ca="1" si="202"/>
        <v/>
      </c>
      <c r="O682" s="8" t="str">
        <f t="shared" ca="1" si="203"/>
        <v/>
      </c>
      <c r="P682" s="8" t="str">
        <f t="shared" ca="1" si="204"/>
        <v/>
      </c>
      <c r="Q682" s="8" t="str">
        <f t="shared" ca="1" si="205"/>
        <v/>
      </c>
      <c r="R682" s="7" t="str">
        <f ca="1">IF(L682="","",OFFSET(program!$A$1,0,disasm!$A682+COLUMN()-COLUMN($R682)+1))</f>
        <v/>
      </c>
      <c r="S682" s="7" t="str">
        <f ca="1">IF(M682="","",OFFSET(program!$A$1,0,disasm!$A682+COLUMN()-COLUMN($R682)+1))</f>
        <v/>
      </c>
      <c r="T682" s="7" t="str">
        <f ca="1">IF(N682="","",OFFSET(program!$A$1,0,disasm!$A682+COLUMN()-COLUMN($R682)+1))</f>
        <v/>
      </c>
      <c r="U682" s="3" t="str">
        <f t="shared" ca="1" si="206"/>
        <v/>
      </c>
      <c r="V682" s="3" t="str">
        <f t="shared" ca="1" si="207"/>
        <v/>
      </c>
      <c r="W682" s="3" t="str">
        <f t="shared" ca="1" si="208"/>
        <v/>
      </c>
      <c r="X682" s="3" t="str">
        <f t="shared" ca="1" si="209"/>
        <v/>
      </c>
    </row>
    <row r="683" spans="1:24" x14ac:dyDescent="0.2">
      <c r="A683" s="1">
        <f t="shared" ca="1" si="210"/>
        <v>982</v>
      </c>
      <c r="B683" s="2" t="str">
        <f t="shared" ca="1" si="194"/>
        <v>stack+558</v>
      </c>
      <c r="C683" s="3" t="str">
        <f ca="1">IF(ISNUMBER(FIND(" N "," "&amp;$X683&amp;" ")),"",_xlfn.TEXTJOIN(" ",FALSE,OFFSET(program!$A$1,0,disasm!A683,1,1+K683)))</f>
        <v/>
      </c>
      <c r="D683" s="4" t="str">
        <f t="shared" ca="1" si="195"/>
        <v>.dat 0</v>
      </c>
      <c r="E683" s="5" t="str">
        <f t="shared" si="211"/>
        <v>stack</v>
      </c>
      <c r="F683" s="5">
        <f t="shared" ca="1" si="193"/>
        <v>424</v>
      </c>
      <c r="G683" s="14" t="b">
        <f t="shared" ca="1" si="196"/>
        <v>1</v>
      </c>
      <c r="H683" s="6">
        <f ca="1">OFFSET(program!$A$1,0,disasm!A683)</f>
        <v>0</v>
      </c>
      <c r="I683" s="7">
        <f t="shared" ca="1" si="197"/>
        <v>0</v>
      </c>
      <c r="J683" s="7" t="e">
        <f t="shared" ca="1" si="198"/>
        <v>#VALUE!</v>
      </c>
      <c r="K683" s="7">
        <f t="shared" ca="1" si="199"/>
        <v>0</v>
      </c>
      <c r="L683" s="8" t="str">
        <f t="shared" ca="1" si="200"/>
        <v/>
      </c>
      <c r="M683" s="8" t="str">
        <f t="shared" ca="1" si="201"/>
        <v/>
      </c>
      <c r="N683" s="8" t="str">
        <f t="shared" ca="1" si="202"/>
        <v/>
      </c>
      <c r="O683" s="8" t="str">
        <f t="shared" ca="1" si="203"/>
        <v/>
      </c>
      <c r="P683" s="8" t="str">
        <f t="shared" ca="1" si="204"/>
        <v/>
      </c>
      <c r="Q683" s="8" t="str">
        <f t="shared" ca="1" si="205"/>
        <v/>
      </c>
      <c r="R683" s="7" t="str">
        <f ca="1">IF(L683="","",OFFSET(program!$A$1,0,disasm!$A683+COLUMN()-COLUMN($R683)+1))</f>
        <v/>
      </c>
      <c r="S683" s="7" t="str">
        <f ca="1">IF(M683="","",OFFSET(program!$A$1,0,disasm!$A683+COLUMN()-COLUMN($R683)+1))</f>
        <v/>
      </c>
      <c r="T683" s="7" t="str">
        <f ca="1">IF(N683="","",OFFSET(program!$A$1,0,disasm!$A683+COLUMN()-COLUMN($R683)+1))</f>
        <v/>
      </c>
      <c r="U683" s="3" t="str">
        <f t="shared" ca="1" si="206"/>
        <v/>
      </c>
      <c r="V683" s="3" t="str">
        <f t="shared" ca="1" si="207"/>
        <v/>
      </c>
      <c r="W683" s="3" t="str">
        <f t="shared" ca="1" si="208"/>
        <v/>
      </c>
      <c r="X683" s="3" t="str">
        <f t="shared" ca="1" si="209"/>
        <v/>
      </c>
    </row>
    <row r="684" spans="1:24" x14ac:dyDescent="0.2">
      <c r="A684" s="1">
        <f t="shared" ca="1" si="210"/>
        <v>983</v>
      </c>
      <c r="B684" s="2" t="str">
        <f t="shared" ca="1" si="194"/>
        <v>stack+559</v>
      </c>
      <c r="C684" s="3" t="str">
        <f ca="1">IF(ISNUMBER(FIND(" N "," "&amp;$X684&amp;" ")),"",_xlfn.TEXTJOIN(" ",FALSE,OFFSET(program!$A$1,0,disasm!A684,1,1+K684)))</f>
        <v/>
      </c>
      <c r="D684" s="4" t="str">
        <f t="shared" ca="1" si="195"/>
        <v>.dat 0</v>
      </c>
      <c r="E684" s="5" t="str">
        <f t="shared" si="211"/>
        <v>stack</v>
      </c>
      <c r="F684" s="5">
        <f t="shared" ca="1" si="193"/>
        <v>424</v>
      </c>
      <c r="G684" s="14" t="b">
        <f t="shared" ca="1" si="196"/>
        <v>1</v>
      </c>
      <c r="H684" s="6">
        <f ca="1">OFFSET(program!$A$1,0,disasm!A684)</f>
        <v>0</v>
      </c>
      <c r="I684" s="7">
        <f t="shared" ca="1" si="197"/>
        <v>0</v>
      </c>
      <c r="J684" s="7" t="e">
        <f t="shared" ca="1" si="198"/>
        <v>#VALUE!</v>
      </c>
      <c r="K684" s="7">
        <f t="shared" ca="1" si="199"/>
        <v>0</v>
      </c>
      <c r="L684" s="8" t="str">
        <f t="shared" ca="1" si="200"/>
        <v/>
      </c>
      <c r="M684" s="8" t="str">
        <f t="shared" ca="1" si="201"/>
        <v/>
      </c>
      <c r="N684" s="8" t="str">
        <f t="shared" ca="1" si="202"/>
        <v/>
      </c>
      <c r="O684" s="8" t="str">
        <f t="shared" ca="1" si="203"/>
        <v/>
      </c>
      <c r="P684" s="8" t="str">
        <f t="shared" ca="1" si="204"/>
        <v/>
      </c>
      <c r="Q684" s="8" t="str">
        <f t="shared" ca="1" si="205"/>
        <v/>
      </c>
      <c r="R684" s="7" t="str">
        <f ca="1">IF(L684="","",OFFSET(program!$A$1,0,disasm!$A684+COLUMN()-COLUMN($R684)+1))</f>
        <v/>
      </c>
      <c r="S684" s="7" t="str">
        <f ca="1">IF(M684="","",OFFSET(program!$A$1,0,disasm!$A684+COLUMN()-COLUMN($R684)+1))</f>
        <v/>
      </c>
      <c r="T684" s="7" t="str">
        <f ca="1">IF(N684="","",OFFSET(program!$A$1,0,disasm!$A684+COLUMN()-COLUMN($R684)+1))</f>
        <v/>
      </c>
      <c r="U684" s="3" t="str">
        <f t="shared" ca="1" si="206"/>
        <v/>
      </c>
      <c r="V684" s="3" t="str">
        <f t="shared" ca="1" si="207"/>
        <v/>
      </c>
      <c r="W684" s="3" t="str">
        <f t="shared" ca="1" si="208"/>
        <v/>
      </c>
      <c r="X684" s="3" t="str">
        <f t="shared" ca="1" si="209"/>
        <v/>
      </c>
    </row>
    <row r="685" spans="1:24" x14ac:dyDescent="0.2">
      <c r="A685" s="1">
        <f t="shared" ca="1" si="210"/>
        <v>984</v>
      </c>
      <c r="B685" s="2" t="str">
        <f t="shared" ca="1" si="194"/>
        <v>stack+560</v>
      </c>
      <c r="C685" s="3" t="str">
        <f ca="1">IF(ISNUMBER(FIND(" N "," "&amp;$X685&amp;" ")),"",_xlfn.TEXTJOIN(" ",FALSE,OFFSET(program!$A$1,0,disasm!A685,1,1+K685)))</f>
        <v/>
      </c>
      <c r="D685" s="4" t="str">
        <f t="shared" ca="1" si="195"/>
        <v>.dat 0</v>
      </c>
      <c r="E685" s="5" t="str">
        <f t="shared" si="211"/>
        <v>stack</v>
      </c>
      <c r="F685" s="5">
        <f t="shared" ca="1" si="193"/>
        <v>424</v>
      </c>
      <c r="G685" s="14" t="b">
        <f t="shared" ca="1" si="196"/>
        <v>1</v>
      </c>
      <c r="H685" s="6">
        <f ca="1">OFFSET(program!$A$1,0,disasm!A685)</f>
        <v>0</v>
      </c>
      <c r="I685" s="7">
        <f t="shared" ca="1" si="197"/>
        <v>0</v>
      </c>
      <c r="J685" s="7" t="e">
        <f t="shared" ca="1" si="198"/>
        <v>#VALUE!</v>
      </c>
      <c r="K685" s="7">
        <f t="shared" ca="1" si="199"/>
        <v>0</v>
      </c>
      <c r="L685" s="8" t="str">
        <f t="shared" ca="1" si="200"/>
        <v/>
      </c>
      <c r="M685" s="8" t="str">
        <f t="shared" ca="1" si="201"/>
        <v/>
      </c>
      <c r="N685" s="8" t="str">
        <f t="shared" ca="1" si="202"/>
        <v/>
      </c>
      <c r="O685" s="8" t="str">
        <f t="shared" ca="1" si="203"/>
        <v/>
      </c>
      <c r="P685" s="8" t="str">
        <f t="shared" ca="1" si="204"/>
        <v/>
      </c>
      <c r="Q685" s="8" t="str">
        <f t="shared" ca="1" si="205"/>
        <v/>
      </c>
      <c r="R685" s="7" t="str">
        <f ca="1">IF(L685="","",OFFSET(program!$A$1,0,disasm!$A685+COLUMN()-COLUMN($R685)+1))</f>
        <v/>
      </c>
      <c r="S685" s="7" t="str">
        <f ca="1">IF(M685="","",OFFSET(program!$A$1,0,disasm!$A685+COLUMN()-COLUMN($R685)+1))</f>
        <v/>
      </c>
      <c r="T685" s="7" t="str">
        <f ca="1">IF(N685="","",OFFSET(program!$A$1,0,disasm!$A685+COLUMN()-COLUMN($R685)+1))</f>
        <v/>
      </c>
      <c r="U685" s="3" t="str">
        <f t="shared" ca="1" si="206"/>
        <v/>
      </c>
      <c r="V685" s="3" t="str">
        <f t="shared" ca="1" si="207"/>
        <v/>
      </c>
      <c r="W685" s="3" t="str">
        <f t="shared" ca="1" si="208"/>
        <v/>
      </c>
      <c r="X685" s="3" t="str">
        <f t="shared" ca="1" si="209"/>
        <v/>
      </c>
    </row>
    <row r="686" spans="1:24" x14ac:dyDescent="0.2">
      <c r="A686" s="1">
        <f t="shared" ca="1" si="210"/>
        <v>985</v>
      </c>
      <c r="B686" s="2" t="str">
        <f t="shared" ca="1" si="194"/>
        <v>stack+561</v>
      </c>
      <c r="C686" s="3" t="str">
        <f ca="1">IF(ISNUMBER(FIND(" N "," "&amp;$X686&amp;" ")),"",_xlfn.TEXTJOIN(" ",FALSE,OFFSET(program!$A$1,0,disasm!A686,1,1+K686)))</f>
        <v/>
      </c>
      <c r="D686" s="4" t="str">
        <f t="shared" ca="1" si="195"/>
        <v>.dat 0</v>
      </c>
      <c r="E686" s="5" t="str">
        <f t="shared" si="211"/>
        <v>stack</v>
      </c>
      <c r="F686" s="5">
        <f t="shared" ca="1" si="193"/>
        <v>424</v>
      </c>
      <c r="G686" s="14" t="b">
        <f t="shared" ca="1" si="196"/>
        <v>1</v>
      </c>
      <c r="H686" s="6">
        <f ca="1">OFFSET(program!$A$1,0,disasm!A686)</f>
        <v>0</v>
      </c>
      <c r="I686" s="7">
        <f t="shared" ca="1" si="197"/>
        <v>0</v>
      </c>
      <c r="J686" s="7" t="e">
        <f t="shared" ca="1" si="198"/>
        <v>#VALUE!</v>
      </c>
      <c r="K686" s="7">
        <f t="shared" ca="1" si="199"/>
        <v>0</v>
      </c>
      <c r="L686" s="8" t="str">
        <f t="shared" ca="1" si="200"/>
        <v/>
      </c>
      <c r="M686" s="8" t="str">
        <f t="shared" ca="1" si="201"/>
        <v/>
      </c>
      <c r="N686" s="8" t="str">
        <f t="shared" ca="1" si="202"/>
        <v/>
      </c>
      <c r="O686" s="8" t="str">
        <f t="shared" ca="1" si="203"/>
        <v/>
      </c>
      <c r="P686" s="8" t="str">
        <f t="shared" ca="1" si="204"/>
        <v/>
      </c>
      <c r="Q686" s="8" t="str">
        <f t="shared" ca="1" si="205"/>
        <v/>
      </c>
      <c r="R686" s="7" t="str">
        <f ca="1">IF(L686="","",OFFSET(program!$A$1,0,disasm!$A686+COLUMN()-COLUMN($R686)+1))</f>
        <v/>
      </c>
      <c r="S686" s="7" t="str">
        <f ca="1">IF(M686="","",OFFSET(program!$A$1,0,disasm!$A686+COLUMN()-COLUMN($R686)+1))</f>
        <v/>
      </c>
      <c r="T686" s="7" t="str">
        <f ca="1">IF(N686="","",OFFSET(program!$A$1,0,disasm!$A686+COLUMN()-COLUMN($R686)+1))</f>
        <v/>
      </c>
      <c r="U686" s="3" t="str">
        <f t="shared" ca="1" si="206"/>
        <v/>
      </c>
      <c r="V686" s="3" t="str">
        <f t="shared" ca="1" si="207"/>
        <v/>
      </c>
      <c r="W686" s="3" t="str">
        <f t="shared" ca="1" si="208"/>
        <v/>
      </c>
      <c r="X686" s="3" t="str">
        <f t="shared" ca="1" si="209"/>
        <v/>
      </c>
    </row>
    <row r="687" spans="1:24" x14ac:dyDescent="0.2">
      <c r="A687" s="1">
        <f t="shared" ca="1" si="210"/>
        <v>986</v>
      </c>
      <c r="B687" s="2" t="str">
        <f t="shared" ca="1" si="194"/>
        <v>stack+562</v>
      </c>
      <c r="C687" s="3" t="str">
        <f ca="1">IF(ISNUMBER(FIND(" N "," "&amp;$X687&amp;" ")),"",_xlfn.TEXTJOIN(" ",FALSE,OFFSET(program!$A$1,0,disasm!A687,1,1+K687)))</f>
        <v/>
      </c>
      <c r="D687" s="4" t="str">
        <f t="shared" ca="1" si="195"/>
        <v>.dat 0</v>
      </c>
      <c r="E687" s="5" t="str">
        <f t="shared" si="211"/>
        <v>stack</v>
      </c>
      <c r="F687" s="5">
        <f t="shared" ca="1" si="193"/>
        <v>424</v>
      </c>
      <c r="G687" s="14" t="b">
        <f t="shared" ca="1" si="196"/>
        <v>1</v>
      </c>
      <c r="H687" s="6">
        <f ca="1">OFFSET(program!$A$1,0,disasm!A687)</f>
        <v>0</v>
      </c>
      <c r="I687" s="7">
        <f t="shared" ca="1" si="197"/>
        <v>0</v>
      </c>
      <c r="J687" s="7" t="e">
        <f t="shared" ca="1" si="198"/>
        <v>#VALUE!</v>
      </c>
      <c r="K687" s="7">
        <f t="shared" ca="1" si="199"/>
        <v>0</v>
      </c>
      <c r="L687" s="8" t="str">
        <f t="shared" ca="1" si="200"/>
        <v/>
      </c>
      <c r="M687" s="8" t="str">
        <f t="shared" ca="1" si="201"/>
        <v/>
      </c>
      <c r="N687" s="8" t="str">
        <f t="shared" ca="1" si="202"/>
        <v/>
      </c>
      <c r="O687" s="8" t="str">
        <f t="shared" ca="1" si="203"/>
        <v/>
      </c>
      <c r="P687" s="8" t="str">
        <f t="shared" ca="1" si="204"/>
        <v/>
      </c>
      <c r="Q687" s="8" t="str">
        <f t="shared" ca="1" si="205"/>
        <v/>
      </c>
      <c r="R687" s="7" t="str">
        <f ca="1">IF(L687="","",OFFSET(program!$A$1,0,disasm!$A687+COLUMN()-COLUMN($R687)+1))</f>
        <v/>
      </c>
      <c r="S687" s="7" t="str">
        <f ca="1">IF(M687="","",OFFSET(program!$A$1,0,disasm!$A687+COLUMN()-COLUMN($R687)+1))</f>
        <v/>
      </c>
      <c r="T687" s="7" t="str">
        <f ca="1">IF(N687="","",OFFSET(program!$A$1,0,disasm!$A687+COLUMN()-COLUMN($R687)+1))</f>
        <v/>
      </c>
      <c r="U687" s="3" t="str">
        <f t="shared" ca="1" si="206"/>
        <v/>
      </c>
      <c r="V687" s="3" t="str">
        <f t="shared" ca="1" si="207"/>
        <v/>
      </c>
      <c r="W687" s="3" t="str">
        <f t="shared" ca="1" si="208"/>
        <v/>
      </c>
      <c r="X687" s="3" t="str">
        <f t="shared" ca="1" si="209"/>
        <v/>
      </c>
    </row>
    <row r="688" spans="1:24" x14ac:dyDescent="0.2">
      <c r="A688" s="1">
        <f t="shared" ca="1" si="210"/>
        <v>987</v>
      </c>
      <c r="B688" s="2" t="str">
        <f t="shared" ca="1" si="194"/>
        <v>stack+563</v>
      </c>
      <c r="C688" s="3" t="str">
        <f ca="1">IF(ISNUMBER(FIND(" N "," "&amp;$X688&amp;" ")),"",_xlfn.TEXTJOIN(" ",FALSE,OFFSET(program!$A$1,0,disasm!A688,1,1+K688)))</f>
        <v/>
      </c>
      <c r="D688" s="4" t="str">
        <f t="shared" ca="1" si="195"/>
        <v>.dat 0</v>
      </c>
      <c r="E688" s="5" t="str">
        <f t="shared" si="211"/>
        <v>stack</v>
      </c>
      <c r="F688" s="5">
        <f t="shared" ca="1" si="193"/>
        <v>424</v>
      </c>
      <c r="G688" s="14" t="b">
        <f t="shared" ca="1" si="196"/>
        <v>1</v>
      </c>
      <c r="H688" s="6">
        <f ca="1">OFFSET(program!$A$1,0,disasm!A688)</f>
        <v>0</v>
      </c>
      <c r="I688" s="7">
        <f t="shared" ca="1" si="197"/>
        <v>0</v>
      </c>
      <c r="J688" s="7" t="e">
        <f t="shared" ca="1" si="198"/>
        <v>#VALUE!</v>
      </c>
      <c r="K688" s="7">
        <f t="shared" ca="1" si="199"/>
        <v>0</v>
      </c>
      <c r="L688" s="8" t="str">
        <f t="shared" ca="1" si="200"/>
        <v/>
      </c>
      <c r="M688" s="8" t="str">
        <f t="shared" ca="1" si="201"/>
        <v/>
      </c>
      <c r="N688" s="8" t="str">
        <f t="shared" ca="1" si="202"/>
        <v/>
      </c>
      <c r="O688" s="8" t="str">
        <f t="shared" ca="1" si="203"/>
        <v/>
      </c>
      <c r="P688" s="8" t="str">
        <f t="shared" ca="1" si="204"/>
        <v/>
      </c>
      <c r="Q688" s="8" t="str">
        <f t="shared" ca="1" si="205"/>
        <v/>
      </c>
      <c r="R688" s="7" t="str">
        <f ca="1">IF(L688="","",OFFSET(program!$A$1,0,disasm!$A688+COLUMN()-COLUMN($R688)+1))</f>
        <v/>
      </c>
      <c r="S688" s="7" t="str">
        <f ca="1">IF(M688="","",OFFSET(program!$A$1,0,disasm!$A688+COLUMN()-COLUMN($R688)+1))</f>
        <v/>
      </c>
      <c r="T688" s="7" t="str">
        <f ca="1">IF(N688="","",OFFSET(program!$A$1,0,disasm!$A688+COLUMN()-COLUMN($R688)+1))</f>
        <v/>
      </c>
      <c r="U688" s="3" t="str">
        <f t="shared" ca="1" si="206"/>
        <v/>
      </c>
      <c r="V688" s="3" t="str">
        <f t="shared" ca="1" si="207"/>
        <v/>
      </c>
      <c r="W688" s="3" t="str">
        <f t="shared" ca="1" si="208"/>
        <v/>
      </c>
      <c r="X688" s="3" t="str">
        <f t="shared" ca="1" si="209"/>
        <v/>
      </c>
    </row>
    <row r="689" spans="1:24" x14ac:dyDescent="0.2">
      <c r="A689" s="1">
        <f t="shared" ca="1" si="210"/>
        <v>988</v>
      </c>
      <c r="B689" s="2" t="str">
        <f t="shared" ca="1" si="194"/>
        <v>stack+564</v>
      </c>
      <c r="C689" s="3" t="str">
        <f ca="1">IF(ISNUMBER(FIND(" N "," "&amp;$X689&amp;" ")),"",_xlfn.TEXTJOIN(" ",FALSE,OFFSET(program!$A$1,0,disasm!A689,1,1+K689)))</f>
        <v/>
      </c>
      <c r="D689" s="4" t="str">
        <f t="shared" ca="1" si="195"/>
        <v>.dat 0</v>
      </c>
      <c r="E689" s="5" t="str">
        <f t="shared" si="211"/>
        <v>stack</v>
      </c>
      <c r="F689" s="5">
        <f t="shared" ca="1" si="193"/>
        <v>424</v>
      </c>
      <c r="G689" s="14" t="b">
        <f t="shared" ca="1" si="196"/>
        <v>1</v>
      </c>
      <c r="H689" s="6">
        <f ca="1">OFFSET(program!$A$1,0,disasm!A689)</f>
        <v>0</v>
      </c>
      <c r="I689" s="7">
        <f t="shared" ca="1" si="197"/>
        <v>0</v>
      </c>
      <c r="J689" s="7" t="e">
        <f t="shared" ca="1" si="198"/>
        <v>#VALUE!</v>
      </c>
      <c r="K689" s="7">
        <f t="shared" ca="1" si="199"/>
        <v>0</v>
      </c>
      <c r="L689" s="8" t="str">
        <f t="shared" ca="1" si="200"/>
        <v/>
      </c>
      <c r="M689" s="8" t="str">
        <f t="shared" ca="1" si="201"/>
        <v/>
      </c>
      <c r="N689" s="8" t="str">
        <f t="shared" ca="1" si="202"/>
        <v/>
      </c>
      <c r="O689" s="8" t="str">
        <f t="shared" ca="1" si="203"/>
        <v/>
      </c>
      <c r="P689" s="8" t="str">
        <f t="shared" ca="1" si="204"/>
        <v/>
      </c>
      <c r="Q689" s="8" t="str">
        <f t="shared" ca="1" si="205"/>
        <v/>
      </c>
      <c r="R689" s="7" t="str">
        <f ca="1">IF(L689="","",OFFSET(program!$A$1,0,disasm!$A689+COLUMN()-COLUMN($R689)+1))</f>
        <v/>
      </c>
      <c r="S689" s="7" t="str">
        <f ca="1">IF(M689="","",OFFSET(program!$A$1,0,disasm!$A689+COLUMN()-COLUMN($R689)+1))</f>
        <v/>
      </c>
      <c r="T689" s="7" t="str">
        <f ca="1">IF(N689="","",OFFSET(program!$A$1,0,disasm!$A689+COLUMN()-COLUMN($R689)+1))</f>
        <v/>
      </c>
      <c r="U689" s="3" t="str">
        <f t="shared" ca="1" si="206"/>
        <v/>
      </c>
      <c r="V689" s="3" t="str">
        <f t="shared" ca="1" si="207"/>
        <v/>
      </c>
      <c r="W689" s="3" t="str">
        <f t="shared" ca="1" si="208"/>
        <v/>
      </c>
      <c r="X689" s="3" t="str">
        <f t="shared" ca="1" si="209"/>
        <v/>
      </c>
    </row>
    <row r="690" spans="1:24" x14ac:dyDescent="0.2">
      <c r="A690" s="1">
        <f t="shared" ca="1" si="210"/>
        <v>989</v>
      </c>
      <c r="B690" s="2" t="str">
        <f t="shared" ca="1" si="194"/>
        <v>stack+565</v>
      </c>
      <c r="C690" s="3" t="str">
        <f ca="1">IF(ISNUMBER(FIND(" N "," "&amp;$X690&amp;" ")),"",_xlfn.TEXTJOIN(" ",FALSE,OFFSET(program!$A$1,0,disasm!A690,1,1+K690)))</f>
        <v/>
      </c>
      <c r="D690" s="4" t="str">
        <f t="shared" ca="1" si="195"/>
        <v>.dat 0</v>
      </c>
      <c r="E690" s="5" t="str">
        <f t="shared" si="211"/>
        <v>stack</v>
      </c>
      <c r="F690" s="5">
        <f t="shared" ca="1" si="193"/>
        <v>424</v>
      </c>
      <c r="G690" s="14" t="b">
        <f t="shared" ca="1" si="196"/>
        <v>1</v>
      </c>
      <c r="H690" s="6">
        <f ca="1">OFFSET(program!$A$1,0,disasm!A690)</f>
        <v>0</v>
      </c>
      <c r="I690" s="7">
        <f t="shared" ca="1" si="197"/>
        <v>0</v>
      </c>
      <c r="J690" s="7" t="e">
        <f t="shared" ca="1" si="198"/>
        <v>#VALUE!</v>
      </c>
      <c r="K690" s="7">
        <f t="shared" ca="1" si="199"/>
        <v>0</v>
      </c>
      <c r="L690" s="8" t="str">
        <f t="shared" ca="1" si="200"/>
        <v/>
      </c>
      <c r="M690" s="8" t="str">
        <f t="shared" ca="1" si="201"/>
        <v/>
      </c>
      <c r="N690" s="8" t="str">
        <f t="shared" ca="1" si="202"/>
        <v/>
      </c>
      <c r="O690" s="8" t="str">
        <f t="shared" ca="1" si="203"/>
        <v/>
      </c>
      <c r="P690" s="8" t="str">
        <f t="shared" ca="1" si="204"/>
        <v/>
      </c>
      <c r="Q690" s="8" t="str">
        <f t="shared" ca="1" si="205"/>
        <v/>
      </c>
      <c r="R690" s="7" t="str">
        <f ca="1">IF(L690="","",OFFSET(program!$A$1,0,disasm!$A690+COLUMN()-COLUMN($R690)+1))</f>
        <v/>
      </c>
      <c r="S690" s="7" t="str">
        <f ca="1">IF(M690="","",OFFSET(program!$A$1,0,disasm!$A690+COLUMN()-COLUMN($R690)+1))</f>
        <v/>
      </c>
      <c r="T690" s="7" t="str">
        <f ca="1">IF(N690="","",OFFSET(program!$A$1,0,disasm!$A690+COLUMN()-COLUMN($R690)+1))</f>
        <v/>
      </c>
      <c r="U690" s="3" t="str">
        <f t="shared" ca="1" si="206"/>
        <v/>
      </c>
      <c r="V690" s="3" t="str">
        <f t="shared" ca="1" si="207"/>
        <v/>
      </c>
      <c r="W690" s="3" t="str">
        <f t="shared" ca="1" si="208"/>
        <v/>
      </c>
      <c r="X690" s="3" t="str">
        <f t="shared" ca="1" si="209"/>
        <v/>
      </c>
    </row>
    <row r="691" spans="1:24" x14ac:dyDescent="0.2">
      <c r="A691" s="1">
        <f t="shared" ca="1" si="210"/>
        <v>990</v>
      </c>
      <c r="B691" s="2" t="str">
        <f t="shared" ca="1" si="194"/>
        <v>stack+566</v>
      </c>
      <c r="C691" s="3" t="str">
        <f ca="1">IF(ISNUMBER(FIND(" N "," "&amp;$X691&amp;" ")),"",_xlfn.TEXTJOIN(" ",FALSE,OFFSET(program!$A$1,0,disasm!A691,1,1+K691)))</f>
        <v/>
      </c>
      <c r="D691" s="4" t="str">
        <f t="shared" ca="1" si="195"/>
        <v>.dat 0</v>
      </c>
      <c r="E691" s="5" t="str">
        <f t="shared" si="211"/>
        <v>stack</v>
      </c>
      <c r="F691" s="5">
        <f t="shared" ca="1" si="193"/>
        <v>424</v>
      </c>
      <c r="G691" s="14" t="b">
        <f t="shared" ca="1" si="196"/>
        <v>1</v>
      </c>
      <c r="H691" s="6">
        <f ca="1">OFFSET(program!$A$1,0,disasm!A691)</f>
        <v>0</v>
      </c>
      <c r="I691" s="7">
        <f t="shared" ca="1" si="197"/>
        <v>0</v>
      </c>
      <c r="J691" s="7" t="e">
        <f t="shared" ca="1" si="198"/>
        <v>#VALUE!</v>
      </c>
      <c r="K691" s="7">
        <f t="shared" ca="1" si="199"/>
        <v>0</v>
      </c>
      <c r="L691" s="8" t="str">
        <f t="shared" ca="1" si="200"/>
        <v/>
      </c>
      <c r="M691" s="8" t="str">
        <f t="shared" ca="1" si="201"/>
        <v/>
      </c>
      <c r="N691" s="8" t="str">
        <f t="shared" ca="1" si="202"/>
        <v/>
      </c>
      <c r="O691" s="8" t="str">
        <f t="shared" ca="1" si="203"/>
        <v/>
      </c>
      <c r="P691" s="8" t="str">
        <f t="shared" ca="1" si="204"/>
        <v/>
      </c>
      <c r="Q691" s="8" t="str">
        <f t="shared" ca="1" si="205"/>
        <v/>
      </c>
      <c r="R691" s="7" t="str">
        <f ca="1">IF(L691="","",OFFSET(program!$A$1,0,disasm!$A691+COLUMN()-COLUMN($R691)+1))</f>
        <v/>
      </c>
      <c r="S691" s="7" t="str">
        <f ca="1">IF(M691="","",OFFSET(program!$A$1,0,disasm!$A691+COLUMN()-COLUMN($R691)+1))</f>
        <v/>
      </c>
      <c r="T691" s="7" t="str">
        <f ca="1">IF(N691="","",OFFSET(program!$A$1,0,disasm!$A691+COLUMN()-COLUMN($R691)+1))</f>
        <v/>
      </c>
      <c r="U691" s="3" t="str">
        <f t="shared" ca="1" si="206"/>
        <v/>
      </c>
      <c r="V691" s="3" t="str">
        <f t="shared" ca="1" si="207"/>
        <v/>
      </c>
      <c r="W691" s="3" t="str">
        <f t="shared" ca="1" si="208"/>
        <v/>
      </c>
      <c r="X691" s="3" t="str">
        <f t="shared" ca="1" si="209"/>
        <v/>
      </c>
    </row>
    <row r="692" spans="1:24" x14ac:dyDescent="0.2">
      <c r="A692" s="1">
        <f t="shared" ca="1" si="210"/>
        <v>991</v>
      </c>
      <c r="B692" s="2" t="str">
        <f t="shared" ca="1" si="194"/>
        <v>stack+567</v>
      </c>
      <c r="C692" s="3" t="str">
        <f ca="1">IF(ISNUMBER(FIND(" N "," "&amp;$X692&amp;" ")),"",_xlfn.TEXTJOIN(" ",FALSE,OFFSET(program!$A$1,0,disasm!A692,1,1+K692)))</f>
        <v/>
      </c>
      <c r="D692" s="4" t="str">
        <f t="shared" ca="1" si="195"/>
        <v>.dat 0</v>
      </c>
      <c r="E692" s="5" t="str">
        <f t="shared" si="211"/>
        <v>stack</v>
      </c>
      <c r="F692" s="5">
        <f t="shared" ca="1" si="193"/>
        <v>424</v>
      </c>
      <c r="G692" s="14" t="b">
        <f t="shared" ca="1" si="196"/>
        <v>1</v>
      </c>
      <c r="H692" s="6">
        <f ca="1">OFFSET(program!$A$1,0,disasm!A692)</f>
        <v>0</v>
      </c>
      <c r="I692" s="7">
        <f t="shared" ca="1" si="197"/>
        <v>0</v>
      </c>
      <c r="J692" s="7" t="e">
        <f t="shared" ca="1" si="198"/>
        <v>#VALUE!</v>
      </c>
      <c r="K692" s="7">
        <f t="shared" ca="1" si="199"/>
        <v>0</v>
      </c>
      <c r="L692" s="8" t="str">
        <f t="shared" ca="1" si="200"/>
        <v/>
      </c>
      <c r="M692" s="8" t="str">
        <f t="shared" ca="1" si="201"/>
        <v/>
      </c>
      <c r="N692" s="8" t="str">
        <f t="shared" ca="1" si="202"/>
        <v/>
      </c>
      <c r="O692" s="8" t="str">
        <f t="shared" ca="1" si="203"/>
        <v/>
      </c>
      <c r="P692" s="8" t="str">
        <f t="shared" ca="1" si="204"/>
        <v/>
      </c>
      <c r="Q692" s="8" t="str">
        <f t="shared" ca="1" si="205"/>
        <v/>
      </c>
      <c r="R692" s="7" t="str">
        <f ca="1">IF(L692="","",OFFSET(program!$A$1,0,disasm!$A692+COLUMN()-COLUMN($R692)+1))</f>
        <v/>
      </c>
      <c r="S692" s="7" t="str">
        <f ca="1">IF(M692="","",OFFSET(program!$A$1,0,disasm!$A692+COLUMN()-COLUMN($R692)+1))</f>
        <v/>
      </c>
      <c r="T692" s="7" t="str">
        <f ca="1">IF(N692="","",OFFSET(program!$A$1,0,disasm!$A692+COLUMN()-COLUMN($R692)+1))</f>
        <v/>
      </c>
      <c r="U692" s="3" t="str">
        <f t="shared" ca="1" si="206"/>
        <v/>
      </c>
      <c r="V692" s="3" t="str">
        <f t="shared" ca="1" si="207"/>
        <v/>
      </c>
      <c r="W692" s="3" t="str">
        <f t="shared" ca="1" si="208"/>
        <v/>
      </c>
      <c r="X692" s="3" t="str">
        <f t="shared" ca="1" si="209"/>
        <v/>
      </c>
    </row>
    <row r="693" spans="1:24" x14ac:dyDescent="0.2">
      <c r="A693" s="1">
        <f t="shared" ca="1" si="210"/>
        <v>992</v>
      </c>
      <c r="B693" s="2" t="str">
        <f t="shared" ca="1" si="194"/>
        <v>stack+568</v>
      </c>
      <c r="C693" s="3" t="str">
        <f ca="1">IF(ISNUMBER(FIND(" N "," "&amp;$X693&amp;" ")),"",_xlfn.TEXTJOIN(" ",FALSE,OFFSET(program!$A$1,0,disasm!A693,1,1+K693)))</f>
        <v/>
      </c>
      <c r="D693" s="4" t="str">
        <f t="shared" ca="1" si="195"/>
        <v>.dat 0</v>
      </c>
      <c r="E693" s="5" t="str">
        <f t="shared" si="211"/>
        <v>stack</v>
      </c>
      <c r="F693" s="5">
        <f t="shared" ca="1" si="193"/>
        <v>424</v>
      </c>
      <c r="G693" s="14" t="b">
        <f t="shared" ca="1" si="196"/>
        <v>1</v>
      </c>
      <c r="H693" s="6">
        <f ca="1">OFFSET(program!$A$1,0,disasm!A693)</f>
        <v>0</v>
      </c>
      <c r="I693" s="7">
        <f t="shared" ca="1" si="197"/>
        <v>0</v>
      </c>
      <c r="J693" s="7" t="e">
        <f t="shared" ca="1" si="198"/>
        <v>#VALUE!</v>
      </c>
      <c r="K693" s="7">
        <f t="shared" ca="1" si="199"/>
        <v>0</v>
      </c>
      <c r="L693" s="8" t="str">
        <f t="shared" ca="1" si="200"/>
        <v/>
      </c>
      <c r="M693" s="8" t="str">
        <f t="shared" ca="1" si="201"/>
        <v/>
      </c>
      <c r="N693" s="8" t="str">
        <f t="shared" ca="1" si="202"/>
        <v/>
      </c>
      <c r="O693" s="8" t="str">
        <f t="shared" ca="1" si="203"/>
        <v/>
      </c>
      <c r="P693" s="8" t="str">
        <f t="shared" ca="1" si="204"/>
        <v/>
      </c>
      <c r="Q693" s="8" t="str">
        <f t="shared" ca="1" si="205"/>
        <v/>
      </c>
      <c r="R693" s="7" t="str">
        <f ca="1">IF(L693="","",OFFSET(program!$A$1,0,disasm!$A693+COLUMN()-COLUMN($R693)+1))</f>
        <v/>
      </c>
      <c r="S693" s="7" t="str">
        <f ca="1">IF(M693="","",OFFSET(program!$A$1,0,disasm!$A693+COLUMN()-COLUMN($R693)+1))</f>
        <v/>
      </c>
      <c r="T693" s="7" t="str">
        <f ca="1">IF(N693="","",OFFSET(program!$A$1,0,disasm!$A693+COLUMN()-COLUMN($R693)+1))</f>
        <v/>
      </c>
      <c r="U693" s="3" t="str">
        <f t="shared" ca="1" si="206"/>
        <v/>
      </c>
      <c r="V693" s="3" t="str">
        <f t="shared" ca="1" si="207"/>
        <v/>
      </c>
      <c r="W693" s="3" t="str">
        <f t="shared" ca="1" si="208"/>
        <v/>
      </c>
      <c r="X693" s="3" t="str">
        <f t="shared" ca="1" si="209"/>
        <v/>
      </c>
    </row>
    <row r="694" spans="1:24" x14ac:dyDescent="0.2">
      <c r="A694" s="1">
        <f t="shared" ca="1" si="210"/>
        <v>993</v>
      </c>
      <c r="B694" s="2" t="str">
        <f t="shared" ca="1" si="194"/>
        <v>stack+569</v>
      </c>
      <c r="C694" s="3" t="str">
        <f ca="1">IF(ISNUMBER(FIND(" N "," "&amp;$X694&amp;" ")),"",_xlfn.TEXTJOIN(" ",FALSE,OFFSET(program!$A$1,0,disasm!A694,1,1+K694)))</f>
        <v/>
      </c>
      <c r="D694" s="4" t="str">
        <f t="shared" ca="1" si="195"/>
        <v>.dat 0</v>
      </c>
      <c r="E694" s="5" t="str">
        <f t="shared" si="211"/>
        <v>stack</v>
      </c>
      <c r="F694" s="5">
        <f t="shared" ca="1" si="193"/>
        <v>424</v>
      </c>
      <c r="G694" s="14" t="b">
        <f t="shared" ca="1" si="196"/>
        <v>1</v>
      </c>
      <c r="H694" s="6">
        <f ca="1">OFFSET(program!$A$1,0,disasm!A694)</f>
        <v>0</v>
      </c>
      <c r="I694" s="7">
        <f t="shared" ca="1" si="197"/>
        <v>0</v>
      </c>
      <c r="J694" s="7" t="e">
        <f t="shared" ca="1" si="198"/>
        <v>#VALUE!</v>
      </c>
      <c r="K694" s="7">
        <f t="shared" ca="1" si="199"/>
        <v>0</v>
      </c>
      <c r="L694" s="8" t="str">
        <f t="shared" ca="1" si="200"/>
        <v/>
      </c>
      <c r="M694" s="8" t="str">
        <f t="shared" ca="1" si="201"/>
        <v/>
      </c>
      <c r="N694" s="8" t="str">
        <f t="shared" ca="1" si="202"/>
        <v/>
      </c>
      <c r="O694" s="8" t="str">
        <f t="shared" ca="1" si="203"/>
        <v/>
      </c>
      <c r="P694" s="8" t="str">
        <f t="shared" ca="1" si="204"/>
        <v/>
      </c>
      <c r="Q694" s="8" t="str">
        <f t="shared" ca="1" si="205"/>
        <v/>
      </c>
      <c r="R694" s="7" t="str">
        <f ca="1">IF(L694="","",OFFSET(program!$A$1,0,disasm!$A694+COLUMN()-COLUMN($R694)+1))</f>
        <v/>
      </c>
      <c r="S694" s="7" t="str">
        <f ca="1">IF(M694="","",OFFSET(program!$A$1,0,disasm!$A694+COLUMN()-COLUMN($R694)+1))</f>
        <v/>
      </c>
      <c r="T694" s="7" t="str">
        <f ca="1">IF(N694="","",OFFSET(program!$A$1,0,disasm!$A694+COLUMN()-COLUMN($R694)+1))</f>
        <v/>
      </c>
      <c r="U694" s="3" t="str">
        <f t="shared" ca="1" si="206"/>
        <v/>
      </c>
      <c r="V694" s="3" t="str">
        <f t="shared" ca="1" si="207"/>
        <v/>
      </c>
      <c r="W694" s="3" t="str">
        <f t="shared" ca="1" si="208"/>
        <v/>
      </c>
      <c r="X694" s="3" t="str">
        <f t="shared" ca="1" si="209"/>
        <v/>
      </c>
    </row>
    <row r="695" spans="1:24" x14ac:dyDescent="0.2">
      <c r="A695" s="1">
        <f t="shared" ca="1" si="210"/>
        <v>994</v>
      </c>
      <c r="B695" s="2" t="str">
        <f t="shared" ca="1" si="194"/>
        <v>stack+570</v>
      </c>
      <c r="C695" s="3" t="str">
        <f ca="1">IF(ISNUMBER(FIND(" N "," "&amp;$X695&amp;" ")),"",_xlfn.TEXTJOIN(" ",FALSE,OFFSET(program!$A$1,0,disasm!A695,1,1+K695)))</f>
        <v/>
      </c>
      <c r="D695" s="4" t="str">
        <f t="shared" ca="1" si="195"/>
        <v>.dat 0</v>
      </c>
      <c r="E695" s="5" t="str">
        <f t="shared" si="211"/>
        <v>stack</v>
      </c>
      <c r="F695" s="5">
        <f t="shared" ca="1" si="193"/>
        <v>424</v>
      </c>
      <c r="G695" s="14" t="b">
        <f t="shared" ca="1" si="196"/>
        <v>1</v>
      </c>
      <c r="H695" s="6">
        <f ca="1">OFFSET(program!$A$1,0,disasm!A695)</f>
        <v>0</v>
      </c>
      <c r="I695" s="7">
        <f t="shared" ca="1" si="197"/>
        <v>0</v>
      </c>
      <c r="J695" s="7" t="e">
        <f t="shared" ca="1" si="198"/>
        <v>#VALUE!</v>
      </c>
      <c r="K695" s="7">
        <f t="shared" ca="1" si="199"/>
        <v>0</v>
      </c>
      <c r="L695" s="8" t="str">
        <f t="shared" ca="1" si="200"/>
        <v/>
      </c>
      <c r="M695" s="8" t="str">
        <f t="shared" ca="1" si="201"/>
        <v/>
      </c>
      <c r="N695" s="8" t="str">
        <f t="shared" ca="1" si="202"/>
        <v/>
      </c>
      <c r="O695" s="8" t="str">
        <f t="shared" ca="1" si="203"/>
        <v/>
      </c>
      <c r="P695" s="8" t="str">
        <f t="shared" ca="1" si="204"/>
        <v/>
      </c>
      <c r="Q695" s="8" t="str">
        <f t="shared" ca="1" si="205"/>
        <v/>
      </c>
      <c r="R695" s="7" t="str">
        <f ca="1">IF(L695="","",OFFSET(program!$A$1,0,disasm!$A695+COLUMN()-COLUMN($R695)+1))</f>
        <v/>
      </c>
      <c r="S695" s="7" t="str">
        <f ca="1">IF(M695="","",OFFSET(program!$A$1,0,disasm!$A695+COLUMN()-COLUMN($R695)+1))</f>
        <v/>
      </c>
      <c r="T695" s="7" t="str">
        <f ca="1">IF(N695="","",OFFSET(program!$A$1,0,disasm!$A695+COLUMN()-COLUMN($R695)+1))</f>
        <v/>
      </c>
      <c r="U695" s="3" t="str">
        <f t="shared" ca="1" si="206"/>
        <v/>
      </c>
      <c r="V695" s="3" t="str">
        <f t="shared" ca="1" si="207"/>
        <v/>
      </c>
      <c r="W695" s="3" t="str">
        <f t="shared" ca="1" si="208"/>
        <v/>
      </c>
      <c r="X695" s="3" t="str">
        <f t="shared" ca="1" si="209"/>
        <v/>
      </c>
    </row>
    <row r="696" spans="1:24" x14ac:dyDescent="0.2">
      <c r="A696" s="1">
        <f t="shared" ca="1" si="210"/>
        <v>995</v>
      </c>
      <c r="B696" s="2" t="str">
        <f t="shared" ca="1" si="194"/>
        <v>stack+571</v>
      </c>
      <c r="C696" s="3" t="str">
        <f ca="1">IF(ISNUMBER(FIND(" N "," "&amp;$X696&amp;" ")),"",_xlfn.TEXTJOIN(" ",FALSE,OFFSET(program!$A$1,0,disasm!A696,1,1+K696)))</f>
        <v/>
      </c>
      <c r="D696" s="4" t="str">
        <f t="shared" ca="1" si="195"/>
        <v>.dat 0</v>
      </c>
      <c r="E696" s="5" t="str">
        <f t="shared" si="211"/>
        <v>stack</v>
      </c>
      <c r="F696" s="5">
        <f t="shared" ca="1" si="193"/>
        <v>424</v>
      </c>
      <c r="G696" s="14" t="b">
        <f t="shared" ca="1" si="196"/>
        <v>1</v>
      </c>
      <c r="H696" s="6">
        <f ca="1">OFFSET(program!$A$1,0,disasm!A696)</f>
        <v>0</v>
      </c>
      <c r="I696" s="7">
        <f t="shared" ca="1" si="197"/>
        <v>0</v>
      </c>
      <c r="J696" s="7" t="e">
        <f t="shared" ca="1" si="198"/>
        <v>#VALUE!</v>
      </c>
      <c r="K696" s="7">
        <f t="shared" ca="1" si="199"/>
        <v>0</v>
      </c>
      <c r="L696" s="8" t="str">
        <f t="shared" ca="1" si="200"/>
        <v/>
      </c>
      <c r="M696" s="8" t="str">
        <f t="shared" ca="1" si="201"/>
        <v/>
      </c>
      <c r="N696" s="8" t="str">
        <f t="shared" ca="1" si="202"/>
        <v/>
      </c>
      <c r="O696" s="8" t="str">
        <f t="shared" ca="1" si="203"/>
        <v/>
      </c>
      <c r="P696" s="8" t="str">
        <f t="shared" ca="1" si="204"/>
        <v/>
      </c>
      <c r="Q696" s="8" t="str">
        <f t="shared" ca="1" si="205"/>
        <v/>
      </c>
      <c r="R696" s="7" t="str">
        <f ca="1">IF(L696="","",OFFSET(program!$A$1,0,disasm!$A696+COLUMN()-COLUMN($R696)+1))</f>
        <v/>
      </c>
      <c r="S696" s="7" t="str">
        <f ca="1">IF(M696="","",OFFSET(program!$A$1,0,disasm!$A696+COLUMN()-COLUMN($R696)+1))</f>
        <v/>
      </c>
      <c r="T696" s="7" t="str">
        <f ca="1">IF(N696="","",OFFSET(program!$A$1,0,disasm!$A696+COLUMN()-COLUMN($R696)+1))</f>
        <v/>
      </c>
      <c r="U696" s="3" t="str">
        <f t="shared" ca="1" si="206"/>
        <v/>
      </c>
      <c r="V696" s="3" t="str">
        <f t="shared" ca="1" si="207"/>
        <v/>
      </c>
      <c r="W696" s="3" t="str">
        <f t="shared" ca="1" si="208"/>
        <v/>
      </c>
      <c r="X696" s="3" t="str">
        <f t="shared" ca="1" si="209"/>
        <v/>
      </c>
    </row>
    <row r="697" spans="1:24" x14ac:dyDescent="0.2">
      <c r="A697" s="1">
        <f t="shared" ca="1" si="210"/>
        <v>996</v>
      </c>
      <c r="B697" s="2" t="str">
        <f t="shared" ca="1" si="194"/>
        <v>stack+572</v>
      </c>
      <c r="C697" s="3" t="str">
        <f ca="1">IF(ISNUMBER(FIND(" N "," "&amp;$X697&amp;" ")),"",_xlfn.TEXTJOIN(" ",FALSE,OFFSET(program!$A$1,0,disasm!A697,1,1+K697)))</f>
        <v/>
      </c>
      <c r="D697" s="4" t="str">
        <f t="shared" ca="1" si="195"/>
        <v>.dat 0</v>
      </c>
      <c r="E697" s="5" t="str">
        <f t="shared" si="211"/>
        <v>stack</v>
      </c>
      <c r="F697" s="5">
        <f t="shared" ca="1" si="193"/>
        <v>424</v>
      </c>
      <c r="G697" s="14" t="b">
        <f t="shared" ca="1" si="196"/>
        <v>1</v>
      </c>
      <c r="H697" s="6">
        <f ca="1">OFFSET(program!$A$1,0,disasm!A697)</f>
        <v>0</v>
      </c>
      <c r="I697" s="7">
        <f t="shared" ca="1" si="197"/>
        <v>0</v>
      </c>
      <c r="J697" s="7" t="e">
        <f t="shared" ca="1" si="198"/>
        <v>#VALUE!</v>
      </c>
      <c r="K697" s="7">
        <f t="shared" ca="1" si="199"/>
        <v>0</v>
      </c>
      <c r="L697" s="8" t="str">
        <f t="shared" ca="1" si="200"/>
        <v/>
      </c>
      <c r="M697" s="8" t="str">
        <f t="shared" ca="1" si="201"/>
        <v/>
      </c>
      <c r="N697" s="8" t="str">
        <f t="shared" ca="1" si="202"/>
        <v/>
      </c>
      <c r="O697" s="8" t="str">
        <f t="shared" ca="1" si="203"/>
        <v/>
      </c>
      <c r="P697" s="8" t="str">
        <f t="shared" ca="1" si="204"/>
        <v/>
      </c>
      <c r="Q697" s="8" t="str">
        <f t="shared" ca="1" si="205"/>
        <v/>
      </c>
      <c r="R697" s="7" t="str">
        <f ca="1">IF(L697="","",OFFSET(program!$A$1,0,disasm!$A697+COLUMN()-COLUMN($R697)+1))</f>
        <v/>
      </c>
      <c r="S697" s="7" t="str">
        <f ca="1">IF(M697="","",OFFSET(program!$A$1,0,disasm!$A697+COLUMN()-COLUMN($R697)+1))</f>
        <v/>
      </c>
      <c r="T697" s="7" t="str">
        <f ca="1">IF(N697="","",OFFSET(program!$A$1,0,disasm!$A697+COLUMN()-COLUMN($R697)+1))</f>
        <v/>
      </c>
      <c r="U697" s="3" t="str">
        <f t="shared" ca="1" si="206"/>
        <v/>
      </c>
      <c r="V697" s="3" t="str">
        <f t="shared" ca="1" si="207"/>
        <v/>
      </c>
      <c r="W697" s="3" t="str">
        <f t="shared" ca="1" si="208"/>
        <v/>
      </c>
      <c r="X697" s="3" t="str">
        <f t="shared" ca="1" si="209"/>
        <v/>
      </c>
    </row>
    <row r="698" spans="1:24" x14ac:dyDescent="0.2">
      <c r="A698" s="1">
        <f t="shared" ca="1" si="210"/>
        <v>997</v>
      </c>
      <c r="B698" s="2" t="str">
        <f t="shared" ca="1" si="194"/>
        <v>stack+573</v>
      </c>
      <c r="C698" s="3" t="str">
        <f ca="1">IF(ISNUMBER(FIND(" N "," "&amp;$X698&amp;" ")),"",_xlfn.TEXTJOIN(" ",FALSE,OFFSET(program!$A$1,0,disasm!A698,1,1+K698)))</f>
        <v/>
      </c>
      <c r="D698" s="4" t="str">
        <f t="shared" ca="1" si="195"/>
        <v>.dat 0</v>
      </c>
      <c r="E698" s="5" t="str">
        <f t="shared" si="211"/>
        <v>stack</v>
      </c>
      <c r="F698" s="5">
        <f t="shared" ca="1" si="193"/>
        <v>424</v>
      </c>
      <c r="G698" s="14" t="b">
        <f t="shared" ca="1" si="196"/>
        <v>1</v>
      </c>
      <c r="H698" s="6">
        <f ca="1">OFFSET(program!$A$1,0,disasm!A698)</f>
        <v>0</v>
      </c>
      <c r="I698" s="7">
        <f t="shared" ca="1" si="197"/>
        <v>0</v>
      </c>
      <c r="J698" s="7" t="e">
        <f t="shared" ca="1" si="198"/>
        <v>#VALUE!</v>
      </c>
      <c r="K698" s="7">
        <f t="shared" ca="1" si="199"/>
        <v>0</v>
      </c>
      <c r="L698" s="8" t="str">
        <f t="shared" ca="1" si="200"/>
        <v/>
      </c>
      <c r="M698" s="8" t="str">
        <f t="shared" ca="1" si="201"/>
        <v/>
      </c>
      <c r="N698" s="8" t="str">
        <f t="shared" ca="1" si="202"/>
        <v/>
      </c>
      <c r="O698" s="8" t="str">
        <f t="shared" ca="1" si="203"/>
        <v/>
      </c>
      <c r="P698" s="8" t="str">
        <f t="shared" ca="1" si="204"/>
        <v/>
      </c>
      <c r="Q698" s="8" t="str">
        <f t="shared" ca="1" si="205"/>
        <v/>
      </c>
      <c r="R698" s="7" t="str">
        <f ca="1">IF(L698="","",OFFSET(program!$A$1,0,disasm!$A698+COLUMN()-COLUMN($R698)+1))</f>
        <v/>
      </c>
      <c r="S698" s="7" t="str">
        <f ca="1">IF(M698="","",OFFSET(program!$A$1,0,disasm!$A698+COLUMN()-COLUMN($R698)+1))</f>
        <v/>
      </c>
      <c r="T698" s="7" t="str">
        <f ca="1">IF(N698="","",OFFSET(program!$A$1,0,disasm!$A698+COLUMN()-COLUMN($R698)+1))</f>
        <v/>
      </c>
      <c r="U698" s="3" t="str">
        <f t="shared" ca="1" si="206"/>
        <v/>
      </c>
      <c r="V698" s="3" t="str">
        <f t="shared" ca="1" si="207"/>
        <v/>
      </c>
      <c r="W698" s="3" t="str">
        <f t="shared" ca="1" si="208"/>
        <v/>
      </c>
      <c r="X698" s="3" t="str">
        <f t="shared" ca="1" si="209"/>
        <v/>
      </c>
    </row>
    <row r="699" spans="1:24" x14ac:dyDescent="0.2">
      <c r="A699" s="1">
        <f t="shared" ca="1" si="210"/>
        <v>998</v>
      </c>
      <c r="B699" s="2" t="str">
        <f t="shared" ca="1" si="194"/>
        <v>stack+574</v>
      </c>
      <c r="C699" s="3" t="str">
        <f ca="1">IF(ISNUMBER(FIND(" N "," "&amp;$X699&amp;" ")),"",_xlfn.TEXTJOIN(" ",FALSE,OFFSET(program!$A$1,0,disasm!A699,1,1+K699)))</f>
        <v/>
      </c>
      <c r="D699" s="4" t="str">
        <f t="shared" ca="1" si="195"/>
        <v>.dat 0</v>
      </c>
      <c r="E699" s="5" t="str">
        <f t="shared" si="211"/>
        <v>stack</v>
      </c>
      <c r="F699" s="5">
        <f t="shared" ca="1" si="193"/>
        <v>424</v>
      </c>
      <c r="G699" s="14" t="b">
        <f t="shared" ca="1" si="196"/>
        <v>1</v>
      </c>
      <c r="H699" s="6">
        <f ca="1">OFFSET(program!$A$1,0,disasm!A699)</f>
        <v>0</v>
      </c>
      <c r="I699" s="7">
        <f t="shared" ca="1" si="197"/>
        <v>0</v>
      </c>
      <c r="J699" s="7" t="e">
        <f t="shared" ca="1" si="198"/>
        <v>#VALUE!</v>
      </c>
      <c r="K699" s="7">
        <f t="shared" ca="1" si="199"/>
        <v>0</v>
      </c>
      <c r="L699" s="8" t="str">
        <f t="shared" ca="1" si="200"/>
        <v/>
      </c>
      <c r="M699" s="8" t="str">
        <f t="shared" ca="1" si="201"/>
        <v/>
      </c>
      <c r="N699" s="8" t="str">
        <f t="shared" ca="1" si="202"/>
        <v/>
      </c>
      <c r="O699" s="8" t="str">
        <f t="shared" ca="1" si="203"/>
        <v/>
      </c>
      <c r="P699" s="8" t="str">
        <f t="shared" ca="1" si="204"/>
        <v/>
      </c>
      <c r="Q699" s="8" t="str">
        <f t="shared" ca="1" si="205"/>
        <v/>
      </c>
      <c r="R699" s="7" t="str">
        <f ca="1">IF(L699="","",OFFSET(program!$A$1,0,disasm!$A699+COLUMN()-COLUMN($R699)+1))</f>
        <v/>
      </c>
      <c r="S699" s="7" t="str">
        <f ca="1">IF(M699="","",OFFSET(program!$A$1,0,disasm!$A699+COLUMN()-COLUMN($R699)+1))</f>
        <v/>
      </c>
      <c r="T699" s="7" t="str">
        <f ca="1">IF(N699="","",OFFSET(program!$A$1,0,disasm!$A699+COLUMN()-COLUMN($R699)+1))</f>
        <v/>
      </c>
      <c r="U699" s="3" t="str">
        <f t="shared" ca="1" si="206"/>
        <v/>
      </c>
      <c r="V699" s="3" t="str">
        <f t="shared" ca="1" si="207"/>
        <v/>
      </c>
      <c r="W699" s="3" t="str">
        <f t="shared" ca="1" si="208"/>
        <v/>
      </c>
      <c r="X699" s="3" t="str">
        <f t="shared" ca="1" si="209"/>
        <v/>
      </c>
    </row>
    <row r="700" spans="1:24" x14ac:dyDescent="0.2">
      <c r="A700" s="1">
        <f t="shared" ca="1" si="210"/>
        <v>999</v>
      </c>
      <c r="B700" s="2" t="str">
        <f t="shared" ca="1" si="194"/>
        <v>stack+575</v>
      </c>
      <c r="C700" s="3" t="str">
        <f ca="1">IF(ISNUMBER(FIND(" N "," "&amp;$X700&amp;" ")),"",_xlfn.TEXTJOIN(" ",FALSE,OFFSET(program!$A$1,0,disasm!A700,1,1+K700)))</f>
        <v/>
      </c>
      <c r="D700" s="4" t="str">
        <f t="shared" ca="1" si="195"/>
        <v>.dat 0</v>
      </c>
      <c r="E700" s="5" t="str">
        <f t="shared" si="211"/>
        <v>stack</v>
      </c>
      <c r="F700" s="5">
        <f t="shared" ca="1" si="193"/>
        <v>424</v>
      </c>
      <c r="G700" s="14" t="b">
        <f t="shared" ca="1" si="196"/>
        <v>1</v>
      </c>
      <c r="H700" s="6">
        <f ca="1">OFFSET(program!$A$1,0,disasm!A700)</f>
        <v>0</v>
      </c>
      <c r="I700" s="7">
        <f t="shared" ca="1" si="197"/>
        <v>0</v>
      </c>
      <c r="J700" s="7" t="e">
        <f t="shared" ca="1" si="198"/>
        <v>#VALUE!</v>
      </c>
      <c r="K700" s="7">
        <f t="shared" ca="1" si="199"/>
        <v>0</v>
      </c>
      <c r="L700" s="8" t="str">
        <f t="shared" ca="1" si="200"/>
        <v/>
      </c>
      <c r="M700" s="8" t="str">
        <f t="shared" ca="1" si="201"/>
        <v/>
      </c>
      <c r="N700" s="8" t="str">
        <f t="shared" ca="1" si="202"/>
        <v/>
      </c>
      <c r="O700" s="8" t="str">
        <f t="shared" ca="1" si="203"/>
        <v/>
      </c>
      <c r="P700" s="8" t="str">
        <f t="shared" ca="1" si="204"/>
        <v/>
      </c>
      <c r="Q700" s="8" t="str">
        <f t="shared" ca="1" si="205"/>
        <v/>
      </c>
      <c r="R700" s="7" t="str">
        <f ca="1">IF(L700="","",OFFSET(program!$A$1,0,disasm!$A700+COLUMN()-COLUMN($R700)+1))</f>
        <v/>
      </c>
      <c r="S700" s="7" t="str">
        <f ca="1">IF(M700="","",OFFSET(program!$A$1,0,disasm!$A700+COLUMN()-COLUMN($R700)+1))</f>
        <v/>
      </c>
      <c r="T700" s="7" t="str">
        <f ca="1">IF(N700="","",OFFSET(program!$A$1,0,disasm!$A700+COLUMN()-COLUMN($R700)+1))</f>
        <v/>
      </c>
      <c r="U700" s="3" t="str">
        <f t="shared" ca="1" si="206"/>
        <v/>
      </c>
      <c r="V700" s="3" t="str">
        <f t="shared" ca="1" si="207"/>
        <v/>
      </c>
      <c r="W700" s="3" t="str">
        <f t="shared" ca="1" si="208"/>
        <v/>
      </c>
      <c r="X700" s="3" t="str">
        <f t="shared" ca="1" si="209"/>
        <v/>
      </c>
    </row>
    <row r="701" spans="1:24" x14ac:dyDescent="0.2">
      <c r="A701" s="1">
        <f t="shared" ca="1" si="210"/>
        <v>1000</v>
      </c>
      <c r="B701" s="2" t="str">
        <f t="shared" ca="1" si="194"/>
        <v>stack+576</v>
      </c>
      <c r="C701" s="3" t="str">
        <f ca="1">IF(ISNUMBER(FIND(" N "," "&amp;$X701&amp;" ")),"",_xlfn.TEXTJOIN(" ",FALSE,OFFSET(program!$A$1,0,disasm!A701,1,1+K701)))</f>
        <v/>
      </c>
      <c r="D701" s="4" t="str">
        <f t="shared" ca="1" si="195"/>
        <v>.dat 0</v>
      </c>
      <c r="E701" s="5" t="str">
        <f t="shared" si="211"/>
        <v>stack</v>
      </c>
      <c r="F701" s="5">
        <f t="shared" ca="1" si="193"/>
        <v>424</v>
      </c>
      <c r="G701" s="14" t="b">
        <f t="shared" ca="1" si="196"/>
        <v>1</v>
      </c>
      <c r="H701" s="6">
        <f ca="1">OFFSET(program!$A$1,0,disasm!A701)</f>
        <v>0</v>
      </c>
      <c r="I701" s="7">
        <f t="shared" ca="1" si="197"/>
        <v>0</v>
      </c>
      <c r="J701" s="7" t="e">
        <f t="shared" ca="1" si="198"/>
        <v>#VALUE!</v>
      </c>
      <c r="K701" s="7">
        <f t="shared" ca="1" si="199"/>
        <v>0</v>
      </c>
      <c r="L701" s="8" t="str">
        <f t="shared" ca="1" si="200"/>
        <v/>
      </c>
      <c r="M701" s="8" t="str">
        <f t="shared" ca="1" si="201"/>
        <v/>
      </c>
      <c r="N701" s="8" t="str">
        <f t="shared" ca="1" si="202"/>
        <v/>
      </c>
      <c r="O701" s="8" t="str">
        <f t="shared" ca="1" si="203"/>
        <v/>
      </c>
      <c r="P701" s="8" t="str">
        <f t="shared" ca="1" si="204"/>
        <v/>
      </c>
      <c r="Q701" s="8" t="str">
        <f t="shared" ca="1" si="205"/>
        <v/>
      </c>
      <c r="R701" s="7" t="str">
        <f ca="1">IF(L701="","",OFFSET(program!$A$1,0,disasm!$A701+COLUMN()-COLUMN($R701)+1))</f>
        <v/>
      </c>
      <c r="S701" s="7" t="str">
        <f ca="1">IF(M701="","",OFFSET(program!$A$1,0,disasm!$A701+COLUMN()-COLUMN($R701)+1))</f>
        <v/>
      </c>
      <c r="T701" s="7" t="str">
        <f ca="1">IF(N701="","",OFFSET(program!$A$1,0,disasm!$A701+COLUMN()-COLUMN($R701)+1))</f>
        <v/>
      </c>
      <c r="U701" s="3" t="str">
        <f t="shared" ca="1" si="206"/>
        <v/>
      </c>
      <c r="V701" s="3" t="str">
        <f t="shared" ca="1" si="207"/>
        <v/>
      </c>
      <c r="W701" s="3" t="str">
        <f t="shared" ca="1" si="208"/>
        <v/>
      </c>
      <c r="X701" s="3" t="str">
        <f t="shared" ca="1" si="209"/>
        <v/>
      </c>
    </row>
    <row r="702" spans="1:24" x14ac:dyDescent="0.2">
      <c r="A702" s="1">
        <f t="shared" ca="1" si="210"/>
        <v>1001</v>
      </c>
      <c r="B702" s="2" t="str">
        <f t="shared" ca="1" si="194"/>
        <v>stack+577</v>
      </c>
      <c r="C702" s="3" t="str">
        <f ca="1">IF(ISNUMBER(FIND(" N "," "&amp;$X702&amp;" ")),"",_xlfn.TEXTJOIN(" ",FALSE,OFFSET(program!$A$1,0,disasm!A702,1,1+K702)))</f>
        <v/>
      </c>
      <c r="D702" s="4" t="str">
        <f t="shared" ca="1" si="195"/>
        <v>.dat 0</v>
      </c>
      <c r="E702" s="5" t="str">
        <f t="shared" si="211"/>
        <v>stack</v>
      </c>
      <c r="F702" s="5">
        <f t="shared" ca="1" si="193"/>
        <v>424</v>
      </c>
      <c r="G702" s="14" t="b">
        <f t="shared" ca="1" si="196"/>
        <v>1</v>
      </c>
      <c r="H702" s="6">
        <f ca="1">OFFSET(program!$A$1,0,disasm!A702)</f>
        <v>0</v>
      </c>
      <c r="I702" s="7">
        <f t="shared" ca="1" si="197"/>
        <v>0</v>
      </c>
      <c r="J702" s="7" t="e">
        <f t="shared" ca="1" si="198"/>
        <v>#VALUE!</v>
      </c>
      <c r="K702" s="7">
        <f t="shared" ca="1" si="199"/>
        <v>0</v>
      </c>
      <c r="L702" s="8" t="str">
        <f t="shared" ca="1" si="200"/>
        <v/>
      </c>
      <c r="M702" s="8" t="str">
        <f t="shared" ca="1" si="201"/>
        <v/>
      </c>
      <c r="N702" s="8" t="str">
        <f t="shared" ca="1" si="202"/>
        <v/>
      </c>
      <c r="O702" s="8" t="str">
        <f t="shared" ca="1" si="203"/>
        <v/>
      </c>
      <c r="P702" s="8" t="str">
        <f t="shared" ca="1" si="204"/>
        <v/>
      </c>
      <c r="Q702" s="8" t="str">
        <f t="shared" ca="1" si="205"/>
        <v/>
      </c>
      <c r="R702" s="7" t="str">
        <f ca="1">IF(L702="","",OFFSET(program!$A$1,0,disasm!$A702+COLUMN()-COLUMN($R702)+1))</f>
        <v/>
      </c>
      <c r="S702" s="7" t="str">
        <f ca="1">IF(M702="","",OFFSET(program!$A$1,0,disasm!$A702+COLUMN()-COLUMN($R702)+1))</f>
        <v/>
      </c>
      <c r="T702" s="7" t="str">
        <f ca="1">IF(N702="","",OFFSET(program!$A$1,0,disasm!$A702+COLUMN()-COLUMN($R702)+1))</f>
        <v/>
      </c>
      <c r="U702" s="3" t="str">
        <f t="shared" ca="1" si="206"/>
        <v/>
      </c>
      <c r="V702" s="3" t="str">
        <f t="shared" ca="1" si="207"/>
        <v/>
      </c>
      <c r="W702" s="3" t="str">
        <f t="shared" ca="1" si="208"/>
        <v/>
      </c>
      <c r="X702" s="3" t="str">
        <f t="shared" ca="1" si="209"/>
        <v/>
      </c>
    </row>
    <row r="703" spans="1:24" x14ac:dyDescent="0.2">
      <c r="A703" s="1">
        <f t="shared" ca="1" si="210"/>
        <v>1002</v>
      </c>
      <c r="B703" s="2" t="str">
        <f t="shared" ca="1" si="194"/>
        <v>stack+578</v>
      </c>
      <c r="C703" s="3" t="str">
        <f ca="1">IF(ISNUMBER(FIND(" N "," "&amp;$X703&amp;" ")),"",_xlfn.TEXTJOIN(" ",FALSE,OFFSET(program!$A$1,0,disasm!A703,1,1+K703)))</f>
        <v/>
      </c>
      <c r="D703" s="4" t="str">
        <f t="shared" ca="1" si="195"/>
        <v>.dat 0</v>
      </c>
      <c r="E703" s="5" t="str">
        <f t="shared" si="211"/>
        <v>stack</v>
      </c>
      <c r="F703" s="5">
        <f t="shared" ca="1" si="193"/>
        <v>424</v>
      </c>
      <c r="G703" s="14" t="b">
        <f t="shared" ca="1" si="196"/>
        <v>1</v>
      </c>
      <c r="H703" s="6">
        <f ca="1">OFFSET(program!$A$1,0,disasm!A703)</f>
        <v>0</v>
      </c>
      <c r="I703" s="7">
        <f t="shared" ca="1" si="197"/>
        <v>0</v>
      </c>
      <c r="J703" s="7" t="e">
        <f t="shared" ca="1" si="198"/>
        <v>#VALUE!</v>
      </c>
      <c r="K703" s="7">
        <f t="shared" ca="1" si="199"/>
        <v>0</v>
      </c>
      <c r="L703" s="8" t="str">
        <f t="shared" ca="1" si="200"/>
        <v/>
      </c>
      <c r="M703" s="8" t="str">
        <f t="shared" ca="1" si="201"/>
        <v/>
      </c>
      <c r="N703" s="8" t="str">
        <f t="shared" ca="1" si="202"/>
        <v/>
      </c>
      <c r="O703" s="8" t="str">
        <f t="shared" ca="1" si="203"/>
        <v/>
      </c>
      <c r="P703" s="8" t="str">
        <f t="shared" ca="1" si="204"/>
        <v/>
      </c>
      <c r="Q703" s="8" t="str">
        <f t="shared" ca="1" si="205"/>
        <v/>
      </c>
      <c r="R703" s="7" t="str">
        <f ca="1">IF(L703="","",OFFSET(program!$A$1,0,disasm!$A703+COLUMN()-COLUMN($R703)+1))</f>
        <v/>
      </c>
      <c r="S703" s="7" t="str">
        <f ca="1">IF(M703="","",OFFSET(program!$A$1,0,disasm!$A703+COLUMN()-COLUMN($R703)+1))</f>
        <v/>
      </c>
      <c r="T703" s="7" t="str">
        <f ca="1">IF(N703="","",OFFSET(program!$A$1,0,disasm!$A703+COLUMN()-COLUMN($R703)+1))</f>
        <v/>
      </c>
      <c r="U703" s="3" t="str">
        <f t="shared" ca="1" si="206"/>
        <v/>
      </c>
      <c r="V703" s="3" t="str">
        <f t="shared" ca="1" si="207"/>
        <v/>
      </c>
      <c r="W703" s="3" t="str">
        <f t="shared" ca="1" si="208"/>
        <v/>
      </c>
      <c r="X703" s="3" t="str">
        <f t="shared" ca="1" si="209"/>
        <v/>
      </c>
    </row>
    <row r="704" spans="1:24" x14ac:dyDescent="0.2">
      <c r="A704" s="1">
        <f t="shared" ca="1" si="210"/>
        <v>1003</v>
      </c>
      <c r="B704" s="2" t="str">
        <f t="shared" ca="1" si="194"/>
        <v>stack+579</v>
      </c>
      <c r="C704" s="3" t="str">
        <f ca="1">IF(ISNUMBER(FIND(" N "," "&amp;$X704&amp;" ")),"",_xlfn.TEXTJOIN(" ",FALSE,OFFSET(program!$A$1,0,disasm!A704,1,1+K704)))</f>
        <v/>
      </c>
      <c r="D704" s="4" t="str">
        <f t="shared" ca="1" si="195"/>
        <v>.dat 0</v>
      </c>
      <c r="E704" s="5" t="str">
        <f t="shared" si="211"/>
        <v>stack</v>
      </c>
      <c r="F704" s="5">
        <f t="shared" ca="1" si="193"/>
        <v>424</v>
      </c>
      <c r="G704" s="14" t="b">
        <f t="shared" ca="1" si="196"/>
        <v>1</v>
      </c>
      <c r="H704" s="6">
        <f ca="1">OFFSET(program!$A$1,0,disasm!A704)</f>
        <v>0</v>
      </c>
      <c r="I704" s="7">
        <f t="shared" ca="1" si="197"/>
        <v>0</v>
      </c>
      <c r="J704" s="7" t="e">
        <f t="shared" ca="1" si="198"/>
        <v>#VALUE!</v>
      </c>
      <c r="K704" s="7">
        <f t="shared" ca="1" si="199"/>
        <v>0</v>
      </c>
      <c r="L704" s="8" t="str">
        <f t="shared" ca="1" si="200"/>
        <v/>
      </c>
      <c r="M704" s="8" t="str">
        <f t="shared" ca="1" si="201"/>
        <v/>
      </c>
      <c r="N704" s="8" t="str">
        <f t="shared" ca="1" si="202"/>
        <v/>
      </c>
      <c r="O704" s="8" t="str">
        <f t="shared" ca="1" si="203"/>
        <v/>
      </c>
      <c r="P704" s="8" t="str">
        <f t="shared" ca="1" si="204"/>
        <v/>
      </c>
      <c r="Q704" s="8" t="str">
        <f t="shared" ca="1" si="205"/>
        <v/>
      </c>
      <c r="R704" s="7" t="str">
        <f ca="1">IF(L704="","",OFFSET(program!$A$1,0,disasm!$A704+COLUMN()-COLUMN($R704)+1))</f>
        <v/>
      </c>
      <c r="S704" s="7" t="str">
        <f ca="1">IF(M704="","",OFFSET(program!$A$1,0,disasm!$A704+COLUMN()-COLUMN($R704)+1))</f>
        <v/>
      </c>
      <c r="T704" s="7" t="str">
        <f ca="1">IF(N704="","",OFFSET(program!$A$1,0,disasm!$A704+COLUMN()-COLUMN($R704)+1))</f>
        <v/>
      </c>
      <c r="U704" s="3" t="str">
        <f t="shared" ca="1" si="206"/>
        <v/>
      </c>
      <c r="V704" s="3" t="str">
        <f t="shared" ca="1" si="207"/>
        <v/>
      </c>
      <c r="W704" s="3" t="str">
        <f t="shared" ca="1" si="208"/>
        <v/>
      </c>
      <c r="X704" s="3" t="str">
        <f t="shared" ca="1" si="209"/>
        <v/>
      </c>
    </row>
    <row r="705" spans="1:24" x14ac:dyDescent="0.2">
      <c r="A705" s="1">
        <f t="shared" ca="1" si="210"/>
        <v>1004</v>
      </c>
      <c r="B705" s="2" t="str">
        <f t="shared" ca="1" si="194"/>
        <v>stack+580</v>
      </c>
      <c r="C705" s="3" t="str">
        <f ca="1">IF(ISNUMBER(FIND(" N "," "&amp;$X705&amp;" ")),"",_xlfn.TEXTJOIN(" ",FALSE,OFFSET(program!$A$1,0,disasm!A705,1,1+K705)))</f>
        <v/>
      </c>
      <c r="D705" s="4" t="str">
        <f t="shared" ca="1" si="195"/>
        <v>.dat 0</v>
      </c>
      <c r="E705" s="5" t="str">
        <f t="shared" si="211"/>
        <v>stack</v>
      </c>
      <c r="F705" s="5">
        <f t="shared" ca="1" si="193"/>
        <v>424</v>
      </c>
      <c r="G705" s="14" t="b">
        <f t="shared" ca="1" si="196"/>
        <v>1</v>
      </c>
      <c r="H705" s="6">
        <f ca="1">OFFSET(program!$A$1,0,disasm!A705)</f>
        <v>0</v>
      </c>
      <c r="I705" s="7">
        <f t="shared" ca="1" si="197"/>
        <v>0</v>
      </c>
      <c r="J705" s="7" t="e">
        <f t="shared" ca="1" si="198"/>
        <v>#VALUE!</v>
      </c>
      <c r="K705" s="7">
        <f t="shared" ca="1" si="199"/>
        <v>0</v>
      </c>
      <c r="L705" s="8" t="str">
        <f t="shared" ca="1" si="200"/>
        <v/>
      </c>
      <c r="M705" s="8" t="str">
        <f t="shared" ca="1" si="201"/>
        <v/>
      </c>
      <c r="N705" s="8" t="str">
        <f t="shared" ca="1" si="202"/>
        <v/>
      </c>
      <c r="O705" s="8" t="str">
        <f t="shared" ca="1" si="203"/>
        <v/>
      </c>
      <c r="P705" s="8" t="str">
        <f t="shared" ca="1" si="204"/>
        <v/>
      </c>
      <c r="Q705" s="8" t="str">
        <f t="shared" ca="1" si="205"/>
        <v/>
      </c>
      <c r="R705" s="7" t="str">
        <f ca="1">IF(L705="","",OFFSET(program!$A$1,0,disasm!$A705+COLUMN()-COLUMN($R705)+1))</f>
        <v/>
      </c>
      <c r="S705" s="7" t="str">
        <f ca="1">IF(M705="","",OFFSET(program!$A$1,0,disasm!$A705+COLUMN()-COLUMN($R705)+1))</f>
        <v/>
      </c>
      <c r="T705" s="7" t="str">
        <f ca="1">IF(N705="","",OFFSET(program!$A$1,0,disasm!$A705+COLUMN()-COLUMN($R705)+1))</f>
        <v/>
      </c>
      <c r="U705" s="3" t="str">
        <f t="shared" ca="1" si="206"/>
        <v/>
      </c>
      <c r="V705" s="3" t="str">
        <f t="shared" ca="1" si="207"/>
        <v/>
      </c>
      <c r="W705" s="3" t="str">
        <f t="shared" ca="1" si="208"/>
        <v/>
      </c>
      <c r="X705" s="3" t="str">
        <f t="shared" ca="1" si="209"/>
        <v/>
      </c>
    </row>
    <row r="706" spans="1:24" x14ac:dyDescent="0.2">
      <c r="A706" s="1">
        <f t="shared" ca="1" si="210"/>
        <v>1005</v>
      </c>
      <c r="B706" s="2" t="str">
        <f t="shared" ca="1" si="194"/>
        <v>stack+581</v>
      </c>
      <c r="C706" s="3" t="str">
        <f ca="1">IF(ISNUMBER(FIND(" N "," "&amp;$X706&amp;" ")),"",_xlfn.TEXTJOIN(" ",FALSE,OFFSET(program!$A$1,0,disasm!A706,1,1+K706)))</f>
        <v/>
      </c>
      <c r="D706" s="4" t="str">
        <f t="shared" ca="1" si="195"/>
        <v>.dat 0</v>
      </c>
      <c r="E706" s="5" t="str">
        <f t="shared" si="211"/>
        <v>stack</v>
      </c>
      <c r="F706" s="5">
        <f t="shared" ref="F706:F769" ca="1" si="212">IF(ISBLANK($Z706),F705,$A706)</f>
        <v>424</v>
      </c>
      <c r="G706" s="14" t="b">
        <f t="shared" ca="1" si="196"/>
        <v>1</v>
      </c>
      <c r="H706" s="6">
        <f ca="1">OFFSET(program!$A$1,0,disasm!A706)</f>
        <v>0</v>
      </c>
      <c r="I706" s="7">
        <f t="shared" ca="1" si="197"/>
        <v>0</v>
      </c>
      <c r="J706" s="7" t="e">
        <f t="shared" ca="1" si="198"/>
        <v>#VALUE!</v>
      </c>
      <c r="K706" s="7">
        <f t="shared" ca="1" si="199"/>
        <v>0</v>
      </c>
      <c r="L706" s="8" t="str">
        <f t="shared" ca="1" si="200"/>
        <v/>
      </c>
      <c r="M706" s="8" t="str">
        <f t="shared" ca="1" si="201"/>
        <v/>
      </c>
      <c r="N706" s="8" t="str">
        <f t="shared" ca="1" si="202"/>
        <v/>
      </c>
      <c r="O706" s="8" t="str">
        <f t="shared" ca="1" si="203"/>
        <v/>
      </c>
      <c r="P706" s="8" t="str">
        <f t="shared" ca="1" si="204"/>
        <v/>
      </c>
      <c r="Q706" s="8" t="str">
        <f t="shared" ca="1" si="205"/>
        <v/>
      </c>
      <c r="R706" s="7" t="str">
        <f ca="1">IF(L706="","",OFFSET(program!$A$1,0,disasm!$A706+COLUMN()-COLUMN($R706)+1))</f>
        <v/>
      </c>
      <c r="S706" s="7" t="str">
        <f ca="1">IF(M706="","",OFFSET(program!$A$1,0,disasm!$A706+COLUMN()-COLUMN($R706)+1))</f>
        <v/>
      </c>
      <c r="T706" s="7" t="str">
        <f ca="1">IF(N706="","",OFFSET(program!$A$1,0,disasm!$A706+COLUMN()-COLUMN($R706)+1))</f>
        <v/>
      </c>
      <c r="U706" s="3" t="str">
        <f t="shared" ca="1" si="206"/>
        <v/>
      </c>
      <c r="V706" s="3" t="str">
        <f t="shared" ca="1" si="207"/>
        <v/>
      </c>
      <c r="W706" s="3" t="str">
        <f t="shared" ca="1" si="208"/>
        <v/>
      </c>
      <c r="X706" s="3" t="str">
        <f t="shared" ca="1" si="209"/>
        <v/>
      </c>
    </row>
    <row r="707" spans="1:24" x14ac:dyDescent="0.2">
      <c r="A707" s="1">
        <f t="shared" ca="1" si="210"/>
        <v>1006</v>
      </c>
      <c r="B707" s="2" t="str">
        <f t="shared" ref="B707:B770" ca="1" si="213">IF(ISNUMBER(FIND(" N "," "&amp;$X707&amp;" ")),"",$E707&amp;IF($A707=$F707,"","+"&amp;$A707-$F707))</f>
        <v>stack+582</v>
      </c>
      <c r="C707" s="3" t="str">
        <f ca="1">IF(ISNUMBER(FIND(" N "," "&amp;$X707&amp;" ")),"",_xlfn.TEXTJOIN(" ",FALSE,OFFSET(program!$A$1,0,disasm!A707,1,1+K707)))</f>
        <v/>
      </c>
      <c r="D707" s="4" t="str">
        <f t="shared" ref="D707:D770" ca="1" si="214">IF(ISNUMBER(FIND(" N "," "&amp;$X707&amp;" ")),"",IF($G707,".dat "&amp;H707,$J707&amp;" "&amp;_xlfn.TEXTJOIN(", ",TRUE,$U707:$W707)))</f>
        <v>.dat 0</v>
      </c>
      <c r="E707" s="5" t="str">
        <f t="shared" si="211"/>
        <v>stack</v>
      </c>
      <c r="F707" s="5">
        <f t="shared" ca="1" si="212"/>
        <v>424</v>
      </c>
      <c r="G707" s="14" t="b">
        <f t="shared" ref="G707:G770" ca="1" si="215">CHOOSE(1+IF(ISNUMBER(FIND(" C "," "&amp;X707&amp;" ")),2,0) + IF(ISNUMBER(FIND(" D "," "&amp;AA707&amp;" ")),1,0),G706,TRUE,FALSE,NOT(G706))</f>
        <v>1</v>
      </c>
      <c r="H707" s="6">
        <f ca="1">OFFSET(program!$A$1,0,disasm!A707)</f>
        <v>0</v>
      </c>
      <c r="I707" s="7">
        <f t="shared" ref="I707:I770" ca="1" si="216">MOD($H707,100)</f>
        <v>0</v>
      </c>
      <c r="J707" s="7" t="e">
        <f t="shared" ref="J707:J770" ca="1" si="217">IF(I707=99,"END",CHOOSE(I707,"ADD ","MUL ","IN  ","OUT ","J!=0","J=0 ","CMP&lt;","CMP=","SP+ "))</f>
        <v>#VALUE!</v>
      </c>
      <c r="K707" s="7">
        <f t="shared" ref="K707:K770" ca="1" si="218">IF($G707,0,IFERROR(CHOOSE($I707,3,3,1,1,2,2,3,3,1),0))</f>
        <v>0</v>
      </c>
      <c r="L707" s="8" t="str">
        <f t="shared" ref="L707:L770" ca="1" si="219">IF($K707&gt;=1,MOD(INT($H707/100),10),"")</f>
        <v/>
      </c>
      <c r="M707" s="8" t="str">
        <f t="shared" ref="M707:M770" ca="1" si="220">IF($K707&gt;=2,MOD(INT($H707/1000),10),"")</f>
        <v/>
      </c>
      <c r="N707" s="8" t="str">
        <f t="shared" ref="N707:N770" ca="1" si="221">IF($K707&gt;=3,MOD(INT($H707/10000),10),"")</f>
        <v/>
      </c>
      <c r="O707" s="8" t="str">
        <f t="shared" ref="O707:O770" ca="1" si="222">IF(L707="","",IF(ISNUMBER(FIND(" "&amp;O$1&amp;" "," "&amp;$X707&amp;" ")),TRUE,CHOOSE(L707+1,TRUE,FALSE,FALSE)))</f>
        <v/>
      </c>
      <c r="P707" s="8" t="str">
        <f t="shared" ref="P707:P770" ca="1" si="223">IF(M707="","",IF(ISNUMBER(FIND(" "&amp;P$1&amp;" "," "&amp;$X707&amp;" ")),TRUE,CHOOSE(M707+1,TRUE,FALSE,FALSE)))</f>
        <v/>
      </c>
      <c r="Q707" s="8" t="str">
        <f t="shared" ref="Q707:Q770" ca="1" si="224">IF(N707="","",IF(ISNUMBER(FIND(" "&amp;Q$1&amp;" "," "&amp;$X707&amp;" ")),TRUE,CHOOSE(N707+1,TRUE,FALSE,FALSE)))</f>
        <v/>
      </c>
      <c r="R707" s="7" t="str">
        <f ca="1">IF(L707="","",OFFSET(program!$A$1,0,disasm!$A707+COLUMN()-COLUMN($R707)+1))</f>
        <v/>
      </c>
      <c r="S707" s="7" t="str">
        <f ca="1">IF(M707="","",OFFSET(program!$A$1,0,disasm!$A707+COLUMN()-COLUMN($R707)+1))</f>
        <v/>
      </c>
      <c r="T707" s="7" t="str">
        <f ca="1">IF(N707="","",OFFSET(program!$A$1,0,disasm!$A707+COLUMN()-COLUMN($R707)+1))</f>
        <v/>
      </c>
      <c r="U707" s="3" t="str">
        <f t="shared" ref="U707:U770" ca="1" si="225">IF(L707="","",
  SUBSTITUTE(SUBSTITUTE(
    CHOOSE(1+L707,"[val]","val","[SP+val]"),
    "val",
    IF(O707,
      INDEX($B:$B,MATCH(R707,$A:$A,1))
        &amp; IF(INDEX($A:$A,MATCH(R707,$A:$A,1)) &lt; R707, ".a"&amp;(R707 - INDEX($A:$A,MATCH(R707,$A:$A,1))),""),
      R707
    )
  ),"+-","-")
)</f>
        <v/>
      </c>
      <c r="V707" s="3" t="str">
        <f t="shared" ref="V707:V770" ca="1" si="226">IF(M707="","",
  SUBSTITUTE(SUBSTITUTE(
    CHOOSE(1+M707,"[val]","val","[SP+val]"),
    "val",
    IF(P707,
      INDEX($B:$B,MATCH(S707,$A:$A,1))
        &amp; IF(INDEX($A:$A,MATCH(S707,$A:$A,1)) &lt; S707, ".a"&amp;(S707 - INDEX($A:$A,MATCH(S707,$A:$A,1))),""),
      S707
    )
  ),"+-","-")
)</f>
        <v/>
      </c>
      <c r="W707" s="3" t="str">
        <f t="shared" ref="W707:W770" ca="1" si="227">IF(N707="","",
  SUBSTITUTE(SUBSTITUTE(
    CHOOSE(1+N707,"[val]","val","[SP+val]"),
    "val",
    IF(Q707,
      INDEX($B:$B,MATCH(T707,$A:$A,1))
        &amp; IF(INDEX($A:$A,MATCH(T707,$A:$A,1)) &lt; T707, ".a"&amp;(T707 - INDEX($A:$A,MATCH(T707,$A:$A,1))),""),
      T707
    )
  ),"+-","-")
)</f>
        <v/>
      </c>
      <c r="X707" s="3" t="str">
        <f t="shared" ref="X707:X770" ca="1" si="228">AA707&amp;IF(AND(OR(I707=5,I707=6),MOD(INT(H707/1000),10)=1)," A2","")</f>
        <v/>
      </c>
    </row>
    <row r="708" spans="1:24" x14ac:dyDescent="0.2">
      <c r="A708" s="1">
        <f t="shared" ref="A708:A771" ca="1" si="229">A707+IF(ISNUMBER(FIND(" N "," "&amp;$X707&amp;" ")),0,1+K707)</f>
        <v>1007</v>
      </c>
      <c r="B708" s="2" t="str">
        <f t="shared" ca="1" si="213"/>
        <v>stack+583</v>
      </c>
      <c r="C708" s="3" t="str">
        <f ca="1">IF(ISNUMBER(FIND(" N "," "&amp;$X708&amp;" ")),"",_xlfn.TEXTJOIN(" ",FALSE,OFFSET(program!$A$1,0,disasm!A708,1,1+K708)))</f>
        <v/>
      </c>
      <c r="D708" s="4" t="str">
        <f t="shared" ca="1" si="214"/>
        <v>.dat 0</v>
      </c>
      <c r="E708" s="5" t="str">
        <f t="shared" ref="E708:E771" si="230">IF(ISBLANK($Z708),E707,$Z708)</f>
        <v>stack</v>
      </c>
      <c r="F708" s="5">
        <f t="shared" ca="1" si="212"/>
        <v>424</v>
      </c>
      <c r="G708" s="14" t="b">
        <f t="shared" ca="1" si="215"/>
        <v>1</v>
      </c>
      <c r="H708" s="6">
        <f ca="1">OFFSET(program!$A$1,0,disasm!A708)</f>
        <v>0</v>
      </c>
      <c r="I708" s="7">
        <f t="shared" ca="1" si="216"/>
        <v>0</v>
      </c>
      <c r="J708" s="7" t="e">
        <f t="shared" ca="1" si="217"/>
        <v>#VALUE!</v>
      </c>
      <c r="K708" s="7">
        <f t="shared" ca="1" si="218"/>
        <v>0</v>
      </c>
      <c r="L708" s="8" t="str">
        <f t="shared" ca="1" si="219"/>
        <v/>
      </c>
      <c r="M708" s="8" t="str">
        <f t="shared" ca="1" si="220"/>
        <v/>
      </c>
      <c r="N708" s="8" t="str">
        <f t="shared" ca="1" si="221"/>
        <v/>
      </c>
      <c r="O708" s="8" t="str">
        <f t="shared" ca="1" si="222"/>
        <v/>
      </c>
      <c r="P708" s="8" t="str">
        <f t="shared" ca="1" si="223"/>
        <v/>
      </c>
      <c r="Q708" s="8" t="str">
        <f t="shared" ca="1" si="224"/>
        <v/>
      </c>
      <c r="R708" s="7" t="str">
        <f ca="1">IF(L708="","",OFFSET(program!$A$1,0,disasm!$A708+COLUMN()-COLUMN($R708)+1))</f>
        <v/>
      </c>
      <c r="S708" s="7" t="str">
        <f ca="1">IF(M708="","",OFFSET(program!$A$1,0,disasm!$A708+COLUMN()-COLUMN($R708)+1))</f>
        <v/>
      </c>
      <c r="T708" s="7" t="str">
        <f ca="1">IF(N708="","",OFFSET(program!$A$1,0,disasm!$A708+COLUMN()-COLUMN($R708)+1))</f>
        <v/>
      </c>
      <c r="U708" s="3" t="str">
        <f t="shared" ca="1" si="225"/>
        <v/>
      </c>
      <c r="V708" s="3" t="str">
        <f t="shared" ca="1" si="226"/>
        <v/>
      </c>
      <c r="W708" s="3" t="str">
        <f t="shared" ca="1" si="227"/>
        <v/>
      </c>
      <c r="X708" s="3" t="str">
        <f t="shared" ca="1" si="228"/>
        <v/>
      </c>
    </row>
    <row r="709" spans="1:24" x14ac:dyDescent="0.2">
      <c r="A709" s="1">
        <f t="shared" ca="1" si="229"/>
        <v>1008</v>
      </c>
      <c r="B709" s="2" t="str">
        <f t="shared" ca="1" si="213"/>
        <v>stack+584</v>
      </c>
      <c r="C709" s="3" t="str">
        <f ca="1">IF(ISNUMBER(FIND(" N "," "&amp;$X709&amp;" ")),"",_xlfn.TEXTJOIN(" ",FALSE,OFFSET(program!$A$1,0,disasm!A709,1,1+K709)))</f>
        <v/>
      </c>
      <c r="D709" s="4" t="str">
        <f t="shared" ca="1" si="214"/>
        <v>.dat 0</v>
      </c>
      <c r="E709" s="5" t="str">
        <f t="shared" si="230"/>
        <v>stack</v>
      </c>
      <c r="F709" s="5">
        <f t="shared" ca="1" si="212"/>
        <v>424</v>
      </c>
      <c r="G709" s="14" t="b">
        <f t="shared" ca="1" si="215"/>
        <v>1</v>
      </c>
      <c r="H709" s="6">
        <f ca="1">OFFSET(program!$A$1,0,disasm!A709)</f>
        <v>0</v>
      </c>
      <c r="I709" s="7">
        <f t="shared" ca="1" si="216"/>
        <v>0</v>
      </c>
      <c r="J709" s="7" t="e">
        <f t="shared" ca="1" si="217"/>
        <v>#VALUE!</v>
      </c>
      <c r="K709" s="7">
        <f t="shared" ca="1" si="218"/>
        <v>0</v>
      </c>
      <c r="L709" s="8" t="str">
        <f t="shared" ca="1" si="219"/>
        <v/>
      </c>
      <c r="M709" s="8" t="str">
        <f t="shared" ca="1" si="220"/>
        <v/>
      </c>
      <c r="N709" s="8" t="str">
        <f t="shared" ca="1" si="221"/>
        <v/>
      </c>
      <c r="O709" s="8" t="str">
        <f t="shared" ca="1" si="222"/>
        <v/>
      </c>
      <c r="P709" s="8" t="str">
        <f t="shared" ca="1" si="223"/>
        <v/>
      </c>
      <c r="Q709" s="8" t="str">
        <f t="shared" ca="1" si="224"/>
        <v/>
      </c>
      <c r="R709" s="7" t="str">
        <f ca="1">IF(L709="","",OFFSET(program!$A$1,0,disasm!$A709+COLUMN()-COLUMN($R709)+1))</f>
        <v/>
      </c>
      <c r="S709" s="7" t="str">
        <f ca="1">IF(M709="","",OFFSET(program!$A$1,0,disasm!$A709+COLUMN()-COLUMN($R709)+1))</f>
        <v/>
      </c>
      <c r="T709" s="7" t="str">
        <f ca="1">IF(N709="","",OFFSET(program!$A$1,0,disasm!$A709+COLUMN()-COLUMN($R709)+1))</f>
        <v/>
      </c>
      <c r="U709" s="3" t="str">
        <f t="shared" ca="1" si="225"/>
        <v/>
      </c>
      <c r="V709" s="3" t="str">
        <f t="shared" ca="1" si="226"/>
        <v/>
      </c>
      <c r="W709" s="3" t="str">
        <f t="shared" ca="1" si="227"/>
        <v/>
      </c>
      <c r="X709" s="3" t="str">
        <f t="shared" ca="1" si="228"/>
        <v/>
      </c>
    </row>
    <row r="710" spans="1:24" x14ac:dyDescent="0.2">
      <c r="A710" s="1">
        <f t="shared" ca="1" si="229"/>
        <v>1009</v>
      </c>
      <c r="B710" s="2" t="str">
        <f t="shared" ca="1" si="213"/>
        <v>stack+585</v>
      </c>
      <c r="C710" s="3" t="str">
        <f ca="1">IF(ISNUMBER(FIND(" N "," "&amp;$X710&amp;" ")),"",_xlfn.TEXTJOIN(" ",FALSE,OFFSET(program!$A$1,0,disasm!A710,1,1+K710)))</f>
        <v/>
      </c>
      <c r="D710" s="4" t="str">
        <f t="shared" ca="1" si="214"/>
        <v>.dat 0</v>
      </c>
      <c r="E710" s="5" t="str">
        <f t="shared" si="230"/>
        <v>stack</v>
      </c>
      <c r="F710" s="5">
        <f t="shared" ca="1" si="212"/>
        <v>424</v>
      </c>
      <c r="G710" s="14" t="b">
        <f t="shared" ca="1" si="215"/>
        <v>1</v>
      </c>
      <c r="H710" s="6">
        <f ca="1">OFFSET(program!$A$1,0,disasm!A710)</f>
        <v>0</v>
      </c>
      <c r="I710" s="7">
        <f t="shared" ca="1" si="216"/>
        <v>0</v>
      </c>
      <c r="J710" s="7" t="e">
        <f t="shared" ca="1" si="217"/>
        <v>#VALUE!</v>
      </c>
      <c r="K710" s="7">
        <f t="shared" ca="1" si="218"/>
        <v>0</v>
      </c>
      <c r="L710" s="8" t="str">
        <f t="shared" ca="1" si="219"/>
        <v/>
      </c>
      <c r="M710" s="8" t="str">
        <f t="shared" ca="1" si="220"/>
        <v/>
      </c>
      <c r="N710" s="8" t="str">
        <f t="shared" ca="1" si="221"/>
        <v/>
      </c>
      <c r="O710" s="8" t="str">
        <f t="shared" ca="1" si="222"/>
        <v/>
      </c>
      <c r="P710" s="8" t="str">
        <f t="shared" ca="1" si="223"/>
        <v/>
      </c>
      <c r="Q710" s="8" t="str">
        <f t="shared" ca="1" si="224"/>
        <v/>
      </c>
      <c r="R710" s="7" t="str">
        <f ca="1">IF(L710="","",OFFSET(program!$A$1,0,disasm!$A710+COLUMN()-COLUMN($R710)+1))</f>
        <v/>
      </c>
      <c r="S710" s="7" t="str">
        <f ca="1">IF(M710="","",OFFSET(program!$A$1,0,disasm!$A710+COLUMN()-COLUMN($R710)+1))</f>
        <v/>
      </c>
      <c r="T710" s="7" t="str">
        <f ca="1">IF(N710="","",OFFSET(program!$A$1,0,disasm!$A710+COLUMN()-COLUMN($R710)+1))</f>
        <v/>
      </c>
      <c r="U710" s="3" t="str">
        <f t="shared" ca="1" si="225"/>
        <v/>
      </c>
      <c r="V710" s="3" t="str">
        <f t="shared" ca="1" si="226"/>
        <v/>
      </c>
      <c r="W710" s="3" t="str">
        <f t="shared" ca="1" si="227"/>
        <v/>
      </c>
      <c r="X710" s="3" t="str">
        <f t="shared" ca="1" si="228"/>
        <v/>
      </c>
    </row>
    <row r="711" spans="1:24" x14ac:dyDescent="0.2">
      <c r="A711" s="1">
        <f t="shared" ca="1" si="229"/>
        <v>1010</v>
      </c>
      <c r="B711" s="2" t="str">
        <f t="shared" ca="1" si="213"/>
        <v>stack+586</v>
      </c>
      <c r="C711" s="3" t="str">
        <f ca="1">IF(ISNUMBER(FIND(" N "," "&amp;$X711&amp;" ")),"",_xlfn.TEXTJOIN(" ",FALSE,OFFSET(program!$A$1,0,disasm!A711,1,1+K711)))</f>
        <v/>
      </c>
      <c r="D711" s="4" t="str">
        <f t="shared" ca="1" si="214"/>
        <v>.dat 0</v>
      </c>
      <c r="E711" s="5" t="str">
        <f t="shared" si="230"/>
        <v>stack</v>
      </c>
      <c r="F711" s="5">
        <f t="shared" ca="1" si="212"/>
        <v>424</v>
      </c>
      <c r="G711" s="14" t="b">
        <f t="shared" ca="1" si="215"/>
        <v>1</v>
      </c>
      <c r="H711" s="6">
        <f ca="1">OFFSET(program!$A$1,0,disasm!A711)</f>
        <v>0</v>
      </c>
      <c r="I711" s="7">
        <f t="shared" ca="1" si="216"/>
        <v>0</v>
      </c>
      <c r="J711" s="7" t="e">
        <f t="shared" ca="1" si="217"/>
        <v>#VALUE!</v>
      </c>
      <c r="K711" s="7">
        <f t="shared" ca="1" si="218"/>
        <v>0</v>
      </c>
      <c r="L711" s="8" t="str">
        <f t="shared" ca="1" si="219"/>
        <v/>
      </c>
      <c r="M711" s="8" t="str">
        <f t="shared" ca="1" si="220"/>
        <v/>
      </c>
      <c r="N711" s="8" t="str">
        <f t="shared" ca="1" si="221"/>
        <v/>
      </c>
      <c r="O711" s="8" t="str">
        <f t="shared" ca="1" si="222"/>
        <v/>
      </c>
      <c r="P711" s="8" t="str">
        <f t="shared" ca="1" si="223"/>
        <v/>
      </c>
      <c r="Q711" s="8" t="str">
        <f t="shared" ca="1" si="224"/>
        <v/>
      </c>
      <c r="R711" s="7" t="str">
        <f ca="1">IF(L711="","",OFFSET(program!$A$1,0,disasm!$A711+COLUMN()-COLUMN($R711)+1))</f>
        <v/>
      </c>
      <c r="S711" s="7" t="str">
        <f ca="1">IF(M711="","",OFFSET(program!$A$1,0,disasm!$A711+COLUMN()-COLUMN($R711)+1))</f>
        <v/>
      </c>
      <c r="T711" s="7" t="str">
        <f ca="1">IF(N711="","",OFFSET(program!$A$1,0,disasm!$A711+COLUMN()-COLUMN($R711)+1))</f>
        <v/>
      </c>
      <c r="U711" s="3" t="str">
        <f t="shared" ca="1" si="225"/>
        <v/>
      </c>
      <c r="V711" s="3" t="str">
        <f t="shared" ca="1" si="226"/>
        <v/>
      </c>
      <c r="W711" s="3" t="str">
        <f t="shared" ca="1" si="227"/>
        <v/>
      </c>
      <c r="X711" s="3" t="str">
        <f t="shared" ca="1" si="228"/>
        <v/>
      </c>
    </row>
    <row r="712" spans="1:24" x14ac:dyDescent="0.2">
      <c r="A712" s="1">
        <f t="shared" ca="1" si="229"/>
        <v>1011</v>
      </c>
      <c r="B712" s="2" t="str">
        <f t="shared" ca="1" si="213"/>
        <v>stack+587</v>
      </c>
      <c r="C712" s="3" t="str">
        <f ca="1">IF(ISNUMBER(FIND(" N "," "&amp;$X712&amp;" ")),"",_xlfn.TEXTJOIN(" ",FALSE,OFFSET(program!$A$1,0,disasm!A712,1,1+K712)))</f>
        <v/>
      </c>
      <c r="D712" s="4" t="str">
        <f t="shared" ca="1" si="214"/>
        <v>.dat 0</v>
      </c>
      <c r="E712" s="5" t="str">
        <f t="shared" si="230"/>
        <v>stack</v>
      </c>
      <c r="F712" s="5">
        <f t="shared" ca="1" si="212"/>
        <v>424</v>
      </c>
      <c r="G712" s="14" t="b">
        <f t="shared" ca="1" si="215"/>
        <v>1</v>
      </c>
      <c r="H712" s="6">
        <f ca="1">OFFSET(program!$A$1,0,disasm!A712)</f>
        <v>0</v>
      </c>
      <c r="I712" s="7">
        <f t="shared" ca="1" si="216"/>
        <v>0</v>
      </c>
      <c r="J712" s="7" t="e">
        <f t="shared" ca="1" si="217"/>
        <v>#VALUE!</v>
      </c>
      <c r="K712" s="7">
        <f t="shared" ca="1" si="218"/>
        <v>0</v>
      </c>
      <c r="L712" s="8" t="str">
        <f t="shared" ca="1" si="219"/>
        <v/>
      </c>
      <c r="M712" s="8" t="str">
        <f t="shared" ca="1" si="220"/>
        <v/>
      </c>
      <c r="N712" s="8" t="str">
        <f t="shared" ca="1" si="221"/>
        <v/>
      </c>
      <c r="O712" s="8" t="str">
        <f t="shared" ca="1" si="222"/>
        <v/>
      </c>
      <c r="P712" s="8" t="str">
        <f t="shared" ca="1" si="223"/>
        <v/>
      </c>
      <c r="Q712" s="8" t="str">
        <f t="shared" ca="1" si="224"/>
        <v/>
      </c>
      <c r="R712" s="7" t="str">
        <f ca="1">IF(L712="","",OFFSET(program!$A$1,0,disasm!$A712+COLUMN()-COLUMN($R712)+1))</f>
        <v/>
      </c>
      <c r="S712" s="7" t="str">
        <f ca="1">IF(M712="","",OFFSET(program!$A$1,0,disasm!$A712+COLUMN()-COLUMN($R712)+1))</f>
        <v/>
      </c>
      <c r="T712" s="7" t="str">
        <f ca="1">IF(N712="","",OFFSET(program!$A$1,0,disasm!$A712+COLUMN()-COLUMN($R712)+1))</f>
        <v/>
      </c>
      <c r="U712" s="3" t="str">
        <f t="shared" ca="1" si="225"/>
        <v/>
      </c>
      <c r="V712" s="3" t="str">
        <f t="shared" ca="1" si="226"/>
        <v/>
      </c>
      <c r="W712" s="3" t="str">
        <f t="shared" ca="1" si="227"/>
        <v/>
      </c>
      <c r="X712" s="3" t="str">
        <f t="shared" ca="1" si="228"/>
        <v/>
      </c>
    </row>
    <row r="713" spans="1:24" x14ac:dyDescent="0.2">
      <c r="A713" s="1">
        <f t="shared" ca="1" si="229"/>
        <v>1012</v>
      </c>
      <c r="B713" s="2" t="str">
        <f t="shared" ca="1" si="213"/>
        <v>stack+588</v>
      </c>
      <c r="C713" s="3" t="str">
        <f ca="1">IF(ISNUMBER(FIND(" N "," "&amp;$X713&amp;" ")),"",_xlfn.TEXTJOIN(" ",FALSE,OFFSET(program!$A$1,0,disasm!A713,1,1+K713)))</f>
        <v/>
      </c>
      <c r="D713" s="4" t="str">
        <f t="shared" ca="1" si="214"/>
        <v>.dat 0</v>
      </c>
      <c r="E713" s="5" t="str">
        <f t="shared" si="230"/>
        <v>stack</v>
      </c>
      <c r="F713" s="5">
        <f t="shared" ca="1" si="212"/>
        <v>424</v>
      </c>
      <c r="G713" s="14" t="b">
        <f t="shared" ca="1" si="215"/>
        <v>1</v>
      </c>
      <c r="H713" s="6">
        <f ca="1">OFFSET(program!$A$1,0,disasm!A713)</f>
        <v>0</v>
      </c>
      <c r="I713" s="7">
        <f t="shared" ca="1" si="216"/>
        <v>0</v>
      </c>
      <c r="J713" s="7" t="e">
        <f t="shared" ca="1" si="217"/>
        <v>#VALUE!</v>
      </c>
      <c r="K713" s="7">
        <f t="shared" ca="1" si="218"/>
        <v>0</v>
      </c>
      <c r="L713" s="8" t="str">
        <f t="shared" ca="1" si="219"/>
        <v/>
      </c>
      <c r="M713" s="8" t="str">
        <f t="shared" ca="1" si="220"/>
        <v/>
      </c>
      <c r="N713" s="8" t="str">
        <f t="shared" ca="1" si="221"/>
        <v/>
      </c>
      <c r="O713" s="8" t="str">
        <f t="shared" ca="1" si="222"/>
        <v/>
      </c>
      <c r="P713" s="8" t="str">
        <f t="shared" ca="1" si="223"/>
        <v/>
      </c>
      <c r="Q713" s="8" t="str">
        <f t="shared" ca="1" si="224"/>
        <v/>
      </c>
      <c r="R713" s="7" t="str">
        <f ca="1">IF(L713="","",OFFSET(program!$A$1,0,disasm!$A713+COLUMN()-COLUMN($R713)+1))</f>
        <v/>
      </c>
      <c r="S713" s="7" t="str">
        <f ca="1">IF(M713="","",OFFSET(program!$A$1,0,disasm!$A713+COLUMN()-COLUMN($R713)+1))</f>
        <v/>
      </c>
      <c r="T713" s="7" t="str">
        <f ca="1">IF(N713="","",OFFSET(program!$A$1,0,disasm!$A713+COLUMN()-COLUMN($R713)+1))</f>
        <v/>
      </c>
      <c r="U713" s="3" t="str">
        <f t="shared" ca="1" si="225"/>
        <v/>
      </c>
      <c r="V713" s="3" t="str">
        <f t="shared" ca="1" si="226"/>
        <v/>
      </c>
      <c r="W713" s="3" t="str">
        <f t="shared" ca="1" si="227"/>
        <v/>
      </c>
      <c r="X713" s="3" t="str">
        <f t="shared" ca="1" si="228"/>
        <v/>
      </c>
    </row>
    <row r="714" spans="1:24" x14ac:dyDescent="0.2">
      <c r="A714" s="1">
        <f t="shared" ca="1" si="229"/>
        <v>1013</v>
      </c>
      <c r="B714" s="2" t="str">
        <f t="shared" ca="1" si="213"/>
        <v>stack+589</v>
      </c>
      <c r="C714" s="3" t="str">
        <f ca="1">IF(ISNUMBER(FIND(" N "," "&amp;$X714&amp;" ")),"",_xlfn.TEXTJOIN(" ",FALSE,OFFSET(program!$A$1,0,disasm!A714,1,1+K714)))</f>
        <v/>
      </c>
      <c r="D714" s="4" t="str">
        <f t="shared" ca="1" si="214"/>
        <v>.dat 0</v>
      </c>
      <c r="E714" s="5" t="str">
        <f t="shared" si="230"/>
        <v>stack</v>
      </c>
      <c r="F714" s="5">
        <f t="shared" ca="1" si="212"/>
        <v>424</v>
      </c>
      <c r="G714" s="14" t="b">
        <f t="shared" ca="1" si="215"/>
        <v>1</v>
      </c>
      <c r="H714" s="6">
        <f ca="1">OFFSET(program!$A$1,0,disasm!A714)</f>
        <v>0</v>
      </c>
      <c r="I714" s="7">
        <f t="shared" ca="1" si="216"/>
        <v>0</v>
      </c>
      <c r="J714" s="7" t="e">
        <f t="shared" ca="1" si="217"/>
        <v>#VALUE!</v>
      </c>
      <c r="K714" s="7">
        <f t="shared" ca="1" si="218"/>
        <v>0</v>
      </c>
      <c r="L714" s="8" t="str">
        <f t="shared" ca="1" si="219"/>
        <v/>
      </c>
      <c r="M714" s="8" t="str">
        <f t="shared" ca="1" si="220"/>
        <v/>
      </c>
      <c r="N714" s="8" t="str">
        <f t="shared" ca="1" si="221"/>
        <v/>
      </c>
      <c r="O714" s="8" t="str">
        <f t="shared" ca="1" si="222"/>
        <v/>
      </c>
      <c r="P714" s="8" t="str">
        <f t="shared" ca="1" si="223"/>
        <v/>
      </c>
      <c r="Q714" s="8" t="str">
        <f t="shared" ca="1" si="224"/>
        <v/>
      </c>
      <c r="R714" s="7" t="str">
        <f ca="1">IF(L714="","",OFFSET(program!$A$1,0,disasm!$A714+COLUMN()-COLUMN($R714)+1))</f>
        <v/>
      </c>
      <c r="S714" s="7" t="str">
        <f ca="1">IF(M714="","",OFFSET(program!$A$1,0,disasm!$A714+COLUMN()-COLUMN($R714)+1))</f>
        <v/>
      </c>
      <c r="T714" s="7" t="str">
        <f ca="1">IF(N714="","",OFFSET(program!$A$1,0,disasm!$A714+COLUMN()-COLUMN($R714)+1))</f>
        <v/>
      </c>
      <c r="U714" s="3" t="str">
        <f t="shared" ca="1" si="225"/>
        <v/>
      </c>
      <c r="V714" s="3" t="str">
        <f t="shared" ca="1" si="226"/>
        <v/>
      </c>
      <c r="W714" s="3" t="str">
        <f t="shared" ca="1" si="227"/>
        <v/>
      </c>
      <c r="X714" s="3" t="str">
        <f t="shared" ca="1" si="228"/>
        <v/>
      </c>
    </row>
    <row r="715" spans="1:24" x14ac:dyDescent="0.2">
      <c r="A715" s="1">
        <f t="shared" ca="1" si="229"/>
        <v>1014</v>
      </c>
      <c r="B715" s="2" t="str">
        <f t="shared" ca="1" si="213"/>
        <v>stack+590</v>
      </c>
      <c r="C715" s="3" t="str">
        <f ca="1">IF(ISNUMBER(FIND(" N "," "&amp;$X715&amp;" ")),"",_xlfn.TEXTJOIN(" ",FALSE,OFFSET(program!$A$1,0,disasm!A715,1,1+K715)))</f>
        <v/>
      </c>
      <c r="D715" s="4" t="str">
        <f t="shared" ca="1" si="214"/>
        <v>.dat 0</v>
      </c>
      <c r="E715" s="5" t="str">
        <f t="shared" si="230"/>
        <v>stack</v>
      </c>
      <c r="F715" s="5">
        <f t="shared" ca="1" si="212"/>
        <v>424</v>
      </c>
      <c r="G715" s="14" t="b">
        <f t="shared" ca="1" si="215"/>
        <v>1</v>
      </c>
      <c r="H715" s="6">
        <f ca="1">OFFSET(program!$A$1,0,disasm!A715)</f>
        <v>0</v>
      </c>
      <c r="I715" s="7">
        <f t="shared" ca="1" si="216"/>
        <v>0</v>
      </c>
      <c r="J715" s="7" t="e">
        <f t="shared" ca="1" si="217"/>
        <v>#VALUE!</v>
      </c>
      <c r="K715" s="7">
        <f t="shared" ca="1" si="218"/>
        <v>0</v>
      </c>
      <c r="L715" s="8" t="str">
        <f t="shared" ca="1" si="219"/>
        <v/>
      </c>
      <c r="M715" s="8" t="str">
        <f t="shared" ca="1" si="220"/>
        <v/>
      </c>
      <c r="N715" s="8" t="str">
        <f t="shared" ca="1" si="221"/>
        <v/>
      </c>
      <c r="O715" s="8" t="str">
        <f t="shared" ca="1" si="222"/>
        <v/>
      </c>
      <c r="P715" s="8" t="str">
        <f t="shared" ca="1" si="223"/>
        <v/>
      </c>
      <c r="Q715" s="8" t="str">
        <f t="shared" ca="1" si="224"/>
        <v/>
      </c>
      <c r="R715" s="7" t="str">
        <f ca="1">IF(L715="","",OFFSET(program!$A$1,0,disasm!$A715+COLUMN()-COLUMN($R715)+1))</f>
        <v/>
      </c>
      <c r="S715" s="7" t="str">
        <f ca="1">IF(M715="","",OFFSET(program!$A$1,0,disasm!$A715+COLUMN()-COLUMN($R715)+1))</f>
        <v/>
      </c>
      <c r="T715" s="7" t="str">
        <f ca="1">IF(N715="","",OFFSET(program!$A$1,0,disasm!$A715+COLUMN()-COLUMN($R715)+1))</f>
        <v/>
      </c>
      <c r="U715" s="3" t="str">
        <f t="shared" ca="1" si="225"/>
        <v/>
      </c>
      <c r="V715" s="3" t="str">
        <f t="shared" ca="1" si="226"/>
        <v/>
      </c>
      <c r="W715" s="3" t="str">
        <f t="shared" ca="1" si="227"/>
        <v/>
      </c>
      <c r="X715" s="3" t="str">
        <f t="shared" ca="1" si="228"/>
        <v/>
      </c>
    </row>
    <row r="716" spans="1:24" x14ac:dyDescent="0.2">
      <c r="A716" s="1">
        <f t="shared" ca="1" si="229"/>
        <v>1015</v>
      </c>
      <c r="B716" s="2" t="str">
        <f t="shared" ca="1" si="213"/>
        <v>stack+591</v>
      </c>
      <c r="C716" s="3" t="str">
        <f ca="1">IF(ISNUMBER(FIND(" N "," "&amp;$X716&amp;" ")),"",_xlfn.TEXTJOIN(" ",FALSE,OFFSET(program!$A$1,0,disasm!A716,1,1+K716)))</f>
        <v/>
      </c>
      <c r="D716" s="4" t="str">
        <f t="shared" ca="1" si="214"/>
        <v>.dat 0</v>
      </c>
      <c r="E716" s="5" t="str">
        <f t="shared" si="230"/>
        <v>stack</v>
      </c>
      <c r="F716" s="5">
        <f t="shared" ca="1" si="212"/>
        <v>424</v>
      </c>
      <c r="G716" s="14" t="b">
        <f t="shared" ca="1" si="215"/>
        <v>1</v>
      </c>
      <c r="H716" s="6">
        <f ca="1">OFFSET(program!$A$1,0,disasm!A716)</f>
        <v>0</v>
      </c>
      <c r="I716" s="7">
        <f t="shared" ca="1" si="216"/>
        <v>0</v>
      </c>
      <c r="J716" s="7" t="e">
        <f t="shared" ca="1" si="217"/>
        <v>#VALUE!</v>
      </c>
      <c r="K716" s="7">
        <f t="shared" ca="1" si="218"/>
        <v>0</v>
      </c>
      <c r="L716" s="8" t="str">
        <f t="shared" ca="1" si="219"/>
        <v/>
      </c>
      <c r="M716" s="8" t="str">
        <f t="shared" ca="1" si="220"/>
        <v/>
      </c>
      <c r="N716" s="8" t="str">
        <f t="shared" ca="1" si="221"/>
        <v/>
      </c>
      <c r="O716" s="8" t="str">
        <f t="shared" ca="1" si="222"/>
        <v/>
      </c>
      <c r="P716" s="8" t="str">
        <f t="shared" ca="1" si="223"/>
        <v/>
      </c>
      <c r="Q716" s="8" t="str">
        <f t="shared" ca="1" si="224"/>
        <v/>
      </c>
      <c r="R716" s="7" t="str">
        <f ca="1">IF(L716="","",OFFSET(program!$A$1,0,disasm!$A716+COLUMN()-COLUMN($R716)+1))</f>
        <v/>
      </c>
      <c r="S716" s="7" t="str">
        <f ca="1">IF(M716="","",OFFSET(program!$A$1,0,disasm!$A716+COLUMN()-COLUMN($R716)+1))</f>
        <v/>
      </c>
      <c r="T716" s="7" t="str">
        <f ca="1">IF(N716="","",OFFSET(program!$A$1,0,disasm!$A716+COLUMN()-COLUMN($R716)+1))</f>
        <v/>
      </c>
      <c r="U716" s="3" t="str">
        <f t="shared" ca="1" si="225"/>
        <v/>
      </c>
      <c r="V716" s="3" t="str">
        <f t="shared" ca="1" si="226"/>
        <v/>
      </c>
      <c r="W716" s="3" t="str">
        <f t="shared" ca="1" si="227"/>
        <v/>
      </c>
      <c r="X716" s="3" t="str">
        <f t="shared" ca="1" si="228"/>
        <v/>
      </c>
    </row>
    <row r="717" spans="1:24" x14ac:dyDescent="0.2">
      <c r="A717" s="1">
        <f t="shared" ca="1" si="229"/>
        <v>1016</v>
      </c>
      <c r="B717" s="2" t="str">
        <f t="shared" ca="1" si="213"/>
        <v>stack+592</v>
      </c>
      <c r="C717" s="3" t="str">
        <f ca="1">IF(ISNUMBER(FIND(" N "," "&amp;$X717&amp;" ")),"",_xlfn.TEXTJOIN(" ",FALSE,OFFSET(program!$A$1,0,disasm!A717,1,1+K717)))</f>
        <v/>
      </c>
      <c r="D717" s="4" t="str">
        <f t="shared" ca="1" si="214"/>
        <v>.dat 0</v>
      </c>
      <c r="E717" s="5" t="str">
        <f t="shared" si="230"/>
        <v>stack</v>
      </c>
      <c r="F717" s="5">
        <f t="shared" ca="1" si="212"/>
        <v>424</v>
      </c>
      <c r="G717" s="14" t="b">
        <f t="shared" ca="1" si="215"/>
        <v>1</v>
      </c>
      <c r="H717" s="6">
        <f ca="1">OFFSET(program!$A$1,0,disasm!A717)</f>
        <v>0</v>
      </c>
      <c r="I717" s="7">
        <f t="shared" ca="1" si="216"/>
        <v>0</v>
      </c>
      <c r="J717" s="7" t="e">
        <f t="shared" ca="1" si="217"/>
        <v>#VALUE!</v>
      </c>
      <c r="K717" s="7">
        <f t="shared" ca="1" si="218"/>
        <v>0</v>
      </c>
      <c r="L717" s="8" t="str">
        <f t="shared" ca="1" si="219"/>
        <v/>
      </c>
      <c r="M717" s="8" t="str">
        <f t="shared" ca="1" si="220"/>
        <v/>
      </c>
      <c r="N717" s="8" t="str">
        <f t="shared" ca="1" si="221"/>
        <v/>
      </c>
      <c r="O717" s="8" t="str">
        <f t="shared" ca="1" si="222"/>
        <v/>
      </c>
      <c r="P717" s="8" t="str">
        <f t="shared" ca="1" si="223"/>
        <v/>
      </c>
      <c r="Q717" s="8" t="str">
        <f t="shared" ca="1" si="224"/>
        <v/>
      </c>
      <c r="R717" s="7" t="str">
        <f ca="1">IF(L717="","",OFFSET(program!$A$1,0,disasm!$A717+COLUMN()-COLUMN($R717)+1))</f>
        <v/>
      </c>
      <c r="S717" s="7" t="str">
        <f ca="1">IF(M717="","",OFFSET(program!$A$1,0,disasm!$A717+COLUMN()-COLUMN($R717)+1))</f>
        <v/>
      </c>
      <c r="T717" s="7" t="str">
        <f ca="1">IF(N717="","",OFFSET(program!$A$1,0,disasm!$A717+COLUMN()-COLUMN($R717)+1))</f>
        <v/>
      </c>
      <c r="U717" s="3" t="str">
        <f t="shared" ca="1" si="225"/>
        <v/>
      </c>
      <c r="V717" s="3" t="str">
        <f t="shared" ca="1" si="226"/>
        <v/>
      </c>
      <c r="W717" s="3" t="str">
        <f t="shared" ca="1" si="227"/>
        <v/>
      </c>
      <c r="X717" s="3" t="str">
        <f t="shared" ca="1" si="228"/>
        <v/>
      </c>
    </row>
    <row r="718" spans="1:24" x14ac:dyDescent="0.2">
      <c r="A718" s="1">
        <f t="shared" ca="1" si="229"/>
        <v>1017</v>
      </c>
      <c r="B718" s="2" t="str">
        <f t="shared" ca="1" si="213"/>
        <v>stack+593</v>
      </c>
      <c r="C718" s="3" t="str">
        <f ca="1">IF(ISNUMBER(FIND(" N "," "&amp;$X718&amp;" ")),"",_xlfn.TEXTJOIN(" ",FALSE,OFFSET(program!$A$1,0,disasm!A718,1,1+K718)))</f>
        <v/>
      </c>
      <c r="D718" s="4" t="str">
        <f t="shared" ca="1" si="214"/>
        <v>.dat 0</v>
      </c>
      <c r="E718" s="5" t="str">
        <f t="shared" si="230"/>
        <v>stack</v>
      </c>
      <c r="F718" s="5">
        <f t="shared" ca="1" si="212"/>
        <v>424</v>
      </c>
      <c r="G718" s="14" t="b">
        <f t="shared" ca="1" si="215"/>
        <v>1</v>
      </c>
      <c r="H718" s="6">
        <f ca="1">OFFSET(program!$A$1,0,disasm!A718)</f>
        <v>0</v>
      </c>
      <c r="I718" s="7">
        <f t="shared" ca="1" si="216"/>
        <v>0</v>
      </c>
      <c r="J718" s="7" t="e">
        <f t="shared" ca="1" si="217"/>
        <v>#VALUE!</v>
      </c>
      <c r="K718" s="7">
        <f t="shared" ca="1" si="218"/>
        <v>0</v>
      </c>
      <c r="L718" s="8" t="str">
        <f t="shared" ca="1" si="219"/>
        <v/>
      </c>
      <c r="M718" s="8" t="str">
        <f t="shared" ca="1" si="220"/>
        <v/>
      </c>
      <c r="N718" s="8" t="str">
        <f t="shared" ca="1" si="221"/>
        <v/>
      </c>
      <c r="O718" s="8" t="str">
        <f t="shared" ca="1" si="222"/>
        <v/>
      </c>
      <c r="P718" s="8" t="str">
        <f t="shared" ca="1" si="223"/>
        <v/>
      </c>
      <c r="Q718" s="8" t="str">
        <f t="shared" ca="1" si="224"/>
        <v/>
      </c>
      <c r="R718" s="7" t="str">
        <f ca="1">IF(L718="","",OFFSET(program!$A$1,0,disasm!$A718+COLUMN()-COLUMN($R718)+1))</f>
        <v/>
      </c>
      <c r="S718" s="7" t="str">
        <f ca="1">IF(M718="","",OFFSET(program!$A$1,0,disasm!$A718+COLUMN()-COLUMN($R718)+1))</f>
        <v/>
      </c>
      <c r="T718" s="7" t="str">
        <f ca="1">IF(N718="","",OFFSET(program!$A$1,0,disasm!$A718+COLUMN()-COLUMN($R718)+1))</f>
        <v/>
      </c>
      <c r="U718" s="3" t="str">
        <f t="shared" ca="1" si="225"/>
        <v/>
      </c>
      <c r="V718" s="3" t="str">
        <f t="shared" ca="1" si="226"/>
        <v/>
      </c>
      <c r="W718" s="3" t="str">
        <f t="shared" ca="1" si="227"/>
        <v/>
      </c>
      <c r="X718" s="3" t="str">
        <f t="shared" ca="1" si="228"/>
        <v/>
      </c>
    </row>
    <row r="719" spans="1:24" x14ac:dyDescent="0.2">
      <c r="A719" s="1">
        <f t="shared" ca="1" si="229"/>
        <v>1018</v>
      </c>
      <c r="B719" s="2" t="str">
        <f t="shared" ca="1" si="213"/>
        <v>stack+594</v>
      </c>
      <c r="C719" s="3" t="str">
        <f ca="1">IF(ISNUMBER(FIND(" N "," "&amp;$X719&amp;" ")),"",_xlfn.TEXTJOIN(" ",FALSE,OFFSET(program!$A$1,0,disasm!A719,1,1+K719)))</f>
        <v/>
      </c>
      <c r="D719" s="4" t="str">
        <f t="shared" ca="1" si="214"/>
        <v>.dat 0</v>
      </c>
      <c r="E719" s="5" t="str">
        <f t="shared" si="230"/>
        <v>stack</v>
      </c>
      <c r="F719" s="5">
        <f t="shared" ca="1" si="212"/>
        <v>424</v>
      </c>
      <c r="G719" s="14" t="b">
        <f t="shared" ca="1" si="215"/>
        <v>1</v>
      </c>
      <c r="H719" s="6">
        <f ca="1">OFFSET(program!$A$1,0,disasm!A719)</f>
        <v>0</v>
      </c>
      <c r="I719" s="7">
        <f t="shared" ca="1" si="216"/>
        <v>0</v>
      </c>
      <c r="J719" s="7" t="e">
        <f t="shared" ca="1" si="217"/>
        <v>#VALUE!</v>
      </c>
      <c r="K719" s="7">
        <f t="shared" ca="1" si="218"/>
        <v>0</v>
      </c>
      <c r="L719" s="8" t="str">
        <f t="shared" ca="1" si="219"/>
        <v/>
      </c>
      <c r="M719" s="8" t="str">
        <f t="shared" ca="1" si="220"/>
        <v/>
      </c>
      <c r="N719" s="8" t="str">
        <f t="shared" ca="1" si="221"/>
        <v/>
      </c>
      <c r="O719" s="8" t="str">
        <f t="shared" ca="1" si="222"/>
        <v/>
      </c>
      <c r="P719" s="8" t="str">
        <f t="shared" ca="1" si="223"/>
        <v/>
      </c>
      <c r="Q719" s="8" t="str">
        <f t="shared" ca="1" si="224"/>
        <v/>
      </c>
      <c r="R719" s="7" t="str">
        <f ca="1">IF(L719="","",OFFSET(program!$A$1,0,disasm!$A719+COLUMN()-COLUMN($R719)+1))</f>
        <v/>
      </c>
      <c r="S719" s="7" t="str">
        <f ca="1">IF(M719="","",OFFSET(program!$A$1,0,disasm!$A719+COLUMN()-COLUMN($R719)+1))</f>
        <v/>
      </c>
      <c r="T719" s="7" t="str">
        <f ca="1">IF(N719="","",OFFSET(program!$A$1,0,disasm!$A719+COLUMN()-COLUMN($R719)+1))</f>
        <v/>
      </c>
      <c r="U719" s="3" t="str">
        <f t="shared" ca="1" si="225"/>
        <v/>
      </c>
      <c r="V719" s="3" t="str">
        <f t="shared" ca="1" si="226"/>
        <v/>
      </c>
      <c r="W719" s="3" t="str">
        <f t="shared" ca="1" si="227"/>
        <v/>
      </c>
      <c r="X719" s="3" t="str">
        <f t="shared" ca="1" si="228"/>
        <v/>
      </c>
    </row>
    <row r="720" spans="1:24" x14ac:dyDescent="0.2">
      <c r="A720" s="1">
        <f t="shared" ca="1" si="229"/>
        <v>1019</v>
      </c>
      <c r="B720" s="2" t="str">
        <f t="shared" ca="1" si="213"/>
        <v>stack+595</v>
      </c>
      <c r="C720" s="3" t="str">
        <f ca="1">IF(ISNUMBER(FIND(" N "," "&amp;$X720&amp;" ")),"",_xlfn.TEXTJOIN(" ",FALSE,OFFSET(program!$A$1,0,disasm!A720,1,1+K720)))</f>
        <v/>
      </c>
      <c r="D720" s="4" t="str">
        <f t="shared" ca="1" si="214"/>
        <v>.dat 0</v>
      </c>
      <c r="E720" s="5" t="str">
        <f t="shared" si="230"/>
        <v>stack</v>
      </c>
      <c r="F720" s="5">
        <f t="shared" ca="1" si="212"/>
        <v>424</v>
      </c>
      <c r="G720" s="14" t="b">
        <f t="shared" ca="1" si="215"/>
        <v>1</v>
      </c>
      <c r="H720" s="6">
        <f ca="1">OFFSET(program!$A$1,0,disasm!A720)</f>
        <v>0</v>
      </c>
      <c r="I720" s="7">
        <f t="shared" ca="1" si="216"/>
        <v>0</v>
      </c>
      <c r="J720" s="7" t="e">
        <f t="shared" ca="1" si="217"/>
        <v>#VALUE!</v>
      </c>
      <c r="K720" s="7">
        <f t="shared" ca="1" si="218"/>
        <v>0</v>
      </c>
      <c r="L720" s="8" t="str">
        <f t="shared" ca="1" si="219"/>
        <v/>
      </c>
      <c r="M720" s="8" t="str">
        <f t="shared" ca="1" si="220"/>
        <v/>
      </c>
      <c r="N720" s="8" t="str">
        <f t="shared" ca="1" si="221"/>
        <v/>
      </c>
      <c r="O720" s="8" t="str">
        <f t="shared" ca="1" si="222"/>
        <v/>
      </c>
      <c r="P720" s="8" t="str">
        <f t="shared" ca="1" si="223"/>
        <v/>
      </c>
      <c r="Q720" s="8" t="str">
        <f t="shared" ca="1" si="224"/>
        <v/>
      </c>
      <c r="R720" s="7" t="str">
        <f ca="1">IF(L720="","",OFFSET(program!$A$1,0,disasm!$A720+COLUMN()-COLUMN($R720)+1))</f>
        <v/>
      </c>
      <c r="S720" s="7" t="str">
        <f ca="1">IF(M720="","",OFFSET(program!$A$1,0,disasm!$A720+COLUMN()-COLUMN($R720)+1))</f>
        <v/>
      </c>
      <c r="T720" s="7" t="str">
        <f ca="1">IF(N720="","",OFFSET(program!$A$1,0,disasm!$A720+COLUMN()-COLUMN($R720)+1))</f>
        <v/>
      </c>
      <c r="U720" s="3" t="str">
        <f t="shared" ca="1" si="225"/>
        <v/>
      </c>
      <c r="V720" s="3" t="str">
        <f t="shared" ca="1" si="226"/>
        <v/>
      </c>
      <c r="W720" s="3" t="str">
        <f t="shared" ca="1" si="227"/>
        <v/>
      </c>
      <c r="X720" s="3" t="str">
        <f t="shared" ca="1" si="228"/>
        <v/>
      </c>
    </row>
    <row r="721" spans="1:24" x14ac:dyDescent="0.2">
      <c r="A721" s="1">
        <f t="shared" ca="1" si="229"/>
        <v>1020</v>
      </c>
      <c r="B721" s="2" t="str">
        <f t="shared" ca="1" si="213"/>
        <v>stack+596</v>
      </c>
      <c r="C721" s="3" t="str">
        <f ca="1">IF(ISNUMBER(FIND(" N "," "&amp;$X721&amp;" ")),"",_xlfn.TEXTJOIN(" ",FALSE,OFFSET(program!$A$1,0,disasm!A721,1,1+K721)))</f>
        <v/>
      </c>
      <c r="D721" s="4" t="str">
        <f t="shared" ca="1" si="214"/>
        <v>.dat 0</v>
      </c>
      <c r="E721" s="5" t="str">
        <f t="shared" si="230"/>
        <v>stack</v>
      </c>
      <c r="F721" s="5">
        <f t="shared" ca="1" si="212"/>
        <v>424</v>
      </c>
      <c r="G721" s="14" t="b">
        <f t="shared" ca="1" si="215"/>
        <v>1</v>
      </c>
      <c r="H721" s="6">
        <f ca="1">OFFSET(program!$A$1,0,disasm!A721)</f>
        <v>0</v>
      </c>
      <c r="I721" s="7">
        <f t="shared" ca="1" si="216"/>
        <v>0</v>
      </c>
      <c r="J721" s="7" t="e">
        <f t="shared" ca="1" si="217"/>
        <v>#VALUE!</v>
      </c>
      <c r="K721" s="7">
        <f t="shared" ca="1" si="218"/>
        <v>0</v>
      </c>
      <c r="L721" s="8" t="str">
        <f t="shared" ca="1" si="219"/>
        <v/>
      </c>
      <c r="M721" s="8" t="str">
        <f t="shared" ca="1" si="220"/>
        <v/>
      </c>
      <c r="N721" s="8" t="str">
        <f t="shared" ca="1" si="221"/>
        <v/>
      </c>
      <c r="O721" s="8" t="str">
        <f t="shared" ca="1" si="222"/>
        <v/>
      </c>
      <c r="P721" s="8" t="str">
        <f t="shared" ca="1" si="223"/>
        <v/>
      </c>
      <c r="Q721" s="8" t="str">
        <f t="shared" ca="1" si="224"/>
        <v/>
      </c>
      <c r="R721" s="7" t="str">
        <f ca="1">IF(L721="","",OFFSET(program!$A$1,0,disasm!$A721+COLUMN()-COLUMN($R721)+1))</f>
        <v/>
      </c>
      <c r="S721" s="7" t="str">
        <f ca="1">IF(M721="","",OFFSET(program!$A$1,0,disasm!$A721+COLUMN()-COLUMN($R721)+1))</f>
        <v/>
      </c>
      <c r="T721" s="7" t="str">
        <f ca="1">IF(N721="","",OFFSET(program!$A$1,0,disasm!$A721+COLUMN()-COLUMN($R721)+1))</f>
        <v/>
      </c>
      <c r="U721" s="3" t="str">
        <f t="shared" ca="1" si="225"/>
        <v/>
      </c>
      <c r="V721" s="3" t="str">
        <f t="shared" ca="1" si="226"/>
        <v/>
      </c>
      <c r="W721" s="3" t="str">
        <f t="shared" ca="1" si="227"/>
        <v/>
      </c>
      <c r="X721" s="3" t="str">
        <f t="shared" ca="1" si="228"/>
        <v/>
      </c>
    </row>
    <row r="722" spans="1:24" x14ac:dyDescent="0.2">
      <c r="A722" s="1">
        <f t="shared" ca="1" si="229"/>
        <v>1021</v>
      </c>
      <c r="B722" s="2" t="str">
        <f t="shared" ca="1" si="213"/>
        <v>stack+597</v>
      </c>
      <c r="C722" s="3" t="str">
        <f ca="1">IF(ISNUMBER(FIND(" N "," "&amp;$X722&amp;" ")),"",_xlfn.TEXTJOIN(" ",FALSE,OFFSET(program!$A$1,0,disasm!A722,1,1+K722)))</f>
        <v/>
      </c>
      <c r="D722" s="4" t="str">
        <f t="shared" ca="1" si="214"/>
        <v>.dat 0</v>
      </c>
      <c r="E722" s="5" t="str">
        <f t="shared" si="230"/>
        <v>stack</v>
      </c>
      <c r="F722" s="5">
        <f t="shared" ca="1" si="212"/>
        <v>424</v>
      </c>
      <c r="G722" s="14" t="b">
        <f t="shared" ca="1" si="215"/>
        <v>1</v>
      </c>
      <c r="H722" s="6">
        <f ca="1">OFFSET(program!$A$1,0,disasm!A722)</f>
        <v>0</v>
      </c>
      <c r="I722" s="7">
        <f t="shared" ca="1" si="216"/>
        <v>0</v>
      </c>
      <c r="J722" s="7" t="e">
        <f t="shared" ca="1" si="217"/>
        <v>#VALUE!</v>
      </c>
      <c r="K722" s="7">
        <f t="shared" ca="1" si="218"/>
        <v>0</v>
      </c>
      <c r="L722" s="8" t="str">
        <f t="shared" ca="1" si="219"/>
        <v/>
      </c>
      <c r="M722" s="8" t="str">
        <f t="shared" ca="1" si="220"/>
        <v/>
      </c>
      <c r="N722" s="8" t="str">
        <f t="shared" ca="1" si="221"/>
        <v/>
      </c>
      <c r="O722" s="8" t="str">
        <f t="shared" ca="1" si="222"/>
        <v/>
      </c>
      <c r="P722" s="8" t="str">
        <f t="shared" ca="1" si="223"/>
        <v/>
      </c>
      <c r="Q722" s="8" t="str">
        <f t="shared" ca="1" si="224"/>
        <v/>
      </c>
      <c r="R722" s="7" t="str">
        <f ca="1">IF(L722="","",OFFSET(program!$A$1,0,disasm!$A722+COLUMN()-COLUMN($R722)+1))</f>
        <v/>
      </c>
      <c r="S722" s="7" t="str">
        <f ca="1">IF(M722="","",OFFSET(program!$A$1,0,disasm!$A722+COLUMN()-COLUMN($R722)+1))</f>
        <v/>
      </c>
      <c r="T722" s="7" t="str">
        <f ca="1">IF(N722="","",OFFSET(program!$A$1,0,disasm!$A722+COLUMN()-COLUMN($R722)+1))</f>
        <v/>
      </c>
      <c r="U722" s="3" t="str">
        <f t="shared" ca="1" si="225"/>
        <v/>
      </c>
      <c r="V722" s="3" t="str">
        <f t="shared" ca="1" si="226"/>
        <v/>
      </c>
      <c r="W722" s="3" t="str">
        <f t="shared" ca="1" si="227"/>
        <v/>
      </c>
      <c r="X722" s="3" t="str">
        <f t="shared" ca="1" si="228"/>
        <v/>
      </c>
    </row>
    <row r="723" spans="1:24" x14ac:dyDescent="0.2">
      <c r="A723" s="1">
        <f t="shared" ca="1" si="229"/>
        <v>1022</v>
      </c>
      <c r="B723" s="2" t="str">
        <f t="shared" ca="1" si="213"/>
        <v>stack+598</v>
      </c>
      <c r="C723" s="3" t="str">
        <f ca="1">IF(ISNUMBER(FIND(" N "," "&amp;$X723&amp;" ")),"",_xlfn.TEXTJOIN(" ",FALSE,OFFSET(program!$A$1,0,disasm!A723,1,1+K723)))</f>
        <v/>
      </c>
      <c r="D723" s="4" t="str">
        <f t="shared" ca="1" si="214"/>
        <v>.dat 0</v>
      </c>
      <c r="E723" s="5" t="str">
        <f t="shared" si="230"/>
        <v>stack</v>
      </c>
      <c r="F723" s="5">
        <f t="shared" ca="1" si="212"/>
        <v>424</v>
      </c>
      <c r="G723" s="14" t="b">
        <f t="shared" ca="1" si="215"/>
        <v>1</v>
      </c>
      <c r="H723" s="6">
        <f ca="1">OFFSET(program!$A$1,0,disasm!A723)</f>
        <v>0</v>
      </c>
      <c r="I723" s="7">
        <f t="shared" ca="1" si="216"/>
        <v>0</v>
      </c>
      <c r="J723" s="7" t="e">
        <f t="shared" ca="1" si="217"/>
        <v>#VALUE!</v>
      </c>
      <c r="K723" s="7">
        <f t="shared" ca="1" si="218"/>
        <v>0</v>
      </c>
      <c r="L723" s="8" t="str">
        <f t="shared" ca="1" si="219"/>
        <v/>
      </c>
      <c r="M723" s="8" t="str">
        <f t="shared" ca="1" si="220"/>
        <v/>
      </c>
      <c r="N723" s="8" t="str">
        <f t="shared" ca="1" si="221"/>
        <v/>
      </c>
      <c r="O723" s="8" t="str">
        <f t="shared" ca="1" si="222"/>
        <v/>
      </c>
      <c r="P723" s="8" t="str">
        <f t="shared" ca="1" si="223"/>
        <v/>
      </c>
      <c r="Q723" s="8" t="str">
        <f t="shared" ca="1" si="224"/>
        <v/>
      </c>
      <c r="R723" s="7" t="str">
        <f ca="1">IF(L723="","",OFFSET(program!$A$1,0,disasm!$A723+COLUMN()-COLUMN($R723)+1))</f>
        <v/>
      </c>
      <c r="S723" s="7" t="str">
        <f ca="1">IF(M723="","",OFFSET(program!$A$1,0,disasm!$A723+COLUMN()-COLUMN($R723)+1))</f>
        <v/>
      </c>
      <c r="T723" s="7" t="str">
        <f ca="1">IF(N723="","",OFFSET(program!$A$1,0,disasm!$A723+COLUMN()-COLUMN($R723)+1))</f>
        <v/>
      </c>
      <c r="U723" s="3" t="str">
        <f t="shared" ca="1" si="225"/>
        <v/>
      </c>
      <c r="V723" s="3" t="str">
        <f t="shared" ca="1" si="226"/>
        <v/>
      </c>
      <c r="W723" s="3" t="str">
        <f t="shared" ca="1" si="227"/>
        <v/>
      </c>
      <c r="X723" s="3" t="str">
        <f t="shared" ca="1" si="228"/>
        <v/>
      </c>
    </row>
    <row r="724" spans="1:24" x14ac:dyDescent="0.2">
      <c r="A724" s="1">
        <f t="shared" ca="1" si="229"/>
        <v>1023</v>
      </c>
      <c r="B724" s="2" t="str">
        <f t="shared" ca="1" si="213"/>
        <v>stack+599</v>
      </c>
      <c r="C724" s="3" t="str">
        <f ca="1">IF(ISNUMBER(FIND(" N "," "&amp;$X724&amp;" ")),"",_xlfn.TEXTJOIN(" ",FALSE,OFFSET(program!$A$1,0,disasm!A724,1,1+K724)))</f>
        <v/>
      </c>
      <c r="D724" s="4" t="str">
        <f t="shared" ca="1" si="214"/>
        <v>.dat 0</v>
      </c>
      <c r="E724" s="5" t="str">
        <f t="shared" si="230"/>
        <v>stack</v>
      </c>
      <c r="F724" s="5">
        <f t="shared" ca="1" si="212"/>
        <v>424</v>
      </c>
      <c r="G724" s="14" t="b">
        <f t="shared" ca="1" si="215"/>
        <v>1</v>
      </c>
      <c r="H724" s="6">
        <f ca="1">OFFSET(program!$A$1,0,disasm!A724)</f>
        <v>0</v>
      </c>
      <c r="I724" s="7">
        <f t="shared" ca="1" si="216"/>
        <v>0</v>
      </c>
      <c r="J724" s="7" t="e">
        <f t="shared" ca="1" si="217"/>
        <v>#VALUE!</v>
      </c>
      <c r="K724" s="7">
        <f t="shared" ca="1" si="218"/>
        <v>0</v>
      </c>
      <c r="L724" s="8" t="str">
        <f t="shared" ca="1" si="219"/>
        <v/>
      </c>
      <c r="M724" s="8" t="str">
        <f t="shared" ca="1" si="220"/>
        <v/>
      </c>
      <c r="N724" s="8" t="str">
        <f t="shared" ca="1" si="221"/>
        <v/>
      </c>
      <c r="O724" s="8" t="str">
        <f t="shared" ca="1" si="222"/>
        <v/>
      </c>
      <c r="P724" s="8" t="str">
        <f t="shared" ca="1" si="223"/>
        <v/>
      </c>
      <c r="Q724" s="8" t="str">
        <f t="shared" ca="1" si="224"/>
        <v/>
      </c>
      <c r="R724" s="7" t="str">
        <f ca="1">IF(L724="","",OFFSET(program!$A$1,0,disasm!$A724+COLUMN()-COLUMN($R724)+1))</f>
        <v/>
      </c>
      <c r="S724" s="7" t="str">
        <f ca="1">IF(M724="","",OFFSET(program!$A$1,0,disasm!$A724+COLUMN()-COLUMN($R724)+1))</f>
        <v/>
      </c>
      <c r="T724" s="7" t="str">
        <f ca="1">IF(N724="","",OFFSET(program!$A$1,0,disasm!$A724+COLUMN()-COLUMN($R724)+1))</f>
        <v/>
      </c>
      <c r="U724" s="3" t="str">
        <f t="shared" ca="1" si="225"/>
        <v/>
      </c>
      <c r="V724" s="3" t="str">
        <f t="shared" ca="1" si="226"/>
        <v/>
      </c>
      <c r="W724" s="3" t="str">
        <f t="shared" ca="1" si="227"/>
        <v/>
      </c>
      <c r="X724" s="3" t="str">
        <f t="shared" ca="1" si="228"/>
        <v/>
      </c>
    </row>
    <row r="725" spans="1:24" x14ac:dyDescent="0.2">
      <c r="A725" s="1">
        <f t="shared" ca="1" si="229"/>
        <v>1024</v>
      </c>
      <c r="B725" s="2" t="str">
        <f t="shared" ca="1" si="213"/>
        <v>stack+600</v>
      </c>
      <c r="C725" s="3" t="str">
        <f ca="1">IF(ISNUMBER(FIND(" N "," "&amp;$X725&amp;" ")),"",_xlfn.TEXTJOIN(" ",FALSE,OFFSET(program!$A$1,0,disasm!A725,1,1+K725)))</f>
        <v/>
      </c>
      <c r="D725" s="4" t="str">
        <f t="shared" ca="1" si="214"/>
        <v>.dat 0</v>
      </c>
      <c r="E725" s="5" t="str">
        <f t="shared" si="230"/>
        <v>stack</v>
      </c>
      <c r="F725" s="5">
        <f t="shared" ca="1" si="212"/>
        <v>424</v>
      </c>
      <c r="G725" s="14" t="b">
        <f t="shared" ca="1" si="215"/>
        <v>1</v>
      </c>
      <c r="H725" s="6">
        <f ca="1">OFFSET(program!$A$1,0,disasm!A725)</f>
        <v>0</v>
      </c>
      <c r="I725" s="7">
        <f t="shared" ca="1" si="216"/>
        <v>0</v>
      </c>
      <c r="J725" s="7" t="e">
        <f t="shared" ca="1" si="217"/>
        <v>#VALUE!</v>
      </c>
      <c r="K725" s="7">
        <f t="shared" ca="1" si="218"/>
        <v>0</v>
      </c>
      <c r="L725" s="8" t="str">
        <f t="shared" ca="1" si="219"/>
        <v/>
      </c>
      <c r="M725" s="8" t="str">
        <f t="shared" ca="1" si="220"/>
        <v/>
      </c>
      <c r="N725" s="8" t="str">
        <f t="shared" ca="1" si="221"/>
        <v/>
      </c>
      <c r="O725" s="8" t="str">
        <f t="shared" ca="1" si="222"/>
        <v/>
      </c>
      <c r="P725" s="8" t="str">
        <f t="shared" ca="1" si="223"/>
        <v/>
      </c>
      <c r="Q725" s="8" t="str">
        <f t="shared" ca="1" si="224"/>
        <v/>
      </c>
      <c r="R725" s="7" t="str">
        <f ca="1">IF(L725="","",OFFSET(program!$A$1,0,disasm!$A725+COLUMN()-COLUMN($R725)+1))</f>
        <v/>
      </c>
      <c r="S725" s="7" t="str">
        <f ca="1">IF(M725="","",OFFSET(program!$A$1,0,disasm!$A725+COLUMN()-COLUMN($R725)+1))</f>
        <v/>
      </c>
      <c r="T725" s="7" t="str">
        <f ca="1">IF(N725="","",OFFSET(program!$A$1,0,disasm!$A725+COLUMN()-COLUMN($R725)+1))</f>
        <v/>
      </c>
      <c r="U725" s="3" t="str">
        <f t="shared" ca="1" si="225"/>
        <v/>
      </c>
      <c r="V725" s="3" t="str">
        <f t="shared" ca="1" si="226"/>
        <v/>
      </c>
      <c r="W725" s="3" t="str">
        <f t="shared" ca="1" si="227"/>
        <v/>
      </c>
      <c r="X725" s="3" t="str">
        <f t="shared" ca="1" si="228"/>
        <v/>
      </c>
    </row>
    <row r="726" spans="1:24" x14ac:dyDescent="0.2">
      <c r="A726" s="1">
        <f t="shared" ca="1" si="229"/>
        <v>1025</v>
      </c>
      <c r="B726" s="2" t="str">
        <f t="shared" ca="1" si="213"/>
        <v>stack+601</v>
      </c>
      <c r="C726" s="3" t="str">
        <f ca="1">IF(ISNUMBER(FIND(" N "," "&amp;$X726&amp;" ")),"",_xlfn.TEXTJOIN(" ",FALSE,OFFSET(program!$A$1,0,disasm!A726,1,1+K726)))</f>
        <v/>
      </c>
      <c r="D726" s="4" t="str">
        <f t="shared" ca="1" si="214"/>
        <v>.dat 0</v>
      </c>
      <c r="E726" s="5" t="str">
        <f t="shared" si="230"/>
        <v>stack</v>
      </c>
      <c r="F726" s="5">
        <f t="shared" ca="1" si="212"/>
        <v>424</v>
      </c>
      <c r="G726" s="14" t="b">
        <f t="shared" ca="1" si="215"/>
        <v>1</v>
      </c>
      <c r="H726" s="6">
        <f ca="1">OFFSET(program!$A$1,0,disasm!A726)</f>
        <v>0</v>
      </c>
      <c r="I726" s="7">
        <f t="shared" ca="1" si="216"/>
        <v>0</v>
      </c>
      <c r="J726" s="7" t="e">
        <f t="shared" ca="1" si="217"/>
        <v>#VALUE!</v>
      </c>
      <c r="K726" s="7">
        <f t="shared" ca="1" si="218"/>
        <v>0</v>
      </c>
      <c r="L726" s="8" t="str">
        <f t="shared" ca="1" si="219"/>
        <v/>
      </c>
      <c r="M726" s="8" t="str">
        <f t="shared" ca="1" si="220"/>
        <v/>
      </c>
      <c r="N726" s="8" t="str">
        <f t="shared" ca="1" si="221"/>
        <v/>
      </c>
      <c r="O726" s="8" t="str">
        <f t="shared" ca="1" si="222"/>
        <v/>
      </c>
      <c r="P726" s="8" t="str">
        <f t="shared" ca="1" si="223"/>
        <v/>
      </c>
      <c r="Q726" s="8" t="str">
        <f t="shared" ca="1" si="224"/>
        <v/>
      </c>
      <c r="R726" s="7" t="str">
        <f ca="1">IF(L726="","",OFFSET(program!$A$1,0,disasm!$A726+COLUMN()-COLUMN($R726)+1))</f>
        <v/>
      </c>
      <c r="S726" s="7" t="str">
        <f ca="1">IF(M726="","",OFFSET(program!$A$1,0,disasm!$A726+COLUMN()-COLUMN($R726)+1))</f>
        <v/>
      </c>
      <c r="T726" s="7" t="str">
        <f ca="1">IF(N726="","",OFFSET(program!$A$1,0,disasm!$A726+COLUMN()-COLUMN($R726)+1))</f>
        <v/>
      </c>
      <c r="U726" s="3" t="str">
        <f t="shared" ca="1" si="225"/>
        <v/>
      </c>
      <c r="V726" s="3" t="str">
        <f t="shared" ca="1" si="226"/>
        <v/>
      </c>
      <c r="W726" s="3" t="str">
        <f t="shared" ca="1" si="227"/>
        <v/>
      </c>
      <c r="X726" s="3" t="str">
        <f t="shared" ca="1" si="228"/>
        <v/>
      </c>
    </row>
    <row r="727" spans="1:24" x14ac:dyDescent="0.2">
      <c r="A727" s="1">
        <f t="shared" ca="1" si="229"/>
        <v>1026</v>
      </c>
      <c r="B727" s="2" t="str">
        <f t="shared" ca="1" si="213"/>
        <v>stack+602</v>
      </c>
      <c r="C727" s="3" t="str">
        <f ca="1">IF(ISNUMBER(FIND(" N "," "&amp;$X727&amp;" ")),"",_xlfn.TEXTJOIN(" ",FALSE,OFFSET(program!$A$1,0,disasm!A727,1,1+K727)))</f>
        <v/>
      </c>
      <c r="D727" s="4" t="str">
        <f t="shared" ca="1" si="214"/>
        <v>.dat 0</v>
      </c>
      <c r="E727" s="5" t="str">
        <f t="shared" si="230"/>
        <v>stack</v>
      </c>
      <c r="F727" s="5">
        <f t="shared" ca="1" si="212"/>
        <v>424</v>
      </c>
      <c r="G727" s="14" t="b">
        <f t="shared" ca="1" si="215"/>
        <v>1</v>
      </c>
      <c r="H727" s="6">
        <f ca="1">OFFSET(program!$A$1,0,disasm!A727)</f>
        <v>0</v>
      </c>
      <c r="I727" s="7">
        <f t="shared" ca="1" si="216"/>
        <v>0</v>
      </c>
      <c r="J727" s="7" t="e">
        <f t="shared" ca="1" si="217"/>
        <v>#VALUE!</v>
      </c>
      <c r="K727" s="7">
        <f t="shared" ca="1" si="218"/>
        <v>0</v>
      </c>
      <c r="L727" s="8" t="str">
        <f t="shared" ca="1" si="219"/>
        <v/>
      </c>
      <c r="M727" s="8" t="str">
        <f t="shared" ca="1" si="220"/>
        <v/>
      </c>
      <c r="N727" s="8" t="str">
        <f t="shared" ca="1" si="221"/>
        <v/>
      </c>
      <c r="O727" s="8" t="str">
        <f t="shared" ca="1" si="222"/>
        <v/>
      </c>
      <c r="P727" s="8" t="str">
        <f t="shared" ca="1" si="223"/>
        <v/>
      </c>
      <c r="Q727" s="8" t="str">
        <f t="shared" ca="1" si="224"/>
        <v/>
      </c>
      <c r="R727" s="7" t="str">
        <f ca="1">IF(L727="","",OFFSET(program!$A$1,0,disasm!$A727+COLUMN()-COLUMN($R727)+1))</f>
        <v/>
      </c>
      <c r="S727" s="7" t="str">
        <f ca="1">IF(M727="","",OFFSET(program!$A$1,0,disasm!$A727+COLUMN()-COLUMN($R727)+1))</f>
        <v/>
      </c>
      <c r="T727" s="7" t="str">
        <f ca="1">IF(N727="","",OFFSET(program!$A$1,0,disasm!$A727+COLUMN()-COLUMN($R727)+1))</f>
        <v/>
      </c>
      <c r="U727" s="3" t="str">
        <f t="shared" ca="1" si="225"/>
        <v/>
      </c>
      <c r="V727" s="3" t="str">
        <f t="shared" ca="1" si="226"/>
        <v/>
      </c>
      <c r="W727" s="3" t="str">
        <f t="shared" ca="1" si="227"/>
        <v/>
      </c>
      <c r="X727" s="3" t="str">
        <f t="shared" ca="1" si="228"/>
        <v/>
      </c>
    </row>
    <row r="728" spans="1:24" x14ac:dyDescent="0.2">
      <c r="A728" s="1">
        <f t="shared" ca="1" si="229"/>
        <v>1027</v>
      </c>
      <c r="B728" s="2" t="str">
        <f t="shared" ca="1" si="213"/>
        <v>stack+603</v>
      </c>
      <c r="C728" s="3" t="str">
        <f ca="1">IF(ISNUMBER(FIND(" N "," "&amp;$X728&amp;" ")),"",_xlfn.TEXTJOIN(" ",FALSE,OFFSET(program!$A$1,0,disasm!A728,1,1+K728)))</f>
        <v/>
      </c>
      <c r="D728" s="4" t="str">
        <f t="shared" ca="1" si="214"/>
        <v>.dat 0</v>
      </c>
      <c r="E728" s="5" t="str">
        <f t="shared" si="230"/>
        <v>stack</v>
      </c>
      <c r="F728" s="5">
        <f t="shared" ca="1" si="212"/>
        <v>424</v>
      </c>
      <c r="G728" s="14" t="b">
        <f t="shared" ca="1" si="215"/>
        <v>1</v>
      </c>
      <c r="H728" s="6">
        <f ca="1">OFFSET(program!$A$1,0,disasm!A728)</f>
        <v>0</v>
      </c>
      <c r="I728" s="7">
        <f t="shared" ca="1" si="216"/>
        <v>0</v>
      </c>
      <c r="J728" s="7" t="e">
        <f t="shared" ca="1" si="217"/>
        <v>#VALUE!</v>
      </c>
      <c r="K728" s="7">
        <f t="shared" ca="1" si="218"/>
        <v>0</v>
      </c>
      <c r="L728" s="8" t="str">
        <f t="shared" ca="1" si="219"/>
        <v/>
      </c>
      <c r="M728" s="8" t="str">
        <f t="shared" ca="1" si="220"/>
        <v/>
      </c>
      <c r="N728" s="8" t="str">
        <f t="shared" ca="1" si="221"/>
        <v/>
      </c>
      <c r="O728" s="8" t="str">
        <f t="shared" ca="1" si="222"/>
        <v/>
      </c>
      <c r="P728" s="8" t="str">
        <f t="shared" ca="1" si="223"/>
        <v/>
      </c>
      <c r="Q728" s="8" t="str">
        <f t="shared" ca="1" si="224"/>
        <v/>
      </c>
      <c r="R728" s="7" t="str">
        <f ca="1">IF(L728="","",OFFSET(program!$A$1,0,disasm!$A728+COLUMN()-COLUMN($R728)+1))</f>
        <v/>
      </c>
      <c r="S728" s="7" t="str">
        <f ca="1">IF(M728="","",OFFSET(program!$A$1,0,disasm!$A728+COLUMN()-COLUMN($R728)+1))</f>
        <v/>
      </c>
      <c r="T728" s="7" t="str">
        <f ca="1">IF(N728="","",OFFSET(program!$A$1,0,disasm!$A728+COLUMN()-COLUMN($R728)+1))</f>
        <v/>
      </c>
      <c r="U728" s="3" t="str">
        <f t="shared" ca="1" si="225"/>
        <v/>
      </c>
      <c r="V728" s="3" t="str">
        <f t="shared" ca="1" si="226"/>
        <v/>
      </c>
      <c r="W728" s="3" t="str">
        <f t="shared" ca="1" si="227"/>
        <v/>
      </c>
      <c r="X728" s="3" t="str">
        <f t="shared" ca="1" si="228"/>
        <v/>
      </c>
    </row>
    <row r="729" spans="1:24" x14ac:dyDescent="0.2">
      <c r="A729" s="1">
        <f t="shared" ca="1" si="229"/>
        <v>1028</v>
      </c>
      <c r="B729" s="2" t="str">
        <f t="shared" ca="1" si="213"/>
        <v>stack+604</v>
      </c>
      <c r="C729" s="3" t="str">
        <f ca="1">IF(ISNUMBER(FIND(" N "," "&amp;$X729&amp;" ")),"",_xlfn.TEXTJOIN(" ",FALSE,OFFSET(program!$A$1,0,disasm!A729,1,1+K729)))</f>
        <v/>
      </c>
      <c r="D729" s="4" t="str">
        <f t="shared" ca="1" si="214"/>
        <v>.dat 0</v>
      </c>
      <c r="E729" s="5" t="str">
        <f t="shared" si="230"/>
        <v>stack</v>
      </c>
      <c r="F729" s="5">
        <f t="shared" ca="1" si="212"/>
        <v>424</v>
      </c>
      <c r="G729" s="14" t="b">
        <f t="shared" ca="1" si="215"/>
        <v>1</v>
      </c>
      <c r="H729" s="6">
        <f ca="1">OFFSET(program!$A$1,0,disasm!A729)</f>
        <v>0</v>
      </c>
      <c r="I729" s="7">
        <f t="shared" ca="1" si="216"/>
        <v>0</v>
      </c>
      <c r="J729" s="7" t="e">
        <f t="shared" ca="1" si="217"/>
        <v>#VALUE!</v>
      </c>
      <c r="K729" s="7">
        <f t="shared" ca="1" si="218"/>
        <v>0</v>
      </c>
      <c r="L729" s="8" t="str">
        <f t="shared" ca="1" si="219"/>
        <v/>
      </c>
      <c r="M729" s="8" t="str">
        <f t="shared" ca="1" si="220"/>
        <v/>
      </c>
      <c r="N729" s="8" t="str">
        <f t="shared" ca="1" si="221"/>
        <v/>
      </c>
      <c r="O729" s="8" t="str">
        <f t="shared" ca="1" si="222"/>
        <v/>
      </c>
      <c r="P729" s="8" t="str">
        <f t="shared" ca="1" si="223"/>
        <v/>
      </c>
      <c r="Q729" s="8" t="str">
        <f t="shared" ca="1" si="224"/>
        <v/>
      </c>
      <c r="R729" s="7" t="str">
        <f ca="1">IF(L729="","",OFFSET(program!$A$1,0,disasm!$A729+COLUMN()-COLUMN($R729)+1))</f>
        <v/>
      </c>
      <c r="S729" s="7" t="str">
        <f ca="1">IF(M729="","",OFFSET(program!$A$1,0,disasm!$A729+COLUMN()-COLUMN($R729)+1))</f>
        <v/>
      </c>
      <c r="T729" s="7" t="str">
        <f ca="1">IF(N729="","",OFFSET(program!$A$1,0,disasm!$A729+COLUMN()-COLUMN($R729)+1))</f>
        <v/>
      </c>
      <c r="U729" s="3" t="str">
        <f t="shared" ca="1" si="225"/>
        <v/>
      </c>
      <c r="V729" s="3" t="str">
        <f t="shared" ca="1" si="226"/>
        <v/>
      </c>
      <c r="W729" s="3" t="str">
        <f t="shared" ca="1" si="227"/>
        <v/>
      </c>
      <c r="X729" s="3" t="str">
        <f t="shared" ca="1" si="228"/>
        <v/>
      </c>
    </row>
    <row r="730" spans="1:24" x14ac:dyDescent="0.2">
      <c r="A730" s="1">
        <f t="shared" ca="1" si="229"/>
        <v>1029</v>
      </c>
      <c r="B730" s="2" t="str">
        <f t="shared" ca="1" si="213"/>
        <v>stack+605</v>
      </c>
      <c r="C730" s="3" t="str">
        <f ca="1">IF(ISNUMBER(FIND(" N "," "&amp;$X730&amp;" ")),"",_xlfn.TEXTJOIN(" ",FALSE,OFFSET(program!$A$1,0,disasm!A730,1,1+K730)))</f>
        <v/>
      </c>
      <c r="D730" s="4" t="str">
        <f t="shared" ca="1" si="214"/>
        <v>.dat 0</v>
      </c>
      <c r="E730" s="5" t="str">
        <f t="shared" si="230"/>
        <v>stack</v>
      </c>
      <c r="F730" s="5">
        <f t="shared" ca="1" si="212"/>
        <v>424</v>
      </c>
      <c r="G730" s="14" t="b">
        <f t="shared" ca="1" si="215"/>
        <v>1</v>
      </c>
      <c r="H730" s="6">
        <f ca="1">OFFSET(program!$A$1,0,disasm!A730)</f>
        <v>0</v>
      </c>
      <c r="I730" s="7">
        <f t="shared" ca="1" si="216"/>
        <v>0</v>
      </c>
      <c r="J730" s="7" t="e">
        <f t="shared" ca="1" si="217"/>
        <v>#VALUE!</v>
      </c>
      <c r="K730" s="7">
        <f t="shared" ca="1" si="218"/>
        <v>0</v>
      </c>
      <c r="L730" s="8" t="str">
        <f t="shared" ca="1" si="219"/>
        <v/>
      </c>
      <c r="M730" s="8" t="str">
        <f t="shared" ca="1" si="220"/>
        <v/>
      </c>
      <c r="N730" s="8" t="str">
        <f t="shared" ca="1" si="221"/>
        <v/>
      </c>
      <c r="O730" s="8" t="str">
        <f t="shared" ca="1" si="222"/>
        <v/>
      </c>
      <c r="P730" s="8" t="str">
        <f t="shared" ca="1" si="223"/>
        <v/>
      </c>
      <c r="Q730" s="8" t="str">
        <f t="shared" ca="1" si="224"/>
        <v/>
      </c>
      <c r="R730" s="7" t="str">
        <f ca="1">IF(L730="","",OFFSET(program!$A$1,0,disasm!$A730+COLUMN()-COLUMN($R730)+1))</f>
        <v/>
      </c>
      <c r="S730" s="7" t="str">
        <f ca="1">IF(M730="","",OFFSET(program!$A$1,0,disasm!$A730+COLUMN()-COLUMN($R730)+1))</f>
        <v/>
      </c>
      <c r="T730" s="7" t="str">
        <f ca="1">IF(N730="","",OFFSET(program!$A$1,0,disasm!$A730+COLUMN()-COLUMN($R730)+1))</f>
        <v/>
      </c>
      <c r="U730" s="3" t="str">
        <f t="shared" ca="1" si="225"/>
        <v/>
      </c>
      <c r="V730" s="3" t="str">
        <f t="shared" ca="1" si="226"/>
        <v/>
      </c>
      <c r="W730" s="3" t="str">
        <f t="shared" ca="1" si="227"/>
        <v/>
      </c>
      <c r="X730" s="3" t="str">
        <f t="shared" ca="1" si="228"/>
        <v/>
      </c>
    </row>
    <row r="731" spans="1:24" x14ac:dyDescent="0.2">
      <c r="A731" s="1">
        <f t="shared" ca="1" si="229"/>
        <v>1030</v>
      </c>
      <c r="B731" s="2" t="str">
        <f t="shared" ca="1" si="213"/>
        <v>stack+606</v>
      </c>
      <c r="C731" s="3" t="str">
        <f ca="1">IF(ISNUMBER(FIND(" N "," "&amp;$X731&amp;" ")),"",_xlfn.TEXTJOIN(" ",FALSE,OFFSET(program!$A$1,0,disasm!A731,1,1+K731)))</f>
        <v/>
      </c>
      <c r="D731" s="4" t="str">
        <f t="shared" ca="1" si="214"/>
        <v>.dat 0</v>
      </c>
      <c r="E731" s="5" t="str">
        <f t="shared" si="230"/>
        <v>stack</v>
      </c>
      <c r="F731" s="5">
        <f t="shared" ca="1" si="212"/>
        <v>424</v>
      </c>
      <c r="G731" s="14" t="b">
        <f t="shared" ca="1" si="215"/>
        <v>1</v>
      </c>
      <c r="H731" s="6">
        <f ca="1">OFFSET(program!$A$1,0,disasm!A731)</f>
        <v>0</v>
      </c>
      <c r="I731" s="7">
        <f t="shared" ca="1" si="216"/>
        <v>0</v>
      </c>
      <c r="J731" s="7" t="e">
        <f t="shared" ca="1" si="217"/>
        <v>#VALUE!</v>
      </c>
      <c r="K731" s="7">
        <f t="shared" ca="1" si="218"/>
        <v>0</v>
      </c>
      <c r="L731" s="8" t="str">
        <f t="shared" ca="1" si="219"/>
        <v/>
      </c>
      <c r="M731" s="8" t="str">
        <f t="shared" ca="1" si="220"/>
        <v/>
      </c>
      <c r="N731" s="8" t="str">
        <f t="shared" ca="1" si="221"/>
        <v/>
      </c>
      <c r="O731" s="8" t="str">
        <f t="shared" ca="1" si="222"/>
        <v/>
      </c>
      <c r="P731" s="8" t="str">
        <f t="shared" ca="1" si="223"/>
        <v/>
      </c>
      <c r="Q731" s="8" t="str">
        <f t="shared" ca="1" si="224"/>
        <v/>
      </c>
      <c r="R731" s="7" t="str">
        <f ca="1">IF(L731="","",OFFSET(program!$A$1,0,disasm!$A731+COLUMN()-COLUMN($R731)+1))</f>
        <v/>
      </c>
      <c r="S731" s="7" t="str">
        <f ca="1">IF(M731="","",OFFSET(program!$A$1,0,disasm!$A731+COLUMN()-COLUMN($R731)+1))</f>
        <v/>
      </c>
      <c r="T731" s="7" t="str">
        <f ca="1">IF(N731="","",OFFSET(program!$A$1,0,disasm!$A731+COLUMN()-COLUMN($R731)+1))</f>
        <v/>
      </c>
      <c r="U731" s="3" t="str">
        <f t="shared" ca="1" si="225"/>
        <v/>
      </c>
      <c r="V731" s="3" t="str">
        <f t="shared" ca="1" si="226"/>
        <v/>
      </c>
      <c r="W731" s="3" t="str">
        <f t="shared" ca="1" si="227"/>
        <v/>
      </c>
      <c r="X731" s="3" t="str">
        <f t="shared" ca="1" si="228"/>
        <v/>
      </c>
    </row>
    <row r="732" spans="1:24" x14ac:dyDescent="0.2">
      <c r="A732" s="1">
        <f t="shared" ca="1" si="229"/>
        <v>1031</v>
      </c>
      <c r="B732" s="2" t="str">
        <f t="shared" ca="1" si="213"/>
        <v>stack+607</v>
      </c>
      <c r="C732" s="3" t="str">
        <f ca="1">IF(ISNUMBER(FIND(" N "," "&amp;$X732&amp;" ")),"",_xlfn.TEXTJOIN(" ",FALSE,OFFSET(program!$A$1,0,disasm!A732,1,1+K732)))</f>
        <v/>
      </c>
      <c r="D732" s="4" t="str">
        <f t="shared" ca="1" si="214"/>
        <v>.dat 0</v>
      </c>
      <c r="E732" s="5" t="str">
        <f t="shared" si="230"/>
        <v>stack</v>
      </c>
      <c r="F732" s="5">
        <f t="shared" ca="1" si="212"/>
        <v>424</v>
      </c>
      <c r="G732" s="14" t="b">
        <f t="shared" ca="1" si="215"/>
        <v>1</v>
      </c>
      <c r="H732" s="6">
        <f ca="1">OFFSET(program!$A$1,0,disasm!A732)</f>
        <v>0</v>
      </c>
      <c r="I732" s="7">
        <f t="shared" ca="1" si="216"/>
        <v>0</v>
      </c>
      <c r="J732" s="7" t="e">
        <f t="shared" ca="1" si="217"/>
        <v>#VALUE!</v>
      </c>
      <c r="K732" s="7">
        <f t="shared" ca="1" si="218"/>
        <v>0</v>
      </c>
      <c r="L732" s="8" t="str">
        <f t="shared" ca="1" si="219"/>
        <v/>
      </c>
      <c r="M732" s="8" t="str">
        <f t="shared" ca="1" si="220"/>
        <v/>
      </c>
      <c r="N732" s="8" t="str">
        <f t="shared" ca="1" si="221"/>
        <v/>
      </c>
      <c r="O732" s="8" t="str">
        <f t="shared" ca="1" si="222"/>
        <v/>
      </c>
      <c r="P732" s="8" t="str">
        <f t="shared" ca="1" si="223"/>
        <v/>
      </c>
      <c r="Q732" s="8" t="str">
        <f t="shared" ca="1" si="224"/>
        <v/>
      </c>
      <c r="R732" s="7" t="str">
        <f ca="1">IF(L732="","",OFFSET(program!$A$1,0,disasm!$A732+COLUMN()-COLUMN($R732)+1))</f>
        <v/>
      </c>
      <c r="S732" s="7" t="str">
        <f ca="1">IF(M732="","",OFFSET(program!$A$1,0,disasm!$A732+COLUMN()-COLUMN($R732)+1))</f>
        <v/>
      </c>
      <c r="T732" s="7" t="str">
        <f ca="1">IF(N732="","",OFFSET(program!$A$1,0,disasm!$A732+COLUMN()-COLUMN($R732)+1))</f>
        <v/>
      </c>
      <c r="U732" s="3" t="str">
        <f t="shared" ca="1" si="225"/>
        <v/>
      </c>
      <c r="V732" s="3" t="str">
        <f t="shared" ca="1" si="226"/>
        <v/>
      </c>
      <c r="W732" s="3" t="str">
        <f t="shared" ca="1" si="227"/>
        <v/>
      </c>
      <c r="X732" s="3" t="str">
        <f t="shared" ca="1" si="228"/>
        <v/>
      </c>
    </row>
    <row r="733" spans="1:24" x14ac:dyDescent="0.2">
      <c r="A733" s="1">
        <f t="shared" ca="1" si="229"/>
        <v>1032</v>
      </c>
      <c r="B733" s="2" t="str">
        <f t="shared" ca="1" si="213"/>
        <v>stack+608</v>
      </c>
      <c r="C733" s="3" t="str">
        <f ca="1">IF(ISNUMBER(FIND(" N "," "&amp;$X733&amp;" ")),"",_xlfn.TEXTJOIN(" ",FALSE,OFFSET(program!$A$1,0,disasm!A733,1,1+K733)))</f>
        <v/>
      </c>
      <c r="D733" s="4" t="str">
        <f t="shared" ca="1" si="214"/>
        <v>.dat 0</v>
      </c>
      <c r="E733" s="5" t="str">
        <f t="shared" si="230"/>
        <v>stack</v>
      </c>
      <c r="F733" s="5">
        <f t="shared" ca="1" si="212"/>
        <v>424</v>
      </c>
      <c r="G733" s="14" t="b">
        <f t="shared" ca="1" si="215"/>
        <v>1</v>
      </c>
      <c r="H733" s="6">
        <f ca="1">OFFSET(program!$A$1,0,disasm!A733)</f>
        <v>0</v>
      </c>
      <c r="I733" s="7">
        <f t="shared" ca="1" si="216"/>
        <v>0</v>
      </c>
      <c r="J733" s="7" t="e">
        <f t="shared" ca="1" si="217"/>
        <v>#VALUE!</v>
      </c>
      <c r="K733" s="7">
        <f t="shared" ca="1" si="218"/>
        <v>0</v>
      </c>
      <c r="L733" s="8" t="str">
        <f t="shared" ca="1" si="219"/>
        <v/>
      </c>
      <c r="M733" s="8" t="str">
        <f t="shared" ca="1" si="220"/>
        <v/>
      </c>
      <c r="N733" s="8" t="str">
        <f t="shared" ca="1" si="221"/>
        <v/>
      </c>
      <c r="O733" s="8" t="str">
        <f t="shared" ca="1" si="222"/>
        <v/>
      </c>
      <c r="P733" s="8" t="str">
        <f t="shared" ca="1" si="223"/>
        <v/>
      </c>
      <c r="Q733" s="8" t="str">
        <f t="shared" ca="1" si="224"/>
        <v/>
      </c>
      <c r="R733" s="7" t="str">
        <f ca="1">IF(L733="","",OFFSET(program!$A$1,0,disasm!$A733+COLUMN()-COLUMN($R733)+1))</f>
        <v/>
      </c>
      <c r="S733" s="7" t="str">
        <f ca="1">IF(M733="","",OFFSET(program!$A$1,0,disasm!$A733+COLUMN()-COLUMN($R733)+1))</f>
        <v/>
      </c>
      <c r="T733" s="7" t="str">
        <f ca="1">IF(N733="","",OFFSET(program!$A$1,0,disasm!$A733+COLUMN()-COLUMN($R733)+1))</f>
        <v/>
      </c>
      <c r="U733" s="3" t="str">
        <f t="shared" ca="1" si="225"/>
        <v/>
      </c>
      <c r="V733" s="3" t="str">
        <f t="shared" ca="1" si="226"/>
        <v/>
      </c>
      <c r="W733" s="3" t="str">
        <f t="shared" ca="1" si="227"/>
        <v/>
      </c>
      <c r="X733" s="3" t="str">
        <f t="shared" ca="1" si="228"/>
        <v/>
      </c>
    </row>
    <row r="734" spans="1:24" x14ac:dyDescent="0.2">
      <c r="A734" s="1">
        <f t="shared" ca="1" si="229"/>
        <v>1033</v>
      </c>
      <c r="B734" s="2" t="str">
        <f t="shared" ca="1" si="213"/>
        <v>stack+609</v>
      </c>
      <c r="C734" s="3" t="str">
        <f ca="1">IF(ISNUMBER(FIND(" N "," "&amp;$X734&amp;" ")),"",_xlfn.TEXTJOIN(" ",FALSE,OFFSET(program!$A$1,0,disasm!A734,1,1+K734)))</f>
        <v/>
      </c>
      <c r="D734" s="4" t="str">
        <f t="shared" ca="1" si="214"/>
        <v>.dat 0</v>
      </c>
      <c r="E734" s="5" t="str">
        <f t="shared" si="230"/>
        <v>stack</v>
      </c>
      <c r="F734" s="5">
        <f t="shared" ca="1" si="212"/>
        <v>424</v>
      </c>
      <c r="G734" s="14" t="b">
        <f t="shared" ca="1" si="215"/>
        <v>1</v>
      </c>
      <c r="H734" s="6">
        <f ca="1">OFFSET(program!$A$1,0,disasm!A734)</f>
        <v>0</v>
      </c>
      <c r="I734" s="7">
        <f t="shared" ca="1" si="216"/>
        <v>0</v>
      </c>
      <c r="J734" s="7" t="e">
        <f t="shared" ca="1" si="217"/>
        <v>#VALUE!</v>
      </c>
      <c r="K734" s="7">
        <f t="shared" ca="1" si="218"/>
        <v>0</v>
      </c>
      <c r="L734" s="8" t="str">
        <f t="shared" ca="1" si="219"/>
        <v/>
      </c>
      <c r="M734" s="8" t="str">
        <f t="shared" ca="1" si="220"/>
        <v/>
      </c>
      <c r="N734" s="8" t="str">
        <f t="shared" ca="1" si="221"/>
        <v/>
      </c>
      <c r="O734" s="8" t="str">
        <f t="shared" ca="1" si="222"/>
        <v/>
      </c>
      <c r="P734" s="8" t="str">
        <f t="shared" ca="1" si="223"/>
        <v/>
      </c>
      <c r="Q734" s="8" t="str">
        <f t="shared" ca="1" si="224"/>
        <v/>
      </c>
      <c r="R734" s="7" t="str">
        <f ca="1">IF(L734="","",OFFSET(program!$A$1,0,disasm!$A734+COLUMN()-COLUMN($R734)+1))</f>
        <v/>
      </c>
      <c r="S734" s="7" t="str">
        <f ca="1">IF(M734="","",OFFSET(program!$A$1,0,disasm!$A734+COLUMN()-COLUMN($R734)+1))</f>
        <v/>
      </c>
      <c r="T734" s="7" t="str">
        <f ca="1">IF(N734="","",OFFSET(program!$A$1,0,disasm!$A734+COLUMN()-COLUMN($R734)+1))</f>
        <v/>
      </c>
      <c r="U734" s="3" t="str">
        <f t="shared" ca="1" si="225"/>
        <v/>
      </c>
      <c r="V734" s="3" t="str">
        <f t="shared" ca="1" si="226"/>
        <v/>
      </c>
      <c r="W734" s="3" t="str">
        <f t="shared" ca="1" si="227"/>
        <v/>
      </c>
      <c r="X734" s="3" t="str">
        <f t="shared" ca="1" si="228"/>
        <v/>
      </c>
    </row>
    <row r="735" spans="1:24" x14ac:dyDescent="0.2">
      <c r="A735" s="1">
        <f t="shared" ca="1" si="229"/>
        <v>1034</v>
      </c>
      <c r="B735" s="2" t="str">
        <f t="shared" ca="1" si="213"/>
        <v>stack+610</v>
      </c>
      <c r="C735" s="3" t="str">
        <f ca="1">IF(ISNUMBER(FIND(" N "," "&amp;$X735&amp;" ")),"",_xlfn.TEXTJOIN(" ",FALSE,OFFSET(program!$A$1,0,disasm!A735,1,1+K735)))</f>
        <v/>
      </c>
      <c r="D735" s="4" t="str">
        <f t="shared" ca="1" si="214"/>
        <v>.dat 0</v>
      </c>
      <c r="E735" s="5" t="str">
        <f t="shared" si="230"/>
        <v>stack</v>
      </c>
      <c r="F735" s="5">
        <f t="shared" ca="1" si="212"/>
        <v>424</v>
      </c>
      <c r="G735" s="14" t="b">
        <f t="shared" ca="1" si="215"/>
        <v>1</v>
      </c>
      <c r="H735" s="6">
        <f ca="1">OFFSET(program!$A$1,0,disasm!A735)</f>
        <v>0</v>
      </c>
      <c r="I735" s="7">
        <f t="shared" ca="1" si="216"/>
        <v>0</v>
      </c>
      <c r="J735" s="7" t="e">
        <f t="shared" ca="1" si="217"/>
        <v>#VALUE!</v>
      </c>
      <c r="K735" s="7">
        <f t="shared" ca="1" si="218"/>
        <v>0</v>
      </c>
      <c r="L735" s="8" t="str">
        <f t="shared" ca="1" si="219"/>
        <v/>
      </c>
      <c r="M735" s="8" t="str">
        <f t="shared" ca="1" si="220"/>
        <v/>
      </c>
      <c r="N735" s="8" t="str">
        <f t="shared" ca="1" si="221"/>
        <v/>
      </c>
      <c r="O735" s="8" t="str">
        <f t="shared" ca="1" si="222"/>
        <v/>
      </c>
      <c r="P735" s="8" t="str">
        <f t="shared" ca="1" si="223"/>
        <v/>
      </c>
      <c r="Q735" s="8" t="str">
        <f t="shared" ca="1" si="224"/>
        <v/>
      </c>
      <c r="R735" s="7" t="str">
        <f ca="1">IF(L735="","",OFFSET(program!$A$1,0,disasm!$A735+COLUMN()-COLUMN($R735)+1))</f>
        <v/>
      </c>
      <c r="S735" s="7" t="str">
        <f ca="1">IF(M735="","",OFFSET(program!$A$1,0,disasm!$A735+COLUMN()-COLUMN($R735)+1))</f>
        <v/>
      </c>
      <c r="T735" s="7" t="str">
        <f ca="1">IF(N735="","",OFFSET(program!$A$1,0,disasm!$A735+COLUMN()-COLUMN($R735)+1))</f>
        <v/>
      </c>
      <c r="U735" s="3" t="str">
        <f t="shared" ca="1" si="225"/>
        <v/>
      </c>
      <c r="V735" s="3" t="str">
        <f t="shared" ca="1" si="226"/>
        <v/>
      </c>
      <c r="W735" s="3" t="str">
        <f t="shared" ca="1" si="227"/>
        <v/>
      </c>
      <c r="X735" s="3" t="str">
        <f t="shared" ca="1" si="228"/>
        <v/>
      </c>
    </row>
    <row r="736" spans="1:24" x14ac:dyDescent="0.2">
      <c r="A736" s="1">
        <f t="shared" ca="1" si="229"/>
        <v>1035</v>
      </c>
      <c r="B736" s="2" t="str">
        <f t="shared" ca="1" si="213"/>
        <v>stack+611</v>
      </c>
      <c r="C736" s="3" t="str">
        <f ca="1">IF(ISNUMBER(FIND(" N "," "&amp;$X736&amp;" ")),"",_xlfn.TEXTJOIN(" ",FALSE,OFFSET(program!$A$1,0,disasm!A736,1,1+K736)))</f>
        <v/>
      </c>
      <c r="D736" s="4" t="str">
        <f t="shared" ca="1" si="214"/>
        <v>.dat 0</v>
      </c>
      <c r="E736" s="5" t="str">
        <f t="shared" si="230"/>
        <v>stack</v>
      </c>
      <c r="F736" s="5">
        <f t="shared" ca="1" si="212"/>
        <v>424</v>
      </c>
      <c r="G736" s="14" t="b">
        <f t="shared" ca="1" si="215"/>
        <v>1</v>
      </c>
      <c r="H736" s="6">
        <f ca="1">OFFSET(program!$A$1,0,disasm!A736)</f>
        <v>0</v>
      </c>
      <c r="I736" s="7">
        <f t="shared" ca="1" si="216"/>
        <v>0</v>
      </c>
      <c r="J736" s="7" t="e">
        <f t="shared" ca="1" si="217"/>
        <v>#VALUE!</v>
      </c>
      <c r="K736" s="7">
        <f t="shared" ca="1" si="218"/>
        <v>0</v>
      </c>
      <c r="L736" s="8" t="str">
        <f t="shared" ca="1" si="219"/>
        <v/>
      </c>
      <c r="M736" s="8" t="str">
        <f t="shared" ca="1" si="220"/>
        <v/>
      </c>
      <c r="N736" s="8" t="str">
        <f t="shared" ca="1" si="221"/>
        <v/>
      </c>
      <c r="O736" s="8" t="str">
        <f t="shared" ca="1" si="222"/>
        <v/>
      </c>
      <c r="P736" s="8" t="str">
        <f t="shared" ca="1" si="223"/>
        <v/>
      </c>
      <c r="Q736" s="8" t="str">
        <f t="shared" ca="1" si="224"/>
        <v/>
      </c>
      <c r="R736" s="7" t="str">
        <f ca="1">IF(L736="","",OFFSET(program!$A$1,0,disasm!$A736+COLUMN()-COLUMN($R736)+1))</f>
        <v/>
      </c>
      <c r="S736" s="7" t="str">
        <f ca="1">IF(M736="","",OFFSET(program!$A$1,0,disasm!$A736+COLUMN()-COLUMN($R736)+1))</f>
        <v/>
      </c>
      <c r="T736" s="7" t="str">
        <f ca="1">IF(N736="","",OFFSET(program!$A$1,0,disasm!$A736+COLUMN()-COLUMN($R736)+1))</f>
        <v/>
      </c>
      <c r="U736" s="3" t="str">
        <f t="shared" ca="1" si="225"/>
        <v/>
      </c>
      <c r="V736" s="3" t="str">
        <f t="shared" ca="1" si="226"/>
        <v/>
      </c>
      <c r="W736" s="3" t="str">
        <f t="shared" ca="1" si="227"/>
        <v/>
      </c>
      <c r="X736" s="3" t="str">
        <f t="shared" ca="1" si="228"/>
        <v/>
      </c>
    </row>
    <row r="737" spans="1:24" x14ac:dyDescent="0.2">
      <c r="A737" s="1">
        <f t="shared" ca="1" si="229"/>
        <v>1036</v>
      </c>
      <c r="B737" s="2" t="str">
        <f t="shared" ca="1" si="213"/>
        <v>stack+612</v>
      </c>
      <c r="C737" s="3" t="str">
        <f ca="1">IF(ISNUMBER(FIND(" N "," "&amp;$X737&amp;" ")),"",_xlfn.TEXTJOIN(" ",FALSE,OFFSET(program!$A$1,0,disasm!A737,1,1+K737)))</f>
        <v/>
      </c>
      <c r="D737" s="4" t="str">
        <f t="shared" ca="1" si="214"/>
        <v>.dat 0</v>
      </c>
      <c r="E737" s="5" t="str">
        <f t="shared" si="230"/>
        <v>stack</v>
      </c>
      <c r="F737" s="5">
        <f t="shared" ca="1" si="212"/>
        <v>424</v>
      </c>
      <c r="G737" s="14" t="b">
        <f t="shared" ca="1" si="215"/>
        <v>1</v>
      </c>
      <c r="H737" s="6">
        <f ca="1">OFFSET(program!$A$1,0,disasm!A737)</f>
        <v>0</v>
      </c>
      <c r="I737" s="7">
        <f t="shared" ca="1" si="216"/>
        <v>0</v>
      </c>
      <c r="J737" s="7" t="e">
        <f t="shared" ca="1" si="217"/>
        <v>#VALUE!</v>
      </c>
      <c r="K737" s="7">
        <f t="shared" ca="1" si="218"/>
        <v>0</v>
      </c>
      <c r="L737" s="8" t="str">
        <f t="shared" ca="1" si="219"/>
        <v/>
      </c>
      <c r="M737" s="8" t="str">
        <f t="shared" ca="1" si="220"/>
        <v/>
      </c>
      <c r="N737" s="8" t="str">
        <f t="shared" ca="1" si="221"/>
        <v/>
      </c>
      <c r="O737" s="8" t="str">
        <f t="shared" ca="1" si="222"/>
        <v/>
      </c>
      <c r="P737" s="8" t="str">
        <f t="shared" ca="1" si="223"/>
        <v/>
      </c>
      <c r="Q737" s="8" t="str">
        <f t="shared" ca="1" si="224"/>
        <v/>
      </c>
      <c r="R737" s="7" t="str">
        <f ca="1">IF(L737="","",OFFSET(program!$A$1,0,disasm!$A737+COLUMN()-COLUMN($R737)+1))</f>
        <v/>
      </c>
      <c r="S737" s="7" t="str">
        <f ca="1">IF(M737="","",OFFSET(program!$A$1,0,disasm!$A737+COLUMN()-COLUMN($R737)+1))</f>
        <v/>
      </c>
      <c r="T737" s="7" t="str">
        <f ca="1">IF(N737="","",OFFSET(program!$A$1,0,disasm!$A737+COLUMN()-COLUMN($R737)+1))</f>
        <v/>
      </c>
      <c r="U737" s="3" t="str">
        <f t="shared" ca="1" si="225"/>
        <v/>
      </c>
      <c r="V737" s="3" t="str">
        <f t="shared" ca="1" si="226"/>
        <v/>
      </c>
      <c r="W737" s="3" t="str">
        <f t="shared" ca="1" si="227"/>
        <v/>
      </c>
      <c r="X737" s="3" t="str">
        <f t="shared" ca="1" si="228"/>
        <v/>
      </c>
    </row>
    <row r="738" spans="1:24" x14ac:dyDescent="0.2">
      <c r="A738" s="1">
        <f t="shared" ca="1" si="229"/>
        <v>1037</v>
      </c>
      <c r="B738" s="2" t="str">
        <f t="shared" ca="1" si="213"/>
        <v>stack+613</v>
      </c>
      <c r="C738" s="3" t="str">
        <f ca="1">IF(ISNUMBER(FIND(" N "," "&amp;$X738&amp;" ")),"",_xlfn.TEXTJOIN(" ",FALSE,OFFSET(program!$A$1,0,disasm!A738,1,1+K738)))</f>
        <v/>
      </c>
      <c r="D738" s="4" t="str">
        <f t="shared" ca="1" si="214"/>
        <v>.dat 0</v>
      </c>
      <c r="E738" s="5" t="str">
        <f t="shared" si="230"/>
        <v>stack</v>
      </c>
      <c r="F738" s="5">
        <f t="shared" ca="1" si="212"/>
        <v>424</v>
      </c>
      <c r="G738" s="14" t="b">
        <f t="shared" ca="1" si="215"/>
        <v>1</v>
      </c>
      <c r="H738" s="6">
        <f ca="1">OFFSET(program!$A$1,0,disasm!A738)</f>
        <v>0</v>
      </c>
      <c r="I738" s="7">
        <f t="shared" ca="1" si="216"/>
        <v>0</v>
      </c>
      <c r="J738" s="7" t="e">
        <f t="shared" ca="1" si="217"/>
        <v>#VALUE!</v>
      </c>
      <c r="K738" s="7">
        <f t="shared" ca="1" si="218"/>
        <v>0</v>
      </c>
      <c r="L738" s="8" t="str">
        <f t="shared" ca="1" si="219"/>
        <v/>
      </c>
      <c r="M738" s="8" t="str">
        <f t="shared" ca="1" si="220"/>
        <v/>
      </c>
      <c r="N738" s="8" t="str">
        <f t="shared" ca="1" si="221"/>
        <v/>
      </c>
      <c r="O738" s="8" t="str">
        <f t="shared" ca="1" si="222"/>
        <v/>
      </c>
      <c r="P738" s="8" t="str">
        <f t="shared" ca="1" si="223"/>
        <v/>
      </c>
      <c r="Q738" s="8" t="str">
        <f t="shared" ca="1" si="224"/>
        <v/>
      </c>
      <c r="R738" s="7" t="str">
        <f ca="1">IF(L738="","",OFFSET(program!$A$1,0,disasm!$A738+COLUMN()-COLUMN($R738)+1))</f>
        <v/>
      </c>
      <c r="S738" s="7" t="str">
        <f ca="1">IF(M738="","",OFFSET(program!$A$1,0,disasm!$A738+COLUMN()-COLUMN($R738)+1))</f>
        <v/>
      </c>
      <c r="T738" s="7" t="str">
        <f ca="1">IF(N738="","",OFFSET(program!$A$1,0,disasm!$A738+COLUMN()-COLUMN($R738)+1))</f>
        <v/>
      </c>
      <c r="U738" s="3" t="str">
        <f t="shared" ca="1" si="225"/>
        <v/>
      </c>
      <c r="V738" s="3" t="str">
        <f t="shared" ca="1" si="226"/>
        <v/>
      </c>
      <c r="W738" s="3" t="str">
        <f t="shared" ca="1" si="227"/>
        <v/>
      </c>
      <c r="X738" s="3" t="str">
        <f t="shared" ca="1" si="228"/>
        <v/>
      </c>
    </row>
    <row r="739" spans="1:24" x14ac:dyDescent="0.2">
      <c r="A739" s="1">
        <f t="shared" ca="1" si="229"/>
        <v>1038</v>
      </c>
      <c r="B739" s="2" t="str">
        <f t="shared" ca="1" si="213"/>
        <v>stack+614</v>
      </c>
      <c r="C739" s="3" t="str">
        <f ca="1">IF(ISNUMBER(FIND(" N "," "&amp;$X739&amp;" ")),"",_xlfn.TEXTJOIN(" ",FALSE,OFFSET(program!$A$1,0,disasm!A739,1,1+K739)))</f>
        <v/>
      </c>
      <c r="D739" s="4" t="str">
        <f t="shared" ca="1" si="214"/>
        <v>.dat 0</v>
      </c>
      <c r="E739" s="5" t="str">
        <f t="shared" si="230"/>
        <v>stack</v>
      </c>
      <c r="F739" s="5">
        <f t="shared" ca="1" si="212"/>
        <v>424</v>
      </c>
      <c r="G739" s="14" t="b">
        <f t="shared" ca="1" si="215"/>
        <v>1</v>
      </c>
      <c r="H739" s="6">
        <f ca="1">OFFSET(program!$A$1,0,disasm!A739)</f>
        <v>0</v>
      </c>
      <c r="I739" s="7">
        <f t="shared" ca="1" si="216"/>
        <v>0</v>
      </c>
      <c r="J739" s="7" t="e">
        <f t="shared" ca="1" si="217"/>
        <v>#VALUE!</v>
      </c>
      <c r="K739" s="7">
        <f t="shared" ca="1" si="218"/>
        <v>0</v>
      </c>
      <c r="L739" s="8" t="str">
        <f t="shared" ca="1" si="219"/>
        <v/>
      </c>
      <c r="M739" s="8" t="str">
        <f t="shared" ca="1" si="220"/>
        <v/>
      </c>
      <c r="N739" s="8" t="str">
        <f t="shared" ca="1" si="221"/>
        <v/>
      </c>
      <c r="O739" s="8" t="str">
        <f t="shared" ca="1" si="222"/>
        <v/>
      </c>
      <c r="P739" s="8" t="str">
        <f t="shared" ca="1" si="223"/>
        <v/>
      </c>
      <c r="Q739" s="8" t="str">
        <f t="shared" ca="1" si="224"/>
        <v/>
      </c>
      <c r="R739" s="7" t="str">
        <f ca="1">IF(L739="","",OFFSET(program!$A$1,0,disasm!$A739+COLUMN()-COLUMN($R739)+1))</f>
        <v/>
      </c>
      <c r="S739" s="7" t="str">
        <f ca="1">IF(M739="","",OFFSET(program!$A$1,0,disasm!$A739+COLUMN()-COLUMN($R739)+1))</f>
        <v/>
      </c>
      <c r="T739" s="7" t="str">
        <f ca="1">IF(N739="","",OFFSET(program!$A$1,0,disasm!$A739+COLUMN()-COLUMN($R739)+1))</f>
        <v/>
      </c>
      <c r="U739" s="3" t="str">
        <f t="shared" ca="1" si="225"/>
        <v/>
      </c>
      <c r="V739" s="3" t="str">
        <f t="shared" ca="1" si="226"/>
        <v/>
      </c>
      <c r="W739" s="3" t="str">
        <f t="shared" ca="1" si="227"/>
        <v/>
      </c>
      <c r="X739" s="3" t="str">
        <f t="shared" ca="1" si="228"/>
        <v/>
      </c>
    </row>
    <row r="740" spans="1:24" x14ac:dyDescent="0.2">
      <c r="A740" s="1">
        <f t="shared" ca="1" si="229"/>
        <v>1039</v>
      </c>
      <c r="B740" s="2" t="str">
        <f t="shared" ca="1" si="213"/>
        <v>stack+615</v>
      </c>
      <c r="C740" s="3" t="str">
        <f ca="1">IF(ISNUMBER(FIND(" N "," "&amp;$X740&amp;" ")),"",_xlfn.TEXTJOIN(" ",FALSE,OFFSET(program!$A$1,0,disasm!A740,1,1+K740)))</f>
        <v/>
      </c>
      <c r="D740" s="4" t="str">
        <f t="shared" ca="1" si="214"/>
        <v>.dat 0</v>
      </c>
      <c r="E740" s="5" t="str">
        <f t="shared" si="230"/>
        <v>stack</v>
      </c>
      <c r="F740" s="5">
        <f t="shared" ca="1" si="212"/>
        <v>424</v>
      </c>
      <c r="G740" s="14" t="b">
        <f t="shared" ca="1" si="215"/>
        <v>1</v>
      </c>
      <c r="H740" s="6">
        <f ca="1">OFFSET(program!$A$1,0,disasm!A740)</f>
        <v>0</v>
      </c>
      <c r="I740" s="7">
        <f t="shared" ca="1" si="216"/>
        <v>0</v>
      </c>
      <c r="J740" s="7" t="e">
        <f t="shared" ca="1" si="217"/>
        <v>#VALUE!</v>
      </c>
      <c r="K740" s="7">
        <f t="shared" ca="1" si="218"/>
        <v>0</v>
      </c>
      <c r="L740" s="8" t="str">
        <f t="shared" ca="1" si="219"/>
        <v/>
      </c>
      <c r="M740" s="8" t="str">
        <f t="shared" ca="1" si="220"/>
        <v/>
      </c>
      <c r="N740" s="8" t="str">
        <f t="shared" ca="1" si="221"/>
        <v/>
      </c>
      <c r="O740" s="8" t="str">
        <f t="shared" ca="1" si="222"/>
        <v/>
      </c>
      <c r="P740" s="8" t="str">
        <f t="shared" ca="1" si="223"/>
        <v/>
      </c>
      <c r="Q740" s="8" t="str">
        <f t="shared" ca="1" si="224"/>
        <v/>
      </c>
      <c r="R740" s="7" t="str">
        <f ca="1">IF(L740="","",OFFSET(program!$A$1,0,disasm!$A740+COLUMN()-COLUMN($R740)+1))</f>
        <v/>
      </c>
      <c r="S740" s="7" t="str">
        <f ca="1">IF(M740="","",OFFSET(program!$A$1,0,disasm!$A740+COLUMN()-COLUMN($R740)+1))</f>
        <v/>
      </c>
      <c r="T740" s="7" t="str">
        <f ca="1">IF(N740="","",OFFSET(program!$A$1,0,disasm!$A740+COLUMN()-COLUMN($R740)+1))</f>
        <v/>
      </c>
      <c r="U740" s="3" t="str">
        <f t="shared" ca="1" si="225"/>
        <v/>
      </c>
      <c r="V740" s="3" t="str">
        <f t="shared" ca="1" si="226"/>
        <v/>
      </c>
      <c r="W740" s="3" t="str">
        <f t="shared" ca="1" si="227"/>
        <v/>
      </c>
      <c r="X740" s="3" t="str">
        <f t="shared" ca="1" si="228"/>
        <v/>
      </c>
    </row>
    <row r="741" spans="1:24" x14ac:dyDescent="0.2">
      <c r="A741" s="1">
        <f t="shared" ca="1" si="229"/>
        <v>1040</v>
      </c>
      <c r="B741" s="2" t="str">
        <f t="shared" ca="1" si="213"/>
        <v>stack+616</v>
      </c>
      <c r="C741" s="3" t="str">
        <f ca="1">IF(ISNUMBER(FIND(" N "," "&amp;$X741&amp;" ")),"",_xlfn.TEXTJOIN(" ",FALSE,OFFSET(program!$A$1,0,disasm!A741,1,1+K741)))</f>
        <v/>
      </c>
      <c r="D741" s="4" t="str">
        <f t="shared" ca="1" si="214"/>
        <v>.dat 0</v>
      </c>
      <c r="E741" s="5" t="str">
        <f t="shared" si="230"/>
        <v>stack</v>
      </c>
      <c r="F741" s="5">
        <f t="shared" ca="1" si="212"/>
        <v>424</v>
      </c>
      <c r="G741" s="14" t="b">
        <f t="shared" ca="1" si="215"/>
        <v>1</v>
      </c>
      <c r="H741" s="6">
        <f ca="1">OFFSET(program!$A$1,0,disasm!A741)</f>
        <v>0</v>
      </c>
      <c r="I741" s="7">
        <f t="shared" ca="1" si="216"/>
        <v>0</v>
      </c>
      <c r="J741" s="7" t="e">
        <f t="shared" ca="1" si="217"/>
        <v>#VALUE!</v>
      </c>
      <c r="K741" s="7">
        <f t="shared" ca="1" si="218"/>
        <v>0</v>
      </c>
      <c r="L741" s="8" t="str">
        <f t="shared" ca="1" si="219"/>
        <v/>
      </c>
      <c r="M741" s="8" t="str">
        <f t="shared" ca="1" si="220"/>
        <v/>
      </c>
      <c r="N741" s="8" t="str">
        <f t="shared" ca="1" si="221"/>
        <v/>
      </c>
      <c r="O741" s="8" t="str">
        <f t="shared" ca="1" si="222"/>
        <v/>
      </c>
      <c r="P741" s="8" t="str">
        <f t="shared" ca="1" si="223"/>
        <v/>
      </c>
      <c r="Q741" s="8" t="str">
        <f t="shared" ca="1" si="224"/>
        <v/>
      </c>
      <c r="R741" s="7" t="str">
        <f ca="1">IF(L741="","",OFFSET(program!$A$1,0,disasm!$A741+COLUMN()-COLUMN($R741)+1))</f>
        <v/>
      </c>
      <c r="S741" s="7" t="str">
        <f ca="1">IF(M741="","",OFFSET(program!$A$1,0,disasm!$A741+COLUMN()-COLUMN($R741)+1))</f>
        <v/>
      </c>
      <c r="T741" s="7" t="str">
        <f ca="1">IF(N741="","",OFFSET(program!$A$1,0,disasm!$A741+COLUMN()-COLUMN($R741)+1))</f>
        <v/>
      </c>
      <c r="U741" s="3" t="str">
        <f t="shared" ca="1" si="225"/>
        <v/>
      </c>
      <c r="V741" s="3" t="str">
        <f t="shared" ca="1" si="226"/>
        <v/>
      </c>
      <c r="W741" s="3" t="str">
        <f t="shared" ca="1" si="227"/>
        <v/>
      </c>
      <c r="X741" s="3" t="str">
        <f t="shared" ca="1" si="228"/>
        <v/>
      </c>
    </row>
    <row r="742" spans="1:24" x14ac:dyDescent="0.2">
      <c r="A742" s="1">
        <f t="shared" ca="1" si="229"/>
        <v>1041</v>
      </c>
      <c r="B742" s="2" t="str">
        <f t="shared" ca="1" si="213"/>
        <v>stack+617</v>
      </c>
      <c r="C742" s="3" t="str">
        <f ca="1">IF(ISNUMBER(FIND(" N "," "&amp;$X742&amp;" ")),"",_xlfn.TEXTJOIN(" ",FALSE,OFFSET(program!$A$1,0,disasm!A742,1,1+K742)))</f>
        <v/>
      </c>
      <c r="D742" s="4" t="str">
        <f t="shared" ca="1" si="214"/>
        <v>.dat 0</v>
      </c>
      <c r="E742" s="5" t="str">
        <f t="shared" si="230"/>
        <v>stack</v>
      </c>
      <c r="F742" s="5">
        <f t="shared" ca="1" si="212"/>
        <v>424</v>
      </c>
      <c r="G742" s="14" t="b">
        <f t="shared" ca="1" si="215"/>
        <v>1</v>
      </c>
      <c r="H742" s="6">
        <f ca="1">OFFSET(program!$A$1,0,disasm!A742)</f>
        <v>0</v>
      </c>
      <c r="I742" s="7">
        <f t="shared" ca="1" si="216"/>
        <v>0</v>
      </c>
      <c r="J742" s="7" t="e">
        <f t="shared" ca="1" si="217"/>
        <v>#VALUE!</v>
      </c>
      <c r="K742" s="7">
        <f t="shared" ca="1" si="218"/>
        <v>0</v>
      </c>
      <c r="L742" s="8" t="str">
        <f t="shared" ca="1" si="219"/>
        <v/>
      </c>
      <c r="M742" s="8" t="str">
        <f t="shared" ca="1" si="220"/>
        <v/>
      </c>
      <c r="N742" s="8" t="str">
        <f t="shared" ca="1" si="221"/>
        <v/>
      </c>
      <c r="O742" s="8" t="str">
        <f t="shared" ca="1" si="222"/>
        <v/>
      </c>
      <c r="P742" s="8" t="str">
        <f t="shared" ca="1" si="223"/>
        <v/>
      </c>
      <c r="Q742" s="8" t="str">
        <f t="shared" ca="1" si="224"/>
        <v/>
      </c>
      <c r="R742" s="7" t="str">
        <f ca="1">IF(L742="","",OFFSET(program!$A$1,0,disasm!$A742+COLUMN()-COLUMN($R742)+1))</f>
        <v/>
      </c>
      <c r="S742" s="7" t="str">
        <f ca="1">IF(M742="","",OFFSET(program!$A$1,0,disasm!$A742+COLUMN()-COLUMN($R742)+1))</f>
        <v/>
      </c>
      <c r="T742" s="7" t="str">
        <f ca="1">IF(N742="","",OFFSET(program!$A$1,0,disasm!$A742+COLUMN()-COLUMN($R742)+1))</f>
        <v/>
      </c>
      <c r="U742" s="3" t="str">
        <f t="shared" ca="1" si="225"/>
        <v/>
      </c>
      <c r="V742" s="3" t="str">
        <f t="shared" ca="1" si="226"/>
        <v/>
      </c>
      <c r="W742" s="3" t="str">
        <f t="shared" ca="1" si="227"/>
        <v/>
      </c>
      <c r="X742" s="3" t="str">
        <f t="shared" ca="1" si="228"/>
        <v/>
      </c>
    </row>
    <row r="743" spans="1:24" x14ac:dyDescent="0.2">
      <c r="A743" s="1">
        <f t="shared" ca="1" si="229"/>
        <v>1042</v>
      </c>
      <c r="B743" s="2" t="str">
        <f t="shared" ca="1" si="213"/>
        <v>stack+618</v>
      </c>
      <c r="C743" s="3" t="str">
        <f ca="1">IF(ISNUMBER(FIND(" N "," "&amp;$X743&amp;" ")),"",_xlfn.TEXTJOIN(" ",FALSE,OFFSET(program!$A$1,0,disasm!A743,1,1+K743)))</f>
        <v/>
      </c>
      <c r="D743" s="4" t="str">
        <f t="shared" ca="1" si="214"/>
        <v>.dat 0</v>
      </c>
      <c r="E743" s="5" t="str">
        <f t="shared" si="230"/>
        <v>stack</v>
      </c>
      <c r="F743" s="5">
        <f t="shared" ca="1" si="212"/>
        <v>424</v>
      </c>
      <c r="G743" s="14" t="b">
        <f t="shared" ca="1" si="215"/>
        <v>1</v>
      </c>
      <c r="H743" s="6">
        <f ca="1">OFFSET(program!$A$1,0,disasm!A743)</f>
        <v>0</v>
      </c>
      <c r="I743" s="7">
        <f t="shared" ca="1" si="216"/>
        <v>0</v>
      </c>
      <c r="J743" s="7" t="e">
        <f t="shared" ca="1" si="217"/>
        <v>#VALUE!</v>
      </c>
      <c r="K743" s="7">
        <f t="shared" ca="1" si="218"/>
        <v>0</v>
      </c>
      <c r="L743" s="8" t="str">
        <f t="shared" ca="1" si="219"/>
        <v/>
      </c>
      <c r="M743" s="8" t="str">
        <f t="shared" ca="1" si="220"/>
        <v/>
      </c>
      <c r="N743" s="8" t="str">
        <f t="shared" ca="1" si="221"/>
        <v/>
      </c>
      <c r="O743" s="8" t="str">
        <f t="shared" ca="1" si="222"/>
        <v/>
      </c>
      <c r="P743" s="8" t="str">
        <f t="shared" ca="1" si="223"/>
        <v/>
      </c>
      <c r="Q743" s="8" t="str">
        <f t="shared" ca="1" si="224"/>
        <v/>
      </c>
      <c r="R743" s="7" t="str">
        <f ca="1">IF(L743="","",OFFSET(program!$A$1,0,disasm!$A743+COLUMN()-COLUMN($R743)+1))</f>
        <v/>
      </c>
      <c r="S743" s="7" t="str">
        <f ca="1">IF(M743="","",OFFSET(program!$A$1,0,disasm!$A743+COLUMN()-COLUMN($R743)+1))</f>
        <v/>
      </c>
      <c r="T743" s="7" t="str">
        <f ca="1">IF(N743="","",OFFSET(program!$A$1,0,disasm!$A743+COLUMN()-COLUMN($R743)+1))</f>
        <v/>
      </c>
      <c r="U743" s="3" t="str">
        <f t="shared" ca="1" si="225"/>
        <v/>
      </c>
      <c r="V743" s="3" t="str">
        <f t="shared" ca="1" si="226"/>
        <v/>
      </c>
      <c r="W743" s="3" t="str">
        <f t="shared" ca="1" si="227"/>
        <v/>
      </c>
      <c r="X743" s="3" t="str">
        <f t="shared" ca="1" si="228"/>
        <v/>
      </c>
    </row>
    <row r="744" spans="1:24" x14ac:dyDescent="0.2">
      <c r="A744" s="1">
        <f t="shared" ca="1" si="229"/>
        <v>1043</v>
      </c>
      <c r="B744" s="2" t="str">
        <f t="shared" ca="1" si="213"/>
        <v>stack+619</v>
      </c>
      <c r="C744" s="3" t="str">
        <f ca="1">IF(ISNUMBER(FIND(" N "," "&amp;$X744&amp;" ")),"",_xlfn.TEXTJOIN(" ",FALSE,OFFSET(program!$A$1,0,disasm!A744,1,1+K744)))</f>
        <v/>
      </c>
      <c r="D744" s="4" t="str">
        <f t="shared" ca="1" si="214"/>
        <v>.dat 0</v>
      </c>
      <c r="E744" s="5" t="str">
        <f t="shared" si="230"/>
        <v>stack</v>
      </c>
      <c r="F744" s="5">
        <f t="shared" ca="1" si="212"/>
        <v>424</v>
      </c>
      <c r="G744" s="14" t="b">
        <f t="shared" ca="1" si="215"/>
        <v>1</v>
      </c>
      <c r="H744" s="6">
        <f ca="1">OFFSET(program!$A$1,0,disasm!A744)</f>
        <v>0</v>
      </c>
      <c r="I744" s="7">
        <f t="shared" ca="1" si="216"/>
        <v>0</v>
      </c>
      <c r="J744" s="7" t="e">
        <f t="shared" ca="1" si="217"/>
        <v>#VALUE!</v>
      </c>
      <c r="K744" s="7">
        <f t="shared" ca="1" si="218"/>
        <v>0</v>
      </c>
      <c r="L744" s="8" t="str">
        <f t="shared" ca="1" si="219"/>
        <v/>
      </c>
      <c r="M744" s="8" t="str">
        <f t="shared" ca="1" si="220"/>
        <v/>
      </c>
      <c r="N744" s="8" t="str">
        <f t="shared" ca="1" si="221"/>
        <v/>
      </c>
      <c r="O744" s="8" t="str">
        <f t="shared" ca="1" si="222"/>
        <v/>
      </c>
      <c r="P744" s="8" t="str">
        <f t="shared" ca="1" si="223"/>
        <v/>
      </c>
      <c r="Q744" s="8" t="str">
        <f t="shared" ca="1" si="224"/>
        <v/>
      </c>
      <c r="R744" s="7" t="str">
        <f ca="1">IF(L744="","",OFFSET(program!$A$1,0,disasm!$A744+COLUMN()-COLUMN($R744)+1))</f>
        <v/>
      </c>
      <c r="S744" s="7" t="str">
        <f ca="1">IF(M744="","",OFFSET(program!$A$1,0,disasm!$A744+COLUMN()-COLUMN($R744)+1))</f>
        <v/>
      </c>
      <c r="T744" s="7" t="str">
        <f ca="1">IF(N744="","",OFFSET(program!$A$1,0,disasm!$A744+COLUMN()-COLUMN($R744)+1))</f>
        <v/>
      </c>
      <c r="U744" s="3" t="str">
        <f t="shared" ca="1" si="225"/>
        <v/>
      </c>
      <c r="V744" s="3" t="str">
        <f t="shared" ca="1" si="226"/>
        <v/>
      </c>
      <c r="W744" s="3" t="str">
        <f t="shared" ca="1" si="227"/>
        <v/>
      </c>
      <c r="X744" s="3" t="str">
        <f t="shared" ca="1" si="228"/>
        <v/>
      </c>
    </row>
    <row r="745" spans="1:24" x14ac:dyDescent="0.2">
      <c r="A745" s="1">
        <f t="shared" ca="1" si="229"/>
        <v>1044</v>
      </c>
      <c r="B745" s="2" t="str">
        <f t="shared" ca="1" si="213"/>
        <v>stack+620</v>
      </c>
      <c r="C745" s="3" t="str">
        <f ca="1">IF(ISNUMBER(FIND(" N "," "&amp;$X745&amp;" ")),"",_xlfn.TEXTJOIN(" ",FALSE,OFFSET(program!$A$1,0,disasm!A745,1,1+K745)))</f>
        <v/>
      </c>
      <c r="D745" s="4" t="str">
        <f t="shared" ca="1" si="214"/>
        <v>.dat 0</v>
      </c>
      <c r="E745" s="5" t="str">
        <f t="shared" si="230"/>
        <v>stack</v>
      </c>
      <c r="F745" s="5">
        <f t="shared" ca="1" si="212"/>
        <v>424</v>
      </c>
      <c r="G745" s="14" t="b">
        <f t="shared" ca="1" si="215"/>
        <v>1</v>
      </c>
      <c r="H745" s="6">
        <f ca="1">OFFSET(program!$A$1,0,disasm!A745)</f>
        <v>0</v>
      </c>
      <c r="I745" s="7">
        <f t="shared" ca="1" si="216"/>
        <v>0</v>
      </c>
      <c r="J745" s="7" t="e">
        <f t="shared" ca="1" si="217"/>
        <v>#VALUE!</v>
      </c>
      <c r="K745" s="7">
        <f t="shared" ca="1" si="218"/>
        <v>0</v>
      </c>
      <c r="L745" s="8" t="str">
        <f t="shared" ca="1" si="219"/>
        <v/>
      </c>
      <c r="M745" s="8" t="str">
        <f t="shared" ca="1" si="220"/>
        <v/>
      </c>
      <c r="N745" s="8" t="str">
        <f t="shared" ca="1" si="221"/>
        <v/>
      </c>
      <c r="O745" s="8" t="str">
        <f t="shared" ca="1" si="222"/>
        <v/>
      </c>
      <c r="P745" s="8" t="str">
        <f t="shared" ca="1" si="223"/>
        <v/>
      </c>
      <c r="Q745" s="8" t="str">
        <f t="shared" ca="1" si="224"/>
        <v/>
      </c>
      <c r="R745" s="7" t="str">
        <f ca="1">IF(L745="","",OFFSET(program!$A$1,0,disasm!$A745+COLUMN()-COLUMN($R745)+1))</f>
        <v/>
      </c>
      <c r="S745" s="7" t="str">
        <f ca="1">IF(M745="","",OFFSET(program!$A$1,0,disasm!$A745+COLUMN()-COLUMN($R745)+1))</f>
        <v/>
      </c>
      <c r="T745" s="7" t="str">
        <f ca="1">IF(N745="","",OFFSET(program!$A$1,0,disasm!$A745+COLUMN()-COLUMN($R745)+1))</f>
        <v/>
      </c>
      <c r="U745" s="3" t="str">
        <f t="shared" ca="1" si="225"/>
        <v/>
      </c>
      <c r="V745" s="3" t="str">
        <f t="shared" ca="1" si="226"/>
        <v/>
      </c>
      <c r="W745" s="3" t="str">
        <f t="shared" ca="1" si="227"/>
        <v/>
      </c>
      <c r="X745" s="3" t="str">
        <f t="shared" ca="1" si="228"/>
        <v/>
      </c>
    </row>
    <row r="746" spans="1:24" x14ac:dyDescent="0.2">
      <c r="A746" s="1">
        <f t="shared" ca="1" si="229"/>
        <v>1045</v>
      </c>
      <c r="B746" s="2" t="str">
        <f t="shared" ca="1" si="213"/>
        <v>stack+621</v>
      </c>
      <c r="C746" s="3" t="str">
        <f ca="1">IF(ISNUMBER(FIND(" N "," "&amp;$X746&amp;" ")),"",_xlfn.TEXTJOIN(" ",FALSE,OFFSET(program!$A$1,0,disasm!A746,1,1+K746)))</f>
        <v/>
      </c>
      <c r="D746" s="4" t="str">
        <f t="shared" ca="1" si="214"/>
        <v>.dat 0</v>
      </c>
      <c r="E746" s="5" t="str">
        <f t="shared" si="230"/>
        <v>stack</v>
      </c>
      <c r="F746" s="5">
        <f t="shared" ca="1" si="212"/>
        <v>424</v>
      </c>
      <c r="G746" s="14" t="b">
        <f t="shared" ca="1" si="215"/>
        <v>1</v>
      </c>
      <c r="H746" s="6">
        <f ca="1">OFFSET(program!$A$1,0,disasm!A746)</f>
        <v>0</v>
      </c>
      <c r="I746" s="7">
        <f t="shared" ca="1" si="216"/>
        <v>0</v>
      </c>
      <c r="J746" s="7" t="e">
        <f t="shared" ca="1" si="217"/>
        <v>#VALUE!</v>
      </c>
      <c r="K746" s="7">
        <f t="shared" ca="1" si="218"/>
        <v>0</v>
      </c>
      <c r="L746" s="8" t="str">
        <f t="shared" ca="1" si="219"/>
        <v/>
      </c>
      <c r="M746" s="8" t="str">
        <f t="shared" ca="1" si="220"/>
        <v/>
      </c>
      <c r="N746" s="8" t="str">
        <f t="shared" ca="1" si="221"/>
        <v/>
      </c>
      <c r="O746" s="8" t="str">
        <f t="shared" ca="1" si="222"/>
        <v/>
      </c>
      <c r="P746" s="8" t="str">
        <f t="shared" ca="1" si="223"/>
        <v/>
      </c>
      <c r="Q746" s="8" t="str">
        <f t="shared" ca="1" si="224"/>
        <v/>
      </c>
      <c r="R746" s="7" t="str">
        <f ca="1">IF(L746="","",OFFSET(program!$A$1,0,disasm!$A746+COLUMN()-COLUMN($R746)+1))</f>
        <v/>
      </c>
      <c r="S746" s="7" t="str">
        <f ca="1">IF(M746="","",OFFSET(program!$A$1,0,disasm!$A746+COLUMN()-COLUMN($R746)+1))</f>
        <v/>
      </c>
      <c r="T746" s="7" t="str">
        <f ca="1">IF(N746="","",OFFSET(program!$A$1,0,disasm!$A746+COLUMN()-COLUMN($R746)+1))</f>
        <v/>
      </c>
      <c r="U746" s="3" t="str">
        <f t="shared" ca="1" si="225"/>
        <v/>
      </c>
      <c r="V746" s="3" t="str">
        <f t="shared" ca="1" si="226"/>
        <v/>
      </c>
      <c r="W746" s="3" t="str">
        <f t="shared" ca="1" si="227"/>
        <v/>
      </c>
      <c r="X746" s="3" t="str">
        <f t="shared" ca="1" si="228"/>
        <v/>
      </c>
    </row>
    <row r="747" spans="1:24" x14ac:dyDescent="0.2">
      <c r="A747" s="1">
        <f t="shared" ca="1" si="229"/>
        <v>1046</v>
      </c>
      <c r="B747" s="2" t="str">
        <f t="shared" ca="1" si="213"/>
        <v>stack+622</v>
      </c>
      <c r="C747" s="3" t="str">
        <f ca="1">IF(ISNUMBER(FIND(" N "," "&amp;$X747&amp;" ")),"",_xlfn.TEXTJOIN(" ",FALSE,OFFSET(program!$A$1,0,disasm!A747,1,1+K747)))</f>
        <v/>
      </c>
      <c r="D747" s="4" t="str">
        <f t="shared" ca="1" si="214"/>
        <v>.dat 0</v>
      </c>
      <c r="E747" s="5" t="str">
        <f t="shared" si="230"/>
        <v>stack</v>
      </c>
      <c r="F747" s="5">
        <f t="shared" ca="1" si="212"/>
        <v>424</v>
      </c>
      <c r="G747" s="14" t="b">
        <f t="shared" ca="1" si="215"/>
        <v>1</v>
      </c>
      <c r="H747" s="6">
        <f ca="1">OFFSET(program!$A$1,0,disasm!A747)</f>
        <v>0</v>
      </c>
      <c r="I747" s="7">
        <f t="shared" ca="1" si="216"/>
        <v>0</v>
      </c>
      <c r="J747" s="7" t="e">
        <f t="shared" ca="1" si="217"/>
        <v>#VALUE!</v>
      </c>
      <c r="K747" s="7">
        <f t="shared" ca="1" si="218"/>
        <v>0</v>
      </c>
      <c r="L747" s="8" t="str">
        <f t="shared" ca="1" si="219"/>
        <v/>
      </c>
      <c r="M747" s="8" t="str">
        <f t="shared" ca="1" si="220"/>
        <v/>
      </c>
      <c r="N747" s="8" t="str">
        <f t="shared" ca="1" si="221"/>
        <v/>
      </c>
      <c r="O747" s="8" t="str">
        <f t="shared" ca="1" si="222"/>
        <v/>
      </c>
      <c r="P747" s="8" t="str">
        <f t="shared" ca="1" si="223"/>
        <v/>
      </c>
      <c r="Q747" s="8" t="str">
        <f t="shared" ca="1" si="224"/>
        <v/>
      </c>
      <c r="R747" s="7" t="str">
        <f ca="1">IF(L747="","",OFFSET(program!$A$1,0,disasm!$A747+COLUMN()-COLUMN($R747)+1))</f>
        <v/>
      </c>
      <c r="S747" s="7" t="str">
        <f ca="1">IF(M747="","",OFFSET(program!$A$1,0,disasm!$A747+COLUMN()-COLUMN($R747)+1))</f>
        <v/>
      </c>
      <c r="T747" s="7" t="str">
        <f ca="1">IF(N747="","",OFFSET(program!$A$1,0,disasm!$A747+COLUMN()-COLUMN($R747)+1))</f>
        <v/>
      </c>
      <c r="U747" s="3" t="str">
        <f t="shared" ca="1" si="225"/>
        <v/>
      </c>
      <c r="V747" s="3" t="str">
        <f t="shared" ca="1" si="226"/>
        <v/>
      </c>
      <c r="W747" s="3" t="str">
        <f t="shared" ca="1" si="227"/>
        <v/>
      </c>
      <c r="X747" s="3" t="str">
        <f t="shared" ca="1" si="228"/>
        <v/>
      </c>
    </row>
    <row r="748" spans="1:24" x14ac:dyDescent="0.2">
      <c r="A748" s="1">
        <f t="shared" ca="1" si="229"/>
        <v>1047</v>
      </c>
      <c r="B748" s="2" t="str">
        <f t="shared" ca="1" si="213"/>
        <v>stack+623</v>
      </c>
      <c r="C748" s="3" t="str">
        <f ca="1">IF(ISNUMBER(FIND(" N "," "&amp;$X748&amp;" ")),"",_xlfn.TEXTJOIN(" ",FALSE,OFFSET(program!$A$1,0,disasm!A748,1,1+K748)))</f>
        <v/>
      </c>
      <c r="D748" s="4" t="str">
        <f t="shared" ca="1" si="214"/>
        <v>.dat 0</v>
      </c>
      <c r="E748" s="5" t="str">
        <f t="shared" si="230"/>
        <v>stack</v>
      </c>
      <c r="F748" s="5">
        <f t="shared" ca="1" si="212"/>
        <v>424</v>
      </c>
      <c r="G748" s="14" t="b">
        <f t="shared" ca="1" si="215"/>
        <v>1</v>
      </c>
      <c r="H748" s="6">
        <f ca="1">OFFSET(program!$A$1,0,disasm!A748)</f>
        <v>0</v>
      </c>
      <c r="I748" s="7">
        <f t="shared" ca="1" si="216"/>
        <v>0</v>
      </c>
      <c r="J748" s="7" t="e">
        <f t="shared" ca="1" si="217"/>
        <v>#VALUE!</v>
      </c>
      <c r="K748" s="7">
        <f t="shared" ca="1" si="218"/>
        <v>0</v>
      </c>
      <c r="L748" s="8" t="str">
        <f t="shared" ca="1" si="219"/>
        <v/>
      </c>
      <c r="M748" s="8" t="str">
        <f t="shared" ca="1" si="220"/>
        <v/>
      </c>
      <c r="N748" s="8" t="str">
        <f t="shared" ca="1" si="221"/>
        <v/>
      </c>
      <c r="O748" s="8" t="str">
        <f t="shared" ca="1" si="222"/>
        <v/>
      </c>
      <c r="P748" s="8" t="str">
        <f t="shared" ca="1" si="223"/>
        <v/>
      </c>
      <c r="Q748" s="8" t="str">
        <f t="shared" ca="1" si="224"/>
        <v/>
      </c>
      <c r="R748" s="7" t="str">
        <f ca="1">IF(L748="","",OFFSET(program!$A$1,0,disasm!$A748+COLUMN()-COLUMN($R748)+1))</f>
        <v/>
      </c>
      <c r="S748" s="7" t="str">
        <f ca="1">IF(M748="","",OFFSET(program!$A$1,0,disasm!$A748+COLUMN()-COLUMN($R748)+1))</f>
        <v/>
      </c>
      <c r="T748" s="7" t="str">
        <f ca="1">IF(N748="","",OFFSET(program!$A$1,0,disasm!$A748+COLUMN()-COLUMN($R748)+1))</f>
        <v/>
      </c>
      <c r="U748" s="3" t="str">
        <f t="shared" ca="1" si="225"/>
        <v/>
      </c>
      <c r="V748" s="3" t="str">
        <f t="shared" ca="1" si="226"/>
        <v/>
      </c>
      <c r="W748" s="3" t="str">
        <f t="shared" ca="1" si="227"/>
        <v/>
      </c>
      <c r="X748" s="3" t="str">
        <f t="shared" ca="1" si="228"/>
        <v/>
      </c>
    </row>
    <row r="749" spans="1:24" x14ac:dyDescent="0.2">
      <c r="A749" s="1">
        <f t="shared" ca="1" si="229"/>
        <v>1048</v>
      </c>
      <c r="B749" s="2" t="str">
        <f t="shared" ca="1" si="213"/>
        <v>stack+624</v>
      </c>
      <c r="C749" s="3" t="str">
        <f ca="1">IF(ISNUMBER(FIND(" N "," "&amp;$X749&amp;" ")),"",_xlfn.TEXTJOIN(" ",FALSE,OFFSET(program!$A$1,0,disasm!A749,1,1+K749)))</f>
        <v/>
      </c>
      <c r="D749" s="4" t="str">
        <f t="shared" ca="1" si="214"/>
        <v>.dat 0</v>
      </c>
      <c r="E749" s="5" t="str">
        <f t="shared" si="230"/>
        <v>stack</v>
      </c>
      <c r="F749" s="5">
        <f t="shared" ca="1" si="212"/>
        <v>424</v>
      </c>
      <c r="G749" s="14" t="b">
        <f t="shared" ca="1" si="215"/>
        <v>1</v>
      </c>
      <c r="H749" s="6">
        <f ca="1">OFFSET(program!$A$1,0,disasm!A749)</f>
        <v>0</v>
      </c>
      <c r="I749" s="7">
        <f t="shared" ca="1" si="216"/>
        <v>0</v>
      </c>
      <c r="J749" s="7" t="e">
        <f t="shared" ca="1" si="217"/>
        <v>#VALUE!</v>
      </c>
      <c r="K749" s="7">
        <f t="shared" ca="1" si="218"/>
        <v>0</v>
      </c>
      <c r="L749" s="8" t="str">
        <f t="shared" ca="1" si="219"/>
        <v/>
      </c>
      <c r="M749" s="8" t="str">
        <f t="shared" ca="1" si="220"/>
        <v/>
      </c>
      <c r="N749" s="8" t="str">
        <f t="shared" ca="1" si="221"/>
        <v/>
      </c>
      <c r="O749" s="8" t="str">
        <f t="shared" ca="1" si="222"/>
        <v/>
      </c>
      <c r="P749" s="8" t="str">
        <f t="shared" ca="1" si="223"/>
        <v/>
      </c>
      <c r="Q749" s="8" t="str">
        <f t="shared" ca="1" si="224"/>
        <v/>
      </c>
      <c r="R749" s="7" t="str">
        <f ca="1">IF(L749="","",OFFSET(program!$A$1,0,disasm!$A749+COLUMN()-COLUMN($R749)+1))</f>
        <v/>
      </c>
      <c r="S749" s="7" t="str">
        <f ca="1">IF(M749="","",OFFSET(program!$A$1,0,disasm!$A749+COLUMN()-COLUMN($R749)+1))</f>
        <v/>
      </c>
      <c r="T749" s="7" t="str">
        <f ca="1">IF(N749="","",OFFSET(program!$A$1,0,disasm!$A749+COLUMN()-COLUMN($R749)+1))</f>
        <v/>
      </c>
      <c r="U749" s="3" t="str">
        <f t="shared" ca="1" si="225"/>
        <v/>
      </c>
      <c r="V749" s="3" t="str">
        <f t="shared" ca="1" si="226"/>
        <v/>
      </c>
      <c r="W749" s="3" t="str">
        <f t="shared" ca="1" si="227"/>
        <v/>
      </c>
      <c r="X749" s="3" t="str">
        <f t="shared" ca="1" si="228"/>
        <v/>
      </c>
    </row>
    <row r="750" spans="1:24" x14ac:dyDescent="0.2">
      <c r="A750" s="1">
        <f t="shared" ca="1" si="229"/>
        <v>1049</v>
      </c>
      <c r="B750" s="2" t="str">
        <f t="shared" ca="1" si="213"/>
        <v>stack+625</v>
      </c>
      <c r="C750" s="3" t="str">
        <f ca="1">IF(ISNUMBER(FIND(" N "," "&amp;$X750&amp;" ")),"",_xlfn.TEXTJOIN(" ",FALSE,OFFSET(program!$A$1,0,disasm!A750,1,1+K750)))</f>
        <v/>
      </c>
      <c r="D750" s="4" t="str">
        <f t="shared" ca="1" si="214"/>
        <v>.dat 0</v>
      </c>
      <c r="E750" s="5" t="str">
        <f t="shared" si="230"/>
        <v>stack</v>
      </c>
      <c r="F750" s="5">
        <f t="shared" ca="1" si="212"/>
        <v>424</v>
      </c>
      <c r="G750" s="14" t="b">
        <f t="shared" ca="1" si="215"/>
        <v>1</v>
      </c>
      <c r="H750" s="6">
        <f ca="1">OFFSET(program!$A$1,0,disasm!A750)</f>
        <v>0</v>
      </c>
      <c r="I750" s="7">
        <f t="shared" ca="1" si="216"/>
        <v>0</v>
      </c>
      <c r="J750" s="7" t="e">
        <f t="shared" ca="1" si="217"/>
        <v>#VALUE!</v>
      </c>
      <c r="K750" s="7">
        <f t="shared" ca="1" si="218"/>
        <v>0</v>
      </c>
      <c r="L750" s="8" t="str">
        <f t="shared" ca="1" si="219"/>
        <v/>
      </c>
      <c r="M750" s="8" t="str">
        <f t="shared" ca="1" si="220"/>
        <v/>
      </c>
      <c r="N750" s="8" t="str">
        <f t="shared" ca="1" si="221"/>
        <v/>
      </c>
      <c r="O750" s="8" t="str">
        <f t="shared" ca="1" si="222"/>
        <v/>
      </c>
      <c r="P750" s="8" t="str">
        <f t="shared" ca="1" si="223"/>
        <v/>
      </c>
      <c r="Q750" s="8" t="str">
        <f t="shared" ca="1" si="224"/>
        <v/>
      </c>
      <c r="R750" s="7" t="str">
        <f ca="1">IF(L750="","",OFFSET(program!$A$1,0,disasm!$A750+COLUMN()-COLUMN($R750)+1))</f>
        <v/>
      </c>
      <c r="S750" s="7" t="str">
        <f ca="1">IF(M750="","",OFFSET(program!$A$1,0,disasm!$A750+COLUMN()-COLUMN($R750)+1))</f>
        <v/>
      </c>
      <c r="T750" s="7" t="str">
        <f ca="1">IF(N750="","",OFFSET(program!$A$1,0,disasm!$A750+COLUMN()-COLUMN($R750)+1))</f>
        <v/>
      </c>
      <c r="U750" s="3" t="str">
        <f t="shared" ca="1" si="225"/>
        <v/>
      </c>
      <c r="V750" s="3" t="str">
        <f t="shared" ca="1" si="226"/>
        <v/>
      </c>
      <c r="W750" s="3" t="str">
        <f t="shared" ca="1" si="227"/>
        <v/>
      </c>
      <c r="X750" s="3" t="str">
        <f t="shared" ca="1" si="228"/>
        <v/>
      </c>
    </row>
    <row r="751" spans="1:24" x14ac:dyDescent="0.2">
      <c r="A751" s="1">
        <f t="shared" ca="1" si="229"/>
        <v>1050</v>
      </c>
      <c r="B751" s="2" t="str">
        <f t="shared" ca="1" si="213"/>
        <v>stack+626</v>
      </c>
      <c r="C751" s="3" t="str">
        <f ca="1">IF(ISNUMBER(FIND(" N "," "&amp;$X751&amp;" ")),"",_xlfn.TEXTJOIN(" ",FALSE,OFFSET(program!$A$1,0,disasm!A751,1,1+K751)))</f>
        <v/>
      </c>
      <c r="D751" s="4" t="str">
        <f t="shared" ca="1" si="214"/>
        <v>.dat 0</v>
      </c>
      <c r="E751" s="5" t="str">
        <f t="shared" si="230"/>
        <v>stack</v>
      </c>
      <c r="F751" s="5">
        <f t="shared" ca="1" si="212"/>
        <v>424</v>
      </c>
      <c r="G751" s="14" t="b">
        <f t="shared" ca="1" si="215"/>
        <v>1</v>
      </c>
      <c r="H751" s="6">
        <f ca="1">OFFSET(program!$A$1,0,disasm!A751)</f>
        <v>0</v>
      </c>
      <c r="I751" s="7">
        <f t="shared" ca="1" si="216"/>
        <v>0</v>
      </c>
      <c r="J751" s="7" t="e">
        <f t="shared" ca="1" si="217"/>
        <v>#VALUE!</v>
      </c>
      <c r="K751" s="7">
        <f t="shared" ca="1" si="218"/>
        <v>0</v>
      </c>
      <c r="L751" s="8" t="str">
        <f t="shared" ca="1" si="219"/>
        <v/>
      </c>
      <c r="M751" s="8" t="str">
        <f t="shared" ca="1" si="220"/>
        <v/>
      </c>
      <c r="N751" s="8" t="str">
        <f t="shared" ca="1" si="221"/>
        <v/>
      </c>
      <c r="O751" s="8" t="str">
        <f t="shared" ca="1" si="222"/>
        <v/>
      </c>
      <c r="P751" s="8" t="str">
        <f t="shared" ca="1" si="223"/>
        <v/>
      </c>
      <c r="Q751" s="8" t="str">
        <f t="shared" ca="1" si="224"/>
        <v/>
      </c>
      <c r="R751" s="7" t="str">
        <f ca="1">IF(L751="","",OFFSET(program!$A$1,0,disasm!$A751+COLUMN()-COLUMN($R751)+1))</f>
        <v/>
      </c>
      <c r="S751" s="7" t="str">
        <f ca="1">IF(M751="","",OFFSET(program!$A$1,0,disasm!$A751+COLUMN()-COLUMN($R751)+1))</f>
        <v/>
      </c>
      <c r="T751" s="7" t="str">
        <f ca="1">IF(N751="","",OFFSET(program!$A$1,0,disasm!$A751+COLUMN()-COLUMN($R751)+1))</f>
        <v/>
      </c>
      <c r="U751" s="3" t="str">
        <f t="shared" ca="1" si="225"/>
        <v/>
      </c>
      <c r="V751" s="3" t="str">
        <f t="shared" ca="1" si="226"/>
        <v/>
      </c>
      <c r="W751" s="3" t="str">
        <f t="shared" ca="1" si="227"/>
        <v/>
      </c>
      <c r="X751" s="3" t="str">
        <f t="shared" ca="1" si="228"/>
        <v/>
      </c>
    </row>
    <row r="752" spans="1:24" x14ac:dyDescent="0.2">
      <c r="A752" s="1">
        <f t="shared" ca="1" si="229"/>
        <v>1051</v>
      </c>
      <c r="B752" s="2" t="str">
        <f t="shared" ca="1" si="213"/>
        <v>stack+627</v>
      </c>
      <c r="C752" s="3" t="str">
        <f ca="1">IF(ISNUMBER(FIND(" N "," "&amp;$X752&amp;" ")),"",_xlfn.TEXTJOIN(" ",FALSE,OFFSET(program!$A$1,0,disasm!A752,1,1+K752)))</f>
        <v/>
      </c>
      <c r="D752" s="4" t="str">
        <f t="shared" ca="1" si="214"/>
        <v>.dat 0</v>
      </c>
      <c r="E752" s="5" t="str">
        <f t="shared" si="230"/>
        <v>stack</v>
      </c>
      <c r="F752" s="5">
        <f t="shared" ca="1" si="212"/>
        <v>424</v>
      </c>
      <c r="G752" s="14" t="b">
        <f t="shared" ca="1" si="215"/>
        <v>1</v>
      </c>
      <c r="H752" s="6">
        <f ca="1">OFFSET(program!$A$1,0,disasm!A752)</f>
        <v>0</v>
      </c>
      <c r="I752" s="7">
        <f t="shared" ca="1" si="216"/>
        <v>0</v>
      </c>
      <c r="J752" s="7" t="e">
        <f t="shared" ca="1" si="217"/>
        <v>#VALUE!</v>
      </c>
      <c r="K752" s="7">
        <f t="shared" ca="1" si="218"/>
        <v>0</v>
      </c>
      <c r="L752" s="8" t="str">
        <f t="shared" ca="1" si="219"/>
        <v/>
      </c>
      <c r="M752" s="8" t="str">
        <f t="shared" ca="1" si="220"/>
        <v/>
      </c>
      <c r="N752" s="8" t="str">
        <f t="shared" ca="1" si="221"/>
        <v/>
      </c>
      <c r="O752" s="8" t="str">
        <f t="shared" ca="1" si="222"/>
        <v/>
      </c>
      <c r="P752" s="8" t="str">
        <f t="shared" ca="1" si="223"/>
        <v/>
      </c>
      <c r="Q752" s="8" t="str">
        <f t="shared" ca="1" si="224"/>
        <v/>
      </c>
      <c r="R752" s="7" t="str">
        <f ca="1">IF(L752="","",OFFSET(program!$A$1,0,disasm!$A752+COLUMN()-COLUMN($R752)+1))</f>
        <v/>
      </c>
      <c r="S752" s="7" t="str">
        <f ca="1">IF(M752="","",OFFSET(program!$A$1,0,disasm!$A752+COLUMN()-COLUMN($R752)+1))</f>
        <v/>
      </c>
      <c r="T752" s="7" t="str">
        <f ca="1">IF(N752="","",OFFSET(program!$A$1,0,disasm!$A752+COLUMN()-COLUMN($R752)+1))</f>
        <v/>
      </c>
      <c r="U752" s="3" t="str">
        <f t="shared" ca="1" si="225"/>
        <v/>
      </c>
      <c r="V752" s="3" t="str">
        <f t="shared" ca="1" si="226"/>
        <v/>
      </c>
      <c r="W752" s="3" t="str">
        <f t="shared" ca="1" si="227"/>
        <v/>
      </c>
      <c r="X752" s="3" t="str">
        <f t="shared" ca="1" si="228"/>
        <v/>
      </c>
    </row>
    <row r="753" spans="1:24" x14ac:dyDescent="0.2">
      <c r="A753" s="1">
        <f t="shared" ca="1" si="229"/>
        <v>1052</v>
      </c>
      <c r="B753" s="2" t="str">
        <f t="shared" ca="1" si="213"/>
        <v>stack+628</v>
      </c>
      <c r="C753" s="3" t="str">
        <f ca="1">IF(ISNUMBER(FIND(" N "," "&amp;$X753&amp;" ")),"",_xlfn.TEXTJOIN(" ",FALSE,OFFSET(program!$A$1,0,disasm!A753,1,1+K753)))</f>
        <v/>
      </c>
      <c r="D753" s="4" t="str">
        <f t="shared" ca="1" si="214"/>
        <v>.dat 0</v>
      </c>
      <c r="E753" s="5" t="str">
        <f t="shared" si="230"/>
        <v>stack</v>
      </c>
      <c r="F753" s="5">
        <f t="shared" ca="1" si="212"/>
        <v>424</v>
      </c>
      <c r="G753" s="14" t="b">
        <f t="shared" ca="1" si="215"/>
        <v>1</v>
      </c>
      <c r="H753" s="6">
        <f ca="1">OFFSET(program!$A$1,0,disasm!A753)</f>
        <v>0</v>
      </c>
      <c r="I753" s="7">
        <f t="shared" ca="1" si="216"/>
        <v>0</v>
      </c>
      <c r="J753" s="7" t="e">
        <f t="shared" ca="1" si="217"/>
        <v>#VALUE!</v>
      </c>
      <c r="K753" s="7">
        <f t="shared" ca="1" si="218"/>
        <v>0</v>
      </c>
      <c r="L753" s="8" t="str">
        <f t="shared" ca="1" si="219"/>
        <v/>
      </c>
      <c r="M753" s="8" t="str">
        <f t="shared" ca="1" si="220"/>
        <v/>
      </c>
      <c r="N753" s="8" t="str">
        <f t="shared" ca="1" si="221"/>
        <v/>
      </c>
      <c r="O753" s="8" t="str">
        <f t="shared" ca="1" si="222"/>
        <v/>
      </c>
      <c r="P753" s="8" t="str">
        <f t="shared" ca="1" si="223"/>
        <v/>
      </c>
      <c r="Q753" s="8" t="str">
        <f t="shared" ca="1" si="224"/>
        <v/>
      </c>
      <c r="R753" s="7" t="str">
        <f ca="1">IF(L753="","",OFFSET(program!$A$1,0,disasm!$A753+COLUMN()-COLUMN($R753)+1))</f>
        <v/>
      </c>
      <c r="S753" s="7" t="str">
        <f ca="1">IF(M753="","",OFFSET(program!$A$1,0,disasm!$A753+COLUMN()-COLUMN($R753)+1))</f>
        <v/>
      </c>
      <c r="T753" s="7" t="str">
        <f ca="1">IF(N753="","",OFFSET(program!$A$1,0,disasm!$A753+COLUMN()-COLUMN($R753)+1))</f>
        <v/>
      </c>
      <c r="U753" s="3" t="str">
        <f t="shared" ca="1" si="225"/>
        <v/>
      </c>
      <c r="V753" s="3" t="str">
        <f t="shared" ca="1" si="226"/>
        <v/>
      </c>
      <c r="W753" s="3" t="str">
        <f t="shared" ca="1" si="227"/>
        <v/>
      </c>
      <c r="X753" s="3" t="str">
        <f t="shared" ca="1" si="228"/>
        <v/>
      </c>
    </row>
    <row r="754" spans="1:24" x14ac:dyDescent="0.2">
      <c r="A754" s="1">
        <f t="shared" ca="1" si="229"/>
        <v>1053</v>
      </c>
      <c r="B754" s="2" t="str">
        <f t="shared" ca="1" si="213"/>
        <v>stack+629</v>
      </c>
      <c r="C754" s="3" t="str">
        <f ca="1">IF(ISNUMBER(FIND(" N "," "&amp;$X754&amp;" ")),"",_xlfn.TEXTJOIN(" ",FALSE,OFFSET(program!$A$1,0,disasm!A754,1,1+K754)))</f>
        <v/>
      </c>
      <c r="D754" s="4" t="str">
        <f t="shared" ca="1" si="214"/>
        <v>.dat 0</v>
      </c>
      <c r="E754" s="5" t="str">
        <f t="shared" si="230"/>
        <v>stack</v>
      </c>
      <c r="F754" s="5">
        <f t="shared" ca="1" si="212"/>
        <v>424</v>
      </c>
      <c r="G754" s="14" t="b">
        <f t="shared" ca="1" si="215"/>
        <v>1</v>
      </c>
      <c r="H754" s="6">
        <f ca="1">OFFSET(program!$A$1,0,disasm!A754)</f>
        <v>0</v>
      </c>
      <c r="I754" s="7">
        <f t="shared" ca="1" si="216"/>
        <v>0</v>
      </c>
      <c r="J754" s="7" t="e">
        <f t="shared" ca="1" si="217"/>
        <v>#VALUE!</v>
      </c>
      <c r="K754" s="7">
        <f t="shared" ca="1" si="218"/>
        <v>0</v>
      </c>
      <c r="L754" s="8" t="str">
        <f t="shared" ca="1" si="219"/>
        <v/>
      </c>
      <c r="M754" s="8" t="str">
        <f t="shared" ca="1" si="220"/>
        <v/>
      </c>
      <c r="N754" s="8" t="str">
        <f t="shared" ca="1" si="221"/>
        <v/>
      </c>
      <c r="O754" s="8" t="str">
        <f t="shared" ca="1" si="222"/>
        <v/>
      </c>
      <c r="P754" s="8" t="str">
        <f t="shared" ca="1" si="223"/>
        <v/>
      </c>
      <c r="Q754" s="8" t="str">
        <f t="shared" ca="1" si="224"/>
        <v/>
      </c>
      <c r="R754" s="7" t="str">
        <f ca="1">IF(L754="","",OFFSET(program!$A$1,0,disasm!$A754+COLUMN()-COLUMN($R754)+1))</f>
        <v/>
      </c>
      <c r="S754" s="7" t="str">
        <f ca="1">IF(M754="","",OFFSET(program!$A$1,0,disasm!$A754+COLUMN()-COLUMN($R754)+1))</f>
        <v/>
      </c>
      <c r="T754" s="7" t="str">
        <f ca="1">IF(N754="","",OFFSET(program!$A$1,0,disasm!$A754+COLUMN()-COLUMN($R754)+1))</f>
        <v/>
      </c>
      <c r="U754" s="3" t="str">
        <f t="shared" ca="1" si="225"/>
        <v/>
      </c>
      <c r="V754" s="3" t="str">
        <f t="shared" ca="1" si="226"/>
        <v/>
      </c>
      <c r="W754" s="3" t="str">
        <f t="shared" ca="1" si="227"/>
        <v/>
      </c>
      <c r="X754" s="3" t="str">
        <f t="shared" ca="1" si="228"/>
        <v/>
      </c>
    </row>
    <row r="755" spans="1:24" x14ac:dyDescent="0.2">
      <c r="A755" s="1">
        <f t="shared" ca="1" si="229"/>
        <v>1054</v>
      </c>
      <c r="B755" s="2" t="str">
        <f t="shared" ca="1" si="213"/>
        <v>stack+630</v>
      </c>
      <c r="C755" s="3" t="str">
        <f ca="1">IF(ISNUMBER(FIND(" N "," "&amp;$X755&amp;" ")),"",_xlfn.TEXTJOIN(" ",FALSE,OFFSET(program!$A$1,0,disasm!A755,1,1+K755)))</f>
        <v/>
      </c>
      <c r="D755" s="4" t="str">
        <f t="shared" ca="1" si="214"/>
        <v>.dat 0</v>
      </c>
      <c r="E755" s="5" t="str">
        <f t="shared" si="230"/>
        <v>stack</v>
      </c>
      <c r="F755" s="5">
        <f t="shared" ca="1" si="212"/>
        <v>424</v>
      </c>
      <c r="G755" s="14" t="b">
        <f t="shared" ca="1" si="215"/>
        <v>1</v>
      </c>
      <c r="H755" s="6">
        <f ca="1">OFFSET(program!$A$1,0,disasm!A755)</f>
        <v>0</v>
      </c>
      <c r="I755" s="7">
        <f t="shared" ca="1" si="216"/>
        <v>0</v>
      </c>
      <c r="J755" s="7" t="e">
        <f t="shared" ca="1" si="217"/>
        <v>#VALUE!</v>
      </c>
      <c r="K755" s="7">
        <f t="shared" ca="1" si="218"/>
        <v>0</v>
      </c>
      <c r="L755" s="8" t="str">
        <f t="shared" ca="1" si="219"/>
        <v/>
      </c>
      <c r="M755" s="8" t="str">
        <f t="shared" ca="1" si="220"/>
        <v/>
      </c>
      <c r="N755" s="8" t="str">
        <f t="shared" ca="1" si="221"/>
        <v/>
      </c>
      <c r="O755" s="8" t="str">
        <f t="shared" ca="1" si="222"/>
        <v/>
      </c>
      <c r="P755" s="8" t="str">
        <f t="shared" ca="1" si="223"/>
        <v/>
      </c>
      <c r="Q755" s="8" t="str">
        <f t="shared" ca="1" si="224"/>
        <v/>
      </c>
      <c r="R755" s="7" t="str">
        <f ca="1">IF(L755="","",OFFSET(program!$A$1,0,disasm!$A755+COLUMN()-COLUMN($R755)+1))</f>
        <v/>
      </c>
      <c r="S755" s="7" t="str">
        <f ca="1">IF(M755="","",OFFSET(program!$A$1,0,disasm!$A755+COLUMN()-COLUMN($R755)+1))</f>
        <v/>
      </c>
      <c r="T755" s="7" t="str">
        <f ca="1">IF(N755="","",OFFSET(program!$A$1,0,disasm!$A755+COLUMN()-COLUMN($R755)+1))</f>
        <v/>
      </c>
      <c r="U755" s="3" t="str">
        <f t="shared" ca="1" si="225"/>
        <v/>
      </c>
      <c r="V755" s="3" t="str">
        <f t="shared" ca="1" si="226"/>
        <v/>
      </c>
      <c r="W755" s="3" t="str">
        <f t="shared" ca="1" si="227"/>
        <v/>
      </c>
      <c r="X755" s="3" t="str">
        <f t="shared" ca="1" si="228"/>
        <v/>
      </c>
    </row>
    <row r="756" spans="1:24" x14ac:dyDescent="0.2">
      <c r="A756" s="1">
        <f t="shared" ca="1" si="229"/>
        <v>1055</v>
      </c>
      <c r="B756" s="2" t="str">
        <f t="shared" ca="1" si="213"/>
        <v>stack+631</v>
      </c>
      <c r="C756" s="3" t="str">
        <f ca="1">IF(ISNUMBER(FIND(" N "," "&amp;$X756&amp;" ")),"",_xlfn.TEXTJOIN(" ",FALSE,OFFSET(program!$A$1,0,disasm!A756,1,1+K756)))</f>
        <v/>
      </c>
      <c r="D756" s="4" t="str">
        <f t="shared" ca="1" si="214"/>
        <v>.dat 0</v>
      </c>
      <c r="E756" s="5" t="str">
        <f t="shared" si="230"/>
        <v>stack</v>
      </c>
      <c r="F756" s="5">
        <f t="shared" ca="1" si="212"/>
        <v>424</v>
      </c>
      <c r="G756" s="14" t="b">
        <f t="shared" ca="1" si="215"/>
        <v>1</v>
      </c>
      <c r="H756" s="6">
        <f ca="1">OFFSET(program!$A$1,0,disasm!A756)</f>
        <v>0</v>
      </c>
      <c r="I756" s="7">
        <f t="shared" ca="1" si="216"/>
        <v>0</v>
      </c>
      <c r="J756" s="7" t="e">
        <f t="shared" ca="1" si="217"/>
        <v>#VALUE!</v>
      </c>
      <c r="K756" s="7">
        <f t="shared" ca="1" si="218"/>
        <v>0</v>
      </c>
      <c r="L756" s="8" t="str">
        <f t="shared" ca="1" si="219"/>
        <v/>
      </c>
      <c r="M756" s="8" t="str">
        <f t="shared" ca="1" si="220"/>
        <v/>
      </c>
      <c r="N756" s="8" t="str">
        <f t="shared" ca="1" si="221"/>
        <v/>
      </c>
      <c r="O756" s="8" t="str">
        <f t="shared" ca="1" si="222"/>
        <v/>
      </c>
      <c r="P756" s="8" t="str">
        <f t="shared" ca="1" si="223"/>
        <v/>
      </c>
      <c r="Q756" s="8" t="str">
        <f t="shared" ca="1" si="224"/>
        <v/>
      </c>
      <c r="R756" s="7" t="str">
        <f ca="1">IF(L756="","",OFFSET(program!$A$1,0,disasm!$A756+COLUMN()-COLUMN($R756)+1))</f>
        <v/>
      </c>
      <c r="S756" s="7" t="str">
        <f ca="1">IF(M756="","",OFFSET(program!$A$1,0,disasm!$A756+COLUMN()-COLUMN($R756)+1))</f>
        <v/>
      </c>
      <c r="T756" s="7" t="str">
        <f ca="1">IF(N756="","",OFFSET(program!$A$1,0,disasm!$A756+COLUMN()-COLUMN($R756)+1))</f>
        <v/>
      </c>
      <c r="U756" s="3" t="str">
        <f t="shared" ca="1" si="225"/>
        <v/>
      </c>
      <c r="V756" s="3" t="str">
        <f t="shared" ca="1" si="226"/>
        <v/>
      </c>
      <c r="W756" s="3" t="str">
        <f t="shared" ca="1" si="227"/>
        <v/>
      </c>
      <c r="X756" s="3" t="str">
        <f t="shared" ca="1" si="228"/>
        <v/>
      </c>
    </row>
    <row r="757" spans="1:24" x14ac:dyDescent="0.2">
      <c r="A757" s="1">
        <f t="shared" ca="1" si="229"/>
        <v>1056</v>
      </c>
      <c r="B757" s="2" t="str">
        <f t="shared" ca="1" si="213"/>
        <v>stack+632</v>
      </c>
      <c r="C757" s="3" t="str">
        <f ca="1">IF(ISNUMBER(FIND(" N "," "&amp;$X757&amp;" ")),"",_xlfn.TEXTJOIN(" ",FALSE,OFFSET(program!$A$1,0,disasm!A757,1,1+K757)))</f>
        <v/>
      </c>
      <c r="D757" s="4" t="str">
        <f t="shared" ca="1" si="214"/>
        <v>.dat 0</v>
      </c>
      <c r="E757" s="5" t="str">
        <f t="shared" si="230"/>
        <v>stack</v>
      </c>
      <c r="F757" s="5">
        <f t="shared" ca="1" si="212"/>
        <v>424</v>
      </c>
      <c r="G757" s="14" t="b">
        <f t="shared" ca="1" si="215"/>
        <v>1</v>
      </c>
      <c r="H757" s="6">
        <f ca="1">OFFSET(program!$A$1,0,disasm!A757)</f>
        <v>0</v>
      </c>
      <c r="I757" s="7">
        <f t="shared" ca="1" si="216"/>
        <v>0</v>
      </c>
      <c r="J757" s="7" t="e">
        <f t="shared" ca="1" si="217"/>
        <v>#VALUE!</v>
      </c>
      <c r="K757" s="7">
        <f t="shared" ca="1" si="218"/>
        <v>0</v>
      </c>
      <c r="L757" s="8" t="str">
        <f t="shared" ca="1" si="219"/>
        <v/>
      </c>
      <c r="M757" s="8" t="str">
        <f t="shared" ca="1" si="220"/>
        <v/>
      </c>
      <c r="N757" s="8" t="str">
        <f t="shared" ca="1" si="221"/>
        <v/>
      </c>
      <c r="O757" s="8" t="str">
        <f t="shared" ca="1" si="222"/>
        <v/>
      </c>
      <c r="P757" s="8" t="str">
        <f t="shared" ca="1" si="223"/>
        <v/>
      </c>
      <c r="Q757" s="8" t="str">
        <f t="shared" ca="1" si="224"/>
        <v/>
      </c>
      <c r="R757" s="7" t="str">
        <f ca="1">IF(L757="","",OFFSET(program!$A$1,0,disasm!$A757+COLUMN()-COLUMN($R757)+1))</f>
        <v/>
      </c>
      <c r="S757" s="7" t="str">
        <f ca="1">IF(M757="","",OFFSET(program!$A$1,0,disasm!$A757+COLUMN()-COLUMN($R757)+1))</f>
        <v/>
      </c>
      <c r="T757" s="7" t="str">
        <f ca="1">IF(N757="","",OFFSET(program!$A$1,0,disasm!$A757+COLUMN()-COLUMN($R757)+1))</f>
        <v/>
      </c>
      <c r="U757" s="3" t="str">
        <f t="shared" ca="1" si="225"/>
        <v/>
      </c>
      <c r="V757" s="3" t="str">
        <f t="shared" ca="1" si="226"/>
        <v/>
      </c>
      <c r="W757" s="3" t="str">
        <f t="shared" ca="1" si="227"/>
        <v/>
      </c>
      <c r="X757" s="3" t="str">
        <f t="shared" ca="1" si="228"/>
        <v/>
      </c>
    </row>
    <row r="758" spans="1:24" x14ac:dyDescent="0.2">
      <c r="A758" s="1">
        <f t="shared" ca="1" si="229"/>
        <v>1057</v>
      </c>
      <c r="B758" s="2" t="str">
        <f t="shared" ca="1" si="213"/>
        <v>stack+633</v>
      </c>
      <c r="C758" s="3" t="str">
        <f ca="1">IF(ISNUMBER(FIND(" N "," "&amp;$X758&amp;" ")),"",_xlfn.TEXTJOIN(" ",FALSE,OFFSET(program!$A$1,0,disasm!A758,1,1+K758)))</f>
        <v/>
      </c>
      <c r="D758" s="4" t="str">
        <f t="shared" ca="1" si="214"/>
        <v>.dat 0</v>
      </c>
      <c r="E758" s="5" t="str">
        <f t="shared" si="230"/>
        <v>stack</v>
      </c>
      <c r="F758" s="5">
        <f t="shared" ca="1" si="212"/>
        <v>424</v>
      </c>
      <c r="G758" s="14" t="b">
        <f t="shared" ca="1" si="215"/>
        <v>1</v>
      </c>
      <c r="H758" s="6">
        <f ca="1">OFFSET(program!$A$1,0,disasm!A758)</f>
        <v>0</v>
      </c>
      <c r="I758" s="7">
        <f t="shared" ca="1" si="216"/>
        <v>0</v>
      </c>
      <c r="J758" s="7" t="e">
        <f t="shared" ca="1" si="217"/>
        <v>#VALUE!</v>
      </c>
      <c r="K758" s="7">
        <f t="shared" ca="1" si="218"/>
        <v>0</v>
      </c>
      <c r="L758" s="8" t="str">
        <f t="shared" ca="1" si="219"/>
        <v/>
      </c>
      <c r="M758" s="8" t="str">
        <f t="shared" ca="1" si="220"/>
        <v/>
      </c>
      <c r="N758" s="8" t="str">
        <f t="shared" ca="1" si="221"/>
        <v/>
      </c>
      <c r="O758" s="8" t="str">
        <f t="shared" ca="1" si="222"/>
        <v/>
      </c>
      <c r="P758" s="8" t="str">
        <f t="shared" ca="1" si="223"/>
        <v/>
      </c>
      <c r="Q758" s="8" t="str">
        <f t="shared" ca="1" si="224"/>
        <v/>
      </c>
      <c r="R758" s="7" t="str">
        <f ca="1">IF(L758="","",OFFSET(program!$A$1,0,disasm!$A758+COLUMN()-COLUMN($R758)+1))</f>
        <v/>
      </c>
      <c r="S758" s="7" t="str">
        <f ca="1">IF(M758="","",OFFSET(program!$A$1,0,disasm!$A758+COLUMN()-COLUMN($R758)+1))</f>
        <v/>
      </c>
      <c r="T758" s="7" t="str">
        <f ca="1">IF(N758="","",OFFSET(program!$A$1,0,disasm!$A758+COLUMN()-COLUMN($R758)+1))</f>
        <v/>
      </c>
      <c r="U758" s="3" t="str">
        <f t="shared" ca="1" si="225"/>
        <v/>
      </c>
      <c r="V758" s="3" t="str">
        <f t="shared" ca="1" si="226"/>
        <v/>
      </c>
      <c r="W758" s="3" t="str">
        <f t="shared" ca="1" si="227"/>
        <v/>
      </c>
      <c r="X758" s="3" t="str">
        <f t="shared" ca="1" si="228"/>
        <v/>
      </c>
    </row>
    <row r="759" spans="1:24" x14ac:dyDescent="0.2">
      <c r="A759" s="1">
        <f t="shared" ca="1" si="229"/>
        <v>1058</v>
      </c>
      <c r="B759" s="2" t="str">
        <f t="shared" ca="1" si="213"/>
        <v>stack+634</v>
      </c>
      <c r="C759" s="3" t="str">
        <f ca="1">IF(ISNUMBER(FIND(" N "," "&amp;$X759&amp;" ")),"",_xlfn.TEXTJOIN(" ",FALSE,OFFSET(program!$A$1,0,disasm!A759,1,1+K759)))</f>
        <v/>
      </c>
      <c r="D759" s="4" t="str">
        <f t="shared" ca="1" si="214"/>
        <v>.dat 0</v>
      </c>
      <c r="E759" s="5" t="str">
        <f t="shared" si="230"/>
        <v>stack</v>
      </c>
      <c r="F759" s="5">
        <f t="shared" ca="1" si="212"/>
        <v>424</v>
      </c>
      <c r="G759" s="14" t="b">
        <f t="shared" ca="1" si="215"/>
        <v>1</v>
      </c>
      <c r="H759" s="6">
        <f ca="1">OFFSET(program!$A$1,0,disasm!A759)</f>
        <v>0</v>
      </c>
      <c r="I759" s="7">
        <f t="shared" ca="1" si="216"/>
        <v>0</v>
      </c>
      <c r="J759" s="7" t="e">
        <f t="shared" ca="1" si="217"/>
        <v>#VALUE!</v>
      </c>
      <c r="K759" s="7">
        <f t="shared" ca="1" si="218"/>
        <v>0</v>
      </c>
      <c r="L759" s="8" t="str">
        <f t="shared" ca="1" si="219"/>
        <v/>
      </c>
      <c r="M759" s="8" t="str">
        <f t="shared" ca="1" si="220"/>
        <v/>
      </c>
      <c r="N759" s="8" t="str">
        <f t="shared" ca="1" si="221"/>
        <v/>
      </c>
      <c r="O759" s="8" t="str">
        <f t="shared" ca="1" si="222"/>
        <v/>
      </c>
      <c r="P759" s="8" t="str">
        <f t="shared" ca="1" si="223"/>
        <v/>
      </c>
      <c r="Q759" s="8" t="str">
        <f t="shared" ca="1" si="224"/>
        <v/>
      </c>
      <c r="R759" s="7" t="str">
        <f ca="1">IF(L759="","",OFFSET(program!$A$1,0,disasm!$A759+COLUMN()-COLUMN($R759)+1))</f>
        <v/>
      </c>
      <c r="S759" s="7" t="str">
        <f ca="1">IF(M759="","",OFFSET(program!$A$1,0,disasm!$A759+COLUMN()-COLUMN($R759)+1))</f>
        <v/>
      </c>
      <c r="T759" s="7" t="str">
        <f ca="1">IF(N759="","",OFFSET(program!$A$1,0,disasm!$A759+COLUMN()-COLUMN($R759)+1))</f>
        <v/>
      </c>
      <c r="U759" s="3" t="str">
        <f t="shared" ca="1" si="225"/>
        <v/>
      </c>
      <c r="V759" s="3" t="str">
        <f t="shared" ca="1" si="226"/>
        <v/>
      </c>
      <c r="W759" s="3" t="str">
        <f t="shared" ca="1" si="227"/>
        <v/>
      </c>
      <c r="X759" s="3" t="str">
        <f t="shared" ca="1" si="228"/>
        <v/>
      </c>
    </row>
    <row r="760" spans="1:24" x14ac:dyDescent="0.2">
      <c r="A760" s="1">
        <f t="shared" ca="1" si="229"/>
        <v>1059</v>
      </c>
      <c r="B760" s="2" t="str">
        <f t="shared" ca="1" si="213"/>
        <v>stack+635</v>
      </c>
      <c r="C760" s="3" t="str">
        <f ca="1">IF(ISNUMBER(FIND(" N "," "&amp;$X760&amp;" ")),"",_xlfn.TEXTJOIN(" ",FALSE,OFFSET(program!$A$1,0,disasm!A760,1,1+K760)))</f>
        <v/>
      </c>
      <c r="D760" s="4" t="str">
        <f t="shared" ca="1" si="214"/>
        <v>.dat 0</v>
      </c>
      <c r="E760" s="5" t="str">
        <f t="shared" si="230"/>
        <v>stack</v>
      </c>
      <c r="F760" s="5">
        <f t="shared" ca="1" si="212"/>
        <v>424</v>
      </c>
      <c r="G760" s="14" t="b">
        <f t="shared" ca="1" si="215"/>
        <v>1</v>
      </c>
      <c r="H760" s="6">
        <f ca="1">OFFSET(program!$A$1,0,disasm!A760)</f>
        <v>0</v>
      </c>
      <c r="I760" s="7">
        <f t="shared" ca="1" si="216"/>
        <v>0</v>
      </c>
      <c r="J760" s="7" t="e">
        <f t="shared" ca="1" si="217"/>
        <v>#VALUE!</v>
      </c>
      <c r="K760" s="7">
        <f t="shared" ca="1" si="218"/>
        <v>0</v>
      </c>
      <c r="L760" s="8" t="str">
        <f t="shared" ca="1" si="219"/>
        <v/>
      </c>
      <c r="M760" s="8" t="str">
        <f t="shared" ca="1" si="220"/>
        <v/>
      </c>
      <c r="N760" s="8" t="str">
        <f t="shared" ca="1" si="221"/>
        <v/>
      </c>
      <c r="O760" s="8" t="str">
        <f t="shared" ca="1" si="222"/>
        <v/>
      </c>
      <c r="P760" s="8" t="str">
        <f t="shared" ca="1" si="223"/>
        <v/>
      </c>
      <c r="Q760" s="8" t="str">
        <f t="shared" ca="1" si="224"/>
        <v/>
      </c>
      <c r="R760" s="7" t="str">
        <f ca="1">IF(L760="","",OFFSET(program!$A$1,0,disasm!$A760+COLUMN()-COLUMN($R760)+1))</f>
        <v/>
      </c>
      <c r="S760" s="7" t="str">
        <f ca="1">IF(M760="","",OFFSET(program!$A$1,0,disasm!$A760+COLUMN()-COLUMN($R760)+1))</f>
        <v/>
      </c>
      <c r="T760" s="7" t="str">
        <f ca="1">IF(N760="","",OFFSET(program!$A$1,0,disasm!$A760+COLUMN()-COLUMN($R760)+1))</f>
        <v/>
      </c>
      <c r="U760" s="3" t="str">
        <f t="shared" ca="1" si="225"/>
        <v/>
      </c>
      <c r="V760" s="3" t="str">
        <f t="shared" ca="1" si="226"/>
        <v/>
      </c>
      <c r="W760" s="3" t="str">
        <f t="shared" ca="1" si="227"/>
        <v/>
      </c>
      <c r="X760" s="3" t="str">
        <f t="shared" ca="1" si="228"/>
        <v/>
      </c>
    </row>
    <row r="761" spans="1:24" x14ac:dyDescent="0.2">
      <c r="A761" s="1">
        <f t="shared" ca="1" si="229"/>
        <v>1060</v>
      </c>
      <c r="B761" s="2" t="str">
        <f t="shared" ca="1" si="213"/>
        <v>stack+636</v>
      </c>
      <c r="C761" s="3" t="str">
        <f ca="1">IF(ISNUMBER(FIND(" N "," "&amp;$X761&amp;" ")),"",_xlfn.TEXTJOIN(" ",FALSE,OFFSET(program!$A$1,0,disasm!A761,1,1+K761)))</f>
        <v/>
      </c>
      <c r="D761" s="4" t="str">
        <f t="shared" ca="1" si="214"/>
        <v>.dat 0</v>
      </c>
      <c r="E761" s="5" t="str">
        <f t="shared" si="230"/>
        <v>stack</v>
      </c>
      <c r="F761" s="5">
        <f t="shared" ca="1" si="212"/>
        <v>424</v>
      </c>
      <c r="G761" s="14" t="b">
        <f t="shared" ca="1" si="215"/>
        <v>1</v>
      </c>
      <c r="H761" s="6">
        <f ca="1">OFFSET(program!$A$1,0,disasm!A761)</f>
        <v>0</v>
      </c>
      <c r="I761" s="7">
        <f t="shared" ca="1" si="216"/>
        <v>0</v>
      </c>
      <c r="J761" s="7" t="e">
        <f t="shared" ca="1" si="217"/>
        <v>#VALUE!</v>
      </c>
      <c r="K761" s="7">
        <f t="shared" ca="1" si="218"/>
        <v>0</v>
      </c>
      <c r="L761" s="8" t="str">
        <f t="shared" ca="1" si="219"/>
        <v/>
      </c>
      <c r="M761" s="8" t="str">
        <f t="shared" ca="1" si="220"/>
        <v/>
      </c>
      <c r="N761" s="8" t="str">
        <f t="shared" ca="1" si="221"/>
        <v/>
      </c>
      <c r="O761" s="8" t="str">
        <f t="shared" ca="1" si="222"/>
        <v/>
      </c>
      <c r="P761" s="8" t="str">
        <f t="shared" ca="1" si="223"/>
        <v/>
      </c>
      <c r="Q761" s="8" t="str">
        <f t="shared" ca="1" si="224"/>
        <v/>
      </c>
      <c r="R761" s="7" t="str">
        <f ca="1">IF(L761="","",OFFSET(program!$A$1,0,disasm!$A761+COLUMN()-COLUMN($R761)+1))</f>
        <v/>
      </c>
      <c r="S761" s="7" t="str">
        <f ca="1">IF(M761="","",OFFSET(program!$A$1,0,disasm!$A761+COLUMN()-COLUMN($R761)+1))</f>
        <v/>
      </c>
      <c r="T761" s="7" t="str">
        <f ca="1">IF(N761="","",OFFSET(program!$A$1,0,disasm!$A761+COLUMN()-COLUMN($R761)+1))</f>
        <v/>
      </c>
      <c r="U761" s="3" t="str">
        <f t="shared" ca="1" si="225"/>
        <v/>
      </c>
      <c r="V761" s="3" t="str">
        <f t="shared" ca="1" si="226"/>
        <v/>
      </c>
      <c r="W761" s="3" t="str">
        <f t="shared" ca="1" si="227"/>
        <v/>
      </c>
      <c r="X761" s="3" t="str">
        <f t="shared" ca="1" si="228"/>
        <v/>
      </c>
    </row>
    <row r="762" spans="1:24" x14ac:dyDescent="0.2">
      <c r="A762" s="1">
        <f t="shared" ca="1" si="229"/>
        <v>1061</v>
      </c>
      <c r="B762" s="2" t="str">
        <f t="shared" ca="1" si="213"/>
        <v>stack+637</v>
      </c>
      <c r="C762" s="3" t="str">
        <f ca="1">IF(ISNUMBER(FIND(" N "," "&amp;$X762&amp;" ")),"",_xlfn.TEXTJOIN(" ",FALSE,OFFSET(program!$A$1,0,disasm!A762,1,1+K762)))</f>
        <v/>
      </c>
      <c r="D762" s="4" t="str">
        <f t="shared" ca="1" si="214"/>
        <v>.dat 0</v>
      </c>
      <c r="E762" s="5" t="str">
        <f t="shared" si="230"/>
        <v>stack</v>
      </c>
      <c r="F762" s="5">
        <f t="shared" ca="1" si="212"/>
        <v>424</v>
      </c>
      <c r="G762" s="14" t="b">
        <f t="shared" ca="1" si="215"/>
        <v>1</v>
      </c>
      <c r="H762" s="6">
        <f ca="1">OFFSET(program!$A$1,0,disasm!A762)</f>
        <v>0</v>
      </c>
      <c r="I762" s="7">
        <f t="shared" ca="1" si="216"/>
        <v>0</v>
      </c>
      <c r="J762" s="7" t="e">
        <f t="shared" ca="1" si="217"/>
        <v>#VALUE!</v>
      </c>
      <c r="K762" s="7">
        <f t="shared" ca="1" si="218"/>
        <v>0</v>
      </c>
      <c r="L762" s="8" t="str">
        <f t="shared" ca="1" si="219"/>
        <v/>
      </c>
      <c r="M762" s="8" t="str">
        <f t="shared" ca="1" si="220"/>
        <v/>
      </c>
      <c r="N762" s="8" t="str">
        <f t="shared" ca="1" si="221"/>
        <v/>
      </c>
      <c r="O762" s="8" t="str">
        <f t="shared" ca="1" si="222"/>
        <v/>
      </c>
      <c r="P762" s="8" t="str">
        <f t="shared" ca="1" si="223"/>
        <v/>
      </c>
      <c r="Q762" s="8" t="str">
        <f t="shared" ca="1" si="224"/>
        <v/>
      </c>
      <c r="R762" s="7" t="str">
        <f ca="1">IF(L762="","",OFFSET(program!$A$1,0,disasm!$A762+COLUMN()-COLUMN($R762)+1))</f>
        <v/>
      </c>
      <c r="S762" s="7" t="str">
        <f ca="1">IF(M762="","",OFFSET(program!$A$1,0,disasm!$A762+COLUMN()-COLUMN($R762)+1))</f>
        <v/>
      </c>
      <c r="T762" s="7" t="str">
        <f ca="1">IF(N762="","",OFFSET(program!$A$1,0,disasm!$A762+COLUMN()-COLUMN($R762)+1))</f>
        <v/>
      </c>
      <c r="U762" s="3" t="str">
        <f t="shared" ca="1" si="225"/>
        <v/>
      </c>
      <c r="V762" s="3" t="str">
        <f t="shared" ca="1" si="226"/>
        <v/>
      </c>
      <c r="W762" s="3" t="str">
        <f t="shared" ca="1" si="227"/>
        <v/>
      </c>
      <c r="X762" s="3" t="str">
        <f t="shared" ca="1" si="228"/>
        <v/>
      </c>
    </row>
    <row r="763" spans="1:24" x14ac:dyDescent="0.2">
      <c r="A763" s="1">
        <f t="shared" ca="1" si="229"/>
        <v>1062</v>
      </c>
      <c r="B763" s="2" t="str">
        <f t="shared" ca="1" si="213"/>
        <v>stack+638</v>
      </c>
      <c r="C763" s="3" t="str">
        <f ca="1">IF(ISNUMBER(FIND(" N "," "&amp;$X763&amp;" ")),"",_xlfn.TEXTJOIN(" ",FALSE,OFFSET(program!$A$1,0,disasm!A763,1,1+K763)))</f>
        <v/>
      </c>
      <c r="D763" s="4" t="str">
        <f t="shared" ca="1" si="214"/>
        <v>.dat 0</v>
      </c>
      <c r="E763" s="5" t="str">
        <f t="shared" si="230"/>
        <v>stack</v>
      </c>
      <c r="F763" s="5">
        <f t="shared" ca="1" si="212"/>
        <v>424</v>
      </c>
      <c r="G763" s="14" t="b">
        <f t="shared" ca="1" si="215"/>
        <v>1</v>
      </c>
      <c r="H763" s="6">
        <f ca="1">OFFSET(program!$A$1,0,disasm!A763)</f>
        <v>0</v>
      </c>
      <c r="I763" s="7">
        <f t="shared" ca="1" si="216"/>
        <v>0</v>
      </c>
      <c r="J763" s="7" t="e">
        <f t="shared" ca="1" si="217"/>
        <v>#VALUE!</v>
      </c>
      <c r="K763" s="7">
        <f t="shared" ca="1" si="218"/>
        <v>0</v>
      </c>
      <c r="L763" s="8" t="str">
        <f t="shared" ca="1" si="219"/>
        <v/>
      </c>
      <c r="M763" s="8" t="str">
        <f t="shared" ca="1" si="220"/>
        <v/>
      </c>
      <c r="N763" s="8" t="str">
        <f t="shared" ca="1" si="221"/>
        <v/>
      </c>
      <c r="O763" s="8" t="str">
        <f t="shared" ca="1" si="222"/>
        <v/>
      </c>
      <c r="P763" s="8" t="str">
        <f t="shared" ca="1" si="223"/>
        <v/>
      </c>
      <c r="Q763" s="8" t="str">
        <f t="shared" ca="1" si="224"/>
        <v/>
      </c>
      <c r="R763" s="7" t="str">
        <f ca="1">IF(L763="","",OFFSET(program!$A$1,0,disasm!$A763+COLUMN()-COLUMN($R763)+1))</f>
        <v/>
      </c>
      <c r="S763" s="7" t="str">
        <f ca="1">IF(M763="","",OFFSET(program!$A$1,0,disasm!$A763+COLUMN()-COLUMN($R763)+1))</f>
        <v/>
      </c>
      <c r="T763" s="7" t="str">
        <f ca="1">IF(N763="","",OFFSET(program!$A$1,0,disasm!$A763+COLUMN()-COLUMN($R763)+1))</f>
        <v/>
      </c>
      <c r="U763" s="3" t="str">
        <f t="shared" ca="1" si="225"/>
        <v/>
      </c>
      <c r="V763" s="3" t="str">
        <f t="shared" ca="1" si="226"/>
        <v/>
      </c>
      <c r="W763" s="3" t="str">
        <f t="shared" ca="1" si="227"/>
        <v/>
      </c>
      <c r="X763" s="3" t="str">
        <f t="shared" ca="1" si="228"/>
        <v/>
      </c>
    </row>
    <row r="764" spans="1:24" x14ac:dyDescent="0.2">
      <c r="A764" s="1">
        <f t="shared" ca="1" si="229"/>
        <v>1063</v>
      </c>
      <c r="B764" s="2" t="str">
        <f t="shared" ca="1" si="213"/>
        <v>stack+639</v>
      </c>
      <c r="C764" s="3" t="str">
        <f ca="1">IF(ISNUMBER(FIND(" N "," "&amp;$X764&amp;" ")),"",_xlfn.TEXTJOIN(" ",FALSE,OFFSET(program!$A$1,0,disasm!A764,1,1+K764)))</f>
        <v/>
      </c>
      <c r="D764" s="4" t="str">
        <f t="shared" ca="1" si="214"/>
        <v>.dat 0</v>
      </c>
      <c r="E764" s="5" t="str">
        <f t="shared" si="230"/>
        <v>stack</v>
      </c>
      <c r="F764" s="5">
        <f t="shared" ca="1" si="212"/>
        <v>424</v>
      </c>
      <c r="G764" s="14" t="b">
        <f t="shared" ca="1" si="215"/>
        <v>1</v>
      </c>
      <c r="H764" s="6">
        <f ca="1">OFFSET(program!$A$1,0,disasm!A764)</f>
        <v>0</v>
      </c>
      <c r="I764" s="7">
        <f t="shared" ca="1" si="216"/>
        <v>0</v>
      </c>
      <c r="J764" s="7" t="e">
        <f t="shared" ca="1" si="217"/>
        <v>#VALUE!</v>
      </c>
      <c r="K764" s="7">
        <f t="shared" ca="1" si="218"/>
        <v>0</v>
      </c>
      <c r="L764" s="8" t="str">
        <f t="shared" ca="1" si="219"/>
        <v/>
      </c>
      <c r="M764" s="8" t="str">
        <f t="shared" ca="1" si="220"/>
        <v/>
      </c>
      <c r="N764" s="8" t="str">
        <f t="shared" ca="1" si="221"/>
        <v/>
      </c>
      <c r="O764" s="8" t="str">
        <f t="shared" ca="1" si="222"/>
        <v/>
      </c>
      <c r="P764" s="8" t="str">
        <f t="shared" ca="1" si="223"/>
        <v/>
      </c>
      <c r="Q764" s="8" t="str">
        <f t="shared" ca="1" si="224"/>
        <v/>
      </c>
      <c r="R764" s="7" t="str">
        <f ca="1">IF(L764="","",OFFSET(program!$A$1,0,disasm!$A764+COLUMN()-COLUMN($R764)+1))</f>
        <v/>
      </c>
      <c r="S764" s="7" t="str">
        <f ca="1">IF(M764="","",OFFSET(program!$A$1,0,disasm!$A764+COLUMN()-COLUMN($R764)+1))</f>
        <v/>
      </c>
      <c r="T764" s="7" t="str">
        <f ca="1">IF(N764="","",OFFSET(program!$A$1,0,disasm!$A764+COLUMN()-COLUMN($R764)+1))</f>
        <v/>
      </c>
      <c r="U764" s="3" t="str">
        <f t="shared" ca="1" si="225"/>
        <v/>
      </c>
      <c r="V764" s="3" t="str">
        <f t="shared" ca="1" si="226"/>
        <v/>
      </c>
      <c r="W764" s="3" t="str">
        <f t="shared" ca="1" si="227"/>
        <v/>
      </c>
      <c r="X764" s="3" t="str">
        <f t="shared" ca="1" si="228"/>
        <v/>
      </c>
    </row>
    <row r="765" spans="1:24" x14ac:dyDescent="0.2">
      <c r="A765" s="1">
        <f t="shared" ca="1" si="229"/>
        <v>1064</v>
      </c>
      <c r="B765" s="2" t="str">
        <f t="shared" ca="1" si="213"/>
        <v>stack+640</v>
      </c>
      <c r="C765" s="3" t="str">
        <f ca="1">IF(ISNUMBER(FIND(" N "," "&amp;$X765&amp;" ")),"",_xlfn.TEXTJOIN(" ",FALSE,OFFSET(program!$A$1,0,disasm!A765,1,1+K765)))</f>
        <v/>
      </c>
      <c r="D765" s="4" t="str">
        <f t="shared" ca="1" si="214"/>
        <v>.dat 0</v>
      </c>
      <c r="E765" s="5" t="str">
        <f t="shared" si="230"/>
        <v>stack</v>
      </c>
      <c r="F765" s="5">
        <f t="shared" ca="1" si="212"/>
        <v>424</v>
      </c>
      <c r="G765" s="14" t="b">
        <f t="shared" ca="1" si="215"/>
        <v>1</v>
      </c>
      <c r="H765" s="6">
        <f ca="1">OFFSET(program!$A$1,0,disasm!A765)</f>
        <v>0</v>
      </c>
      <c r="I765" s="7">
        <f t="shared" ca="1" si="216"/>
        <v>0</v>
      </c>
      <c r="J765" s="7" t="e">
        <f t="shared" ca="1" si="217"/>
        <v>#VALUE!</v>
      </c>
      <c r="K765" s="7">
        <f t="shared" ca="1" si="218"/>
        <v>0</v>
      </c>
      <c r="L765" s="8" t="str">
        <f t="shared" ca="1" si="219"/>
        <v/>
      </c>
      <c r="M765" s="8" t="str">
        <f t="shared" ca="1" si="220"/>
        <v/>
      </c>
      <c r="N765" s="8" t="str">
        <f t="shared" ca="1" si="221"/>
        <v/>
      </c>
      <c r="O765" s="8" t="str">
        <f t="shared" ca="1" si="222"/>
        <v/>
      </c>
      <c r="P765" s="8" t="str">
        <f t="shared" ca="1" si="223"/>
        <v/>
      </c>
      <c r="Q765" s="8" t="str">
        <f t="shared" ca="1" si="224"/>
        <v/>
      </c>
      <c r="R765" s="7" t="str">
        <f ca="1">IF(L765="","",OFFSET(program!$A$1,0,disasm!$A765+COLUMN()-COLUMN($R765)+1))</f>
        <v/>
      </c>
      <c r="S765" s="7" t="str">
        <f ca="1">IF(M765="","",OFFSET(program!$A$1,0,disasm!$A765+COLUMN()-COLUMN($R765)+1))</f>
        <v/>
      </c>
      <c r="T765" s="7" t="str">
        <f ca="1">IF(N765="","",OFFSET(program!$A$1,0,disasm!$A765+COLUMN()-COLUMN($R765)+1))</f>
        <v/>
      </c>
      <c r="U765" s="3" t="str">
        <f t="shared" ca="1" si="225"/>
        <v/>
      </c>
      <c r="V765" s="3" t="str">
        <f t="shared" ca="1" si="226"/>
        <v/>
      </c>
      <c r="W765" s="3" t="str">
        <f t="shared" ca="1" si="227"/>
        <v/>
      </c>
      <c r="X765" s="3" t="str">
        <f t="shared" ca="1" si="228"/>
        <v/>
      </c>
    </row>
    <row r="766" spans="1:24" x14ac:dyDescent="0.2">
      <c r="A766" s="1">
        <f t="shared" ca="1" si="229"/>
        <v>1065</v>
      </c>
      <c r="B766" s="2" t="str">
        <f t="shared" ca="1" si="213"/>
        <v>stack+641</v>
      </c>
      <c r="C766" s="3" t="str">
        <f ca="1">IF(ISNUMBER(FIND(" N "," "&amp;$X766&amp;" ")),"",_xlfn.TEXTJOIN(" ",FALSE,OFFSET(program!$A$1,0,disasm!A766,1,1+K766)))</f>
        <v/>
      </c>
      <c r="D766" s="4" t="str">
        <f t="shared" ca="1" si="214"/>
        <v>.dat 0</v>
      </c>
      <c r="E766" s="5" t="str">
        <f t="shared" si="230"/>
        <v>stack</v>
      </c>
      <c r="F766" s="5">
        <f t="shared" ca="1" si="212"/>
        <v>424</v>
      </c>
      <c r="G766" s="14" t="b">
        <f t="shared" ca="1" si="215"/>
        <v>1</v>
      </c>
      <c r="H766" s="6">
        <f ca="1">OFFSET(program!$A$1,0,disasm!A766)</f>
        <v>0</v>
      </c>
      <c r="I766" s="7">
        <f t="shared" ca="1" si="216"/>
        <v>0</v>
      </c>
      <c r="J766" s="7" t="e">
        <f t="shared" ca="1" si="217"/>
        <v>#VALUE!</v>
      </c>
      <c r="K766" s="7">
        <f t="shared" ca="1" si="218"/>
        <v>0</v>
      </c>
      <c r="L766" s="8" t="str">
        <f t="shared" ca="1" si="219"/>
        <v/>
      </c>
      <c r="M766" s="8" t="str">
        <f t="shared" ca="1" si="220"/>
        <v/>
      </c>
      <c r="N766" s="8" t="str">
        <f t="shared" ca="1" si="221"/>
        <v/>
      </c>
      <c r="O766" s="8" t="str">
        <f t="shared" ca="1" si="222"/>
        <v/>
      </c>
      <c r="P766" s="8" t="str">
        <f t="shared" ca="1" si="223"/>
        <v/>
      </c>
      <c r="Q766" s="8" t="str">
        <f t="shared" ca="1" si="224"/>
        <v/>
      </c>
      <c r="R766" s="7" t="str">
        <f ca="1">IF(L766="","",OFFSET(program!$A$1,0,disasm!$A766+COLUMN()-COLUMN($R766)+1))</f>
        <v/>
      </c>
      <c r="S766" s="7" t="str">
        <f ca="1">IF(M766="","",OFFSET(program!$A$1,0,disasm!$A766+COLUMN()-COLUMN($R766)+1))</f>
        <v/>
      </c>
      <c r="T766" s="7" t="str">
        <f ca="1">IF(N766="","",OFFSET(program!$A$1,0,disasm!$A766+COLUMN()-COLUMN($R766)+1))</f>
        <v/>
      </c>
      <c r="U766" s="3" t="str">
        <f t="shared" ca="1" si="225"/>
        <v/>
      </c>
      <c r="V766" s="3" t="str">
        <f t="shared" ca="1" si="226"/>
        <v/>
      </c>
      <c r="W766" s="3" t="str">
        <f t="shared" ca="1" si="227"/>
        <v/>
      </c>
      <c r="X766" s="3" t="str">
        <f t="shared" ca="1" si="228"/>
        <v/>
      </c>
    </row>
    <row r="767" spans="1:24" x14ac:dyDescent="0.2">
      <c r="A767" s="1">
        <f t="shared" ca="1" si="229"/>
        <v>1066</v>
      </c>
      <c r="B767" s="2" t="str">
        <f t="shared" ca="1" si="213"/>
        <v>stack+642</v>
      </c>
      <c r="C767" s="3" t="str">
        <f ca="1">IF(ISNUMBER(FIND(" N "," "&amp;$X767&amp;" ")),"",_xlfn.TEXTJOIN(" ",FALSE,OFFSET(program!$A$1,0,disasm!A767,1,1+K767)))</f>
        <v/>
      </c>
      <c r="D767" s="4" t="str">
        <f t="shared" ca="1" si="214"/>
        <v>.dat 0</v>
      </c>
      <c r="E767" s="5" t="str">
        <f t="shared" si="230"/>
        <v>stack</v>
      </c>
      <c r="F767" s="5">
        <f t="shared" ca="1" si="212"/>
        <v>424</v>
      </c>
      <c r="G767" s="14" t="b">
        <f t="shared" ca="1" si="215"/>
        <v>1</v>
      </c>
      <c r="H767" s="6">
        <f ca="1">OFFSET(program!$A$1,0,disasm!A767)</f>
        <v>0</v>
      </c>
      <c r="I767" s="7">
        <f t="shared" ca="1" si="216"/>
        <v>0</v>
      </c>
      <c r="J767" s="7" t="e">
        <f t="shared" ca="1" si="217"/>
        <v>#VALUE!</v>
      </c>
      <c r="K767" s="7">
        <f t="shared" ca="1" si="218"/>
        <v>0</v>
      </c>
      <c r="L767" s="8" t="str">
        <f t="shared" ca="1" si="219"/>
        <v/>
      </c>
      <c r="M767" s="8" t="str">
        <f t="shared" ca="1" si="220"/>
        <v/>
      </c>
      <c r="N767" s="8" t="str">
        <f t="shared" ca="1" si="221"/>
        <v/>
      </c>
      <c r="O767" s="8" t="str">
        <f t="shared" ca="1" si="222"/>
        <v/>
      </c>
      <c r="P767" s="8" t="str">
        <f t="shared" ca="1" si="223"/>
        <v/>
      </c>
      <c r="Q767" s="8" t="str">
        <f t="shared" ca="1" si="224"/>
        <v/>
      </c>
      <c r="R767" s="7" t="str">
        <f ca="1">IF(L767="","",OFFSET(program!$A$1,0,disasm!$A767+COLUMN()-COLUMN($R767)+1))</f>
        <v/>
      </c>
      <c r="S767" s="7" t="str">
        <f ca="1">IF(M767="","",OFFSET(program!$A$1,0,disasm!$A767+COLUMN()-COLUMN($R767)+1))</f>
        <v/>
      </c>
      <c r="T767" s="7" t="str">
        <f ca="1">IF(N767="","",OFFSET(program!$A$1,0,disasm!$A767+COLUMN()-COLUMN($R767)+1))</f>
        <v/>
      </c>
      <c r="U767" s="3" t="str">
        <f t="shared" ca="1" si="225"/>
        <v/>
      </c>
      <c r="V767" s="3" t="str">
        <f t="shared" ca="1" si="226"/>
        <v/>
      </c>
      <c r="W767" s="3" t="str">
        <f t="shared" ca="1" si="227"/>
        <v/>
      </c>
      <c r="X767" s="3" t="str">
        <f t="shared" ca="1" si="228"/>
        <v/>
      </c>
    </row>
    <row r="768" spans="1:24" x14ac:dyDescent="0.2">
      <c r="A768" s="1">
        <f t="shared" ca="1" si="229"/>
        <v>1067</v>
      </c>
      <c r="B768" s="2" t="str">
        <f t="shared" ca="1" si="213"/>
        <v>stack+643</v>
      </c>
      <c r="C768" s="3" t="str">
        <f ca="1">IF(ISNUMBER(FIND(" N "," "&amp;$X768&amp;" ")),"",_xlfn.TEXTJOIN(" ",FALSE,OFFSET(program!$A$1,0,disasm!A768,1,1+K768)))</f>
        <v/>
      </c>
      <c r="D768" s="4" t="str">
        <f t="shared" ca="1" si="214"/>
        <v>.dat 0</v>
      </c>
      <c r="E768" s="5" t="str">
        <f t="shared" si="230"/>
        <v>stack</v>
      </c>
      <c r="F768" s="5">
        <f t="shared" ca="1" si="212"/>
        <v>424</v>
      </c>
      <c r="G768" s="14" t="b">
        <f t="shared" ca="1" si="215"/>
        <v>1</v>
      </c>
      <c r="H768" s="6">
        <f ca="1">OFFSET(program!$A$1,0,disasm!A768)</f>
        <v>0</v>
      </c>
      <c r="I768" s="7">
        <f t="shared" ca="1" si="216"/>
        <v>0</v>
      </c>
      <c r="J768" s="7" t="e">
        <f t="shared" ca="1" si="217"/>
        <v>#VALUE!</v>
      </c>
      <c r="K768" s="7">
        <f t="shared" ca="1" si="218"/>
        <v>0</v>
      </c>
      <c r="L768" s="8" t="str">
        <f t="shared" ca="1" si="219"/>
        <v/>
      </c>
      <c r="M768" s="8" t="str">
        <f t="shared" ca="1" si="220"/>
        <v/>
      </c>
      <c r="N768" s="8" t="str">
        <f t="shared" ca="1" si="221"/>
        <v/>
      </c>
      <c r="O768" s="8" t="str">
        <f t="shared" ca="1" si="222"/>
        <v/>
      </c>
      <c r="P768" s="8" t="str">
        <f t="shared" ca="1" si="223"/>
        <v/>
      </c>
      <c r="Q768" s="8" t="str">
        <f t="shared" ca="1" si="224"/>
        <v/>
      </c>
      <c r="R768" s="7" t="str">
        <f ca="1">IF(L768="","",OFFSET(program!$A$1,0,disasm!$A768+COLUMN()-COLUMN($R768)+1))</f>
        <v/>
      </c>
      <c r="S768" s="7" t="str">
        <f ca="1">IF(M768="","",OFFSET(program!$A$1,0,disasm!$A768+COLUMN()-COLUMN($R768)+1))</f>
        <v/>
      </c>
      <c r="T768" s="7" t="str">
        <f ca="1">IF(N768="","",OFFSET(program!$A$1,0,disasm!$A768+COLUMN()-COLUMN($R768)+1))</f>
        <v/>
      </c>
      <c r="U768" s="3" t="str">
        <f t="shared" ca="1" si="225"/>
        <v/>
      </c>
      <c r="V768" s="3" t="str">
        <f t="shared" ca="1" si="226"/>
        <v/>
      </c>
      <c r="W768" s="3" t="str">
        <f t="shared" ca="1" si="227"/>
        <v/>
      </c>
      <c r="X768" s="3" t="str">
        <f t="shared" ca="1" si="228"/>
        <v/>
      </c>
    </row>
    <row r="769" spans="1:24" x14ac:dyDescent="0.2">
      <c r="A769" s="1">
        <f t="shared" ca="1" si="229"/>
        <v>1068</v>
      </c>
      <c r="B769" s="2" t="str">
        <f t="shared" ca="1" si="213"/>
        <v>stack+644</v>
      </c>
      <c r="C769" s="3" t="str">
        <f ca="1">IF(ISNUMBER(FIND(" N "," "&amp;$X769&amp;" ")),"",_xlfn.TEXTJOIN(" ",FALSE,OFFSET(program!$A$1,0,disasm!A769,1,1+K769)))</f>
        <v/>
      </c>
      <c r="D769" s="4" t="str">
        <f t="shared" ca="1" si="214"/>
        <v>.dat 0</v>
      </c>
      <c r="E769" s="5" t="str">
        <f t="shared" si="230"/>
        <v>stack</v>
      </c>
      <c r="F769" s="5">
        <f t="shared" ca="1" si="212"/>
        <v>424</v>
      </c>
      <c r="G769" s="14" t="b">
        <f t="shared" ca="1" si="215"/>
        <v>1</v>
      </c>
      <c r="H769" s="6">
        <f ca="1">OFFSET(program!$A$1,0,disasm!A769)</f>
        <v>0</v>
      </c>
      <c r="I769" s="7">
        <f t="shared" ca="1" si="216"/>
        <v>0</v>
      </c>
      <c r="J769" s="7" t="e">
        <f t="shared" ca="1" si="217"/>
        <v>#VALUE!</v>
      </c>
      <c r="K769" s="7">
        <f t="shared" ca="1" si="218"/>
        <v>0</v>
      </c>
      <c r="L769" s="8" t="str">
        <f t="shared" ca="1" si="219"/>
        <v/>
      </c>
      <c r="M769" s="8" t="str">
        <f t="shared" ca="1" si="220"/>
        <v/>
      </c>
      <c r="N769" s="8" t="str">
        <f t="shared" ca="1" si="221"/>
        <v/>
      </c>
      <c r="O769" s="8" t="str">
        <f t="shared" ca="1" si="222"/>
        <v/>
      </c>
      <c r="P769" s="8" t="str">
        <f t="shared" ca="1" si="223"/>
        <v/>
      </c>
      <c r="Q769" s="8" t="str">
        <f t="shared" ca="1" si="224"/>
        <v/>
      </c>
      <c r="R769" s="7" t="str">
        <f ca="1">IF(L769="","",OFFSET(program!$A$1,0,disasm!$A769+COLUMN()-COLUMN($R769)+1))</f>
        <v/>
      </c>
      <c r="S769" s="7" t="str">
        <f ca="1">IF(M769="","",OFFSET(program!$A$1,0,disasm!$A769+COLUMN()-COLUMN($R769)+1))</f>
        <v/>
      </c>
      <c r="T769" s="7" t="str">
        <f ca="1">IF(N769="","",OFFSET(program!$A$1,0,disasm!$A769+COLUMN()-COLUMN($R769)+1))</f>
        <v/>
      </c>
      <c r="U769" s="3" t="str">
        <f t="shared" ca="1" si="225"/>
        <v/>
      </c>
      <c r="V769" s="3" t="str">
        <f t="shared" ca="1" si="226"/>
        <v/>
      </c>
      <c r="W769" s="3" t="str">
        <f t="shared" ca="1" si="227"/>
        <v/>
      </c>
      <c r="X769" s="3" t="str">
        <f t="shared" ca="1" si="228"/>
        <v/>
      </c>
    </row>
    <row r="770" spans="1:24" x14ac:dyDescent="0.2">
      <c r="A770" s="1">
        <f t="shared" ca="1" si="229"/>
        <v>1069</v>
      </c>
      <c r="B770" s="2" t="str">
        <f t="shared" ca="1" si="213"/>
        <v>stack+645</v>
      </c>
      <c r="C770" s="3" t="str">
        <f ca="1">IF(ISNUMBER(FIND(" N "," "&amp;$X770&amp;" ")),"",_xlfn.TEXTJOIN(" ",FALSE,OFFSET(program!$A$1,0,disasm!A770,1,1+K770)))</f>
        <v/>
      </c>
      <c r="D770" s="4" t="str">
        <f t="shared" ca="1" si="214"/>
        <v>.dat 0</v>
      </c>
      <c r="E770" s="5" t="str">
        <f t="shared" si="230"/>
        <v>stack</v>
      </c>
      <c r="F770" s="5">
        <f t="shared" ref="F770:F833" ca="1" si="231">IF(ISBLANK($Z770),F769,$A770)</f>
        <v>424</v>
      </c>
      <c r="G770" s="14" t="b">
        <f t="shared" ca="1" si="215"/>
        <v>1</v>
      </c>
      <c r="H770" s="6">
        <f ca="1">OFFSET(program!$A$1,0,disasm!A770)</f>
        <v>0</v>
      </c>
      <c r="I770" s="7">
        <f t="shared" ca="1" si="216"/>
        <v>0</v>
      </c>
      <c r="J770" s="7" t="e">
        <f t="shared" ca="1" si="217"/>
        <v>#VALUE!</v>
      </c>
      <c r="K770" s="7">
        <f t="shared" ca="1" si="218"/>
        <v>0</v>
      </c>
      <c r="L770" s="8" t="str">
        <f t="shared" ca="1" si="219"/>
        <v/>
      </c>
      <c r="M770" s="8" t="str">
        <f t="shared" ca="1" si="220"/>
        <v/>
      </c>
      <c r="N770" s="8" t="str">
        <f t="shared" ca="1" si="221"/>
        <v/>
      </c>
      <c r="O770" s="8" t="str">
        <f t="shared" ca="1" si="222"/>
        <v/>
      </c>
      <c r="P770" s="8" t="str">
        <f t="shared" ca="1" si="223"/>
        <v/>
      </c>
      <c r="Q770" s="8" t="str">
        <f t="shared" ca="1" si="224"/>
        <v/>
      </c>
      <c r="R770" s="7" t="str">
        <f ca="1">IF(L770="","",OFFSET(program!$A$1,0,disasm!$A770+COLUMN()-COLUMN($R770)+1))</f>
        <v/>
      </c>
      <c r="S770" s="7" t="str">
        <f ca="1">IF(M770="","",OFFSET(program!$A$1,0,disasm!$A770+COLUMN()-COLUMN($R770)+1))</f>
        <v/>
      </c>
      <c r="T770" s="7" t="str">
        <f ca="1">IF(N770="","",OFFSET(program!$A$1,0,disasm!$A770+COLUMN()-COLUMN($R770)+1))</f>
        <v/>
      </c>
      <c r="U770" s="3" t="str">
        <f t="shared" ca="1" si="225"/>
        <v/>
      </c>
      <c r="V770" s="3" t="str">
        <f t="shared" ca="1" si="226"/>
        <v/>
      </c>
      <c r="W770" s="3" t="str">
        <f t="shared" ca="1" si="227"/>
        <v/>
      </c>
      <c r="X770" s="3" t="str">
        <f t="shared" ca="1" si="228"/>
        <v/>
      </c>
    </row>
    <row r="771" spans="1:24" x14ac:dyDescent="0.2">
      <c r="A771" s="1">
        <f t="shared" ca="1" si="229"/>
        <v>1070</v>
      </c>
      <c r="B771" s="2" t="str">
        <f t="shared" ref="B771:B834" ca="1" si="232">IF(ISNUMBER(FIND(" N "," "&amp;$X771&amp;" ")),"",$E771&amp;IF($A771=$F771,"","+"&amp;$A771-$F771))</f>
        <v>stack+646</v>
      </c>
      <c r="C771" s="3" t="str">
        <f ca="1">IF(ISNUMBER(FIND(" N "," "&amp;$X771&amp;" ")),"",_xlfn.TEXTJOIN(" ",FALSE,OFFSET(program!$A$1,0,disasm!A771,1,1+K771)))</f>
        <v/>
      </c>
      <c r="D771" s="4" t="str">
        <f t="shared" ref="D771:D834" ca="1" si="233">IF(ISNUMBER(FIND(" N "," "&amp;$X771&amp;" ")),"",IF($G771,".dat "&amp;H771,$J771&amp;" "&amp;_xlfn.TEXTJOIN(", ",TRUE,$U771:$W771)))</f>
        <v>.dat 0</v>
      </c>
      <c r="E771" s="5" t="str">
        <f t="shared" si="230"/>
        <v>stack</v>
      </c>
      <c r="F771" s="5">
        <f t="shared" ca="1" si="231"/>
        <v>424</v>
      </c>
      <c r="G771" s="14" t="b">
        <f t="shared" ref="G771:G834" ca="1" si="234">CHOOSE(1+IF(ISNUMBER(FIND(" C "," "&amp;X771&amp;" ")),2,0) + IF(ISNUMBER(FIND(" D "," "&amp;AA771&amp;" ")),1,0),G770,TRUE,FALSE,NOT(G770))</f>
        <v>1</v>
      </c>
      <c r="H771" s="6">
        <f ca="1">OFFSET(program!$A$1,0,disasm!A771)</f>
        <v>0</v>
      </c>
      <c r="I771" s="7">
        <f t="shared" ref="I771:I834" ca="1" si="235">MOD($H771,100)</f>
        <v>0</v>
      </c>
      <c r="J771" s="7" t="e">
        <f t="shared" ref="J771:J834" ca="1" si="236">IF(I771=99,"END",CHOOSE(I771,"ADD ","MUL ","IN  ","OUT ","J!=0","J=0 ","CMP&lt;","CMP=","SP+ "))</f>
        <v>#VALUE!</v>
      </c>
      <c r="K771" s="7">
        <f t="shared" ref="K771:K834" ca="1" si="237">IF($G771,0,IFERROR(CHOOSE($I771,3,3,1,1,2,2,3,3,1),0))</f>
        <v>0</v>
      </c>
      <c r="L771" s="8" t="str">
        <f t="shared" ref="L771:L834" ca="1" si="238">IF($K771&gt;=1,MOD(INT($H771/100),10),"")</f>
        <v/>
      </c>
      <c r="M771" s="8" t="str">
        <f t="shared" ref="M771:M834" ca="1" si="239">IF($K771&gt;=2,MOD(INT($H771/1000),10),"")</f>
        <v/>
      </c>
      <c r="N771" s="8" t="str">
        <f t="shared" ref="N771:N834" ca="1" si="240">IF($K771&gt;=3,MOD(INT($H771/10000),10),"")</f>
        <v/>
      </c>
      <c r="O771" s="8" t="str">
        <f t="shared" ref="O771:O834" ca="1" si="241">IF(L771="","",IF(ISNUMBER(FIND(" "&amp;O$1&amp;" "," "&amp;$X771&amp;" ")),TRUE,CHOOSE(L771+1,TRUE,FALSE,FALSE)))</f>
        <v/>
      </c>
      <c r="P771" s="8" t="str">
        <f t="shared" ref="P771:P834" ca="1" si="242">IF(M771="","",IF(ISNUMBER(FIND(" "&amp;P$1&amp;" "," "&amp;$X771&amp;" ")),TRUE,CHOOSE(M771+1,TRUE,FALSE,FALSE)))</f>
        <v/>
      </c>
      <c r="Q771" s="8" t="str">
        <f t="shared" ref="Q771:Q834" ca="1" si="243">IF(N771="","",IF(ISNUMBER(FIND(" "&amp;Q$1&amp;" "," "&amp;$X771&amp;" ")),TRUE,CHOOSE(N771+1,TRUE,FALSE,FALSE)))</f>
        <v/>
      </c>
      <c r="R771" s="7" t="str">
        <f ca="1">IF(L771="","",OFFSET(program!$A$1,0,disasm!$A771+COLUMN()-COLUMN($R771)+1))</f>
        <v/>
      </c>
      <c r="S771" s="7" t="str">
        <f ca="1">IF(M771="","",OFFSET(program!$A$1,0,disasm!$A771+COLUMN()-COLUMN($R771)+1))</f>
        <v/>
      </c>
      <c r="T771" s="7" t="str">
        <f ca="1">IF(N771="","",OFFSET(program!$A$1,0,disasm!$A771+COLUMN()-COLUMN($R771)+1))</f>
        <v/>
      </c>
      <c r="U771" s="3" t="str">
        <f t="shared" ref="U771:U834" ca="1" si="244">IF(L771="","",
  SUBSTITUTE(SUBSTITUTE(
    CHOOSE(1+L771,"[val]","val","[SP+val]"),
    "val",
    IF(O771,
      INDEX($B:$B,MATCH(R771,$A:$A,1))
        &amp; IF(INDEX($A:$A,MATCH(R771,$A:$A,1)) &lt; R771, ".a"&amp;(R771 - INDEX($A:$A,MATCH(R771,$A:$A,1))),""),
      R771
    )
  ),"+-","-")
)</f>
        <v/>
      </c>
      <c r="V771" s="3" t="str">
        <f t="shared" ref="V771:V834" ca="1" si="245">IF(M771="","",
  SUBSTITUTE(SUBSTITUTE(
    CHOOSE(1+M771,"[val]","val","[SP+val]"),
    "val",
    IF(P771,
      INDEX($B:$B,MATCH(S771,$A:$A,1))
        &amp; IF(INDEX($A:$A,MATCH(S771,$A:$A,1)) &lt; S771, ".a"&amp;(S771 - INDEX($A:$A,MATCH(S771,$A:$A,1))),""),
      S771
    )
  ),"+-","-")
)</f>
        <v/>
      </c>
      <c r="W771" s="3" t="str">
        <f t="shared" ref="W771:W834" ca="1" si="246">IF(N771="","",
  SUBSTITUTE(SUBSTITUTE(
    CHOOSE(1+N771,"[val]","val","[SP+val]"),
    "val",
    IF(Q771,
      INDEX($B:$B,MATCH(T771,$A:$A,1))
        &amp; IF(INDEX($A:$A,MATCH(T771,$A:$A,1)) &lt; T771, ".a"&amp;(T771 - INDEX($A:$A,MATCH(T771,$A:$A,1))),""),
      T771
    )
  ),"+-","-")
)</f>
        <v/>
      </c>
      <c r="X771" s="3" t="str">
        <f t="shared" ref="X771:X834" ca="1" si="247">AA771&amp;IF(AND(OR(I771=5,I771=6),MOD(INT(H771/1000),10)=1)," A2","")</f>
        <v/>
      </c>
    </row>
    <row r="772" spans="1:24" x14ac:dyDescent="0.2">
      <c r="A772" s="1">
        <f t="shared" ref="A772:A835" ca="1" si="248">A771+IF(ISNUMBER(FIND(" N "," "&amp;$X771&amp;" ")),0,1+K771)</f>
        <v>1071</v>
      </c>
      <c r="B772" s="2" t="str">
        <f t="shared" ca="1" si="232"/>
        <v>stack+647</v>
      </c>
      <c r="C772" s="3" t="str">
        <f ca="1">IF(ISNUMBER(FIND(" N "," "&amp;$X772&amp;" ")),"",_xlfn.TEXTJOIN(" ",FALSE,OFFSET(program!$A$1,0,disasm!A772,1,1+K772)))</f>
        <v/>
      </c>
      <c r="D772" s="4" t="str">
        <f t="shared" ca="1" si="233"/>
        <v>.dat 0</v>
      </c>
      <c r="E772" s="5" t="str">
        <f t="shared" ref="E772:E835" si="249">IF(ISBLANK($Z772),E771,$Z772)</f>
        <v>stack</v>
      </c>
      <c r="F772" s="5">
        <f t="shared" ca="1" si="231"/>
        <v>424</v>
      </c>
      <c r="G772" s="14" t="b">
        <f t="shared" ca="1" si="234"/>
        <v>1</v>
      </c>
      <c r="H772" s="6">
        <f ca="1">OFFSET(program!$A$1,0,disasm!A772)</f>
        <v>0</v>
      </c>
      <c r="I772" s="7">
        <f t="shared" ca="1" si="235"/>
        <v>0</v>
      </c>
      <c r="J772" s="7" t="e">
        <f t="shared" ca="1" si="236"/>
        <v>#VALUE!</v>
      </c>
      <c r="K772" s="7">
        <f t="shared" ca="1" si="237"/>
        <v>0</v>
      </c>
      <c r="L772" s="8" t="str">
        <f t="shared" ca="1" si="238"/>
        <v/>
      </c>
      <c r="M772" s="8" t="str">
        <f t="shared" ca="1" si="239"/>
        <v/>
      </c>
      <c r="N772" s="8" t="str">
        <f t="shared" ca="1" si="240"/>
        <v/>
      </c>
      <c r="O772" s="8" t="str">
        <f t="shared" ca="1" si="241"/>
        <v/>
      </c>
      <c r="P772" s="8" t="str">
        <f t="shared" ca="1" si="242"/>
        <v/>
      </c>
      <c r="Q772" s="8" t="str">
        <f t="shared" ca="1" si="243"/>
        <v/>
      </c>
      <c r="R772" s="7" t="str">
        <f ca="1">IF(L772="","",OFFSET(program!$A$1,0,disasm!$A772+COLUMN()-COLUMN($R772)+1))</f>
        <v/>
      </c>
      <c r="S772" s="7" t="str">
        <f ca="1">IF(M772="","",OFFSET(program!$A$1,0,disasm!$A772+COLUMN()-COLUMN($R772)+1))</f>
        <v/>
      </c>
      <c r="T772" s="7" t="str">
        <f ca="1">IF(N772="","",OFFSET(program!$A$1,0,disasm!$A772+COLUMN()-COLUMN($R772)+1))</f>
        <v/>
      </c>
      <c r="U772" s="3" t="str">
        <f t="shared" ca="1" si="244"/>
        <v/>
      </c>
      <c r="V772" s="3" t="str">
        <f t="shared" ca="1" si="245"/>
        <v/>
      </c>
      <c r="W772" s="3" t="str">
        <f t="shared" ca="1" si="246"/>
        <v/>
      </c>
      <c r="X772" s="3" t="str">
        <f t="shared" ca="1" si="247"/>
        <v/>
      </c>
    </row>
    <row r="773" spans="1:24" x14ac:dyDescent="0.2">
      <c r="A773" s="1">
        <f t="shared" ca="1" si="248"/>
        <v>1072</v>
      </c>
      <c r="B773" s="2" t="str">
        <f t="shared" ca="1" si="232"/>
        <v>stack+648</v>
      </c>
      <c r="C773" s="3" t="str">
        <f ca="1">IF(ISNUMBER(FIND(" N "," "&amp;$X773&amp;" ")),"",_xlfn.TEXTJOIN(" ",FALSE,OFFSET(program!$A$1,0,disasm!A773,1,1+K773)))</f>
        <v/>
      </c>
      <c r="D773" s="4" t="str">
        <f t="shared" ca="1" si="233"/>
        <v>.dat 0</v>
      </c>
      <c r="E773" s="5" t="str">
        <f t="shared" si="249"/>
        <v>stack</v>
      </c>
      <c r="F773" s="5">
        <f t="shared" ca="1" si="231"/>
        <v>424</v>
      </c>
      <c r="G773" s="14" t="b">
        <f t="shared" ca="1" si="234"/>
        <v>1</v>
      </c>
      <c r="H773" s="6">
        <f ca="1">OFFSET(program!$A$1,0,disasm!A773)</f>
        <v>0</v>
      </c>
      <c r="I773" s="7">
        <f t="shared" ca="1" si="235"/>
        <v>0</v>
      </c>
      <c r="J773" s="7" t="e">
        <f t="shared" ca="1" si="236"/>
        <v>#VALUE!</v>
      </c>
      <c r="K773" s="7">
        <f t="shared" ca="1" si="237"/>
        <v>0</v>
      </c>
      <c r="L773" s="8" t="str">
        <f t="shared" ca="1" si="238"/>
        <v/>
      </c>
      <c r="M773" s="8" t="str">
        <f t="shared" ca="1" si="239"/>
        <v/>
      </c>
      <c r="N773" s="8" t="str">
        <f t="shared" ca="1" si="240"/>
        <v/>
      </c>
      <c r="O773" s="8" t="str">
        <f t="shared" ca="1" si="241"/>
        <v/>
      </c>
      <c r="P773" s="8" t="str">
        <f t="shared" ca="1" si="242"/>
        <v/>
      </c>
      <c r="Q773" s="8" t="str">
        <f t="shared" ca="1" si="243"/>
        <v/>
      </c>
      <c r="R773" s="7" t="str">
        <f ca="1">IF(L773="","",OFFSET(program!$A$1,0,disasm!$A773+COLUMN()-COLUMN($R773)+1))</f>
        <v/>
      </c>
      <c r="S773" s="7" t="str">
        <f ca="1">IF(M773="","",OFFSET(program!$A$1,0,disasm!$A773+COLUMN()-COLUMN($R773)+1))</f>
        <v/>
      </c>
      <c r="T773" s="7" t="str">
        <f ca="1">IF(N773="","",OFFSET(program!$A$1,0,disasm!$A773+COLUMN()-COLUMN($R773)+1))</f>
        <v/>
      </c>
      <c r="U773" s="3" t="str">
        <f t="shared" ca="1" si="244"/>
        <v/>
      </c>
      <c r="V773" s="3" t="str">
        <f t="shared" ca="1" si="245"/>
        <v/>
      </c>
      <c r="W773" s="3" t="str">
        <f t="shared" ca="1" si="246"/>
        <v/>
      </c>
      <c r="X773" s="3" t="str">
        <f t="shared" ca="1" si="247"/>
        <v/>
      </c>
    </row>
    <row r="774" spans="1:24" x14ac:dyDescent="0.2">
      <c r="A774" s="1">
        <f t="shared" ca="1" si="248"/>
        <v>1073</v>
      </c>
      <c r="B774" s="2" t="str">
        <f t="shared" ca="1" si="232"/>
        <v>stack+649</v>
      </c>
      <c r="C774" s="3" t="str">
        <f ca="1">IF(ISNUMBER(FIND(" N "," "&amp;$X774&amp;" ")),"",_xlfn.TEXTJOIN(" ",FALSE,OFFSET(program!$A$1,0,disasm!A774,1,1+K774)))</f>
        <v/>
      </c>
      <c r="D774" s="4" t="str">
        <f t="shared" ca="1" si="233"/>
        <v>.dat 0</v>
      </c>
      <c r="E774" s="5" t="str">
        <f t="shared" si="249"/>
        <v>stack</v>
      </c>
      <c r="F774" s="5">
        <f t="shared" ca="1" si="231"/>
        <v>424</v>
      </c>
      <c r="G774" s="14" t="b">
        <f t="shared" ca="1" si="234"/>
        <v>1</v>
      </c>
      <c r="H774" s="6">
        <f ca="1">OFFSET(program!$A$1,0,disasm!A774)</f>
        <v>0</v>
      </c>
      <c r="I774" s="7">
        <f t="shared" ca="1" si="235"/>
        <v>0</v>
      </c>
      <c r="J774" s="7" t="e">
        <f t="shared" ca="1" si="236"/>
        <v>#VALUE!</v>
      </c>
      <c r="K774" s="7">
        <f t="shared" ca="1" si="237"/>
        <v>0</v>
      </c>
      <c r="L774" s="8" t="str">
        <f t="shared" ca="1" si="238"/>
        <v/>
      </c>
      <c r="M774" s="8" t="str">
        <f t="shared" ca="1" si="239"/>
        <v/>
      </c>
      <c r="N774" s="8" t="str">
        <f t="shared" ca="1" si="240"/>
        <v/>
      </c>
      <c r="O774" s="8" t="str">
        <f t="shared" ca="1" si="241"/>
        <v/>
      </c>
      <c r="P774" s="8" t="str">
        <f t="shared" ca="1" si="242"/>
        <v/>
      </c>
      <c r="Q774" s="8" t="str">
        <f t="shared" ca="1" si="243"/>
        <v/>
      </c>
      <c r="R774" s="7" t="str">
        <f ca="1">IF(L774="","",OFFSET(program!$A$1,0,disasm!$A774+COLUMN()-COLUMN($R774)+1))</f>
        <v/>
      </c>
      <c r="S774" s="7" t="str">
        <f ca="1">IF(M774="","",OFFSET(program!$A$1,0,disasm!$A774+COLUMN()-COLUMN($R774)+1))</f>
        <v/>
      </c>
      <c r="T774" s="7" t="str">
        <f ca="1">IF(N774="","",OFFSET(program!$A$1,0,disasm!$A774+COLUMN()-COLUMN($R774)+1))</f>
        <v/>
      </c>
      <c r="U774" s="3" t="str">
        <f t="shared" ca="1" si="244"/>
        <v/>
      </c>
      <c r="V774" s="3" t="str">
        <f t="shared" ca="1" si="245"/>
        <v/>
      </c>
      <c r="W774" s="3" t="str">
        <f t="shared" ca="1" si="246"/>
        <v/>
      </c>
      <c r="X774" s="3" t="str">
        <f t="shared" ca="1" si="247"/>
        <v/>
      </c>
    </row>
    <row r="775" spans="1:24" x14ac:dyDescent="0.2">
      <c r="A775" s="1">
        <f t="shared" ca="1" si="248"/>
        <v>1074</v>
      </c>
      <c r="B775" s="2" t="str">
        <f t="shared" ca="1" si="232"/>
        <v>stack+650</v>
      </c>
      <c r="C775" s="3" t="str">
        <f ca="1">IF(ISNUMBER(FIND(" N "," "&amp;$X775&amp;" ")),"",_xlfn.TEXTJOIN(" ",FALSE,OFFSET(program!$A$1,0,disasm!A775,1,1+K775)))</f>
        <v/>
      </c>
      <c r="D775" s="4" t="str">
        <f t="shared" ca="1" si="233"/>
        <v>.dat 0</v>
      </c>
      <c r="E775" s="5" t="str">
        <f t="shared" si="249"/>
        <v>stack</v>
      </c>
      <c r="F775" s="5">
        <f t="shared" ca="1" si="231"/>
        <v>424</v>
      </c>
      <c r="G775" s="14" t="b">
        <f t="shared" ca="1" si="234"/>
        <v>1</v>
      </c>
      <c r="H775" s="6">
        <f ca="1">OFFSET(program!$A$1,0,disasm!A775)</f>
        <v>0</v>
      </c>
      <c r="I775" s="7">
        <f t="shared" ca="1" si="235"/>
        <v>0</v>
      </c>
      <c r="J775" s="7" t="e">
        <f t="shared" ca="1" si="236"/>
        <v>#VALUE!</v>
      </c>
      <c r="K775" s="7">
        <f t="shared" ca="1" si="237"/>
        <v>0</v>
      </c>
      <c r="L775" s="8" t="str">
        <f t="shared" ca="1" si="238"/>
        <v/>
      </c>
      <c r="M775" s="8" t="str">
        <f t="shared" ca="1" si="239"/>
        <v/>
      </c>
      <c r="N775" s="8" t="str">
        <f t="shared" ca="1" si="240"/>
        <v/>
      </c>
      <c r="O775" s="8" t="str">
        <f t="shared" ca="1" si="241"/>
        <v/>
      </c>
      <c r="P775" s="8" t="str">
        <f t="shared" ca="1" si="242"/>
        <v/>
      </c>
      <c r="Q775" s="8" t="str">
        <f t="shared" ca="1" si="243"/>
        <v/>
      </c>
      <c r="R775" s="7" t="str">
        <f ca="1">IF(L775="","",OFFSET(program!$A$1,0,disasm!$A775+COLUMN()-COLUMN($R775)+1))</f>
        <v/>
      </c>
      <c r="S775" s="7" t="str">
        <f ca="1">IF(M775="","",OFFSET(program!$A$1,0,disasm!$A775+COLUMN()-COLUMN($R775)+1))</f>
        <v/>
      </c>
      <c r="T775" s="7" t="str">
        <f ca="1">IF(N775="","",OFFSET(program!$A$1,0,disasm!$A775+COLUMN()-COLUMN($R775)+1))</f>
        <v/>
      </c>
      <c r="U775" s="3" t="str">
        <f t="shared" ca="1" si="244"/>
        <v/>
      </c>
      <c r="V775" s="3" t="str">
        <f t="shared" ca="1" si="245"/>
        <v/>
      </c>
      <c r="W775" s="3" t="str">
        <f t="shared" ca="1" si="246"/>
        <v/>
      </c>
      <c r="X775" s="3" t="str">
        <f t="shared" ca="1" si="247"/>
        <v/>
      </c>
    </row>
    <row r="776" spans="1:24" x14ac:dyDescent="0.2">
      <c r="A776" s="1">
        <f t="shared" ca="1" si="248"/>
        <v>1075</v>
      </c>
      <c r="B776" s="2" t="str">
        <f t="shared" ca="1" si="232"/>
        <v>stack+651</v>
      </c>
      <c r="C776" s="3" t="str">
        <f ca="1">IF(ISNUMBER(FIND(" N "," "&amp;$X776&amp;" ")),"",_xlfn.TEXTJOIN(" ",FALSE,OFFSET(program!$A$1,0,disasm!A776,1,1+K776)))</f>
        <v/>
      </c>
      <c r="D776" s="4" t="str">
        <f t="shared" ca="1" si="233"/>
        <v>.dat 0</v>
      </c>
      <c r="E776" s="5" t="str">
        <f t="shared" si="249"/>
        <v>stack</v>
      </c>
      <c r="F776" s="5">
        <f t="shared" ca="1" si="231"/>
        <v>424</v>
      </c>
      <c r="G776" s="14" t="b">
        <f t="shared" ca="1" si="234"/>
        <v>1</v>
      </c>
      <c r="H776" s="6">
        <f ca="1">OFFSET(program!$A$1,0,disasm!A776)</f>
        <v>0</v>
      </c>
      <c r="I776" s="7">
        <f t="shared" ca="1" si="235"/>
        <v>0</v>
      </c>
      <c r="J776" s="7" t="e">
        <f t="shared" ca="1" si="236"/>
        <v>#VALUE!</v>
      </c>
      <c r="K776" s="7">
        <f t="shared" ca="1" si="237"/>
        <v>0</v>
      </c>
      <c r="L776" s="8" t="str">
        <f t="shared" ca="1" si="238"/>
        <v/>
      </c>
      <c r="M776" s="8" t="str">
        <f t="shared" ca="1" si="239"/>
        <v/>
      </c>
      <c r="N776" s="8" t="str">
        <f t="shared" ca="1" si="240"/>
        <v/>
      </c>
      <c r="O776" s="8" t="str">
        <f t="shared" ca="1" si="241"/>
        <v/>
      </c>
      <c r="P776" s="8" t="str">
        <f t="shared" ca="1" si="242"/>
        <v/>
      </c>
      <c r="Q776" s="8" t="str">
        <f t="shared" ca="1" si="243"/>
        <v/>
      </c>
      <c r="R776" s="7" t="str">
        <f ca="1">IF(L776="","",OFFSET(program!$A$1,0,disasm!$A776+COLUMN()-COLUMN($R776)+1))</f>
        <v/>
      </c>
      <c r="S776" s="7" t="str">
        <f ca="1">IF(M776="","",OFFSET(program!$A$1,0,disasm!$A776+COLUMN()-COLUMN($R776)+1))</f>
        <v/>
      </c>
      <c r="T776" s="7" t="str">
        <f ca="1">IF(N776="","",OFFSET(program!$A$1,0,disasm!$A776+COLUMN()-COLUMN($R776)+1))</f>
        <v/>
      </c>
      <c r="U776" s="3" t="str">
        <f t="shared" ca="1" si="244"/>
        <v/>
      </c>
      <c r="V776" s="3" t="str">
        <f t="shared" ca="1" si="245"/>
        <v/>
      </c>
      <c r="W776" s="3" t="str">
        <f t="shared" ca="1" si="246"/>
        <v/>
      </c>
      <c r="X776" s="3" t="str">
        <f t="shared" ca="1" si="247"/>
        <v/>
      </c>
    </row>
    <row r="777" spans="1:24" x14ac:dyDescent="0.2">
      <c r="A777" s="1">
        <f t="shared" ca="1" si="248"/>
        <v>1076</v>
      </c>
      <c r="B777" s="2" t="str">
        <f t="shared" ca="1" si="232"/>
        <v>stack+652</v>
      </c>
      <c r="C777" s="3" t="str">
        <f ca="1">IF(ISNUMBER(FIND(" N "," "&amp;$X777&amp;" ")),"",_xlfn.TEXTJOIN(" ",FALSE,OFFSET(program!$A$1,0,disasm!A777,1,1+K777)))</f>
        <v/>
      </c>
      <c r="D777" s="4" t="str">
        <f t="shared" ca="1" si="233"/>
        <v>.dat 0</v>
      </c>
      <c r="E777" s="5" t="str">
        <f t="shared" si="249"/>
        <v>stack</v>
      </c>
      <c r="F777" s="5">
        <f t="shared" ca="1" si="231"/>
        <v>424</v>
      </c>
      <c r="G777" s="14" t="b">
        <f t="shared" ca="1" si="234"/>
        <v>1</v>
      </c>
      <c r="H777" s="6">
        <f ca="1">OFFSET(program!$A$1,0,disasm!A777)</f>
        <v>0</v>
      </c>
      <c r="I777" s="7">
        <f t="shared" ca="1" si="235"/>
        <v>0</v>
      </c>
      <c r="J777" s="7" t="e">
        <f t="shared" ca="1" si="236"/>
        <v>#VALUE!</v>
      </c>
      <c r="K777" s="7">
        <f t="shared" ca="1" si="237"/>
        <v>0</v>
      </c>
      <c r="L777" s="8" t="str">
        <f t="shared" ca="1" si="238"/>
        <v/>
      </c>
      <c r="M777" s="8" t="str">
        <f t="shared" ca="1" si="239"/>
        <v/>
      </c>
      <c r="N777" s="8" t="str">
        <f t="shared" ca="1" si="240"/>
        <v/>
      </c>
      <c r="O777" s="8" t="str">
        <f t="shared" ca="1" si="241"/>
        <v/>
      </c>
      <c r="P777" s="8" t="str">
        <f t="shared" ca="1" si="242"/>
        <v/>
      </c>
      <c r="Q777" s="8" t="str">
        <f t="shared" ca="1" si="243"/>
        <v/>
      </c>
      <c r="R777" s="7" t="str">
        <f ca="1">IF(L777="","",OFFSET(program!$A$1,0,disasm!$A777+COLUMN()-COLUMN($R777)+1))</f>
        <v/>
      </c>
      <c r="S777" s="7" t="str">
        <f ca="1">IF(M777="","",OFFSET(program!$A$1,0,disasm!$A777+COLUMN()-COLUMN($R777)+1))</f>
        <v/>
      </c>
      <c r="T777" s="7" t="str">
        <f ca="1">IF(N777="","",OFFSET(program!$A$1,0,disasm!$A777+COLUMN()-COLUMN($R777)+1))</f>
        <v/>
      </c>
      <c r="U777" s="3" t="str">
        <f t="shared" ca="1" si="244"/>
        <v/>
      </c>
      <c r="V777" s="3" t="str">
        <f t="shared" ca="1" si="245"/>
        <v/>
      </c>
      <c r="W777" s="3" t="str">
        <f t="shared" ca="1" si="246"/>
        <v/>
      </c>
      <c r="X777" s="3" t="str">
        <f t="shared" ca="1" si="247"/>
        <v/>
      </c>
    </row>
    <row r="778" spans="1:24" x14ac:dyDescent="0.2">
      <c r="A778" s="1">
        <f t="shared" ca="1" si="248"/>
        <v>1077</v>
      </c>
      <c r="B778" s="2" t="str">
        <f t="shared" ca="1" si="232"/>
        <v>stack+653</v>
      </c>
      <c r="C778" s="3" t="str">
        <f ca="1">IF(ISNUMBER(FIND(" N "," "&amp;$X778&amp;" ")),"",_xlfn.TEXTJOIN(" ",FALSE,OFFSET(program!$A$1,0,disasm!A778,1,1+K778)))</f>
        <v/>
      </c>
      <c r="D778" s="4" t="str">
        <f t="shared" ca="1" si="233"/>
        <v>.dat 0</v>
      </c>
      <c r="E778" s="5" t="str">
        <f t="shared" si="249"/>
        <v>stack</v>
      </c>
      <c r="F778" s="5">
        <f t="shared" ca="1" si="231"/>
        <v>424</v>
      </c>
      <c r="G778" s="14" t="b">
        <f t="shared" ca="1" si="234"/>
        <v>1</v>
      </c>
      <c r="H778" s="6">
        <f ca="1">OFFSET(program!$A$1,0,disasm!A778)</f>
        <v>0</v>
      </c>
      <c r="I778" s="7">
        <f t="shared" ca="1" si="235"/>
        <v>0</v>
      </c>
      <c r="J778" s="7" t="e">
        <f t="shared" ca="1" si="236"/>
        <v>#VALUE!</v>
      </c>
      <c r="K778" s="7">
        <f t="shared" ca="1" si="237"/>
        <v>0</v>
      </c>
      <c r="L778" s="8" t="str">
        <f t="shared" ca="1" si="238"/>
        <v/>
      </c>
      <c r="M778" s="8" t="str">
        <f t="shared" ca="1" si="239"/>
        <v/>
      </c>
      <c r="N778" s="8" t="str">
        <f t="shared" ca="1" si="240"/>
        <v/>
      </c>
      <c r="O778" s="8" t="str">
        <f t="shared" ca="1" si="241"/>
        <v/>
      </c>
      <c r="P778" s="8" t="str">
        <f t="shared" ca="1" si="242"/>
        <v/>
      </c>
      <c r="Q778" s="8" t="str">
        <f t="shared" ca="1" si="243"/>
        <v/>
      </c>
      <c r="R778" s="7" t="str">
        <f ca="1">IF(L778="","",OFFSET(program!$A$1,0,disasm!$A778+COLUMN()-COLUMN($R778)+1))</f>
        <v/>
      </c>
      <c r="S778" s="7" t="str">
        <f ca="1">IF(M778="","",OFFSET(program!$A$1,0,disasm!$A778+COLUMN()-COLUMN($R778)+1))</f>
        <v/>
      </c>
      <c r="T778" s="7" t="str">
        <f ca="1">IF(N778="","",OFFSET(program!$A$1,0,disasm!$A778+COLUMN()-COLUMN($R778)+1))</f>
        <v/>
      </c>
      <c r="U778" s="3" t="str">
        <f t="shared" ca="1" si="244"/>
        <v/>
      </c>
      <c r="V778" s="3" t="str">
        <f t="shared" ca="1" si="245"/>
        <v/>
      </c>
      <c r="W778" s="3" t="str">
        <f t="shared" ca="1" si="246"/>
        <v/>
      </c>
      <c r="X778" s="3" t="str">
        <f t="shared" ca="1" si="247"/>
        <v/>
      </c>
    </row>
    <row r="779" spans="1:24" x14ac:dyDescent="0.2">
      <c r="A779" s="1">
        <f t="shared" ca="1" si="248"/>
        <v>1078</v>
      </c>
      <c r="B779" s="2" t="str">
        <f t="shared" ca="1" si="232"/>
        <v>stack+654</v>
      </c>
      <c r="C779" s="3" t="str">
        <f ca="1">IF(ISNUMBER(FIND(" N "," "&amp;$X779&amp;" ")),"",_xlfn.TEXTJOIN(" ",FALSE,OFFSET(program!$A$1,0,disasm!A779,1,1+K779)))</f>
        <v/>
      </c>
      <c r="D779" s="4" t="str">
        <f t="shared" ca="1" si="233"/>
        <v>.dat 0</v>
      </c>
      <c r="E779" s="5" t="str">
        <f t="shared" si="249"/>
        <v>stack</v>
      </c>
      <c r="F779" s="5">
        <f t="shared" ca="1" si="231"/>
        <v>424</v>
      </c>
      <c r="G779" s="14" t="b">
        <f t="shared" ca="1" si="234"/>
        <v>1</v>
      </c>
      <c r="H779" s="6">
        <f ca="1">OFFSET(program!$A$1,0,disasm!A779)</f>
        <v>0</v>
      </c>
      <c r="I779" s="7">
        <f t="shared" ca="1" si="235"/>
        <v>0</v>
      </c>
      <c r="J779" s="7" t="e">
        <f t="shared" ca="1" si="236"/>
        <v>#VALUE!</v>
      </c>
      <c r="K779" s="7">
        <f t="shared" ca="1" si="237"/>
        <v>0</v>
      </c>
      <c r="L779" s="8" t="str">
        <f t="shared" ca="1" si="238"/>
        <v/>
      </c>
      <c r="M779" s="8" t="str">
        <f t="shared" ca="1" si="239"/>
        <v/>
      </c>
      <c r="N779" s="8" t="str">
        <f t="shared" ca="1" si="240"/>
        <v/>
      </c>
      <c r="O779" s="8" t="str">
        <f t="shared" ca="1" si="241"/>
        <v/>
      </c>
      <c r="P779" s="8" t="str">
        <f t="shared" ca="1" si="242"/>
        <v/>
      </c>
      <c r="Q779" s="8" t="str">
        <f t="shared" ca="1" si="243"/>
        <v/>
      </c>
      <c r="R779" s="7" t="str">
        <f ca="1">IF(L779="","",OFFSET(program!$A$1,0,disasm!$A779+COLUMN()-COLUMN($R779)+1))</f>
        <v/>
      </c>
      <c r="S779" s="7" t="str">
        <f ca="1">IF(M779="","",OFFSET(program!$A$1,0,disasm!$A779+COLUMN()-COLUMN($R779)+1))</f>
        <v/>
      </c>
      <c r="T779" s="7" t="str">
        <f ca="1">IF(N779="","",OFFSET(program!$A$1,0,disasm!$A779+COLUMN()-COLUMN($R779)+1))</f>
        <v/>
      </c>
      <c r="U779" s="3" t="str">
        <f t="shared" ca="1" si="244"/>
        <v/>
      </c>
      <c r="V779" s="3" t="str">
        <f t="shared" ca="1" si="245"/>
        <v/>
      </c>
      <c r="W779" s="3" t="str">
        <f t="shared" ca="1" si="246"/>
        <v/>
      </c>
      <c r="X779" s="3" t="str">
        <f t="shared" ca="1" si="247"/>
        <v/>
      </c>
    </row>
    <row r="780" spans="1:24" x14ac:dyDescent="0.2">
      <c r="A780" s="1">
        <f t="shared" ca="1" si="248"/>
        <v>1079</v>
      </c>
      <c r="B780" s="2" t="str">
        <f t="shared" ca="1" si="232"/>
        <v>stack+655</v>
      </c>
      <c r="C780" s="3" t="str">
        <f ca="1">IF(ISNUMBER(FIND(" N "," "&amp;$X780&amp;" ")),"",_xlfn.TEXTJOIN(" ",FALSE,OFFSET(program!$A$1,0,disasm!A780,1,1+K780)))</f>
        <v/>
      </c>
      <c r="D780" s="4" t="str">
        <f t="shared" ca="1" si="233"/>
        <v>.dat 0</v>
      </c>
      <c r="E780" s="5" t="str">
        <f t="shared" si="249"/>
        <v>stack</v>
      </c>
      <c r="F780" s="5">
        <f t="shared" ca="1" si="231"/>
        <v>424</v>
      </c>
      <c r="G780" s="14" t="b">
        <f t="shared" ca="1" si="234"/>
        <v>1</v>
      </c>
      <c r="H780" s="6">
        <f ca="1">OFFSET(program!$A$1,0,disasm!A780)</f>
        <v>0</v>
      </c>
      <c r="I780" s="7">
        <f t="shared" ca="1" si="235"/>
        <v>0</v>
      </c>
      <c r="J780" s="7" t="e">
        <f t="shared" ca="1" si="236"/>
        <v>#VALUE!</v>
      </c>
      <c r="K780" s="7">
        <f t="shared" ca="1" si="237"/>
        <v>0</v>
      </c>
      <c r="L780" s="8" t="str">
        <f t="shared" ca="1" si="238"/>
        <v/>
      </c>
      <c r="M780" s="8" t="str">
        <f t="shared" ca="1" si="239"/>
        <v/>
      </c>
      <c r="N780" s="8" t="str">
        <f t="shared" ca="1" si="240"/>
        <v/>
      </c>
      <c r="O780" s="8" t="str">
        <f t="shared" ca="1" si="241"/>
        <v/>
      </c>
      <c r="P780" s="8" t="str">
        <f t="shared" ca="1" si="242"/>
        <v/>
      </c>
      <c r="Q780" s="8" t="str">
        <f t="shared" ca="1" si="243"/>
        <v/>
      </c>
      <c r="R780" s="7" t="str">
        <f ca="1">IF(L780="","",OFFSET(program!$A$1,0,disasm!$A780+COLUMN()-COLUMN($R780)+1))</f>
        <v/>
      </c>
      <c r="S780" s="7" t="str">
        <f ca="1">IF(M780="","",OFFSET(program!$A$1,0,disasm!$A780+COLUMN()-COLUMN($R780)+1))</f>
        <v/>
      </c>
      <c r="T780" s="7" t="str">
        <f ca="1">IF(N780="","",OFFSET(program!$A$1,0,disasm!$A780+COLUMN()-COLUMN($R780)+1))</f>
        <v/>
      </c>
      <c r="U780" s="3" t="str">
        <f t="shared" ca="1" si="244"/>
        <v/>
      </c>
      <c r="V780" s="3" t="str">
        <f t="shared" ca="1" si="245"/>
        <v/>
      </c>
      <c r="W780" s="3" t="str">
        <f t="shared" ca="1" si="246"/>
        <v/>
      </c>
      <c r="X780" s="3" t="str">
        <f t="shared" ca="1" si="247"/>
        <v/>
      </c>
    </row>
    <row r="781" spans="1:24" x14ac:dyDescent="0.2">
      <c r="A781" s="1">
        <f t="shared" ca="1" si="248"/>
        <v>1080</v>
      </c>
      <c r="B781" s="2" t="str">
        <f t="shared" ca="1" si="232"/>
        <v>stack+656</v>
      </c>
      <c r="C781" s="3" t="str">
        <f ca="1">IF(ISNUMBER(FIND(" N "," "&amp;$X781&amp;" ")),"",_xlfn.TEXTJOIN(" ",FALSE,OFFSET(program!$A$1,0,disasm!A781,1,1+K781)))</f>
        <v/>
      </c>
      <c r="D781" s="4" t="str">
        <f t="shared" ca="1" si="233"/>
        <v>.dat 0</v>
      </c>
      <c r="E781" s="5" t="str">
        <f t="shared" si="249"/>
        <v>stack</v>
      </c>
      <c r="F781" s="5">
        <f t="shared" ca="1" si="231"/>
        <v>424</v>
      </c>
      <c r="G781" s="14" t="b">
        <f t="shared" ca="1" si="234"/>
        <v>1</v>
      </c>
      <c r="H781" s="6">
        <f ca="1">OFFSET(program!$A$1,0,disasm!A781)</f>
        <v>0</v>
      </c>
      <c r="I781" s="7">
        <f t="shared" ca="1" si="235"/>
        <v>0</v>
      </c>
      <c r="J781" s="7" t="e">
        <f t="shared" ca="1" si="236"/>
        <v>#VALUE!</v>
      </c>
      <c r="K781" s="7">
        <f t="shared" ca="1" si="237"/>
        <v>0</v>
      </c>
      <c r="L781" s="8" t="str">
        <f t="shared" ca="1" si="238"/>
        <v/>
      </c>
      <c r="M781" s="8" t="str">
        <f t="shared" ca="1" si="239"/>
        <v/>
      </c>
      <c r="N781" s="8" t="str">
        <f t="shared" ca="1" si="240"/>
        <v/>
      </c>
      <c r="O781" s="8" t="str">
        <f t="shared" ca="1" si="241"/>
        <v/>
      </c>
      <c r="P781" s="8" t="str">
        <f t="shared" ca="1" si="242"/>
        <v/>
      </c>
      <c r="Q781" s="8" t="str">
        <f t="shared" ca="1" si="243"/>
        <v/>
      </c>
      <c r="R781" s="7" t="str">
        <f ca="1">IF(L781="","",OFFSET(program!$A$1,0,disasm!$A781+COLUMN()-COLUMN($R781)+1))</f>
        <v/>
      </c>
      <c r="S781" s="7" t="str">
        <f ca="1">IF(M781="","",OFFSET(program!$A$1,0,disasm!$A781+COLUMN()-COLUMN($R781)+1))</f>
        <v/>
      </c>
      <c r="T781" s="7" t="str">
        <f ca="1">IF(N781="","",OFFSET(program!$A$1,0,disasm!$A781+COLUMN()-COLUMN($R781)+1))</f>
        <v/>
      </c>
      <c r="U781" s="3" t="str">
        <f t="shared" ca="1" si="244"/>
        <v/>
      </c>
      <c r="V781" s="3" t="str">
        <f t="shared" ca="1" si="245"/>
        <v/>
      </c>
      <c r="W781" s="3" t="str">
        <f t="shared" ca="1" si="246"/>
        <v/>
      </c>
      <c r="X781" s="3" t="str">
        <f t="shared" ca="1" si="247"/>
        <v/>
      </c>
    </row>
    <row r="782" spans="1:24" x14ac:dyDescent="0.2">
      <c r="A782" s="1">
        <f t="shared" ca="1" si="248"/>
        <v>1081</v>
      </c>
      <c r="B782" s="2" t="str">
        <f t="shared" ca="1" si="232"/>
        <v>stack+657</v>
      </c>
      <c r="C782" s="3" t="str">
        <f ca="1">IF(ISNUMBER(FIND(" N "," "&amp;$X782&amp;" ")),"",_xlfn.TEXTJOIN(" ",FALSE,OFFSET(program!$A$1,0,disasm!A782,1,1+K782)))</f>
        <v/>
      </c>
      <c r="D782" s="4" t="str">
        <f t="shared" ca="1" si="233"/>
        <v>.dat 0</v>
      </c>
      <c r="E782" s="5" t="str">
        <f t="shared" si="249"/>
        <v>stack</v>
      </c>
      <c r="F782" s="5">
        <f t="shared" ca="1" si="231"/>
        <v>424</v>
      </c>
      <c r="G782" s="14" t="b">
        <f t="shared" ca="1" si="234"/>
        <v>1</v>
      </c>
      <c r="H782" s="6">
        <f ca="1">OFFSET(program!$A$1,0,disasm!A782)</f>
        <v>0</v>
      </c>
      <c r="I782" s="7">
        <f t="shared" ca="1" si="235"/>
        <v>0</v>
      </c>
      <c r="J782" s="7" t="e">
        <f t="shared" ca="1" si="236"/>
        <v>#VALUE!</v>
      </c>
      <c r="K782" s="7">
        <f t="shared" ca="1" si="237"/>
        <v>0</v>
      </c>
      <c r="L782" s="8" t="str">
        <f t="shared" ca="1" si="238"/>
        <v/>
      </c>
      <c r="M782" s="8" t="str">
        <f t="shared" ca="1" si="239"/>
        <v/>
      </c>
      <c r="N782" s="8" t="str">
        <f t="shared" ca="1" si="240"/>
        <v/>
      </c>
      <c r="O782" s="8" t="str">
        <f t="shared" ca="1" si="241"/>
        <v/>
      </c>
      <c r="P782" s="8" t="str">
        <f t="shared" ca="1" si="242"/>
        <v/>
      </c>
      <c r="Q782" s="8" t="str">
        <f t="shared" ca="1" si="243"/>
        <v/>
      </c>
      <c r="R782" s="7" t="str">
        <f ca="1">IF(L782="","",OFFSET(program!$A$1,0,disasm!$A782+COLUMN()-COLUMN($R782)+1))</f>
        <v/>
      </c>
      <c r="S782" s="7" t="str">
        <f ca="1">IF(M782="","",OFFSET(program!$A$1,0,disasm!$A782+COLUMN()-COLUMN($R782)+1))</f>
        <v/>
      </c>
      <c r="T782" s="7" t="str">
        <f ca="1">IF(N782="","",OFFSET(program!$A$1,0,disasm!$A782+COLUMN()-COLUMN($R782)+1))</f>
        <v/>
      </c>
      <c r="U782" s="3" t="str">
        <f t="shared" ca="1" si="244"/>
        <v/>
      </c>
      <c r="V782" s="3" t="str">
        <f t="shared" ca="1" si="245"/>
        <v/>
      </c>
      <c r="W782" s="3" t="str">
        <f t="shared" ca="1" si="246"/>
        <v/>
      </c>
      <c r="X782" s="3" t="str">
        <f t="shared" ca="1" si="247"/>
        <v/>
      </c>
    </row>
    <row r="783" spans="1:24" x14ac:dyDescent="0.2">
      <c r="A783" s="1">
        <f t="shared" ca="1" si="248"/>
        <v>1082</v>
      </c>
      <c r="B783" s="2" t="str">
        <f t="shared" ca="1" si="232"/>
        <v>stack+658</v>
      </c>
      <c r="C783" s="3" t="str">
        <f ca="1">IF(ISNUMBER(FIND(" N "," "&amp;$X783&amp;" ")),"",_xlfn.TEXTJOIN(" ",FALSE,OFFSET(program!$A$1,0,disasm!A783,1,1+K783)))</f>
        <v/>
      </c>
      <c r="D783" s="4" t="str">
        <f t="shared" ca="1" si="233"/>
        <v>.dat 0</v>
      </c>
      <c r="E783" s="5" t="str">
        <f t="shared" si="249"/>
        <v>stack</v>
      </c>
      <c r="F783" s="5">
        <f t="shared" ca="1" si="231"/>
        <v>424</v>
      </c>
      <c r="G783" s="14" t="b">
        <f t="shared" ca="1" si="234"/>
        <v>1</v>
      </c>
      <c r="H783" s="6">
        <f ca="1">OFFSET(program!$A$1,0,disasm!A783)</f>
        <v>0</v>
      </c>
      <c r="I783" s="7">
        <f t="shared" ca="1" si="235"/>
        <v>0</v>
      </c>
      <c r="J783" s="7" t="e">
        <f t="shared" ca="1" si="236"/>
        <v>#VALUE!</v>
      </c>
      <c r="K783" s="7">
        <f t="shared" ca="1" si="237"/>
        <v>0</v>
      </c>
      <c r="L783" s="8" t="str">
        <f t="shared" ca="1" si="238"/>
        <v/>
      </c>
      <c r="M783" s="8" t="str">
        <f t="shared" ca="1" si="239"/>
        <v/>
      </c>
      <c r="N783" s="8" t="str">
        <f t="shared" ca="1" si="240"/>
        <v/>
      </c>
      <c r="O783" s="8" t="str">
        <f t="shared" ca="1" si="241"/>
        <v/>
      </c>
      <c r="P783" s="8" t="str">
        <f t="shared" ca="1" si="242"/>
        <v/>
      </c>
      <c r="Q783" s="8" t="str">
        <f t="shared" ca="1" si="243"/>
        <v/>
      </c>
      <c r="R783" s="7" t="str">
        <f ca="1">IF(L783="","",OFFSET(program!$A$1,0,disasm!$A783+COLUMN()-COLUMN($R783)+1))</f>
        <v/>
      </c>
      <c r="S783" s="7" t="str">
        <f ca="1">IF(M783="","",OFFSET(program!$A$1,0,disasm!$A783+COLUMN()-COLUMN($R783)+1))</f>
        <v/>
      </c>
      <c r="T783" s="7" t="str">
        <f ca="1">IF(N783="","",OFFSET(program!$A$1,0,disasm!$A783+COLUMN()-COLUMN($R783)+1))</f>
        <v/>
      </c>
      <c r="U783" s="3" t="str">
        <f t="shared" ca="1" si="244"/>
        <v/>
      </c>
      <c r="V783" s="3" t="str">
        <f t="shared" ca="1" si="245"/>
        <v/>
      </c>
      <c r="W783" s="3" t="str">
        <f t="shared" ca="1" si="246"/>
        <v/>
      </c>
      <c r="X783" s="3" t="str">
        <f t="shared" ca="1" si="247"/>
        <v/>
      </c>
    </row>
    <row r="784" spans="1:24" x14ac:dyDescent="0.2">
      <c r="A784" s="1">
        <f t="shared" ca="1" si="248"/>
        <v>1083</v>
      </c>
      <c r="B784" s="2" t="str">
        <f t="shared" ca="1" si="232"/>
        <v>stack+659</v>
      </c>
      <c r="C784" s="3" t="str">
        <f ca="1">IF(ISNUMBER(FIND(" N "," "&amp;$X784&amp;" ")),"",_xlfn.TEXTJOIN(" ",FALSE,OFFSET(program!$A$1,0,disasm!A784,1,1+K784)))</f>
        <v/>
      </c>
      <c r="D784" s="4" t="str">
        <f t="shared" ca="1" si="233"/>
        <v>.dat 0</v>
      </c>
      <c r="E784" s="5" t="str">
        <f t="shared" si="249"/>
        <v>stack</v>
      </c>
      <c r="F784" s="5">
        <f t="shared" ca="1" si="231"/>
        <v>424</v>
      </c>
      <c r="G784" s="14" t="b">
        <f t="shared" ca="1" si="234"/>
        <v>1</v>
      </c>
      <c r="H784" s="6">
        <f ca="1">OFFSET(program!$A$1,0,disasm!A784)</f>
        <v>0</v>
      </c>
      <c r="I784" s="7">
        <f t="shared" ca="1" si="235"/>
        <v>0</v>
      </c>
      <c r="J784" s="7" t="e">
        <f t="shared" ca="1" si="236"/>
        <v>#VALUE!</v>
      </c>
      <c r="K784" s="7">
        <f t="shared" ca="1" si="237"/>
        <v>0</v>
      </c>
      <c r="L784" s="8" t="str">
        <f t="shared" ca="1" si="238"/>
        <v/>
      </c>
      <c r="M784" s="8" t="str">
        <f t="shared" ca="1" si="239"/>
        <v/>
      </c>
      <c r="N784" s="8" t="str">
        <f t="shared" ca="1" si="240"/>
        <v/>
      </c>
      <c r="O784" s="8" t="str">
        <f t="shared" ca="1" si="241"/>
        <v/>
      </c>
      <c r="P784" s="8" t="str">
        <f t="shared" ca="1" si="242"/>
        <v/>
      </c>
      <c r="Q784" s="8" t="str">
        <f t="shared" ca="1" si="243"/>
        <v/>
      </c>
      <c r="R784" s="7" t="str">
        <f ca="1">IF(L784="","",OFFSET(program!$A$1,0,disasm!$A784+COLUMN()-COLUMN($R784)+1))</f>
        <v/>
      </c>
      <c r="S784" s="7" t="str">
        <f ca="1">IF(M784="","",OFFSET(program!$A$1,0,disasm!$A784+COLUMN()-COLUMN($R784)+1))</f>
        <v/>
      </c>
      <c r="T784" s="7" t="str">
        <f ca="1">IF(N784="","",OFFSET(program!$A$1,0,disasm!$A784+COLUMN()-COLUMN($R784)+1))</f>
        <v/>
      </c>
      <c r="U784" s="3" t="str">
        <f t="shared" ca="1" si="244"/>
        <v/>
      </c>
      <c r="V784" s="3" t="str">
        <f t="shared" ca="1" si="245"/>
        <v/>
      </c>
      <c r="W784" s="3" t="str">
        <f t="shared" ca="1" si="246"/>
        <v/>
      </c>
      <c r="X784" s="3" t="str">
        <f t="shared" ca="1" si="247"/>
        <v/>
      </c>
    </row>
    <row r="785" spans="1:24" x14ac:dyDescent="0.2">
      <c r="A785" s="1">
        <f t="shared" ca="1" si="248"/>
        <v>1084</v>
      </c>
      <c r="B785" s="2" t="str">
        <f t="shared" ca="1" si="232"/>
        <v>stack+660</v>
      </c>
      <c r="C785" s="3" t="str">
        <f ca="1">IF(ISNUMBER(FIND(" N "," "&amp;$X785&amp;" ")),"",_xlfn.TEXTJOIN(" ",FALSE,OFFSET(program!$A$1,0,disasm!A785,1,1+K785)))</f>
        <v/>
      </c>
      <c r="D785" s="4" t="str">
        <f t="shared" ca="1" si="233"/>
        <v>.dat 0</v>
      </c>
      <c r="E785" s="5" t="str">
        <f t="shared" si="249"/>
        <v>stack</v>
      </c>
      <c r="F785" s="5">
        <f t="shared" ca="1" si="231"/>
        <v>424</v>
      </c>
      <c r="G785" s="14" t="b">
        <f t="shared" ca="1" si="234"/>
        <v>1</v>
      </c>
      <c r="H785" s="6">
        <f ca="1">OFFSET(program!$A$1,0,disasm!A785)</f>
        <v>0</v>
      </c>
      <c r="I785" s="7">
        <f t="shared" ca="1" si="235"/>
        <v>0</v>
      </c>
      <c r="J785" s="7" t="e">
        <f t="shared" ca="1" si="236"/>
        <v>#VALUE!</v>
      </c>
      <c r="K785" s="7">
        <f t="shared" ca="1" si="237"/>
        <v>0</v>
      </c>
      <c r="L785" s="8" t="str">
        <f t="shared" ca="1" si="238"/>
        <v/>
      </c>
      <c r="M785" s="8" t="str">
        <f t="shared" ca="1" si="239"/>
        <v/>
      </c>
      <c r="N785" s="8" t="str">
        <f t="shared" ca="1" si="240"/>
        <v/>
      </c>
      <c r="O785" s="8" t="str">
        <f t="shared" ca="1" si="241"/>
        <v/>
      </c>
      <c r="P785" s="8" t="str">
        <f t="shared" ca="1" si="242"/>
        <v/>
      </c>
      <c r="Q785" s="8" t="str">
        <f t="shared" ca="1" si="243"/>
        <v/>
      </c>
      <c r="R785" s="7" t="str">
        <f ca="1">IF(L785="","",OFFSET(program!$A$1,0,disasm!$A785+COLUMN()-COLUMN($R785)+1))</f>
        <v/>
      </c>
      <c r="S785" s="7" t="str">
        <f ca="1">IF(M785="","",OFFSET(program!$A$1,0,disasm!$A785+COLUMN()-COLUMN($R785)+1))</f>
        <v/>
      </c>
      <c r="T785" s="7" t="str">
        <f ca="1">IF(N785="","",OFFSET(program!$A$1,0,disasm!$A785+COLUMN()-COLUMN($R785)+1))</f>
        <v/>
      </c>
      <c r="U785" s="3" t="str">
        <f t="shared" ca="1" si="244"/>
        <v/>
      </c>
      <c r="V785" s="3" t="str">
        <f t="shared" ca="1" si="245"/>
        <v/>
      </c>
      <c r="W785" s="3" t="str">
        <f t="shared" ca="1" si="246"/>
        <v/>
      </c>
      <c r="X785" s="3" t="str">
        <f t="shared" ca="1" si="247"/>
        <v/>
      </c>
    </row>
    <row r="786" spans="1:24" x14ac:dyDescent="0.2">
      <c r="A786" s="1">
        <f t="shared" ca="1" si="248"/>
        <v>1085</v>
      </c>
      <c r="B786" s="2" t="str">
        <f t="shared" ca="1" si="232"/>
        <v>stack+661</v>
      </c>
      <c r="C786" s="3" t="str">
        <f ca="1">IF(ISNUMBER(FIND(" N "," "&amp;$X786&amp;" ")),"",_xlfn.TEXTJOIN(" ",FALSE,OFFSET(program!$A$1,0,disasm!A786,1,1+K786)))</f>
        <v/>
      </c>
      <c r="D786" s="4" t="str">
        <f t="shared" ca="1" si="233"/>
        <v>.dat 0</v>
      </c>
      <c r="E786" s="5" t="str">
        <f t="shared" si="249"/>
        <v>stack</v>
      </c>
      <c r="F786" s="5">
        <f t="shared" ca="1" si="231"/>
        <v>424</v>
      </c>
      <c r="G786" s="14" t="b">
        <f t="shared" ca="1" si="234"/>
        <v>1</v>
      </c>
      <c r="H786" s="6">
        <f ca="1">OFFSET(program!$A$1,0,disasm!A786)</f>
        <v>0</v>
      </c>
      <c r="I786" s="7">
        <f t="shared" ca="1" si="235"/>
        <v>0</v>
      </c>
      <c r="J786" s="7" t="e">
        <f t="shared" ca="1" si="236"/>
        <v>#VALUE!</v>
      </c>
      <c r="K786" s="7">
        <f t="shared" ca="1" si="237"/>
        <v>0</v>
      </c>
      <c r="L786" s="8" t="str">
        <f t="shared" ca="1" si="238"/>
        <v/>
      </c>
      <c r="M786" s="8" t="str">
        <f t="shared" ca="1" si="239"/>
        <v/>
      </c>
      <c r="N786" s="8" t="str">
        <f t="shared" ca="1" si="240"/>
        <v/>
      </c>
      <c r="O786" s="8" t="str">
        <f t="shared" ca="1" si="241"/>
        <v/>
      </c>
      <c r="P786" s="8" t="str">
        <f t="shared" ca="1" si="242"/>
        <v/>
      </c>
      <c r="Q786" s="8" t="str">
        <f t="shared" ca="1" si="243"/>
        <v/>
      </c>
      <c r="R786" s="7" t="str">
        <f ca="1">IF(L786="","",OFFSET(program!$A$1,0,disasm!$A786+COLUMN()-COLUMN($R786)+1))</f>
        <v/>
      </c>
      <c r="S786" s="7" t="str">
        <f ca="1">IF(M786="","",OFFSET(program!$A$1,0,disasm!$A786+COLUMN()-COLUMN($R786)+1))</f>
        <v/>
      </c>
      <c r="T786" s="7" t="str">
        <f ca="1">IF(N786="","",OFFSET(program!$A$1,0,disasm!$A786+COLUMN()-COLUMN($R786)+1))</f>
        <v/>
      </c>
      <c r="U786" s="3" t="str">
        <f t="shared" ca="1" si="244"/>
        <v/>
      </c>
      <c r="V786" s="3" t="str">
        <f t="shared" ca="1" si="245"/>
        <v/>
      </c>
      <c r="W786" s="3" t="str">
        <f t="shared" ca="1" si="246"/>
        <v/>
      </c>
      <c r="X786" s="3" t="str">
        <f t="shared" ca="1" si="247"/>
        <v/>
      </c>
    </row>
    <row r="787" spans="1:24" x14ac:dyDescent="0.2">
      <c r="A787" s="1">
        <f t="shared" ca="1" si="248"/>
        <v>1086</v>
      </c>
      <c r="B787" s="2" t="str">
        <f t="shared" ca="1" si="232"/>
        <v>stack+662</v>
      </c>
      <c r="C787" s="3" t="str">
        <f ca="1">IF(ISNUMBER(FIND(" N "," "&amp;$X787&amp;" ")),"",_xlfn.TEXTJOIN(" ",FALSE,OFFSET(program!$A$1,0,disasm!A787,1,1+K787)))</f>
        <v/>
      </c>
      <c r="D787" s="4" t="str">
        <f t="shared" ca="1" si="233"/>
        <v>.dat 0</v>
      </c>
      <c r="E787" s="5" t="str">
        <f t="shared" si="249"/>
        <v>stack</v>
      </c>
      <c r="F787" s="5">
        <f t="shared" ca="1" si="231"/>
        <v>424</v>
      </c>
      <c r="G787" s="14" t="b">
        <f t="shared" ca="1" si="234"/>
        <v>1</v>
      </c>
      <c r="H787" s="6">
        <f ca="1">OFFSET(program!$A$1,0,disasm!A787)</f>
        <v>0</v>
      </c>
      <c r="I787" s="7">
        <f t="shared" ca="1" si="235"/>
        <v>0</v>
      </c>
      <c r="J787" s="7" t="e">
        <f t="shared" ca="1" si="236"/>
        <v>#VALUE!</v>
      </c>
      <c r="K787" s="7">
        <f t="shared" ca="1" si="237"/>
        <v>0</v>
      </c>
      <c r="L787" s="8" t="str">
        <f t="shared" ca="1" si="238"/>
        <v/>
      </c>
      <c r="M787" s="8" t="str">
        <f t="shared" ca="1" si="239"/>
        <v/>
      </c>
      <c r="N787" s="8" t="str">
        <f t="shared" ca="1" si="240"/>
        <v/>
      </c>
      <c r="O787" s="8" t="str">
        <f t="shared" ca="1" si="241"/>
        <v/>
      </c>
      <c r="P787" s="8" t="str">
        <f t="shared" ca="1" si="242"/>
        <v/>
      </c>
      <c r="Q787" s="8" t="str">
        <f t="shared" ca="1" si="243"/>
        <v/>
      </c>
      <c r="R787" s="7" t="str">
        <f ca="1">IF(L787="","",OFFSET(program!$A$1,0,disasm!$A787+COLUMN()-COLUMN($R787)+1))</f>
        <v/>
      </c>
      <c r="S787" s="7" t="str">
        <f ca="1">IF(M787="","",OFFSET(program!$A$1,0,disasm!$A787+COLUMN()-COLUMN($R787)+1))</f>
        <v/>
      </c>
      <c r="T787" s="7" t="str">
        <f ca="1">IF(N787="","",OFFSET(program!$A$1,0,disasm!$A787+COLUMN()-COLUMN($R787)+1))</f>
        <v/>
      </c>
      <c r="U787" s="3" t="str">
        <f t="shared" ca="1" si="244"/>
        <v/>
      </c>
      <c r="V787" s="3" t="str">
        <f t="shared" ca="1" si="245"/>
        <v/>
      </c>
      <c r="W787" s="3" t="str">
        <f t="shared" ca="1" si="246"/>
        <v/>
      </c>
      <c r="X787" s="3" t="str">
        <f t="shared" ca="1" si="247"/>
        <v/>
      </c>
    </row>
    <row r="788" spans="1:24" x14ac:dyDescent="0.2">
      <c r="A788" s="1">
        <f t="shared" ca="1" si="248"/>
        <v>1087</v>
      </c>
      <c r="B788" s="2" t="str">
        <f t="shared" ca="1" si="232"/>
        <v>stack+663</v>
      </c>
      <c r="C788" s="3" t="str">
        <f ca="1">IF(ISNUMBER(FIND(" N "," "&amp;$X788&amp;" ")),"",_xlfn.TEXTJOIN(" ",FALSE,OFFSET(program!$A$1,0,disasm!A788,1,1+K788)))</f>
        <v/>
      </c>
      <c r="D788" s="4" t="str">
        <f t="shared" ca="1" si="233"/>
        <v>.dat 0</v>
      </c>
      <c r="E788" s="5" t="str">
        <f t="shared" si="249"/>
        <v>stack</v>
      </c>
      <c r="F788" s="5">
        <f t="shared" ca="1" si="231"/>
        <v>424</v>
      </c>
      <c r="G788" s="14" t="b">
        <f t="shared" ca="1" si="234"/>
        <v>1</v>
      </c>
      <c r="H788" s="6">
        <f ca="1">OFFSET(program!$A$1,0,disasm!A788)</f>
        <v>0</v>
      </c>
      <c r="I788" s="7">
        <f t="shared" ca="1" si="235"/>
        <v>0</v>
      </c>
      <c r="J788" s="7" t="e">
        <f t="shared" ca="1" si="236"/>
        <v>#VALUE!</v>
      </c>
      <c r="K788" s="7">
        <f t="shared" ca="1" si="237"/>
        <v>0</v>
      </c>
      <c r="L788" s="8" t="str">
        <f t="shared" ca="1" si="238"/>
        <v/>
      </c>
      <c r="M788" s="8" t="str">
        <f t="shared" ca="1" si="239"/>
        <v/>
      </c>
      <c r="N788" s="8" t="str">
        <f t="shared" ca="1" si="240"/>
        <v/>
      </c>
      <c r="O788" s="8" t="str">
        <f t="shared" ca="1" si="241"/>
        <v/>
      </c>
      <c r="P788" s="8" t="str">
        <f t="shared" ca="1" si="242"/>
        <v/>
      </c>
      <c r="Q788" s="8" t="str">
        <f t="shared" ca="1" si="243"/>
        <v/>
      </c>
      <c r="R788" s="7" t="str">
        <f ca="1">IF(L788="","",OFFSET(program!$A$1,0,disasm!$A788+COLUMN()-COLUMN($R788)+1))</f>
        <v/>
      </c>
      <c r="S788" s="7" t="str">
        <f ca="1">IF(M788="","",OFFSET(program!$A$1,0,disasm!$A788+COLUMN()-COLUMN($R788)+1))</f>
        <v/>
      </c>
      <c r="T788" s="7" t="str">
        <f ca="1">IF(N788="","",OFFSET(program!$A$1,0,disasm!$A788+COLUMN()-COLUMN($R788)+1))</f>
        <v/>
      </c>
      <c r="U788" s="3" t="str">
        <f t="shared" ca="1" si="244"/>
        <v/>
      </c>
      <c r="V788" s="3" t="str">
        <f t="shared" ca="1" si="245"/>
        <v/>
      </c>
      <c r="W788" s="3" t="str">
        <f t="shared" ca="1" si="246"/>
        <v/>
      </c>
      <c r="X788" s="3" t="str">
        <f t="shared" ca="1" si="247"/>
        <v/>
      </c>
    </row>
    <row r="789" spans="1:24" x14ac:dyDescent="0.2">
      <c r="A789" s="1">
        <f t="shared" ca="1" si="248"/>
        <v>1088</v>
      </c>
      <c r="B789" s="2" t="str">
        <f t="shared" ca="1" si="232"/>
        <v>stack+664</v>
      </c>
      <c r="C789" s="3" t="str">
        <f ca="1">IF(ISNUMBER(FIND(" N "," "&amp;$X789&amp;" ")),"",_xlfn.TEXTJOIN(" ",FALSE,OFFSET(program!$A$1,0,disasm!A789,1,1+K789)))</f>
        <v/>
      </c>
      <c r="D789" s="4" t="str">
        <f t="shared" ca="1" si="233"/>
        <v>.dat 0</v>
      </c>
      <c r="E789" s="5" t="str">
        <f t="shared" si="249"/>
        <v>stack</v>
      </c>
      <c r="F789" s="5">
        <f t="shared" ca="1" si="231"/>
        <v>424</v>
      </c>
      <c r="G789" s="14" t="b">
        <f t="shared" ca="1" si="234"/>
        <v>1</v>
      </c>
      <c r="H789" s="6">
        <f ca="1">OFFSET(program!$A$1,0,disasm!A789)</f>
        <v>0</v>
      </c>
      <c r="I789" s="7">
        <f t="shared" ca="1" si="235"/>
        <v>0</v>
      </c>
      <c r="J789" s="7" t="e">
        <f t="shared" ca="1" si="236"/>
        <v>#VALUE!</v>
      </c>
      <c r="K789" s="7">
        <f t="shared" ca="1" si="237"/>
        <v>0</v>
      </c>
      <c r="L789" s="8" t="str">
        <f t="shared" ca="1" si="238"/>
        <v/>
      </c>
      <c r="M789" s="8" t="str">
        <f t="shared" ca="1" si="239"/>
        <v/>
      </c>
      <c r="N789" s="8" t="str">
        <f t="shared" ca="1" si="240"/>
        <v/>
      </c>
      <c r="O789" s="8" t="str">
        <f t="shared" ca="1" si="241"/>
        <v/>
      </c>
      <c r="P789" s="8" t="str">
        <f t="shared" ca="1" si="242"/>
        <v/>
      </c>
      <c r="Q789" s="8" t="str">
        <f t="shared" ca="1" si="243"/>
        <v/>
      </c>
      <c r="R789" s="7" t="str">
        <f ca="1">IF(L789="","",OFFSET(program!$A$1,0,disasm!$A789+COLUMN()-COLUMN($R789)+1))</f>
        <v/>
      </c>
      <c r="S789" s="7" t="str">
        <f ca="1">IF(M789="","",OFFSET(program!$A$1,0,disasm!$A789+COLUMN()-COLUMN($R789)+1))</f>
        <v/>
      </c>
      <c r="T789" s="7" t="str">
        <f ca="1">IF(N789="","",OFFSET(program!$A$1,0,disasm!$A789+COLUMN()-COLUMN($R789)+1))</f>
        <v/>
      </c>
      <c r="U789" s="3" t="str">
        <f t="shared" ca="1" si="244"/>
        <v/>
      </c>
      <c r="V789" s="3" t="str">
        <f t="shared" ca="1" si="245"/>
        <v/>
      </c>
      <c r="W789" s="3" t="str">
        <f t="shared" ca="1" si="246"/>
        <v/>
      </c>
      <c r="X789" s="3" t="str">
        <f t="shared" ca="1" si="247"/>
        <v/>
      </c>
    </row>
    <row r="790" spans="1:24" x14ac:dyDescent="0.2">
      <c r="A790" s="1">
        <f t="shared" ca="1" si="248"/>
        <v>1089</v>
      </c>
      <c r="B790" s="2" t="str">
        <f t="shared" ca="1" si="232"/>
        <v>stack+665</v>
      </c>
      <c r="C790" s="3" t="str">
        <f ca="1">IF(ISNUMBER(FIND(" N "," "&amp;$X790&amp;" ")),"",_xlfn.TEXTJOIN(" ",FALSE,OFFSET(program!$A$1,0,disasm!A790,1,1+K790)))</f>
        <v/>
      </c>
      <c r="D790" s="4" t="str">
        <f t="shared" ca="1" si="233"/>
        <v>.dat 0</v>
      </c>
      <c r="E790" s="5" t="str">
        <f t="shared" si="249"/>
        <v>stack</v>
      </c>
      <c r="F790" s="5">
        <f t="shared" ca="1" si="231"/>
        <v>424</v>
      </c>
      <c r="G790" s="14" t="b">
        <f t="shared" ca="1" si="234"/>
        <v>1</v>
      </c>
      <c r="H790" s="6">
        <f ca="1">OFFSET(program!$A$1,0,disasm!A790)</f>
        <v>0</v>
      </c>
      <c r="I790" s="7">
        <f t="shared" ca="1" si="235"/>
        <v>0</v>
      </c>
      <c r="J790" s="7" t="e">
        <f t="shared" ca="1" si="236"/>
        <v>#VALUE!</v>
      </c>
      <c r="K790" s="7">
        <f t="shared" ca="1" si="237"/>
        <v>0</v>
      </c>
      <c r="L790" s="8" t="str">
        <f t="shared" ca="1" si="238"/>
        <v/>
      </c>
      <c r="M790" s="8" t="str">
        <f t="shared" ca="1" si="239"/>
        <v/>
      </c>
      <c r="N790" s="8" t="str">
        <f t="shared" ca="1" si="240"/>
        <v/>
      </c>
      <c r="O790" s="8" t="str">
        <f t="shared" ca="1" si="241"/>
        <v/>
      </c>
      <c r="P790" s="8" t="str">
        <f t="shared" ca="1" si="242"/>
        <v/>
      </c>
      <c r="Q790" s="8" t="str">
        <f t="shared" ca="1" si="243"/>
        <v/>
      </c>
      <c r="R790" s="7" t="str">
        <f ca="1">IF(L790="","",OFFSET(program!$A$1,0,disasm!$A790+COLUMN()-COLUMN($R790)+1))</f>
        <v/>
      </c>
      <c r="S790" s="7" t="str">
        <f ca="1">IF(M790="","",OFFSET(program!$A$1,0,disasm!$A790+COLUMN()-COLUMN($R790)+1))</f>
        <v/>
      </c>
      <c r="T790" s="7" t="str">
        <f ca="1">IF(N790="","",OFFSET(program!$A$1,0,disasm!$A790+COLUMN()-COLUMN($R790)+1))</f>
        <v/>
      </c>
      <c r="U790" s="3" t="str">
        <f t="shared" ca="1" si="244"/>
        <v/>
      </c>
      <c r="V790" s="3" t="str">
        <f t="shared" ca="1" si="245"/>
        <v/>
      </c>
      <c r="W790" s="3" t="str">
        <f t="shared" ca="1" si="246"/>
        <v/>
      </c>
      <c r="X790" s="3" t="str">
        <f t="shared" ca="1" si="247"/>
        <v/>
      </c>
    </row>
    <row r="791" spans="1:24" x14ac:dyDescent="0.2">
      <c r="A791" s="1">
        <f t="shared" ca="1" si="248"/>
        <v>1090</v>
      </c>
      <c r="B791" s="2" t="str">
        <f t="shared" ca="1" si="232"/>
        <v>stack+666</v>
      </c>
      <c r="C791" s="3" t="str">
        <f ca="1">IF(ISNUMBER(FIND(" N "," "&amp;$X791&amp;" ")),"",_xlfn.TEXTJOIN(" ",FALSE,OFFSET(program!$A$1,0,disasm!A791,1,1+K791)))</f>
        <v/>
      </c>
      <c r="D791" s="4" t="str">
        <f t="shared" ca="1" si="233"/>
        <v>.dat 0</v>
      </c>
      <c r="E791" s="5" t="str">
        <f t="shared" si="249"/>
        <v>stack</v>
      </c>
      <c r="F791" s="5">
        <f t="shared" ca="1" si="231"/>
        <v>424</v>
      </c>
      <c r="G791" s="14" t="b">
        <f t="shared" ca="1" si="234"/>
        <v>1</v>
      </c>
      <c r="H791" s="6">
        <f ca="1">OFFSET(program!$A$1,0,disasm!A791)</f>
        <v>0</v>
      </c>
      <c r="I791" s="7">
        <f t="shared" ca="1" si="235"/>
        <v>0</v>
      </c>
      <c r="J791" s="7" t="e">
        <f t="shared" ca="1" si="236"/>
        <v>#VALUE!</v>
      </c>
      <c r="K791" s="7">
        <f t="shared" ca="1" si="237"/>
        <v>0</v>
      </c>
      <c r="L791" s="8" t="str">
        <f t="shared" ca="1" si="238"/>
        <v/>
      </c>
      <c r="M791" s="8" t="str">
        <f t="shared" ca="1" si="239"/>
        <v/>
      </c>
      <c r="N791" s="8" t="str">
        <f t="shared" ca="1" si="240"/>
        <v/>
      </c>
      <c r="O791" s="8" t="str">
        <f t="shared" ca="1" si="241"/>
        <v/>
      </c>
      <c r="P791" s="8" t="str">
        <f t="shared" ca="1" si="242"/>
        <v/>
      </c>
      <c r="Q791" s="8" t="str">
        <f t="shared" ca="1" si="243"/>
        <v/>
      </c>
      <c r="R791" s="7" t="str">
        <f ca="1">IF(L791="","",OFFSET(program!$A$1,0,disasm!$A791+COLUMN()-COLUMN($R791)+1))</f>
        <v/>
      </c>
      <c r="S791" s="7" t="str">
        <f ca="1">IF(M791="","",OFFSET(program!$A$1,0,disasm!$A791+COLUMN()-COLUMN($R791)+1))</f>
        <v/>
      </c>
      <c r="T791" s="7" t="str">
        <f ca="1">IF(N791="","",OFFSET(program!$A$1,0,disasm!$A791+COLUMN()-COLUMN($R791)+1))</f>
        <v/>
      </c>
      <c r="U791" s="3" t="str">
        <f t="shared" ca="1" si="244"/>
        <v/>
      </c>
      <c r="V791" s="3" t="str">
        <f t="shared" ca="1" si="245"/>
        <v/>
      </c>
      <c r="W791" s="3" t="str">
        <f t="shared" ca="1" si="246"/>
        <v/>
      </c>
      <c r="X791" s="3" t="str">
        <f t="shared" ca="1" si="247"/>
        <v/>
      </c>
    </row>
    <row r="792" spans="1:24" x14ac:dyDescent="0.2">
      <c r="A792" s="1">
        <f t="shared" ca="1" si="248"/>
        <v>1091</v>
      </c>
      <c r="B792" s="2" t="str">
        <f t="shared" ca="1" si="232"/>
        <v>stack+667</v>
      </c>
      <c r="C792" s="3" t="str">
        <f ca="1">IF(ISNUMBER(FIND(" N "," "&amp;$X792&amp;" ")),"",_xlfn.TEXTJOIN(" ",FALSE,OFFSET(program!$A$1,0,disasm!A792,1,1+K792)))</f>
        <v/>
      </c>
      <c r="D792" s="4" t="str">
        <f t="shared" ca="1" si="233"/>
        <v>.dat 0</v>
      </c>
      <c r="E792" s="5" t="str">
        <f t="shared" si="249"/>
        <v>stack</v>
      </c>
      <c r="F792" s="5">
        <f t="shared" ca="1" si="231"/>
        <v>424</v>
      </c>
      <c r="G792" s="14" t="b">
        <f t="shared" ca="1" si="234"/>
        <v>1</v>
      </c>
      <c r="H792" s="6">
        <f ca="1">OFFSET(program!$A$1,0,disasm!A792)</f>
        <v>0</v>
      </c>
      <c r="I792" s="7">
        <f t="shared" ca="1" si="235"/>
        <v>0</v>
      </c>
      <c r="J792" s="7" t="e">
        <f t="shared" ca="1" si="236"/>
        <v>#VALUE!</v>
      </c>
      <c r="K792" s="7">
        <f t="shared" ca="1" si="237"/>
        <v>0</v>
      </c>
      <c r="L792" s="8" t="str">
        <f t="shared" ca="1" si="238"/>
        <v/>
      </c>
      <c r="M792" s="8" t="str">
        <f t="shared" ca="1" si="239"/>
        <v/>
      </c>
      <c r="N792" s="8" t="str">
        <f t="shared" ca="1" si="240"/>
        <v/>
      </c>
      <c r="O792" s="8" t="str">
        <f t="shared" ca="1" si="241"/>
        <v/>
      </c>
      <c r="P792" s="8" t="str">
        <f t="shared" ca="1" si="242"/>
        <v/>
      </c>
      <c r="Q792" s="8" t="str">
        <f t="shared" ca="1" si="243"/>
        <v/>
      </c>
      <c r="R792" s="7" t="str">
        <f ca="1">IF(L792="","",OFFSET(program!$A$1,0,disasm!$A792+COLUMN()-COLUMN($R792)+1))</f>
        <v/>
      </c>
      <c r="S792" s="7" t="str">
        <f ca="1">IF(M792="","",OFFSET(program!$A$1,0,disasm!$A792+COLUMN()-COLUMN($R792)+1))</f>
        <v/>
      </c>
      <c r="T792" s="7" t="str">
        <f ca="1">IF(N792="","",OFFSET(program!$A$1,0,disasm!$A792+COLUMN()-COLUMN($R792)+1))</f>
        <v/>
      </c>
      <c r="U792" s="3" t="str">
        <f t="shared" ca="1" si="244"/>
        <v/>
      </c>
      <c r="V792" s="3" t="str">
        <f t="shared" ca="1" si="245"/>
        <v/>
      </c>
      <c r="W792" s="3" t="str">
        <f t="shared" ca="1" si="246"/>
        <v/>
      </c>
      <c r="X792" s="3" t="str">
        <f t="shared" ca="1" si="247"/>
        <v/>
      </c>
    </row>
    <row r="793" spans="1:24" x14ac:dyDescent="0.2">
      <c r="A793" s="1">
        <f t="shared" ca="1" si="248"/>
        <v>1092</v>
      </c>
      <c r="B793" s="2" t="str">
        <f t="shared" ca="1" si="232"/>
        <v>stack+668</v>
      </c>
      <c r="C793" s="3" t="str">
        <f ca="1">IF(ISNUMBER(FIND(" N "," "&amp;$X793&amp;" ")),"",_xlfn.TEXTJOIN(" ",FALSE,OFFSET(program!$A$1,0,disasm!A793,1,1+K793)))</f>
        <v/>
      </c>
      <c r="D793" s="4" t="str">
        <f t="shared" ca="1" si="233"/>
        <v>.dat 0</v>
      </c>
      <c r="E793" s="5" t="str">
        <f t="shared" si="249"/>
        <v>stack</v>
      </c>
      <c r="F793" s="5">
        <f t="shared" ca="1" si="231"/>
        <v>424</v>
      </c>
      <c r="G793" s="14" t="b">
        <f t="shared" ca="1" si="234"/>
        <v>1</v>
      </c>
      <c r="H793" s="6">
        <f ca="1">OFFSET(program!$A$1,0,disasm!A793)</f>
        <v>0</v>
      </c>
      <c r="I793" s="7">
        <f t="shared" ca="1" si="235"/>
        <v>0</v>
      </c>
      <c r="J793" s="7" t="e">
        <f t="shared" ca="1" si="236"/>
        <v>#VALUE!</v>
      </c>
      <c r="K793" s="7">
        <f t="shared" ca="1" si="237"/>
        <v>0</v>
      </c>
      <c r="L793" s="8" t="str">
        <f t="shared" ca="1" si="238"/>
        <v/>
      </c>
      <c r="M793" s="8" t="str">
        <f t="shared" ca="1" si="239"/>
        <v/>
      </c>
      <c r="N793" s="8" t="str">
        <f t="shared" ca="1" si="240"/>
        <v/>
      </c>
      <c r="O793" s="8" t="str">
        <f t="shared" ca="1" si="241"/>
        <v/>
      </c>
      <c r="P793" s="8" t="str">
        <f t="shared" ca="1" si="242"/>
        <v/>
      </c>
      <c r="Q793" s="8" t="str">
        <f t="shared" ca="1" si="243"/>
        <v/>
      </c>
      <c r="R793" s="7" t="str">
        <f ca="1">IF(L793="","",OFFSET(program!$A$1,0,disasm!$A793+COLUMN()-COLUMN($R793)+1))</f>
        <v/>
      </c>
      <c r="S793" s="7" t="str">
        <f ca="1">IF(M793="","",OFFSET(program!$A$1,0,disasm!$A793+COLUMN()-COLUMN($R793)+1))</f>
        <v/>
      </c>
      <c r="T793" s="7" t="str">
        <f ca="1">IF(N793="","",OFFSET(program!$A$1,0,disasm!$A793+COLUMN()-COLUMN($R793)+1))</f>
        <v/>
      </c>
      <c r="U793" s="3" t="str">
        <f t="shared" ca="1" si="244"/>
        <v/>
      </c>
      <c r="V793" s="3" t="str">
        <f t="shared" ca="1" si="245"/>
        <v/>
      </c>
      <c r="W793" s="3" t="str">
        <f t="shared" ca="1" si="246"/>
        <v/>
      </c>
      <c r="X793" s="3" t="str">
        <f t="shared" ca="1" si="247"/>
        <v/>
      </c>
    </row>
    <row r="794" spans="1:24" x14ac:dyDescent="0.2">
      <c r="A794" s="1">
        <f t="shared" ca="1" si="248"/>
        <v>1093</v>
      </c>
      <c r="B794" s="2" t="str">
        <f t="shared" ca="1" si="232"/>
        <v>stack+669</v>
      </c>
      <c r="C794" s="3" t="str">
        <f ca="1">IF(ISNUMBER(FIND(" N "," "&amp;$X794&amp;" ")),"",_xlfn.TEXTJOIN(" ",FALSE,OFFSET(program!$A$1,0,disasm!A794,1,1+K794)))</f>
        <v/>
      </c>
      <c r="D794" s="4" t="str">
        <f t="shared" ca="1" si="233"/>
        <v>.dat 0</v>
      </c>
      <c r="E794" s="5" t="str">
        <f t="shared" si="249"/>
        <v>stack</v>
      </c>
      <c r="F794" s="5">
        <f t="shared" ca="1" si="231"/>
        <v>424</v>
      </c>
      <c r="G794" s="14" t="b">
        <f t="shared" ca="1" si="234"/>
        <v>1</v>
      </c>
      <c r="H794" s="6">
        <f ca="1">OFFSET(program!$A$1,0,disasm!A794)</f>
        <v>0</v>
      </c>
      <c r="I794" s="7">
        <f t="shared" ca="1" si="235"/>
        <v>0</v>
      </c>
      <c r="J794" s="7" t="e">
        <f t="shared" ca="1" si="236"/>
        <v>#VALUE!</v>
      </c>
      <c r="K794" s="7">
        <f t="shared" ca="1" si="237"/>
        <v>0</v>
      </c>
      <c r="L794" s="8" t="str">
        <f t="shared" ca="1" si="238"/>
        <v/>
      </c>
      <c r="M794" s="8" t="str">
        <f t="shared" ca="1" si="239"/>
        <v/>
      </c>
      <c r="N794" s="8" t="str">
        <f t="shared" ca="1" si="240"/>
        <v/>
      </c>
      <c r="O794" s="8" t="str">
        <f t="shared" ca="1" si="241"/>
        <v/>
      </c>
      <c r="P794" s="8" t="str">
        <f t="shared" ca="1" si="242"/>
        <v/>
      </c>
      <c r="Q794" s="8" t="str">
        <f t="shared" ca="1" si="243"/>
        <v/>
      </c>
      <c r="R794" s="7" t="str">
        <f ca="1">IF(L794="","",OFFSET(program!$A$1,0,disasm!$A794+COLUMN()-COLUMN($R794)+1))</f>
        <v/>
      </c>
      <c r="S794" s="7" t="str">
        <f ca="1">IF(M794="","",OFFSET(program!$A$1,0,disasm!$A794+COLUMN()-COLUMN($R794)+1))</f>
        <v/>
      </c>
      <c r="T794" s="7" t="str">
        <f ca="1">IF(N794="","",OFFSET(program!$A$1,0,disasm!$A794+COLUMN()-COLUMN($R794)+1))</f>
        <v/>
      </c>
      <c r="U794" s="3" t="str">
        <f t="shared" ca="1" si="244"/>
        <v/>
      </c>
      <c r="V794" s="3" t="str">
        <f t="shared" ca="1" si="245"/>
        <v/>
      </c>
      <c r="W794" s="3" t="str">
        <f t="shared" ca="1" si="246"/>
        <v/>
      </c>
      <c r="X794" s="3" t="str">
        <f t="shared" ca="1" si="247"/>
        <v/>
      </c>
    </row>
    <row r="795" spans="1:24" x14ac:dyDescent="0.2">
      <c r="A795" s="1">
        <f t="shared" ca="1" si="248"/>
        <v>1094</v>
      </c>
      <c r="B795" s="2" t="str">
        <f t="shared" ca="1" si="232"/>
        <v>stack+670</v>
      </c>
      <c r="C795" s="3" t="str">
        <f ca="1">IF(ISNUMBER(FIND(" N "," "&amp;$X795&amp;" ")),"",_xlfn.TEXTJOIN(" ",FALSE,OFFSET(program!$A$1,0,disasm!A795,1,1+K795)))</f>
        <v/>
      </c>
      <c r="D795" s="4" t="str">
        <f t="shared" ca="1" si="233"/>
        <v>.dat 0</v>
      </c>
      <c r="E795" s="5" t="str">
        <f t="shared" si="249"/>
        <v>stack</v>
      </c>
      <c r="F795" s="5">
        <f t="shared" ca="1" si="231"/>
        <v>424</v>
      </c>
      <c r="G795" s="14" t="b">
        <f t="shared" ca="1" si="234"/>
        <v>1</v>
      </c>
      <c r="H795" s="6">
        <f ca="1">OFFSET(program!$A$1,0,disasm!A795)</f>
        <v>0</v>
      </c>
      <c r="I795" s="7">
        <f t="shared" ca="1" si="235"/>
        <v>0</v>
      </c>
      <c r="J795" s="7" t="e">
        <f t="shared" ca="1" si="236"/>
        <v>#VALUE!</v>
      </c>
      <c r="K795" s="7">
        <f t="shared" ca="1" si="237"/>
        <v>0</v>
      </c>
      <c r="L795" s="8" t="str">
        <f t="shared" ca="1" si="238"/>
        <v/>
      </c>
      <c r="M795" s="8" t="str">
        <f t="shared" ca="1" si="239"/>
        <v/>
      </c>
      <c r="N795" s="8" t="str">
        <f t="shared" ca="1" si="240"/>
        <v/>
      </c>
      <c r="O795" s="8" t="str">
        <f t="shared" ca="1" si="241"/>
        <v/>
      </c>
      <c r="P795" s="8" t="str">
        <f t="shared" ca="1" si="242"/>
        <v/>
      </c>
      <c r="Q795" s="8" t="str">
        <f t="shared" ca="1" si="243"/>
        <v/>
      </c>
      <c r="R795" s="7" t="str">
        <f ca="1">IF(L795="","",OFFSET(program!$A$1,0,disasm!$A795+COLUMN()-COLUMN($R795)+1))</f>
        <v/>
      </c>
      <c r="S795" s="7" t="str">
        <f ca="1">IF(M795="","",OFFSET(program!$A$1,0,disasm!$A795+COLUMN()-COLUMN($R795)+1))</f>
        <v/>
      </c>
      <c r="T795" s="7" t="str">
        <f ca="1">IF(N795="","",OFFSET(program!$A$1,0,disasm!$A795+COLUMN()-COLUMN($R795)+1))</f>
        <v/>
      </c>
      <c r="U795" s="3" t="str">
        <f t="shared" ca="1" si="244"/>
        <v/>
      </c>
      <c r="V795" s="3" t="str">
        <f t="shared" ca="1" si="245"/>
        <v/>
      </c>
      <c r="W795" s="3" t="str">
        <f t="shared" ca="1" si="246"/>
        <v/>
      </c>
      <c r="X795" s="3" t="str">
        <f t="shared" ca="1" si="247"/>
        <v/>
      </c>
    </row>
    <row r="796" spans="1:24" x14ac:dyDescent="0.2">
      <c r="A796" s="1">
        <f t="shared" ca="1" si="248"/>
        <v>1095</v>
      </c>
      <c r="B796" s="2" t="str">
        <f t="shared" ca="1" si="232"/>
        <v>stack+671</v>
      </c>
      <c r="C796" s="3" t="str">
        <f ca="1">IF(ISNUMBER(FIND(" N "," "&amp;$X796&amp;" ")),"",_xlfn.TEXTJOIN(" ",FALSE,OFFSET(program!$A$1,0,disasm!A796,1,1+K796)))</f>
        <v/>
      </c>
      <c r="D796" s="4" t="str">
        <f t="shared" ca="1" si="233"/>
        <v>.dat 0</v>
      </c>
      <c r="E796" s="5" t="str">
        <f t="shared" si="249"/>
        <v>stack</v>
      </c>
      <c r="F796" s="5">
        <f t="shared" ca="1" si="231"/>
        <v>424</v>
      </c>
      <c r="G796" s="14" t="b">
        <f t="shared" ca="1" si="234"/>
        <v>1</v>
      </c>
      <c r="H796" s="6">
        <f ca="1">OFFSET(program!$A$1,0,disasm!A796)</f>
        <v>0</v>
      </c>
      <c r="I796" s="7">
        <f t="shared" ca="1" si="235"/>
        <v>0</v>
      </c>
      <c r="J796" s="7" t="e">
        <f t="shared" ca="1" si="236"/>
        <v>#VALUE!</v>
      </c>
      <c r="K796" s="7">
        <f t="shared" ca="1" si="237"/>
        <v>0</v>
      </c>
      <c r="L796" s="8" t="str">
        <f t="shared" ca="1" si="238"/>
        <v/>
      </c>
      <c r="M796" s="8" t="str">
        <f t="shared" ca="1" si="239"/>
        <v/>
      </c>
      <c r="N796" s="8" t="str">
        <f t="shared" ca="1" si="240"/>
        <v/>
      </c>
      <c r="O796" s="8" t="str">
        <f t="shared" ca="1" si="241"/>
        <v/>
      </c>
      <c r="P796" s="8" t="str">
        <f t="shared" ca="1" si="242"/>
        <v/>
      </c>
      <c r="Q796" s="8" t="str">
        <f t="shared" ca="1" si="243"/>
        <v/>
      </c>
      <c r="R796" s="7" t="str">
        <f ca="1">IF(L796="","",OFFSET(program!$A$1,0,disasm!$A796+COLUMN()-COLUMN($R796)+1))</f>
        <v/>
      </c>
      <c r="S796" s="7" t="str">
        <f ca="1">IF(M796="","",OFFSET(program!$A$1,0,disasm!$A796+COLUMN()-COLUMN($R796)+1))</f>
        <v/>
      </c>
      <c r="T796" s="7" t="str">
        <f ca="1">IF(N796="","",OFFSET(program!$A$1,0,disasm!$A796+COLUMN()-COLUMN($R796)+1))</f>
        <v/>
      </c>
      <c r="U796" s="3" t="str">
        <f t="shared" ca="1" si="244"/>
        <v/>
      </c>
      <c r="V796" s="3" t="str">
        <f t="shared" ca="1" si="245"/>
        <v/>
      </c>
      <c r="W796" s="3" t="str">
        <f t="shared" ca="1" si="246"/>
        <v/>
      </c>
      <c r="X796" s="3" t="str">
        <f t="shared" ca="1" si="247"/>
        <v/>
      </c>
    </row>
    <row r="797" spans="1:24" x14ac:dyDescent="0.2">
      <c r="A797" s="1">
        <f t="shared" ca="1" si="248"/>
        <v>1096</v>
      </c>
      <c r="B797" s="2" t="str">
        <f t="shared" ca="1" si="232"/>
        <v>stack+672</v>
      </c>
      <c r="C797" s="3" t="str">
        <f ca="1">IF(ISNUMBER(FIND(" N "," "&amp;$X797&amp;" ")),"",_xlfn.TEXTJOIN(" ",FALSE,OFFSET(program!$A$1,0,disasm!A797,1,1+K797)))</f>
        <v/>
      </c>
      <c r="D797" s="4" t="str">
        <f t="shared" ca="1" si="233"/>
        <v>.dat 0</v>
      </c>
      <c r="E797" s="5" t="str">
        <f t="shared" si="249"/>
        <v>stack</v>
      </c>
      <c r="F797" s="5">
        <f t="shared" ca="1" si="231"/>
        <v>424</v>
      </c>
      <c r="G797" s="14" t="b">
        <f t="shared" ca="1" si="234"/>
        <v>1</v>
      </c>
      <c r="H797" s="6">
        <f ca="1">OFFSET(program!$A$1,0,disasm!A797)</f>
        <v>0</v>
      </c>
      <c r="I797" s="7">
        <f t="shared" ca="1" si="235"/>
        <v>0</v>
      </c>
      <c r="J797" s="7" t="e">
        <f t="shared" ca="1" si="236"/>
        <v>#VALUE!</v>
      </c>
      <c r="K797" s="7">
        <f t="shared" ca="1" si="237"/>
        <v>0</v>
      </c>
      <c r="L797" s="8" t="str">
        <f t="shared" ca="1" si="238"/>
        <v/>
      </c>
      <c r="M797" s="8" t="str">
        <f t="shared" ca="1" si="239"/>
        <v/>
      </c>
      <c r="N797" s="8" t="str">
        <f t="shared" ca="1" si="240"/>
        <v/>
      </c>
      <c r="O797" s="8" t="str">
        <f t="shared" ca="1" si="241"/>
        <v/>
      </c>
      <c r="P797" s="8" t="str">
        <f t="shared" ca="1" si="242"/>
        <v/>
      </c>
      <c r="Q797" s="8" t="str">
        <f t="shared" ca="1" si="243"/>
        <v/>
      </c>
      <c r="R797" s="7" t="str">
        <f ca="1">IF(L797="","",OFFSET(program!$A$1,0,disasm!$A797+COLUMN()-COLUMN($R797)+1))</f>
        <v/>
      </c>
      <c r="S797" s="7" t="str">
        <f ca="1">IF(M797="","",OFFSET(program!$A$1,0,disasm!$A797+COLUMN()-COLUMN($R797)+1))</f>
        <v/>
      </c>
      <c r="T797" s="7" t="str">
        <f ca="1">IF(N797="","",OFFSET(program!$A$1,0,disasm!$A797+COLUMN()-COLUMN($R797)+1))</f>
        <v/>
      </c>
      <c r="U797" s="3" t="str">
        <f t="shared" ca="1" si="244"/>
        <v/>
      </c>
      <c r="V797" s="3" t="str">
        <f t="shared" ca="1" si="245"/>
        <v/>
      </c>
      <c r="W797" s="3" t="str">
        <f t="shared" ca="1" si="246"/>
        <v/>
      </c>
      <c r="X797" s="3" t="str">
        <f t="shared" ca="1" si="247"/>
        <v/>
      </c>
    </row>
    <row r="798" spans="1:24" x14ac:dyDescent="0.2">
      <c r="A798" s="1">
        <f t="shared" ca="1" si="248"/>
        <v>1097</v>
      </c>
      <c r="B798" s="2" t="str">
        <f t="shared" ca="1" si="232"/>
        <v>stack+673</v>
      </c>
      <c r="C798" s="3" t="str">
        <f ca="1">IF(ISNUMBER(FIND(" N "," "&amp;$X798&amp;" ")),"",_xlfn.TEXTJOIN(" ",FALSE,OFFSET(program!$A$1,0,disasm!A798,1,1+K798)))</f>
        <v/>
      </c>
      <c r="D798" s="4" t="str">
        <f t="shared" ca="1" si="233"/>
        <v>.dat 0</v>
      </c>
      <c r="E798" s="5" t="str">
        <f t="shared" si="249"/>
        <v>stack</v>
      </c>
      <c r="F798" s="5">
        <f t="shared" ca="1" si="231"/>
        <v>424</v>
      </c>
      <c r="G798" s="14" t="b">
        <f t="shared" ca="1" si="234"/>
        <v>1</v>
      </c>
      <c r="H798" s="6">
        <f ca="1">OFFSET(program!$A$1,0,disasm!A798)</f>
        <v>0</v>
      </c>
      <c r="I798" s="7">
        <f t="shared" ca="1" si="235"/>
        <v>0</v>
      </c>
      <c r="J798" s="7" t="e">
        <f t="shared" ca="1" si="236"/>
        <v>#VALUE!</v>
      </c>
      <c r="K798" s="7">
        <f t="shared" ca="1" si="237"/>
        <v>0</v>
      </c>
      <c r="L798" s="8" t="str">
        <f t="shared" ca="1" si="238"/>
        <v/>
      </c>
      <c r="M798" s="8" t="str">
        <f t="shared" ca="1" si="239"/>
        <v/>
      </c>
      <c r="N798" s="8" t="str">
        <f t="shared" ca="1" si="240"/>
        <v/>
      </c>
      <c r="O798" s="8" t="str">
        <f t="shared" ca="1" si="241"/>
        <v/>
      </c>
      <c r="P798" s="8" t="str">
        <f t="shared" ca="1" si="242"/>
        <v/>
      </c>
      <c r="Q798" s="8" t="str">
        <f t="shared" ca="1" si="243"/>
        <v/>
      </c>
      <c r="R798" s="7" t="str">
        <f ca="1">IF(L798="","",OFFSET(program!$A$1,0,disasm!$A798+COLUMN()-COLUMN($R798)+1))</f>
        <v/>
      </c>
      <c r="S798" s="7" t="str">
        <f ca="1">IF(M798="","",OFFSET(program!$A$1,0,disasm!$A798+COLUMN()-COLUMN($R798)+1))</f>
        <v/>
      </c>
      <c r="T798" s="7" t="str">
        <f ca="1">IF(N798="","",OFFSET(program!$A$1,0,disasm!$A798+COLUMN()-COLUMN($R798)+1))</f>
        <v/>
      </c>
      <c r="U798" s="3" t="str">
        <f t="shared" ca="1" si="244"/>
        <v/>
      </c>
      <c r="V798" s="3" t="str">
        <f t="shared" ca="1" si="245"/>
        <v/>
      </c>
      <c r="W798" s="3" t="str">
        <f t="shared" ca="1" si="246"/>
        <v/>
      </c>
      <c r="X798" s="3" t="str">
        <f t="shared" ca="1" si="247"/>
        <v/>
      </c>
    </row>
    <row r="799" spans="1:24" x14ac:dyDescent="0.2">
      <c r="A799" s="1">
        <f t="shared" ca="1" si="248"/>
        <v>1098</v>
      </c>
      <c r="B799" s="2" t="str">
        <f t="shared" ca="1" si="232"/>
        <v>stack+674</v>
      </c>
      <c r="C799" s="3" t="str">
        <f ca="1">IF(ISNUMBER(FIND(" N "," "&amp;$X799&amp;" ")),"",_xlfn.TEXTJOIN(" ",FALSE,OFFSET(program!$A$1,0,disasm!A799,1,1+K799)))</f>
        <v/>
      </c>
      <c r="D799" s="4" t="str">
        <f t="shared" ca="1" si="233"/>
        <v>.dat 0</v>
      </c>
      <c r="E799" s="5" t="str">
        <f t="shared" si="249"/>
        <v>stack</v>
      </c>
      <c r="F799" s="5">
        <f t="shared" ca="1" si="231"/>
        <v>424</v>
      </c>
      <c r="G799" s="14" t="b">
        <f t="shared" ca="1" si="234"/>
        <v>1</v>
      </c>
      <c r="H799" s="6">
        <f ca="1">OFFSET(program!$A$1,0,disasm!A799)</f>
        <v>0</v>
      </c>
      <c r="I799" s="7">
        <f t="shared" ca="1" si="235"/>
        <v>0</v>
      </c>
      <c r="J799" s="7" t="e">
        <f t="shared" ca="1" si="236"/>
        <v>#VALUE!</v>
      </c>
      <c r="K799" s="7">
        <f t="shared" ca="1" si="237"/>
        <v>0</v>
      </c>
      <c r="L799" s="8" t="str">
        <f t="shared" ca="1" si="238"/>
        <v/>
      </c>
      <c r="M799" s="8" t="str">
        <f t="shared" ca="1" si="239"/>
        <v/>
      </c>
      <c r="N799" s="8" t="str">
        <f t="shared" ca="1" si="240"/>
        <v/>
      </c>
      <c r="O799" s="8" t="str">
        <f t="shared" ca="1" si="241"/>
        <v/>
      </c>
      <c r="P799" s="8" t="str">
        <f t="shared" ca="1" si="242"/>
        <v/>
      </c>
      <c r="Q799" s="8" t="str">
        <f t="shared" ca="1" si="243"/>
        <v/>
      </c>
      <c r="R799" s="7" t="str">
        <f ca="1">IF(L799="","",OFFSET(program!$A$1,0,disasm!$A799+COLUMN()-COLUMN($R799)+1))</f>
        <v/>
      </c>
      <c r="S799" s="7" t="str">
        <f ca="1">IF(M799="","",OFFSET(program!$A$1,0,disasm!$A799+COLUMN()-COLUMN($R799)+1))</f>
        <v/>
      </c>
      <c r="T799" s="7" t="str">
        <f ca="1">IF(N799="","",OFFSET(program!$A$1,0,disasm!$A799+COLUMN()-COLUMN($R799)+1))</f>
        <v/>
      </c>
      <c r="U799" s="3" t="str">
        <f t="shared" ca="1" si="244"/>
        <v/>
      </c>
      <c r="V799" s="3" t="str">
        <f t="shared" ca="1" si="245"/>
        <v/>
      </c>
      <c r="W799" s="3" t="str">
        <f t="shared" ca="1" si="246"/>
        <v/>
      </c>
      <c r="X799" s="3" t="str">
        <f t="shared" ca="1" si="247"/>
        <v/>
      </c>
    </row>
    <row r="800" spans="1:24" x14ac:dyDescent="0.2">
      <c r="A800" s="1">
        <f t="shared" ca="1" si="248"/>
        <v>1099</v>
      </c>
      <c r="B800" s="2" t="str">
        <f t="shared" ca="1" si="232"/>
        <v>stack+675</v>
      </c>
      <c r="C800" s="3" t="str">
        <f ca="1">IF(ISNUMBER(FIND(" N "," "&amp;$X800&amp;" ")),"",_xlfn.TEXTJOIN(" ",FALSE,OFFSET(program!$A$1,0,disasm!A800,1,1+K800)))</f>
        <v/>
      </c>
      <c r="D800" s="4" t="str">
        <f t="shared" ca="1" si="233"/>
        <v>.dat 0</v>
      </c>
      <c r="E800" s="5" t="str">
        <f t="shared" si="249"/>
        <v>stack</v>
      </c>
      <c r="F800" s="5">
        <f t="shared" ca="1" si="231"/>
        <v>424</v>
      </c>
      <c r="G800" s="14" t="b">
        <f t="shared" ca="1" si="234"/>
        <v>1</v>
      </c>
      <c r="H800" s="6">
        <f ca="1">OFFSET(program!$A$1,0,disasm!A800)</f>
        <v>0</v>
      </c>
      <c r="I800" s="7">
        <f t="shared" ca="1" si="235"/>
        <v>0</v>
      </c>
      <c r="J800" s="7" t="e">
        <f t="shared" ca="1" si="236"/>
        <v>#VALUE!</v>
      </c>
      <c r="K800" s="7">
        <f t="shared" ca="1" si="237"/>
        <v>0</v>
      </c>
      <c r="L800" s="8" t="str">
        <f t="shared" ca="1" si="238"/>
        <v/>
      </c>
      <c r="M800" s="8" t="str">
        <f t="shared" ca="1" si="239"/>
        <v/>
      </c>
      <c r="N800" s="8" t="str">
        <f t="shared" ca="1" si="240"/>
        <v/>
      </c>
      <c r="O800" s="8" t="str">
        <f t="shared" ca="1" si="241"/>
        <v/>
      </c>
      <c r="P800" s="8" t="str">
        <f t="shared" ca="1" si="242"/>
        <v/>
      </c>
      <c r="Q800" s="8" t="str">
        <f t="shared" ca="1" si="243"/>
        <v/>
      </c>
      <c r="R800" s="7" t="str">
        <f ca="1">IF(L800="","",OFFSET(program!$A$1,0,disasm!$A800+COLUMN()-COLUMN($R800)+1))</f>
        <v/>
      </c>
      <c r="S800" s="7" t="str">
        <f ca="1">IF(M800="","",OFFSET(program!$A$1,0,disasm!$A800+COLUMN()-COLUMN($R800)+1))</f>
        <v/>
      </c>
      <c r="T800" s="7" t="str">
        <f ca="1">IF(N800="","",OFFSET(program!$A$1,0,disasm!$A800+COLUMN()-COLUMN($R800)+1))</f>
        <v/>
      </c>
      <c r="U800" s="3" t="str">
        <f t="shared" ca="1" si="244"/>
        <v/>
      </c>
      <c r="V800" s="3" t="str">
        <f t="shared" ca="1" si="245"/>
        <v/>
      </c>
      <c r="W800" s="3" t="str">
        <f t="shared" ca="1" si="246"/>
        <v/>
      </c>
      <c r="X800" s="3" t="str">
        <f t="shared" ca="1" si="247"/>
        <v/>
      </c>
    </row>
    <row r="801" spans="1:24" x14ac:dyDescent="0.2">
      <c r="A801" s="1">
        <f t="shared" ca="1" si="248"/>
        <v>1100</v>
      </c>
      <c r="B801" s="2" t="str">
        <f t="shared" ca="1" si="232"/>
        <v>stack+676</v>
      </c>
      <c r="C801" s="3" t="str">
        <f ca="1">IF(ISNUMBER(FIND(" N "," "&amp;$X801&amp;" ")),"",_xlfn.TEXTJOIN(" ",FALSE,OFFSET(program!$A$1,0,disasm!A801,1,1+K801)))</f>
        <v/>
      </c>
      <c r="D801" s="4" t="str">
        <f t="shared" ca="1" si="233"/>
        <v>.dat 0</v>
      </c>
      <c r="E801" s="5" t="str">
        <f t="shared" si="249"/>
        <v>stack</v>
      </c>
      <c r="F801" s="5">
        <f t="shared" ca="1" si="231"/>
        <v>424</v>
      </c>
      <c r="G801" s="14" t="b">
        <f t="shared" ca="1" si="234"/>
        <v>1</v>
      </c>
      <c r="H801" s="6">
        <f ca="1">OFFSET(program!$A$1,0,disasm!A801)</f>
        <v>0</v>
      </c>
      <c r="I801" s="7">
        <f t="shared" ca="1" si="235"/>
        <v>0</v>
      </c>
      <c r="J801" s="7" t="e">
        <f t="shared" ca="1" si="236"/>
        <v>#VALUE!</v>
      </c>
      <c r="K801" s="7">
        <f t="shared" ca="1" si="237"/>
        <v>0</v>
      </c>
      <c r="L801" s="8" t="str">
        <f t="shared" ca="1" si="238"/>
        <v/>
      </c>
      <c r="M801" s="8" t="str">
        <f t="shared" ca="1" si="239"/>
        <v/>
      </c>
      <c r="N801" s="8" t="str">
        <f t="shared" ca="1" si="240"/>
        <v/>
      </c>
      <c r="O801" s="8" t="str">
        <f t="shared" ca="1" si="241"/>
        <v/>
      </c>
      <c r="P801" s="8" t="str">
        <f t="shared" ca="1" si="242"/>
        <v/>
      </c>
      <c r="Q801" s="8" t="str">
        <f t="shared" ca="1" si="243"/>
        <v/>
      </c>
      <c r="R801" s="7" t="str">
        <f ca="1">IF(L801="","",OFFSET(program!$A$1,0,disasm!$A801+COLUMN()-COLUMN($R801)+1))</f>
        <v/>
      </c>
      <c r="S801" s="7" t="str">
        <f ca="1">IF(M801="","",OFFSET(program!$A$1,0,disasm!$A801+COLUMN()-COLUMN($R801)+1))</f>
        <v/>
      </c>
      <c r="T801" s="7" t="str">
        <f ca="1">IF(N801="","",OFFSET(program!$A$1,0,disasm!$A801+COLUMN()-COLUMN($R801)+1))</f>
        <v/>
      </c>
      <c r="U801" s="3" t="str">
        <f t="shared" ca="1" si="244"/>
        <v/>
      </c>
      <c r="V801" s="3" t="str">
        <f t="shared" ca="1" si="245"/>
        <v/>
      </c>
      <c r="W801" s="3" t="str">
        <f t="shared" ca="1" si="246"/>
        <v/>
      </c>
      <c r="X801" s="3" t="str">
        <f t="shared" ca="1" si="247"/>
        <v/>
      </c>
    </row>
    <row r="802" spans="1:24" x14ac:dyDescent="0.2">
      <c r="A802" s="1">
        <f t="shared" ca="1" si="248"/>
        <v>1101</v>
      </c>
      <c r="B802" s="2" t="str">
        <f t="shared" ca="1" si="232"/>
        <v>stack+677</v>
      </c>
      <c r="C802" s="3" t="str">
        <f ca="1">IF(ISNUMBER(FIND(" N "," "&amp;$X802&amp;" ")),"",_xlfn.TEXTJOIN(" ",FALSE,OFFSET(program!$A$1,0,disasm!A802,1,1+K802)))</f>
        <v/>
      </c>
      <c r="D802" s="4" t="str">
        <f t="shared" ca="1" si="233"/>
        <v>.dat 0</v>
      </c>
      <c r="E802" s="5" t="str">
        <f t="shared" si="249"/>
        <v>stack</v>
      </c>
      <c r="F802" s="5">
        <f t="shared" ca="1" si="231"/>
        <v>424</v>
      </c>
      <c r="G802" s="14" t="b">
        <f t="shared" ca="1" si="234"/>
        <v>1</v>
      </c>
      <c r="H802" s="6">
        <f ca="1">OFFSET(program!$A$1,0,disasm!A802)</f>
        <v>0</v>
      </c>
      <c r="I802" s="7">
        <f t="shared" ca="1" si="235"/>
        <v>0</v>
      </c>
      <c r="J802" s="7" t="e">
        <f t="shared" ca="1" si="236"/>
        <v>#VALUE!</v>
      </c>
      <c r="K802" s="7">
        <f t="shared" ca="1" si="237"/>
        <v>0</v>
      </c>
      <c r="L802" s="8" t="str">
        <f t="shared" ca="1" si="238"/>
        <v/>
      </c>
      <c r="M802" s="8" t="str">
        <f t="shared" ca="1" si="239"/>
        <v/>
      </c>
      <c r="N802" s="8" t="str">
        <f t="shared" ca="1" si="240"/>
        <v/>
      </c>
      <c r="O802" s="8" t="str">
        <f t="shared" ca="1" si="241"/>
        <v/>
      </c>
      <c r="P802" s="8" t="str">
        <f t="shared" ca="1" si="242"/>
        <v/>
      </c>
      <c r="Q802" s="8" t="str">
        <f t="shared" ca="1" si="243"/>
        <v/>
      </c>
      <c r="R802" s="7" t="str">
        <f ca="1">IF(L802="","",OFFSET(program!$A$1,0,disasm!$A802+COLUMN()-COLUMN($R802)+1))</f>
        <v/>
      </c>
      <c r="S802" s="7" t="str">
        <f ca="1">IF(M802="","",OFFSET(program!$A$1,0,disasm!$A802+COLUMN()-COLUMN($R802)+1))</f>
        <v/>
      </c>
      <c r="T802" s="7" t="str">
        <f ca="1">IF(N802="","",OFFSET(program!$A$1,0,disasm!$A802+COLUMN()-COLUMN($R802)+1))</f>
        <v/>
      </c>
      <c r="U802" s="3" t="str">
        <f t="shared" ca="1" si="244"/>
        <v/>
      </c>
      <c r="V802" s="3" t="str">
        <f t="shared" ca="1" si="245"/>
        <v/>
      </c>
      <c r="W802" s="3" t="str">
        <f t="shared" ca="1" si="246"/>
        <v/>
      </c>
      <c r="X802" s="3" t="str">
        <f t="shared" ca="1" si="247"/>
        <v/>
      </c>
    </row>
    <row r="803" spans="1:24" x14ac:dyDescent="0.2">
      <c r="A803" s="1">
        <f t="shared" ca="1" si="248"/>
        <v>1102</v>
      </c>
      <c r="B803" s="2" t="str">
        <f t="shared" ca="1" si="232"/>
        <v>stack+678</v>
      </c>
      <c r="C803" s="3" t="str">
        <f ca="1">IF(ISNUMBER(FIND(" N "," "&amp;$X803&amp;" ")),"",_xlfn.TEXTJOIN(" ",FALSE,OFFSET(program!$A$1,0,disasm!A803,1,1+K803)))</f>
        <v/>
      </c>
      <c r="D803" s="4" t="str">
        <f t="shared" ca="1" si="233"/>
        <v>.dat 0</v>
      </c>
      <c r="E803" s="5" t="str">
        <f t="shared" si="249"/>
        <v>stack</v>
      </c>
      <c r="F803" s="5">
        <f t="shared" ca="1" si="231"/>
        <v>424</v>
      </c>
      <c r="G803" s="14" t="b">
        <f t="shared" ca="1" si="234"/>
        <v>1</v>
      </c>
      <c r="H803" s="6">
        <f ca="1">OFFSET(program!$A$1,0,disasm!A803)</f>
        <v>0</v>
      </c>
      <c r="I803" s="7">
        <f t="shared" ca="1" si="235"/>
        <v>0</v>
      </c>
      <c r="J803" s="7" t="e">
        <f t="shared" ca="1" si="236"/>
        <v>#VALUE!</v>
      </c>
      <c r="K803" s="7">
        <f t="shared" ca="1" si="237"/>
        <v>0</v>
      </c>
      <c r="L803" s="8" t="str">
        <f t="shared" ca="1" si="238"/>
        <v/>
      </c>
      <c r="M803" s="8" t="str">
        <f t="shared" ca="1" si="239"/>
        <v/>
      </c>
      <c r="N803" s="8" t="str">
        <f t="shared" ca="1" si="240"/>
        <v/>
      </c>
      <c r="O803" s="8" t="str">
        <f t="shared" ca="1" si="241"/>
        <v/>
      </c>
      <c r="P803" s="8" t="str">
        <f t="shared" ca="1" si="242"/>
        <v/>
      </c>
      <c r="Q803" s="8" t="str">
        <f t="shared" ca="1" si="243"/>
        <v/>
      </c>
      <c r="R803" s="7" t="str">
        <f ca="1">IF(L803="","",OFFSET(program!$A$1,0,disasm!$A803+COLUMN()-COLUMN($R803)+1))</f>
        <v/>
      </c>
      <c r="S803" s="7" t="str">
        <f ca="1">IF(M803="","",OFFSET(program!$A$1,0,disasm!$A803+COLUMN()-COLUMN($R803)+1))</f>
        <v/>
      </c>
      <c r="T803" s="7" t="str">
        <f ca="1">IF(N803="","",OFFSET(program!$A$1,0,disasm!$A803+COLUMN()-COLUMN($R803)+1))</f>
        <v/>
      </c>
      <c r="U803" s="3" t="str">
        <f t="shared" ca="1" si="244"/>
        <v/>
      </c>
      <c r="V803" s="3" t="str">
        <f t="shared" ca="1" si="245"/>
        <v/>
      </c>
      <c r="W803" s="3" t="str">
        <f t="shared" ca="1" si="246"/>
        <v/>
      </c>
      <c r="X803" s="3" t="str">
        <f t="shared" ca="1" si="247"/>
        <v/>
      </c>
    </row>
    <row r="804" spans="1:24" x14ac:dyDescent="0.2">
      <c r="A804" s="1">
        <f t="shared" ca="1" si="248"/>
        <v>1103</v>
      </c>
      <c r="B804" s="2" t="str">
        <f t="shared" ca="1" si="232"/>
        <v>stack+679</v>
      </c>
      <c r="C804" s="3" t="str">
        <f ca="1">IF(ISNUMBER(FIND(" N "," "&amp;$X804&amp;" ")),"",_xlfn.TEXTJOIN(" ",FALSE,OFFSET(program!$A$1,0,disasm!A804,1,1+K804)))</f>
        <v/>
      </c>
      <c r="D804" s="4" t="str">
        <f t="shared" ca="1" si="233"/>
        <v>.dat 0</v>
      </c>
      <c r="E804" s="5" t="str">
        <f t="shared" si="249"/>
        <v>stack</v>
      </c>
      <c r="F804" s="5">
        <f t="shared" ca="1" si="231"/>
        <v>424</v>
      </c>
      <c r="G804" s="14" t="b">
        <f t="shared" ca="1" si="234"/>
        <v>1</v>
      </c>
      <c r="H804" s="6">
        <f ca="1">OFFSET(program!$A$1,0,disasm!A804)</f>
        <v>0</v>
      </c>
      <c r="I804" s="7">
        <f t="shared" ca="1" si="235"/>
        <v>0</v>
      </c>
      <c r="J804" s="7" t="e">
        <f t="shared" ca="1" si="236"/>
        <v>#VALUE!</v>
      </c>
      <c r="K804" s="7">
        <f t="shared" ca="1" si="237"/>
        <v>0</v>
      </c>
      <c r="L804" s="8" t="str">
        <f t="shared" ca="1" si="238"/>
        <v/>
      </c>
      <c r="M804" s="8" t="str">
        <f t="shared" ca="1" si="239"/>
        <v/>
      </c>
      <c r="N804" s="8" t="str">
        <f t="shared" ca="1" si="240"/>
        <v/>
      </c>
      <c r="O804" s="8" t="str">
        <f t="shared" ca="1" si="241"/>
        <v/>
      </c>
      <c r="P804" s="8" t="str">
        <f t="shared" ca="1" si="242"/>
        <v/>
      </c>
      <c r="Q804" s="8" t="str">
        <f t="shared" ca="1" si="243"/>
        <v/>
      </c>
      <c r="R804" s="7" t="str">
        <f ca="1">IF(L804="","",OFFSET(program!$A$1,0,disasm!$A804+COLUMN()-COLUMN($R804)+1))</f>
        <v/>
      </c>
      <c r="S804" s="7" t="str">
        <f ca="1">IF(M804="","",OFFSET(program!$A$1,0,disasm!$A804+COLUMN()-COLUMN($R804)+1))</f>
        <v/>
      </c>
      <c r="T804" s="7" t="str">
        <f ca="1">IF(N804="","",OFFSET(program!$A$1,0,disasm!$A804+COLUMN()-COLUMN($R804)+1))</f>
        <v/>
      </c>
      <c r="U804" s="3" t="str">
        <f t="shared" ca="1" si="244"/>
        <v/>
      </c>
      <c r="V804" s="3" t="str">
        <f t="shared" ca="1" si="245"/>
        <v/>
      </c>
      <c r="W804" s="3" t="str">
        <f t="shared" ca="1" si="246"/>
        <v/>
      </c>
      <c r="X804" s="3" t="str">
        <f t="shared" ca="1" si="247"/>
        <v/>
      </c>
    </row>
    <row r="805" spans="1:24" x14ac:dyDescent="0.2">
      <c r="A805" s="1">
        <f t="shared" ca="1" si="248"/>
        <v>1104</v>
      </c>
      <c r="B805" s="2" t="str">
        <f t="shared" ca="1" si="232"/>
        <v>stack+680</v>
      </c>
      <c r="C805" s="3" t="str">
        <f ca="1">IF(ISNUMBER(FIND(" N "," "&amp;$X805&amp;" ")),"",_xlfn.TEXTJOIN(" ",FALSE,OFFSET(program!$A$1,0,disasm!A805,1,1+K805)))</f>
        <v/>
      </c>
      <c r="D805" s="4" t="str">
        <f t="shared" ca="1" si="233"/>
        <v>.dat 0</v>
      </c>
      <c r="E805" s="5" t="str">
        <f t="shared" si="249"/>
        <v>stack</v>
      </c>
      <c r="F805" s="5">
        <f t="shared" ca="1" si="231"/>
        <v>424</v>
      </c>
      <c r="G805" s="14" t="b">
        <f t="shared" ca="1" si="234"/>
        <v>1</v>
      </c>
      <c r="H805" s="6">
        <f ca="1">OFFSET(program!$A$1,0,disasm!A805)</f>
        <v>0</v>
      </c>
      <c r="I805" s="7">
        <f t="shared" ca="1" si="235"/>
        <v>0</v>
      </c>
      <c r="J805" s="7" t="e">
        <f t="shared" ca="1" si="236"/>
        <v>#VALUE!</v>
      </c>
      <c r="K805" s="7">
        <f t="shared" ca="1" si="237"/>
        <v>0</v>
      </c>
      <c r="L805" s="8" t="str">
        <f t="shared" ca="1" si="238"/>
        <v/>
      </c>
      <c r="M805" s="8" t="str">
        <f t="shared" ca="1" si="239"/>
        <v/>
      </c>
      <c r="N805" s="8" t="str">
        <f t="shared" ca="1" si="240"/>
        <v/>
      </c>
      <c r="O805" s="8" t="str">
        <f t="shared" ca="1" si="241"/>
        <v/>
      </c>
      <c r="P805" s="8" t="str">
        <f t="shared" ca="1" si="242"/>
        <v/>
      </c>
      <c r="Q805" s="8" t="str">
        <f t="shared" ca="1" si="243"/>
        <v/>
      </c>
      <c r="R805" s="7" t="str">
        <f ca="1">IF(L805="","",OFFSET(program!$A$1,0,disasm!$A805+COLUMN()-COLUMN($R805)+1))</f>
        <v/>
      </c>
      <c r="S805" s="7" t="str">
        <f ca="1">IF(M805="","",OFFSET(program!$A$1,0,disasm!$A805+COLUMN()-COLUMN($R805)+1))</f>
        <v/>
      </c>
      <c r="T805" s="7" t="str">
        <f ca="1">IF(N805="","",OFFSET(program!$A$1,0,disasm!$A805+COLUMN()-COLUMN($R805)+1))</f>
        <v/>
      </c>
      <c r="U805" s="3" t="str">
        <f t="shared" ca="1" si="244"/>
        <v/>
      </c>
      <c r="V805" s="3" t="str">
        <f t="shared" ca="1" si="245"/>
        <v/>
      </c>
      <c r="W805" s="3" t="str">
        <f t="shared" ca="1" si="246"/>
        <v/>
      </c>
      <c r="X805" s="3" t="str">
        <f t="shared" ca="1" si="247"/>
        <v/>
      </c>
    </row>
    <row r="806" spans="1:24" x14ac:dyDescent="0.2">
      <c r="A806" s="1">
        <f t="shared" ca="1" si="248"/>
        <v>1105</v>
      </c>
      <c r="B806" s="2" t="str">
        <f t="shared" ca="1" si="232"/>
        <v>stack+681</v>
      </c>
      <c r="C806" s="3" t="str">
        <f ca="1">IF(ISNUMBER(FIND(" N "," "&amp;$X806&amp;" ")),"",_xlfn.TEXTJOIN(" ",FALSE,OFFSET(program!$A$1,0,disasm!A806,1,1+K806)))</f>
        <v/>
      </c>
      <c r="D806" s="4" t="str">
        <f t="shared" ca="1" si="233"/>
        <v>.dat 0</v>
      </c>
      <c r="E806" s="5" t="str">
        <f t="shared" si="249"/>
        <v>stack</v>
      </c>
      <c r="F806" s="5">
        <f t="shared" ca="1" si="231"/>
        <v>424</v>
      </c>
      <c r="G806" s="14" t="b">
        <f t="shared" ca="1" si="234"/>
        <v>1</v>
      </c>
      <c r="H806" s="6">
        <f ca="1">OFFSET(program!$A$1,0,disasm!A806)</f>
        <v>0</v>
      </c>
      <c r="I806" s="7">
        <f t="shared" ca="1" si="235"/>
        <v>0</v>
      </c>
      <c r="J806" s="7" t="e">
        <f t="shared" ca="1" si="236"/>
        <v>#VALUE!</v>
      </c>
      <c r="K806" s="7">
        <f t="shared" ca="1" si="237"/>
        <v>0</v>
      </c>
      <c r="L806" s="8" t="str">
        <f t="shared" ca="1" si="238"/>
        <v/>
      </c>
      <c r="M806" s="8" t="str">
        <f t="shared" ca="1" si="239"/>
        <v/>
      </c>
      <c r="N806" s="8" t="str">
        <f t="shared" ca="1" si="240"/>
        <v/>
      </c>
      <c r="O806" s="8" t="str">
        <f t="shared" ca="1" si="241"/>
        <v/>
      </c>
      <c r="P806" s="8" t="str">
        <f t="shared" ca="1" si="242"/>
        <v/>
      </c>
      <c r="Q806" s="8" t="str">
        <f t="shared" ca="1" si="243"/>
        <v/>
      </c>
      <c r="R806" s="7" t="str">
        <f ca="1">IF(L806="","",OFFSET(program!$A$1,0,disasm!$A806+COLUMN()-COLUMN($R806)+1))</f>
        <v/>
      </c>
      <c r="S806" s="7" t="str">
        <f ca="1">IF(M806="","",OFFSET(program!$A$1,0,disasm!$A806+COLUMN()-COLUMN($R806)+1))</f>
        <v/>
      </c>
      <c r="T806" s="7" t="str">
        <f ca="1">IF(N806="","",OFFSET(program!$A$1,0,disasm!$A806+COLUMN()-COLUMN($R806)+1))</f>
        <v/>
      </c>
      <c r="U806" s="3" t="str">
        <f t="shared" ca="1" si="244"/>
        <v/>
      </c>
      <c r="V806" s="3" t="str">
        <f t="shared" ca="1" si="245"/>
        <v/>
      </c>
      <c r="W806" s="3" t="str">
        <f t="shared" ca="1" si="246"/>
        <v/>
      </c>
      <c r="X806" s="3" t="str">
        <f t="shared" ca="1" si="247"/>
        <v/>
      </c>
    </row>
    <row r="807" spans="1:24" x14ac:dyDescent="0.2">
      <c r="A807" s="1">
        <f t="shared" ca="1" si="248"/>
        <v>1106</v>
      </c>
      <c r="B807" s="2" t="str">
        <f t="shared" ca="1" si="232"/>
        <v>stack+682</v>
      </c>
      <c r="C807" s="3" t="str">
        <f ca="1">IF(ISNUMBER(FIND(" N "," "&amp;$X807&amp;" ")),"",_xlfn.TEXTJOIN(" ",FALSE,OFFSET(program!$A$1,0,disasm!A807,1,1+K807)))</f>
        <v/>
      </c>
      <c r="D807" s="4" t="str">
        <f t="shared" ca="1" si="233"/>
        <v>.dat 0</v>
      </c>
      <c r="E807" s="5" t="str">
        <f t="shared" si="249"/>
        <v>stack</v>
      </c>
      <c r="F807" s="5">
        <f t="shared" ca="1" si="231"/>
        <v>424</v>
      </c>
      <c r="G807" s="14" t="b">
        <f t="shared" ca="1" si="234"/>
        <v>1</v>
      </c>
      <c r="H807" s="6">
        <f ca="1">OFFSET(program!$A$1,0,disasm!A807)</f>
        <v>0</v>
      </c>
      <c r="I807" s="7">
        <f t="shared" ca="1" si="235"/>
        <v>0</v>
      </c>
      <c r="J807" s="7" t="e">
        <f t="shared" ca="1" si="236"/>
        <v>#VALUE!</v>
      </c>
      <c r="K807" s="7">
        <f t="shared" ca="1" si="237"/>
        <v>0</v>
      </c>
      <c r="L807" s="8" t="str">
        <f t="shared" ca="1" si="238"/>
        <v/>
      </c>
      <c r="M807" s="8" t="str">
        <f t="shared" ca="1" si="239"/>
        <v/>
      </c>
      <c r="N807" s="8" t="str">
        <f t="shared" ca="1" si="240"/>
        <v/>
      </c>
      <c r="O807" s="8" t="str">
        <f t="shared" ca="1" si="241"/>
        <v/>
      </c>
      <c r="P807" s="8" t="str">
        <f t="shared" ca="1" si="242"/>
        <v/>
      </c>
      <c r="Q807" s="8" t="str">
        <f t="shared" ca="1" si="243"/>
        <v/>
      </c>
      <c r="R807" s="7" t="str">
        <f ca="1">IF(L807="","",OFFSET(program!$A$1,0,disasm!$A807+COLUMN()-COLUMN($R807)+1))</f>
        <v/>
      </c>
      <c r="S807" s="7" t="str">
        <f ca="1">IF(M807="","",OFFSET(program!$A$1,0,disasm!$A807+COLUMN()-COLUMN($R807)+1))</f>
        <v/>
      </c>
      <c r="T807" s="7" t="str">
        <f ca="1">IF(N807="","",OFFSET(program!$A$1,0,disasm!$A807+COLUMN()-COLUMN($R807)+1))</f>
        <v/>
      </c>
      <c r="U807" s="3" t="str">
        <f t="shared" ca="1" si="244"/>
        <v/>
      </c>
      <c r="V807" s="3" t="str">
        <f t="shared" ca="1" si="245"/>
        <v/>
      </c>
      <c r="W807" s="3" t="str">
        <f t="shared" ca="1" si="246"/>
        <v/>
      </c>
      <c r="X807" s="3" t="str">
        <f t="shared" ca="1" si="247"/>
        <v/>
      </c>
    </row>
    <row r="808" spans="1:24" x14ac:dyDescent="0.2">
      <c r="A808" s="1">
        <f t="shared" ca="1" si="248"/>
        <v>1107</v>
      </c>
      <c r="B808" s="2" t="str">
        <f t="shared" ca="1" si="232"/>
        <v>stack+683</v>
      </c>
      <c r="C808" s="3" t="str">
        <f ca="1">IF(ISNUMBER(FIND(" N "," "&amp;$X808&amp;" ")),"",_xlfn.TEXTJOIN(" ",FALSE,OFFSET(program!$A$1,0,disasm!A808,1,1+K808)))</f>
        <v/>
      </c>
      <c r="D808" s="4" t="str">
        <f t="shared" ca="1" si="233"/>
        <v>.dat 0</v>
      </c>
      <c r="E808" s="5" t="str">
        <f t="shared" si="249"/>
        <v>stack</v>
      </c>
      <c r="F808" s="5">
        <f t="shared" ca="1" si="231"/>
        <v>424</v>
      </c>
      <c r="G808" s="14" t="b">
        <f t="shared" ca="1" si="234"/>
        <v>1</v>
      </c>
      <c r="H808" s="6">
        <f ca="1">OFFSET(program!$A$1,0,disasm!A808)</f>
        <v>0</v>
      </c>
      <c r="I808" s="7">
        <f t="shared" ca="1" si="235"/>
        <v>0</v>
      </c>
      <c r="J808" s="7" t="e">
        <f t="shared" ca="1" si="236"/>
        <v>#VALUE!</v>
      </c>
      <c r="K808" s="7">
        <f t="shared" ca="1" si="237"/>
        <v>0</v>
      </c>
      <c r="L808" s="8" t="str">
        <f t="shared" ca="1" si="238"/>
        <v/>
      </c>
      <c r="M808" s="8" t="str">
        <f t="shared" ca="1" si="239"/>
        <v/>
      </c>
      <c r="N808" s="8" t="str">
        <f t="shared" ca="1" si="240"/>
        <v/>
      </c>
      <c r="O808" s="8" t="str">
        <f t="shared" ca="1" si="241"/>
        <v/>
      </c>
      <c r="P808" s="8" t="str">
        <f t="shared" ca="1" si="242"/>
        <v/>
      </c>
      <c r="Q808" s="8" t="str">
        <f t="shared" ca="1" si="243"/>
        <v/>
      </c>
      <c r="R808" s="7" t="str">
        <f ca="1">IF(L808="","",OFFSET(program!$A$1,0,disasm!$A808+COLUMN()-COLUMN($R808)+1))</f>
        <v/>
      </c>
      <c r="S808" s="7" t="str">
        <f ca="1">IF(M808="","",OFFSET(program!$A$1,0,disasm!$A808+COLUMN()-COLUMN($R808)+1))</f>
        <v/>
      </c>
      <c r="T808" s="7" t="str">
        <f ca="1">IF(N808="","",OFFSET(program!$A$1,0,disasm!$A808+COLUMN()-COLUMN($R808)+1))</f>
        <v/>
      </c>
      <c r="U808" s="3" t="str">
        <f t="shared" ca="1" si="244"/>
        <v/>
      </c>
      <c r="V808" s="3" t="str">
        <f t="shared" ca="1" si="245"/>
        <v/>
      </c>
      <c r="W808" s="3" t="str">
        <f t="shared" ca="1" si="246"/>
        <v/>
      </c>
      <c r="X808" s="3" t="str">
        <f t="shared" ca="1" si="247"/>
        <v/>
      </c>
    </row>
    <row r="809" spans="1:24" x14ac:dyDescent="0.2">
      <c r="A809" s="1">
        <f t="shared" ca="1" si="248"/>
        <v>1108</v>
      </c>
      <c r="B809" s="2" t="str">
        <f t="shared" ca="1" si="232"/>
        <v>stack+684</v>
      </c>
      <c r="C809" s="3" t="str">
        <f ca="1">IF(ISNUMBER(FIND(" N "," "&amp;$X809&amp;" ")),"",_xlfn.TEXTJOIN(" ",FALSE,OFFSET(program!$A$1,0,disasm!A809,1,1+K809)))</f>
        <v/>
      </c>
      <c r="D809" s="4" t="str">
        <f t="shared" ca="1" si="233"/>
        <v>.dat 0</v>
      </c>
      <c r="E809" s="5" t="str">
        <f t="shared" si="249"/>
        <v>stack</v>
      </c>
      <c r="F809" s="5">
        <f t="shared" ca="1" si="231"/>
        <v>424</v>
      </c>
      <c r="G809" s="14" t="b">
        <f t="shared" ca="1" si="234"/>
        <v>1</v>
      </c>
      <c r="H809" s="6">
        <f ca="1">OFFSET(program!$A$1,0,disasm!A809)</f>
        <v>0</v>
      </c>
      <c r="I809" s="7">
        <f t="shared" ca="1" si="235"/>
        <v>0</v>
      </c>
      <c r="J809" s="7" t="e">
        <f t="shared" ca="1" si="236"/>
        <v>#VALUE!</v>
      </c>
      <c r="K809" s="7">
        <f t="shared" ca="1" si="237"/>
        <v>0</v>
      </c>
      <c r="L809" s="8" t="str">
        <f t="shared" ca="1" si="238"/>
        <v/>
      </c>
      <c r="M809" s="8" t="str">
        <f t="shared" ca="1" si="239"/>
        <v/>
      </c>
      <c r="N809" s="8" t="str">
        <f t="shared" ca="1" si="240"/>
        <v/>
      </c>
      <c r="O809" s="8" t="str">
        <f t="shared" ca="1" si="241"/>
        <v/>
      </c>
      <c r="P809" s="8" t="str">
        <f t="shared" ca="1" si="242"/>
        <v/>
      </c>
      <c r="Q809" s="8" t="str">
        <f t="shared" ca="1" si="243"/>
        <v/>
      </c>
      <c r="R809" s="7" t="str">
        <f ca="1">IF(L809="","",OFFSET(program!$A$1,0,disasm!$A809+COLUMN()-COLUMN($R809)+1))</f>
        <v/>
      </c>
      <c r="S809" s="7" t="str">
        <f ca="1">IF(M809="","",OFFSET(program!$A$1,0,disasm!$A809+COLUMN()-COLUMN($R809)+1))</f>
        <v/>
      </c>
      <c r="T809" s="7" t="str">
        <f ca="1">IF(N809="","",OFFSET(program!$A$1,0,disasm!$A809+COLUMN()-COLUMN($R809)+1))</f>
        <v/>
      </c>
      <c r="U809" s="3" t="str">
        <f t="shared" ca="1" si="244"/>
        <v/>
      </c>
      <c r="V809" s="3" t="str">
        <f t="shared" ca="1" si="245"/>
        <v/>
      </c>
      <c r="W809" s="3" t="str">
        <f t="shared" ca="1" si="246"/>
        <v/>
      </c>
      <c r="X809" s="3" t="str">
        <f t="shared" ca="1" si="247"/>
        <v/>
      </c>
    </row>
    <row r="810" spans="1:24" x14ac:dyDescent="0.2">
      <c r="A810" s="1">
        <f t="shared" ca="1" si="248"/>
        <v>1109</v>
      </c>
      <c r="B810" s="2" t="str">
        <f t="shared" ca="1" si="232"/>
        <v>stack+685</v>
      </c>
      <c r="C810" s="3" t="str">
        <f ca="1">IF(ISNUMBER(FIND(" N "," "&amp;$X810&amp;" ")),"",_xlfn.TEXTJOIN(" ",FALSE,OFFSET(program!$A$1,0,disasm!A810,1,1+K810)))</f>
        <v/>
      </c>
      <c r="D810" s="4" t="str">
        <f t="shared" ca="1" si="233"/>
        <v>.dat 0</v>
      </c>
      <c r="E810" s="5" t="str">
        <f t="shared" si="249"/>
        <v>stack</v>
      </c>
      <c r="F810" s="5">
        <f t="shared" ca="1" si="231"/>
        <v>424</v>
      </c>
      <c r="G810" s="14" t="b">
        <f t="shared" ca="1" si="234"/>
        <v>1</v>
      </c>
      <c r="H810" s="6">
        <f ca="1">OFFSET(program!$A$1,0,disasm!A810)</f>
        <v>0</v>
      </c>
      <c r="I810" s="7">
        <f t="shared" ca="1" si="235"/>
        <v>0</v>
      </c>
      <c r="J810" s="7" t="e">
        <f t="shared" ca="1" si="236"/>
        <v>#VALUE!</v>
      </c>
      <c r="K810" s="7">
        <f t="shared" ca="1" si="237"/>
        <v>0</v>
      </c>
      <c r="L810" s="8" t="str">
        <f t="shared" ca="1" si="238"/>
        <v/>
      </c>
      <c r="M810" s="8" t="str">
        <f t="shared" ca="1" si="239"/>
        <v/>
      </c>
      <c r="N810" s="8" t="str">
        <f t="shared" ca="1" si="240"/>
        <v/>
      </c>
      <c r="O810" s="8" t="str">
        <f t="shared" ca="1" si="241"/>
        <v/>
      </c>
      <c r="P810" s="8" t="str">
        <f t="shared" ca="1" si="242"/>
        <v/>
      </c>
      <c r="Q810" s="8" t="str">
        <f t="shared" ca="1" si="243"/>
        <v/>
      </c>
      <c r="R810" s="7" t="str">
        <f ca="1">IF(L810="","",OFFSET(program!$A$1,0,disasm!$A810+COLUMN()-COLUMN($R810)+1))</f>
        <v/>
      </c>
      <c r="S810" s="7" t="str">
        <f ca="1">IF(M810="","",OFFSET(program!$A$1,0,disasm!$A810+COLUMN()-COLUMN($R810)+1))</f>
        <v/>
      </c>
      <c r="T810" s="7" t="str">
        <f ca="1">IF(N810="","",OFFSET(program!$A$1,0,disasm!$A810+COLUMN()-COLUMN($R810)+1))</f>
        <v/>
      </c>
      <c r="U810" s="3" t="str">
        <f t="shared" ca="1" si="244"/>
        <v/>
      </c>
      <c r="V810" s="3" t="str">
        <f t="shared" ca="1" si="245"/>
        <v/>
      </c>
      <c r="W810" s="3" t="str">
        <f t="shared" ca="1" si="246"/>
        <v/>
      </c>
      <c r="X810" s="3" t="str">
        <f t="shared" ca="1" si="247"/>
        <v/>
      </c>
    </row>
    <row r="811" spans="1:24" x14ac:dyDescent="0.2">
      <c r="A811" s="1">
        <f t="shared" ca="1" si="248"/>
        <v>1110</v>
      </c>
      <c r="B811" s="2" t="str">
        <f t="shared" ca="1" si="232"/>
        <v>stack+686</v>
      </c>
      <c r="C811" s="3" t="str">
        <f ca="1">IF(ISNUMBER(FIND(" N "," "&amp;$X811&amp;" ")),"",_xlfn.TEXTJOIN(" ",FALSE,OFFSET(program!$A$1,0,disasm!A811,1,1+K811)))</f>
        <v/>
      </c>
      <c r="D811" s="4" t="str">
        <f t="shared" ca="1" si="233"/>
        <v>.dat 0</v>
      </c>
      <c r="E811" s="5" t="str">
        <f t="shared" si="249"/>
        <v>stack</v>
      </c>
      <c r="F811" s="5">
        <f t="shared" ca="1" si="231"/>
        <v>424</v>
      </c>
      <c r="G811" s="14" t="b">
        <f t="shared" ca="1" si="234"/>
        <v>1</v>
      </c>
      <c r="H811" s="6">
        <f ca="1">OFFSET(program!$A$1,0,disasm!A811)</f>
        <v>0</v>
      </c>
      <c r="I811" s="7">
        <f t="shared" ca="1" si="235"/>
        <v>0</v>
      </c>
      <c r="J811" s="7" t="e">
        <f t="shared" ca="1" si="236"/>
        <v>#VALUE!</v>
      </c>
      <c r="K811" s="7">
        <f t="shared" ca="1" si="237"/>
        <v>0</v>
      </c>
      <c r="L811" s="8" t="str">
        <f t="shared" ca="1" si="238"/>
        <v/>
      </c>
      <c r="M811" s="8" t="str">
        <f t="shared" ca="1" si="239"/>
        <v/>
      </c>
      <c r="N811" s="8" t="str">
        <f t="shared" ca="1" si="240"/>
        <v/>
      </c>
      <c r="O811" s="8" t="str">
        <f t="shared" ca="1" si="241"/>
        <v/>
      </c>
      <c r="P811" s="8" t="str">
        <f t="shared" ca="1" si="242"/>
        <v/>
      </c>
      <c r="Q811" s="8" t="str">
        <f t="shared" ca="1" si="243"/>
        <v/>
      </c>
      <c r="R811" s="7" t="str">
        <f ca="1">IF(L811="","",OFFSET(program!$A$1,0,disasm!$A811+COLUMN()-COLUMN($R811)+1))</f>
        <v/>
      </c>
      <c r="S811" s="7" t="str">
        <f ca="1">IF(M811="","",OFFSET(program!$A$1,0,disasm!$A811+COLUMN()-COLUMN($R811)+1))</f>
        <v/>
      </c>
      <c r="T811" s="7" t="str">
        <f ca="1">IF(N811="","",OFFSET(program!$A$1,0,disasm!$A811+COLUMN()-COLUMN($R811)+1))</f>
        <v/>
      </c>
      <c r="U811" s="3" t="str">
        <f t="shared" ca="1" si="244"/>
        <v/>
      </c>
      <c r="V811" s="3" t="str">
        <f t="shared" ca="1" si="245"/>
        <v/>
      </c>
      <c r="W811" s="3" t="str">
        <f t="shared" ca="1" si="246"/>
        <v/>
      </c>
      <c r="X811" s="3" t="str">
        <f t="shared" ca="1" si="247"/>
        <v/>
      </c>
    </row>
    <row r="812" spans="1:24" x14ac:dyDescent="0.2">
      <c r="A812" s="1">
        <f t="shared" ca="1" si="248"/>
        <v>1111</v>
      </c>
      <c r="B812" s="2" t="str">
        <f t="shared" ca="1" si="232"/>
        <v>stack+687</v>
      </c>
      <c r="C812" s="3" t="str">
        <f ca="1">IF(ISNUMBER(FIND(" N "," "&amp;$X812&amp;" ")),"",_xlfn.TEXTJOIN(" ",FALSE,OFFSET(program!$A$1,0,disasm!A812,1,1+K812)))</f>
        <v/>
      </c>
      <c r="D812" s="4" t="str">
        <f t="shared" ca="1" si="233"/>
        <v>.dat 0</v>
      </c>
      <c r="E812" s="5" t="str">
        <f t="shared" si="249"/>
        <v>stack</v>
      </c>
      <c r="F812" s="5">
        <f t="shared" ca="1" si="231"/>
        <v>424</v>
      </c>
      <c r="G812" s="14" t="b">
        <f t="shared" ca="1" si="234"/>
        <v>1</v>
      </c>
      <c r="H812" s="6">
        <f ca="1">OFFSET(program!$A$1,0,disasm!A812)</f>
        <v>0</v>
      </c>
      <c r="I812" s="7">
        <f t="shared" ca="1" si="235"/>
        <v>0</v>
      </c>
      <c r="J812" s="7" t="e">
        <f t="shared" ca="1" si="236"/>
        <v>#VALUE!</v>
      </c>
      <c r="K812" s="7">
        <f t="shared" ca="1" si="237"/>
        <v>0</v>
      </c>
      <c r="L812" s="8" t="str">
        <f t="shared" ca="1" si="238"/>
        <v/>
      </c>
      <c r="M812" s="8" t="str">
        <f t="shared" ca="1" si="239"/>
        <v/>
      </c>
      <c r="N812" s="8" t="str">
        <f t="shared" ca="1" si="240"/>
        <v/>
      </c>
      <c r="O812" s="8" t="str">
        <f t="shared" ca="1" si="241"/>
        <v/>
      </c>
      <c r="P812" s="8" t="str">
        <f t="shared" ca="1" si="242"/>
        <v/>
      </c>
      <c r="Q812" s="8" t="str">
        <f t="shared" ca="1" si="243"/>
        <v/>
      </c>
      <c r="R812" s="7" t="str">
        <f ca="1">IF(L812="","",OFFSET(program!$A$1,0,disasm!$A812+COLUMN()-COLUMN($R812)+1))</f>
        <v/>
      </c>
      <c r="S812" s="7" t="str">
        <f ca="1">IF(M812="","",OFFSET(program!$A$1,0,disasm!$A812+COLUMN()-COLUMN($R812)+1))</f>
        <v/>
      </c>
      <c r="T812" s="7" t="str">
        <f ca="1">IF(N812="","",OFFSET(program!$A$1,0,disasm!$A812+COLUMN()-COLUMN($R812)+1))</f>
        <v/>
      </c>
      <c r="U812" s="3" t="str">
        <f t="shared" ca="1" si="244"/>
        <v/>
      </c>
      <c r="V812" s="3" t="str">
        <f t="shared" ca="1" si="245"/>
        <v/>
      </c>
      <c r="W812" s="3" t="str">
        <f t="shared" ca="1" si="246"/>
        <v/>
      </c>
      <c r="X812" s="3" t="str">
        <f t="shared" ca="1" si="247"/>
        <v/>
      </c>
    </row>
    <row r="813" spans="1:24" x14ac:dyDescent="0.2">
      <c r="A813" s="1">
        <f t="shared" ca="1" si="248"/>
        <v>1112</v>
      </c>
      <c r="B813" s="2" t="str">
        <f t="shared" ca="1" si="232"/>
        <v>stack+688</v>
      </c>
      <c r="C813" s="3" t="str">
        <f ca="1">IF(ISNUMBER(FIND(" N "," "&amp;$X813&amp;" ")),"",_xlfn.TEXTJOIN(" ",FALSE,OFFSET(program!$A$1,0,disasm!A813,1,1+K813)))</f>
        <v/>
      </c>
      <c r="D813" s="4" t="str">
        <f t="shared" ca="1" si="233"/>
        <v>.dat 0</v>
      </c>
      <c r="E813" s="5" t="str">
        <f t="shared" si="249"/>
        <v>stack</v>
      </c>
      <c r="F813" s="5">
        <f t="shared" ca="1" si="231"/>
        <v>424</v>
      </c>
      <c r="G813" s="14" t="b">
        <f t="shared" ca="1" si="234"/>
        <v>1</v>
      </c>
      <c r="H813" s="6">
        <f ca="1">OFFSET(program!$A$1,0,disasm!A813)</f>
        <v>0</v>
      </c>
      <c r="I813" s="7">
        <f t="shared" ca="1" si="235"/>
        <v>0</v>
      </c>
      <c r="J813" s="7" t="e">
        <f t="shared" ca="1" si="236"/>
        <v>#VALUE!</v>
      </c>
      <c r="K813" s="7">
        <f t="shared" ca="1" si="237"/>
        <v>0</v>
      </c>
      <c r="L813" s="8" t="str">
        <f t="shared" ca="1" si="238"/>
        <v/>
      </c>
      <c r="M813" s="8" t="str">
        <f t="shared" ca="1" si="239"/>
        <v/>
      </c>
      <c r="N813" s="8" t="str">
        <f t="shared" ca="1" si="240"/>
        <v/>
      </c>
      <c r="O813" s="8" t="str">
        <f t="shared" ca="1" si="241"/>
        <v/>
      </c>
      <c r="P813" s="8" t="str">
        <f t="shared" ca="1" si="242"/>
        <v/>
      </c>
      <c r="Q813" s="8" t="str">
        <f t="shared" ca="1" si="243"/>
        <v/>
      </c>
      <c r="R813" s="7" t="str">
        <f ca="1">IF(L813="","",OFFSET(program!$A$1,0,disasm!$A813+COLUMN()-COLUMN($R813)+1))</f>
        <v/>
      </c>
      <c r="S813" s="7" t="str">
        <f ca="1">IF(M813="","",OFFSET(program!$A$1,0,disasm!$A813+COLUMN()-COLUMN($R813)+1))</f>
        <v/>
      </c>
      <c r="T813" s="7" t="str">
        <f ca="1">IF(N813="","",OFFSET(program!$A$1,0,disasm!$A813+COLUMN()-COLUMN($R813)+1))</f>
        <v/>
      </c>
      <c r="U813" s="3" t="str">
        <f t="shared" ca="1" si="244"/>
        <v/>
      </c>
      <c r="V813" s="3" t="str">
        <f t="shared" ca="1" si="245"/>
        <v/>
      </c>
      <c r="W813" s="3" t="str">
        <f t="shared" ca="1" si="246"/>
        <v/>
      </c>
      <c r="X813" s="3" t="str">
        <f t="shared" ca="1" si="247"/>
        <v/>
      </c>
    </row>
    <row r="814" spans="1:24" x14ac:dyDescent="0.2">
      <c r="A814" s="1">
        <f t="shared" ca="1" si="248"/>
        <v>1113</v>
      </c>
      <c r="B814" s="2" t="str">
        <f t="shared" ca="1" si="232"/>
        <v>stack+689</v>
      </c>
      <c r="C814" s="3" t="str">
        <f ca="1">IF(ISNUMBER(FIND(" N "," "&amp;$X814&amp;" ")),"",_xlfn.TEXTJOIN(" ",FALSE,OFFSET(program!$A$1,0,disasm!A814,1,1+K814)))</f>
        <v/>
      </c>
      <c r="D814" s="4" t="str">
        <f t="shared" ca="1" si="233"/>
        <v>.dat 0</v>
      </c>
      <c r="E814" s="5" t="str">
        <f t="shared" si="249"/>
        <v>stack</v>
      </c>
      <c r="F814" s="5">
        <f t="shared" ca="1" si="231"/>
        <v>424</v>
      </c>
      <c r="G814" s="14" t="b">
        <f t="shared" ca="1" si="234"/>
        <v>1</v>
      </c>
      <c r="H814" s="6">
        <f ca="1">OFFSET(program!$A$1,0,disasm!A814)</f>
        <v>0</v>
      </c>
      <c r="I814" s="7">
        <f t="shared" ca="1" si="235"/>
        <v>0</v>
      </c>
      <c r="J814" s="7" t="e">
        <f t="shared" ca="1" si="236"/>
        <v>#VALUE!</v>
      </c>
      <c r="K814" s="7">
        <f t="shared" ca="1" si="237"/>
        <v>0</v>
      </c>
      <c r="L814" s="8" t="str">
        <f t="shared" ca="1" si="238"/>
        <v/>
      </c>
      <c r="M814" s="8" t="str">
        <f t="shared" ca="1" si="239"/>
        <v/>
      </c>
      <c r="N814" s="8" t="str">
        <f t="shared" ca="1" si="240"/>
        <v/>
      </c>
      <c r="O814" s="8" t="str">
        <f t="shared" ca="1" si="241"/>
        <v/>
      </c>
      <c r="P814" s="8" t="str">
        <f t="shared" ca="1" si="242"/>
        <v/>
      </c>
      <c r="Q814" s="8" t="str">
        <f t="shared" ca="1" si="243"/>
        <v/>
      </c>
      <c r="R814" s="7" t="str">
        <f ca="1">IF(L814="","",OFFSET(program!$A$1,0,disasm!$A814+COLUMN()-COLUMN($R814)+1))</f>
        <v/>
      </c>
      <c r="S814" s="7" t="str">
        <f ca="1">IF(M814="","",OFFSET(program!$A$1,0,disasm!$A814+COLUMN()-COLUMN($R814)+1))</f>
        <v/>
      </c>
      <c r="T814" s="7" t="str">
        <f ca="1">IF(N814="","",OFFSET(program!$A$1,0,disasm!$A814+COLUMN()-COLUMN($R814)+1))</f>
        <v/>
      </c>
      <c r="U814" s="3" t="str">
        <f t="shared" ca="1" si="244"/>
        <v/>
      </c>
      <c r="V814" s="3" t="str">
        <f t="shared" ca="1" si="245"/>
        <v/>
      </c>
      <c r="W814" s="3" t="str">
        <f t="shared" ca="1" si="246"/>
        <v/>
      </c>
      <c r="X814" s="3" t="str">
        <f t="shared" ca="1" si="247"/>
        <v/>
      </c>
    </row>
    <row r="815" spans="1:24" x14ac:dyDescent="0.2">
      <c r="A815" s="1">
        <f t="shared" ca="1" si="248"/>
        <v>1114</v>
      </c>
      <c r="B815" s="2" t="str">
        <f t="shared" ca="1" si="232"/>
        <v>stack+690</v>
      </c>
      <c r="C815" s="3" t="str">
        <f ca="1">IF(ISNUMBER(FIND(" N "," "&amp;$X815&amp;" ")),"",_xlfn.TEXTJOIN(" ",FALSE,OFFSET(program!$A$1,0,disasm!A815,1,1+K815)))</f>
        <v/>
      </c>
      <c r="D815" s="4" t="str">
        <f t="shared" ca="1" si="233"/>
        <v>.dat 0</v>
      </c>
      <c r="E815" s="5" t="str">
        <f t="shared" si="249"/>
        <v>stack</v>
      </c>
      <c r="F815" s="5">
        <f t="shared" ca="1" si="231"/>
        <v>424</v>
      </c>
      <c r="G815" s="14" t="b">
        <f t="shared" ca="1" si="234"/>
        <v>1</v>
      </c>
      <c r="H815" s="6">
        <f ca="1">OFFSET(program!$A$1,0,disasm!A815)</f>
        <v>0</v>
      </c>
      <c r="I815" s="7">
        <f t="shared" ca="1" si="235"/>
        <v>0</v>
      </c>
      <c r="J815" s="7" t="e">
        <f t="shared" ca="1" si="236"/>
        <v>#VALUE!</v>
      </c>
      <c r="K815" s="7">
        <f t="shared" ca="1" si="237"/>
        <v>0</v>
      </c>
      <c r="L815" s="8" t="str">
        <f t="shared" ca="1" si="238"/>
        <v/>
      </c>
      <c r="M815" s="8" t="str">
        <f t="shared" ca="1" si="239"/>
        <v/>
      </c>
      <c r="N815" s="8" t="str">
        <f t="shared" ca="1" si="240"/>
        <v/>
      </c>
      <c r="O815" s="8" t="str">
        <f t="shared" ca="1" si="241"/>
        <v/>
      </c>
      <c r="P815" s="8" t="str">
        <f t="shared" ca="1" si="242"/>
        <v/>
      </c>
      <c r="Q815" s="8" t="str">
        <f t="shared" ca="1" si="243"/>
        <v/>
      </c>
      <c r="R815" s="7" t="str">
        <f ca="1">IF(L815="","",OFFSET(program!$A$1,0,disasm!$A815+COLUMN()-COLUMN($R815)+1))</f>
        <v/>
      </c>
      <c r="S815" s="7" t="str">
        <f ca="1">IF(M815="","",OFFSET(program!$A$1,0,disasm!$A815+COLUMN()-COLUMN($R815)+1))</f>
        <v/>
      </c>
      <c r="T815" s="7" t="str">
        <f ca="1">IF(N815="","",OFFSET(program!$A$1,0,disasm!$A815+COLUMN()-COLUMN($R815)+1))</f>
        <v/>
      </c>
      <c r="U815" s="3" t="str">
        <f t="shared" ca="1" si="244"/>
        <v/>
      </c>
      <c r="V815" s="3" t="str">
        <f t="shared" ca="1" si="245"/>
        <v/>
      </c>
      <c r="W815" s="3" t="str">
        <f t="shared" ca="1" si="246"/>
        <v/>
      </c>
      <c r="X815" s="3" t="str">
        <f t="shared" ca="1" si="247"/>
        <v/>
      </c>
    </row>
    <row r="816" spans="1:24" x14ac:dyDescent="0.2">
      <c r="A816" s="1">
        <f t="shared" ca="1" si="248"/>
        <v>1115</v>
      </c>
      <c r="B816" s="2" t="str">
        <f t="shared" ca="1" si="232"/>
        <v>stack+691</v>
      </c>
      <c r="C816" s="3" t="str">
        <f ca="1">IF(ISNUMBER(FIND(" N "," "&amp;$X816&amp;" ")),"",_xlfn.TEXTJOIN(" ",FALSE,OFFSET(program!$A$1,0,disasm!A816,1,1+K816)))</f>
        <v/>
      </c>
      <c r="D816" s="4" t="str">
        <f t="shared" ca="1" si="233"/>
        <v>.dat 0</v>
      </c>
      <c r="E816" s="5" t="str">
        <f t="shared" si="249"/>
        <v>stack</v>
      </c>
      <c r="F816" s="5">
        <f t="shared" ca="1" si="231"/>
        <v>424</v>
      </c>
      <c r="G816" s="14" t="b">
        <f t="shared" ca="1" si="234"/>
        <v>1</v>
      </c>
      <c r="H816" s="6">
        <f ca="1">OFFSET(program!$A$1,0,disasm!A816)</f>
        <v>0</v>
      </c>
      <c r="I816" s="7">
        <f t="shared" ca="1" si="235"/>
        <v>0</v>
      </c>
      <c r="J816" s="7" t="e">
        <f t="shared" ca="1" si="236"/>
        <v>#VALUE!</v>
      </c>
      <c r="K816" s="7">
        <f t="shared" ca="1" si="237"/>
        <v>0</v>
      </c>
      <c r="L816" s="8" t="str">
        <f t="shared" ca="1" si="238"/>
        <v/>
      </c>
      <c r="M816" s="8" t="str">
        <f t="shared" ca="1" si="239"/>
        <v/>
      </c>
      <c r="N816" s="8" t="str">
        <f t="shared" ca="1" si="240"/>
        <v/>
      </c>
      <c r="O816" s="8" t="str">
        <f t="shared" ca="1" si="241"/>
        <v/>
      </c>
      <c r="P816" s="8" t="str">
        <f t="shared" ca="1" si="242"/>
        <v/>
      </c>
      <c r="Q816" s="8" t="str">
        <f t="shared" ca="1" si="243"/>
        <v/>
      </c>
      <c r="R816" s="7" t="str">
        <f ca="1">IF(L816="","",OFFSET(program!$A$1,0,disasm!$A816+COLUMN()-COLUMN($R816)+1))</f>
        <v/>
      </c>
      <c r="S816" s="7" t="str">
        <f ca="1">IF(M816="","",OFFSET(program!$A$1,0,disasm!$A816+COLUMN()-COLUMN($R816)+1))</f>
        <v/>
      </c>
      <c r="T816" s="7" t="str">
        <f ca="1">IF(N816="","",OFFSET(program!$A$1,0,disasm!$A816+COLUMN()-COLUMN($R816)+1))</f>
        <v/>
      </c>
      <c r="U816" s="3" t="str">
        <f t="shared" ca="1" si="244"/>
        <v/>
      </c>
      <c r="V816" s="3" t="str">
        <f t="shared" ca="1" si="245"/>
        <v/>
      </c>
      <c r="W816" s="3" t="str">
        <f t="shared" ca="1" si="246"/>
        <v/>
      </c>
      <c r="X816" s="3" t="str">
        <f t="shared" ca="1" si="247"/>
        <v/>
      </c>
    </row>
    <row r="817" spans="1:24" x14ac:dyDescent="0.2">
      <c r="A817" s="1">
        <f t="shared" ca="1" si="248"/>
        <v>1116</v>
      </c>
      <c r="B817" s="2" t="str">
        <f t="shared" ca="1" si="232"/>
        <v>stack+692</v>
      </c>
      <c r="C817" s="3" t="str">
        <f ca="1">IF(ISNUMBER(FIND(" N "," "&amp;$X817&amp;" ")),"",_xlfn.TEXTJOIN(" ",FALSE,OFFSET(program!$A$1,0,disasm!A817,1,1+K817)))</f>
        <v/>
      </c>
      <c r="D817" s="4" t="str">
        <f t="shared" ca="1" si="233"/>
        <v>.dat 0</v>
      </c>
      <c r="E817" s="5" t="str">
        <f t="shared" si="249"/>
        <v>stack</v>
      </c>
      <c r="F817" s="5">
        <f t="shared" ca="1" si="231"/>
        <v>424</v>
      </c>
      <c r="G817" s="14" t="b">
        <f t="shared" ca="1" si="234"/>
        <v>1</v>
      </c>
      <c r="H817" s="6">
        <f ca="1">OFFSET(program!$A$1,0,disasm!A817)</f>
        <v>0</v>
      </c>
      <c r="I817" s="7">
        <f t="shared" ca="1" si="235"/>
        <v>0</v>
      </c>
      <c r="J817" s="7" t="e">
        <f t="shared" ca="1" si="236"/>
        <v>#VALUE!</v>
      </c>
      <c r="K817" s="7">
        <f t="shared" ca="1" si="237"/>
        <v>0</v>
      </c>
      <c r="L817" s="8" t="str">
        <f t="shared" ca="1" si="238"/>
        <v/>
      </c>
      <c r="M817" s="8" t="str">
        <f t="shared" ca="1" si="239"/>
        <v/>
      </c>
      <c r="N817" s="8" t="str">
        <f t="shared" ca="1" si="240"/>
        <v/>
      </c>
      <c r="O817" s="8" t="str">
        <f t="shared" ca="1" si="241"/>
        <v/>
      </c>
      <c r="P817" s="8" t="str">
        <f t="shared" ca="1" si="242"/>
        <v/>
      </c>
      <c r="Q817" s="8" t="str">
        <f t="shared" ca="1" si="243"/>
        <v/>
      </c>
      <c r="R817" s="7" t="str">
        <f ca="1">IF(L817="","",OFFSET(program!$A$1,0,disasm!$A817+COLUMN()-COLUMN($R817)+1))</f>
        <v/>
      </c>
      <c r="S817" s="7" t="str">
        <f ca="1">IF(M817="","",OFFSET(program!$A$1,0,disasm!$A817+COLUMN()-COLUMN($R817)+1))</f>
        <v/>
      </c>
      <c r="T817" s="7" t="str">
        <f ca="1">IF(N817="","",OFFSET(program!$A$1,0,disasm!$A817+COLUMN()-COLUMN($R817)+1))</f>
        <v/>
      </c>
      <c r="U817" s="3" t="str">
        <f t="shared" ca="1" si="244"/>
        <v/>
      </c>
      <c r="V817" s="3" t="str">
        <f t="shared" ca="1" si="245"/>
        <v/>
      </c>
      <c r="W817" s="3" t="str">
        <f t="shared" ca="1" si="246"/>
        <v/>
      </c>
      <c r="X817" s="3" t="str">
        <f t="shared" ca="1" si="247"/>
        <v/>
      </c>
    </row>
    <row r="818" spans="1:24" x14ac:dyDescent="0.2">
      <c r="A818" s="1">
        <f t="shared" ca="1" si="248"/>
        <v>1117</v>
      </c>
      <c r="B818" s="2" t="str">
        <f t="shared" ca="1" si="232"/>
        <v>stack+693</v>
      </c>
      <c r="C818" s="3" t="str">
        <f ca="1">IF(ISNUMBER(FIND(" N "," "&amp;$X818&amp;" ")),"",_xlfn.TEXTJOIN(" ",FALSE,OFFSET(program!$A$1,0,disasm!A818,1,1+K818)))</f>
        <v/>
      </c>
      <c r="D818" s="4" t="str">
        <f t="shared" ca="1" si="233"/>
        <v>.dat 0</v>
      </c>
      <c r="E818" s="5" t="str">
        <f t="shared" si="249"/>
        <v>stack</v>
      </c>
      <c r="F818" s="5">
        <f t="shared" ca="1" si="231"/>
        <v>424</v>
      </c>
      <c r="G818" s="14" t="b">
        <f t="shared" ca="1" si="234"/>
        <v>1</v>
      </c>
      <c r="H818" s="6">
        <f ca="1">OFFSET(program!$A$1,0,disasm!A818)</f>
        <v>0</v>
      </c>
      <c r="I818" s="7">
        <f t="shared" ca="1" si="235"/>
        <v>0</v>
      </c>
      <c r="J818" s="7" t="e">
        <f t="shared" ca="1" si="236"/>
        <v>#VALUE!</v>
      </c>
      <c r="K818" s="7">
        <f t="shared" ca="1" si="237"/>
        <v>0</v>
      </c>
      <c r="L818" s="8" t="str">
        <f t="shared" ca="1" si="238"/>
        <v/>
      </c>
      <c r="M818" s="8" t="str">
        <f t="shared" ca="1" si="239"/>
        <v/>
      </c>
      <c r="N818" s="8" t="str">
        <f t="shared" ca="1" si="240"/>
        <v/>
      </c>
      <c r="O818" s="8" t="str">
        <f t="shared" ca="1" si="241"/>
        <v/>
      </c>
      <c r="P818" s="8" t="str">
        <f t="shared" ca="1" si="242"/>
        <v/>
      </c>
      <c r="Q818" s="8" t="str">
        <f t="shared" ca="1" si="243"/>
        <v/>
      </c>
      <c r="R818" s="7" t="str">
        <f ca="1">IF(L818="","",OFFSET(program!$A$1,0,disasm!$A818+COLUMN()-COLUMN($R818)+1))</f>
        <v/>
      </c>
      <c r="S818" s="7" t="str">
        <f ca="1">IF(M818="","",OFFSET(program!$A$1,0,disasm!$A818+COLUMN()-COLUMN($R818)+1))</f>
        <v/>
      </c>
      <c r="T818" s="7" t="str">
        <f ca="1">IF(N818="","",OFFSET(program!$A$1,0,disasm!$A818+COLUMN()-COLUMN($R818)+1))</f>
        <v/>
      </c>
      <c r="U818" s="3" t="str">
        <f t="shared" ca="1" si="244"/>
        <v/>
      </c>
      <c r="V818" s="3" t="str">
        <f t="shared" ca="1" si="245"/>
        <v/>
      </c>
      <c r="W818" s="3" t="str">
        <f t="shared" ca="1" si="246"/>
        <v/>
      </c>
      <c r="X818" s="3" t="str">
        <f t="shared" ca="1" si="247"/>
        <v/>
      </c>
    </row>
    <row r="819" spans="1:24" x14ac:dyDescent="0.2">
      <c r="A819" s="1">
        <f t="shared" ca="1" si="248"/>
        <v>1118</v>
      </c>
      <c r="B819" s="2" t="str">
        <f t="shared" ca="1" si="232"/>
        <v>stack+694</v>
      </c>
      <c r="C819" s="3" t="str">
        <f ca="1">IF(ISNUMBER(FIND(" N "," "&amp;$X819&amp;" ")),"",_xlfn.TEXTJOIN(" ",FALSE,OFFSET(program!$A$1,0,disasm!A819,1,1+K819)))</f>
        <v/>
      </c>
      <c r="D819" s="4" t="str">
        <f t="shared" ca="1" si="233"/>
        <v>.dat 0</v>
      </c>
      <c r="E819" s="5" t="str">
        <f t="shared" si="249"/>
        <v>stack</v>
      </c>
      <c r="F819" s="5">
        <f t="shared" ca="1" si="231"/>
        <v>424</v>
      </c>
      <c r="G819" s="14" t="b">
        <f t="shared" ca="1" si="234"/>
        <v>1</v>
      </c>
      <c r="H819" s="6">
        <f ca="1">OFFSET(program!$A$1,0,disasm!A819)</f>
        <v>0</v>
      </c>
      <c r="I819" s="7">
        <f t="shared" ca="1" si="235"/>
        <v>0</v>
      </c>
      <c r="J819" s="7" t="e">
        <f t="shared" ca="1" si="236"/>
        <v>#VALUE!</v>
      </c>
      <c r="K819" s="7">
        <f t="shared" ca="1" si="237"/>
        <v>0</v>
      </c>
      <c r="L819" s="8" t="str">
        <f t="shared" ca="1" si="238"/>
        <v/>
      </c>
      <c r="M819" s="8" t="str">
        <f t="shared" ca="1" si="239"/>
        <v/>
      </c>
      <c r="N819" s="8" t="str">
        <f t="shared" ca="1" si="240"/>
        <v/>
      </c>
      <c r="O819" s="8" t="str">
        <f t="shared" ca="1" si="241"/>
        <v/>
      </c>
      <c r="P819" s="8" t="str">
        <f t="shared" ca="1" si="242"/>
        <v/>
      </c>
      <c r="Q819" s="8" t="str">
        <f t="shared" ca="1" si="243"/>
        <v/>
      </c>
      <c r="R819" s="7" t="str">
        <f ca="1">IF(L819="","",OFFSET(program!$A$1,0,disasm!$A819+COLUMN()-COLUMN($R819)+1))</f>
        <v/>
      </c>
      <c r="S819" s="7" t="str">
        <f ca="1">IF(M819="","",OFFSET(program!$A$1,0,disasm!$A819+COLUMN()-COLUMN($R819)+1))</f>
        <v/>
      </c>
      <c r="T819" s="7" t="str">
        <f ca="1">IF(N819="","",OFFSET(program!$A$1,0,disasm!$A819+COLUMN()-COLUMN($R819)+1))</f>
        <v/>
      </c>
      <c r="U819" s="3" t="str">
        <f t="shared" ca="1" si="244"/>
        <v/>
      </c>
      <c r="V819" s="3" t="str">
        <f t="shared" ca="1" si="245"/>
        <v/>
      </c>
      <c r="W819" s="3" t="str">
        <f t="shared" ca="1" si="246"/>
        <v/>
      </c>
      <c r="X819" s="3" t="str">
        <f t="shared" ca="1" si="247"/>
        <v/>
      </c>
    </row>
    <row r="820" spans="1:24" x14ac:dyDescent="0.2">
      <c r="A820" s="1">
        <f t="shared" ca="1" si="248"/>
        <v>1119</v>
      </c>
      <c r="B820" s="2" t="str">
        <f t="shared" ca="1" si="232"/>
        <v>stack+695</v>
      </c>
      <c r="C820" s="3" t="str">
        <f ca="1">IF(ISNUMBER(FIND(" N "," "&amp;$X820&amp;" ")),"",_xlfn.TEXTJOIN(" ",FALSE,OFFSET(program!$A$1,0,disasm!A820,1,1+K820)))</f>
        <v/>
      </c>
      <c r="D820" s="4" t="str">
        <f t="shared" ca="1" si="233"/>
        <v>.dat 0</v>
      </c>
      <c r="E820" s="5" t="str">
        <f t="shared" si="249"/>
        <v>stack</v>
      </c>
      <c r="F820" s="5">
        <f t="shared" ca="1" si="231"/>
        <v>424</v>
      </c>
      <c r="G820" s="14" t="b">
        <f t="shared" ca="1" si="234"/>
        <v>1</v>
      </c>
      <c r="H820" s="6">
        <f ca="1">OFFSET(program!$A$1,0,disasm!A820)</f>
        <v>0</v>
      </c>
      <c r="I820" s="7">
        <f t="shared" ca="1" si="235"/>
        <v>0</v>
      </c>
      <c r="J820" s="7" t="e">
        <f t="shared" ca="1" si="236"/>
        <v>#VALUE!</v>
      </c>
      <c r="K820" s="7">
        <f t="shared" ca="1" si="237"/>
        <v>0</v>
      </c>
      <c r="L820" s="8" t="str">
        <f t="shared" ca="1" si="238"/>
        <v/>
      </c>
      <c r="M820" s="8" t="str">
        <f t="shared" ca="1" si="239"/>
        <v/>
      </c>
      <c r="N820" s="8" t="str">
        <f t="shared" ca="1" si="240"/>
        <v/>
      </c>
      <c r="O820" s="8" t="str">
        <f t="shared" ca="1" si="241"/>
        <v/>
      </c>
      <c r="P820" s="8" t="str">
        <f t="shared" ca="1" si="242"/>
        <v/>
      </c>
      <c r="Q820" s="8" t="str">
        <f t="shared" ca="1" si="243"/>
        <v/>
      </c>
      <c r="R820" s="7" t="str">
        <f ca="1">IF(L820="","",OFFSET(program!$A$1,0,disasm!$A820+COLUMN()-COLUMN($R820)+1))</f>
        <v/>
      </c>
      <c r="S820" s="7" t="str">
        <f ca="1">IF(M820="","",OFFSET(program!$A$1,0,disasm!$A820+COLUMN()-COLUMN($R820)+1))</f>
        <v/>
      </c>
      <c r="T820" s="7" t="str">
        <f ca="1">IF(N820="","",OFFSET(program!$A$1,0,disasm!$A820+COLUMN()-COLUMN($R820)+1))</f>
        <v/>
      </c>
      <c r="U820" s="3" t="str">
        <f t="shared" ca="1" si="244"/>
        <v/>
      </c>
      <c r="V820" s="3" t="str">
        <f t="shared" ca="1" si="245"/>
        <v/>
      </c>
      <c r="W820" s="3" t="str">
        <f t="shared" ca="1" si="246"/>
        <v/>
      </c>
      <c r="X820" s="3" t="str">
        <f t="shared" ca="1" si="247"/>
        <v/>
      </c>
    </row>
    <row r="821" spans="1:24" x14ac:dyDescent="0.2">
      <c r="A821" s="1">
        <f t="shared" ca="1" si="248"/>
        <v>1120</v>
      </c>
      <c r="B821" s="2" t="str">
        <f t="shared" ca="1" si="232"/>
        <v>stack+696</v>
      </c>
      <c r="C821" s="3" t="str">
        <f ca="1">IF(ISNUMBER(FIND(" N "," "&amp;$X821&amp;" ")),"",_xlfn.TEXTJOIN(" ",FALSE,OFFSET(program!$A$1,0,disasm!A821,1,1+K821)))</f>
        <v/>
      </c>
      <c r="D821" s="4" t="str">
        <f t="shared" ca="1" si="233"/>
        <v>.dat 0</v>
      </c>
      <c r="E821" s="5" t="str">
        <f t="shared" si="249"/>
        <v>stack</v>
      </c>
      <c r="F821" s="5">
        <f t="shared" ca="1" si="231"/>
        <v>424</v>
      </c>
      <c r="G821" s="14" t="b">
        <f t="shared" ca="1" si="234"/>
        <v>1</v>
      </c>
      <c r="H821" s="6">
        <f ca="1">OFFSET(program!$A$1,0,disasm!A821)</f>
        <v>0</v>
      </c>
      <c r="I821" s="7">
        <f t="shared" ca="1" si="235"/>
        <v>0</v>
      </c>
      <c r="J821" s="7" t="e">
        <f t="shared" ca="1" si="236"/>
        <v>#VALUE!</v>
      </c>
      <c r="K821" s="7">
        <f t="shared" ca="1" si="237"/>
        <v>0</v>
      </c>
      <c r="L821" s="8" t="str">
        <f t="shared" ca="1" si="238"/>
        <v/>
      </c>
      <c r="M821" s="8" t="str">
        <f t="shared" ca="1" si="239"/>
        <v/>
      </c>
      <c r="N821" s="8" t="str">
        <f t="shared" ca="1" si="240"/>
        <v/>
      </c>
      <c r="O821" s="8" t="str">
        <f t="shared" ca="1" si="241"/>
        <v/>
      </c>
      <c r="P821" s="8" t="str">
        <f t="shared" ca="1" si="242"/>
        <v/>
      </c>
      <c r="Q821" s="8" t="str">
        <f t="shared" ca="1" si="243"/>
        <v/>
      </c>
      <c r="R821" s="7" t="str">
        <f ca="1">IF(L821="","",OFFSET(program!$A$1,0,disasm!$A821+COLUMN()-COLUMN($R821)+1))</f>
        <v/>
      </c>
      <c r="S821" s="7" t="str">
        <f ca="1">IF(M821="","",OFFSET(program!$A$1,0,disasm!$A821+COLUMN()-COLUMN($R821)+1))</f>
        <v/>
      </c>
      <c r="T821" s="7" t="str">
        <f ca="1">IF(N821="","",OFFSET(program!$A$1,0,disasm!$A821+COLUMN()-COLUMN($R821)+1))</f>
        <v/>
      </c>
      <c r="U821" s="3" t="str">
        <f t="shared" ca="1" si="244"/>
        <v/>
      </c>
      <c r="V821" s="3" t="str">
        <f t="shared" ca="1" si="245"/>
        <v/>
      </c>
      <c r="W821" s="3" t="str">
        <f t="shared" ca="1" si="246"/>
        <v/>
      </c>
      <c r="X821" s="3" t="str">
        <f t="shared" ca="1" si="247"/>
        <v/>
      </c>
    </row>
    <row r="822" spans="1:24" x14ac:dyDescent="0.2">
      <c r="A822" s="1">
        <f t="shared" ca="1" si="248"/>
        <v>1121</v>
      </c>
      <c r="B822" s="2" t="str">
        <f t="shared" ca="1" si="232"/>
        <v>stack+697</v>
      </c>
      <c r="C822" s="3" t="str">
        <f ca="1">IF(ISNUMBER(FIND(" N "," "&amp;$X822&amp;" ")),"",_xlfn.TEXTJOIN(" ",FALSE,OFFSET(program!$A$1,0,disasm!A822,1,1+K822)))</f>
        <v/>
      </c>
      <c r="D822" s="4" t="str">
        <f t="shared" ca="1" si="233"/>
        <v>.dat 0</v>
      </c>
      <c r="E822" s="5" t="str">
        <f t="shared" si="249"/>
        <v>stack</v>
      </c>
      <c r="F822" s="5">
        <f t="shared" ca="1" si="231"/>
        <v>424</v>
      </c>
      <c r="G822" s="14" t="b">
        <f t="shared" ca="1" si="234"/>
        <v>1</v>
      </c>
      <c r="H822" s="6">
        <f ca="1">OFFSET(program!$A$1,0,disasm!A822)</f>
        <v>0</v>
      </c>
      <c r="I822" s="7">
        <f t="shared" ca="1" si="235"/>
        <v>0</v>
      </c>
      <c r="J822" s="7" t="e">
        <f t="shared" ca="1" si="236"/>
        <v>#VALUE!</v>
      </c>
      <c r="K822" s="7">
        <f t="shared" ca="1" si="237"/>
        <v>0</v>
      </c>
      <c r="L822" s="8" t="str">
        <f t="shared" ca="1" si="238"/>
        <v/>
      </c>
      <c r="M822" s="8" t="str">
        <f t="shared" ca="1" si="239"/>
        <v/>
      </c>
      <c r="N822" s="8" t="str">
        <f t="shared" ca="1" si="240"/>
        <v/>
      </c>
      <c r="O822" s="8" t="str">
        <f t="shared" ca="1" si="241"/>
        <v/>
      </c>
      <c r="P822" s="8" t="str">
        <f t="shared" ca="1" si="242"/>
        <v/>
      </c>
      <c r="Q822" s="8" t="str">
        <f t="shared" ca="1" si="243"/>
        <v/>
      </c>
      <c r="R822" s="7" t="str">
        <f ca="1">IF(L822="","",OFFSET(program!$A$1,0,disasm!$A822+COLUMN()-COLUMN($R822)+1))</f>
        <v/>
      </c>
      <c r="S822" s="7" t="str">
        <f ca="1">IF(M822="","",OFFSET(program!$A$1,0,disasm!$A822+COLUMN()-COLUMN($R822)+1))</f>
        <v/>
      </c>
      <c r="T822" s="7" t="str">
        <f ca="1">IF(N822="","",OFFSET(program!$A$1,0,disasm!$A822+COLUMN()-COLUMN($R822)+1))</f>
        <v/>
      </c>
      <c r="U822" s="3" t="str">
        <f t="shared" ca="1" si="244"/>
        <v/>
      </c>
      <c r="V822" s="3" t="str">
        <f t="shared" ca="1" si="245"/>
        <v/>
      </c>
      <c r="W822" s="3" t="str">
        <f t="shared" ca="1" si="246"/>
        <v/>
      </c>
      <c r="X822" s="3" t="str">
        <f t="shared" ca="1" si="247"/>
        <v/>
      </c>
    </row>
    <row r="823" spans="1:24" x14ac:dyDescent="0.2">
      <c r="A823" s="1">
        <f t="shared" ca="1" si="248"/>
        <v>1122</v>
      </c>
      <c r="B823" s="2" t="str">
        <f t="shared" ca="1" si="232"/>
        <v>stack+698</v>
      </c>
      <c r="C823" s="3" t="str">
        <f ca="1">IF(ISNUMBER(FIND(" N "," "&amp;$X823&amp;" ")),"",_xlfn.TEXTJOIN(" ",FALSE,OFFSET(program!$A$1,0,disasm!A823,1,1+K823)))</f>
        <v/>
      </c>
      <c r="D823" s="4" t="str">
        <f t="shared" ca="1" si="233"/>
        <v>.dat 0</v>
      </c>
      <c r="E823" s="5" t="str">
        <f t="shared" si="249"/>
        <v>stack</v>
      </c>
      <c r="F823" s="5">
        <f t="shared" ca="1" si="231"/>
        <v>424</v>
      </c>
      <c r="G823" s="14" t="b">
        <f t="shared" ca="1" si="234"/>
        <v>1</v>
      </c>
      <c r="H823" s="6">
        <f ca="1">OFFSET(program!$A$1,0,disasm!A823)</f>
        <v>0</v>
      </c>
      <c r="I823" s="7">
        <f t="shared" ca="1" si="235"/>
        <v>0</v>
      </c>
      <c r="J823" s="7" t="e">
        <f t="shared" ca="1" si="236"/>
        <v>#VALUE!</v>
      </c>
      <c r="K823" s="7">
        <f t="shared" ca="1" si="237"/>
        <v>0</v>
      </c>
      <c r="L823" s="8" t="str">
        <f t="shared" ca="1" si="238"/>
        <v/>
      </c>
      <c r="M823" s="8" t="str">
        <f t="shared" ca="1" si="239"/>
        <v/>
      </c>
      <c r="N823" s="8" t="str">
        <f t="shared" ca="1" si="240"/>
        <v/>
      </c>
      <c r="O823" s="8" t="str">
        <f t="shared" ca="1" si="241"/>
        <v/>
      </c>
      <c r="P823" s="8" t="str">
        <f t="shared" ca="1" si="242"/>
        <v/>
      </c>
      <c r="Q823" s="8" t="str">
        <f t="shared" ca="1" si="243"/>
        <v/>
      </c>
      <c r="R823" s="7" t="str">
        <f ca="1">IF(L823="","",OFFSET(program!$A$1,0,disasm!$A823+COLUMN()-COLUMN($R823)+1))</f>
        <v/>
      </c>
      <c r="S823" s="7" t="str">
        <f ca="1">IF(M823="","",OFFSET(program!$A$1,0,disasm!$A823+COLUMN()-COLUMN($R823)+1))</f>
        <v/>
      </c>
      <c r="T823" s="7" t="str">
        <f ca="1">IF(N823="","",OFFSET(program!$A$1,0,disasm!$A823+COLUMN()-COLUMN($R823)+1))</f>
        <v/>
      </c>
      <c r="U823" s="3" t="str">
        <f t="shared" ca="1" si="244"/>
        <v/>
      </c>
      <c r="V823" s="3" t="str">
        <f t="shared" ca="1" si="245"/>
        <v/>
      </c>
      <c r="W823" s="3" t="str">
        <f t="shared" ca="1" si="246"/>
        <v/>
      </c>
      <c r="X823" s="3" t="str">
        <f t="shared" ca="1" si="247"/>
        <v/>
      </c>
    </row>
    <row r="824" spans="1:24" x14ac:dyDescent="0.2">
      <c r="A824" s="1">
        <f t="shared" ca="1" si="248"/>
        <v>1123</v>
      </c>
      <c r="B824" s="2" t="str">
        <f t="shared" ca="1" si="232"/>
        <v>stack+699</v>
      </c>
      <c r="C824" s="3" t="str">
        <f ca="1">IF(ISNUMBER(FIND(" N "," "&amp;$X824&amp;" ")),"",_xlfn.TEXTJOIN(" ",FALSE,OFFSET(program!$A$1,0,disasm!A824,1,1+K824)))</f>
        <v/>
      </c>
      <c r="D824" s="4" t="str">
        <f t="shared" ca="1" si="233"/>
        <v>.dat 0</v>
      </c>
      <c r="E824" s="5" t="str">
        <f t="shared" si="249"/>
        <v>stack</v>
      </c>
      <c r="F824" s="5">
        <f t="shared" ca="1" si="231"/>
        <v>424</v>
      </c>
      <c r="G824" s="14" t="b">
        <f t="shared" ca="1" si="234"/>
        <v>1</v>
      </c>
      <c r="H824" s="6">
        <f ca="1">OFFSET(program!$A$1,0,disasm!A824)</f>
        <v>0</v>
      </c>
      <c r="I824" s="7">
        <f t="shared" ca="1" si="235"/>
        <v>0</v>
      </c>
      <c r="J824" s="7" t="e">
        <f t="shared" ca="1" si="236"/>
        <v>#VALUE!</v>
      </c>
      <c r="K824" s="7">
        <f t="shared" ca="1" si="237"/>
        <v>0</v>
      </c>
      <c r="L824" s="8" t="str">
        <f t="shared" ca="1" si="238"/>
        <v/>
      </c>
      <c r="M824" s="8" t="str">
        <f t="shared" ca="1" si="239"/>
        <v/>
      </c>
      <c r="N824" s="8" t="str">
        <f t="shared" ca="1" si="240"/>
        <v/>
      </c>
      <c r="O824" s="8" t="str">
        <f t="shared" ca="1" si="241"/>
        <v/>
      </c>
      <c r="P824" s="8" t="str">
        <f t="shared" ca="1" si="242"/>
        <v/>
      </c>
      <c r="Q824" s="8" t="str">
        <f t="shared" ca="1" si="243"/>
        <v/>
      </c>
      <c r="R824" s="7" t="str">
        <f ca="1">IF(L824="","",OFFSET(program!$A$1,0,disasm!$A824+COLUMN()-COLUMN($R824)+1))</f>
        <v/>
      </c>
      <c r="S824" s="7" t="str">
        <f ca="1">IF(M824="","",OFFSET(program!$A$1,0,disasm!$A824+COLUMN()-COLUMN($R824)+1))</f>
        <v/>
      </c>
      <c r="T824" s="7" t="str">
        <f ca="1">IF(N824="","",OFFSET(program!$A$1,0,disasm!$A824+COLUMN()-COLUMN($R824)+1))</f>
        <v/>
      </c>
      <c r="U824" s="3" t="str">
        <f t="shared" ca="1" si="244"/>
        <v/>
      </c>
      <c r="V824" s="3" t="str">
        <f t="shared" ca="1" si="245"/>
        <v/>
      </c>
      <c r="W824" s="3" t="str">
        <f t="shared" ca="1" si="246"/>
        <v/>
      </c>
      <c r="X824" s="3" t="str">
        <f t="shared" ca="1" si="247"/>
        <v/>
      </c>
    </row>
    <row r="825" spans="1:24" x14ac:dyDescent="0.2">
      <c r="A825" s="1">
        <f t="shared" ca="1" si="248"/>
        <v>1124</v>
      </c>
      <c r="B825" s="2" t="str">
        <f t="shared" ca="1" si="232"/>
        <v>stack+700</v>
      </c>
      <c r="C825" s="3" t="str">
        <f ca="1">IF(ISNUMBER(FIND(" N "," "&amp;$X825&amp;" ")),"",_xlfn.TEXTJOIN(" ",FALSE,OFFSET(program!$A$1,0,disasm!A825,1,1+K825)))</f>
        <v/>
      </c>
      <c r="D825" s="4" t="str">
        <f t="shared" ca="1" si="233"/>
        <v>.dat 0</v>
      </c>
      <c r="E825" s="5" t="str">
        <f t="shared" si="249"/>
        <v>stack</v>
      </c>
      <c r="F825" s="5">
        <f t="shared" ca="1" si="231"/>
        <v>424</v>
      </c>
      <c r="G825" s="14" t="b">
        <f t="shared" ca="1" si="234"/>
        <v>1</v>
      </c>
      <c r="H825" s="6">
        <f ca="1">OFFSET(program!$A$1,0,disasm!A825)</f>
        <v>0</v>
      </c>
      <c r="I825" s="7">
        <f t="shared" ca="1" si="235"/>
        <v>0</v>
      </c>
      <c r="J825" s="7" t="e">
        <f t="shared" ca="1" si="236"/>
        <v>#VALUE!</v>
      </c>
      <c r="K825" s="7">
        <f t="shared" ca="1" si="237"/>
        <v>0</v>
      </c>
      <c r="L825" s="8" t="str">
        <f t="shared" ca="1" si="238"/>
        <v/>
      </c>
      <c r="M825" s="8" t="str">
        <f t="shared" ca="1" si="239"/>
        <v/>
      </c>
      <c r="N825" s="8" t="str">
        <f t="shared" ca="1" si="240"/>
        <v/>
      </c>
      <c r="O825" s="8" t="str">
        <f t="shared" ca="1" si="241"/>
        <v/>
      </c>
      <c r="P825" s="8" t="str">
        <f t="shared" ca="1" si="242"/>
        <v/>
      </c>
      <c r="Q825" s="8" t="str">
        <f t="shared" ca="1" si="243"/>
        <v/>
      </c>
      <c r="R825" s="7" t="str">
        <f ca="1">IF(L825="","",OFFSET(program!$A$1,0,disasm!$A825+COLUMN()-COLUMN($R825)+1))</f>
        <v/>
      </c>
      <c r="S825" s="7" t="str">
        <f ca="1">IF(M825="","",OFFSET(program!$A$1,0,disasm!$A825+COLUMN()-COLUMN($R825)+1))</f>
        <v/>
      </c>
      <c r="T825" s="7" t="str">
        <f ca="1">IF(N825="","",OFFSET(program!$A$1,0,disasm!$A825+COLUMN()-COLUMN($R825)+1))</f>
        <v/>
      </c>
      <c r="U825" s="3" t="str">
        <f t="shared" ca="1" si="244"/>
        <v/>
      </c>
      <c r="V825" s="3" t="str">
        <f t="shared" ca="1" si="245"/>
        <v/>
      </c>
      <c r="W825" s="3" t="str">
        <f t="shared" ca="1" si="246"/>
        <v/>
      </c>
      <c r="X825" s="3" t="str">
        <f t="shared" ca="1" si="247"/>
        <v/>
      </c>
    </row>
    <row r="826" spans="1:24" x14ac:dyDescent="0.2">
      <c r="A826" s="1">
        <f t="shared" ca="1" si="248"/>
        <v>1125</v>
      </c>
      <c r="B826" s="2" t="str">
        <f t="shared" ca="1" si="232"/>
        <v>stack+701</v>
      </c>
      <c r="C826" s="3" t="str">
        <f ca="1">IF(ISNUMBER(FIND(" N "," "&amp;$X826&amp;" ")),"",_xlfn.TEXTJOIN(" ",FALSE,OFFSET(program!$A$1,0,disasm!A826,1,1+K826)))</f>
        <v/>
      </c>
      <c r="D826" s="4" t="str">
        <f t="shared" ca="1" si="233"/>
        <v>.dat 0</v>
      </c>
      <c r="E826" s="5" t="str">
        <f t="shared" si="249"/>
        <v>stack</v>
      </c>
      <c r="F826" s="5">
        <f t="shared" ca="1" si="231"/>
        <v>424</v>
      </c>
      <c r="G826" s="14" t="b">
        <f t="shared" ca="1" si="234"/>
        <v>1</v>
      </c>
      <c r="H826" s="6">
        <f ca="1">OFFSET(program!$A$1,0,disasm!A826)</f>
        <v>0</v>
      </c>
      <c r="I826" s="7">
        <f t="shared" ca="1" si="235"/>
        <v>0</v>
      </c>
      <c r="J826" s="7" t="e">
        <f t="shared" ca="1" si="236"/>
        <v>#VALUE!</v>
      </c>
      <c r="K826" s="7">
        <f t="shared" ca="1" si="237"/>
        <v>0</v>
      </c>
      <c r="L826" s="8" t="str">
        <f t="shared" ca="1" si="238"/>
        <v/>
      </c>
      <c r="M826" s="8" t="str">
        <f t="shared" ca="1" si="239"/>
        <v/>
      </c>
      <c r="N826" s="8" t="str">
        <f t="shared" ca="1" si="240"/>
        <v/>
      </c>
      <c r="O826" s="8" t="str">
        <f t="shared" ca="1" si="241"/>
        <v/>
      </c>
      <c r="P826" s="8" t="str">
        <f t="shared" ca="1" si="242"/>
        <v/>
      </c>
      <c r="Q826" s="8" t="str">
        <f t="shared" ca="1" si="243"/>
        <v/>
      </c>
      <c r="R826" s="7" t="str">
        <f ca="1">IF(L826="","",OFFSET(program!$A$1,0,disasm!$A826+COLUMN()-COLUMN($R826)+1))</f>
        <v/>
      </c>
      <c r="S826" s="7" t="str">
        <f ca="1">IF(M826="","",OFFSET(program!$A$1,0,disasm!$A826+COLUMN()-COLUMN($R826)+1))</f>
        <v/>
      </c>
      <c r="T826" s="7" t="str">
        <f ca="1">IF(N826="","",OFFSET(program!$A$1,0,disasm!$A826+COLUMN()-COLUMN($R826)+1))</f>
        <v/>
      </c>
      <c r="U826" s="3" t="str">
        <f t="shared" ca="1" si="244"/>
        <v/>
      </c>
      <c r="V826" s="3" t="str">
        <f t="shared" ca="1" si="245"/>
        <v/>
      </c>
      <c r="W826" s="3" t="str">
        <f t="shared" ca="1" si="246"/>
        <v/>
      </c>
      <c r="X826" s="3" t="str">
        <f t="shared" ca="1" si="247"/>
        <v/>
      </c>
    </row>
    <row r="827" spans="1:24" x14ac:dyDescent="0.2">
      <c r="A827" s="1">
        <f t="shared" ca="1" si="248"/>
        <v>1126</v>
      </c>
      <c r="B827" s="2" t="str">
        <f t="shared" ca="1" si="232"/>
        <v>stack+702</v>
      </c>
      <c r="C827" s="3" t="str">
        <f ca="1">IF(ISNUMBER(FIND(" N "," "&amp;$X827&amp;" ")),"",_xlfn.TEXTJOIN(" ",FALSE,OFFSET(program!$A$1,0,disasm!A827,1,1+K827)))</f>
        <v/>
      </c>
      <c r="D827" s="4" t="str">
        <f t="shared" ca="1" si="233"/>
        <v>.dat 0</v>
      </c>
      <c r="E827" s="5" t="str">
        <f t="shared" si="249"/>
        <v>stack</v>
      </c>
      <c r="F827" s="5">
        <f t="shared" ca="1" si="231"/>
        <v>424</v>
      </c>
      <c r="G827" s="14" t="b">
        <f t="shared" ca="1" si="234"/>
        <v>1</v>
      </c>
      <c r="H827" s="6">
        <f ca="1">OFFSET(program!$A$1,0,disasm!A827)</f>
        <v>0</v>
      </c>
      <c r="I827" s="7">
        <f t="shared" ca="1" si="235"/>
        <v>0</v>
      </c>
      <c r="J827" s="7" t="e">
        <f t="shared" ca="1" si="236"/>
        <v>#VALUE!</v>
      </c>
      <c r="K827" s="7">
        <f t="shared" ca="1" si="237"/>
        <v>0</v>
      </c>
      <c r="L827" s="8" t="str">
        <f t="shared" ca="1" si="238"/>
        <v/>
      </c>
      <c r="M827" s="8" t="str">
        <f t="shared" ca="1" si="239"/>
        <v/>
      </c>
      <c r="N827" s="8" t="str">
        <f t="shared" ca="1" si="240"/>
        <v/>
      </c>
      <c r="O827" s="8" t="str">
        <f t="shared" ca="1" si="241"/>
        <v/>
      </c>
      <c r="P827" s="8" t="str">
        <f t="shared" ca="1" si="242"/>
        <v/>
      </c>
      <c r="Q827" s="8" t="str">
        <f t="shared" ca="1" si="243"/>
        <v/>
      </c>
      <c r="R827" s="7" t="str">
        <f ca="1">IF(L827="","",OFFSET(program!$A$1,0,disasm!$A827+COLUMN()-COLUMN($R827)+1))</f>
        <v/>
      </c>
      <c r="S827" s="7" t="str">
        <f ca="1">IF(M827="","",OFFSET(program!$A$1,0,disasm!$A827+COLUMN()-COLUMN($R827)+1))</f>
        <v/>
      </c>
      <c r="T827" s="7" t="str">
        <f ca="1">IF(N827="","",OFFSET(program!$A$1,0,disasm!$A827+COLUMN()-COLUMN($R827)+1))</f>
        <v/>
      </c>
      <c r="U827" s="3" t="str">
        <f t="shared" ca="1" si="244"/>
        <v/>
      </c>
      <c r="V827" s="3" t="str">
        <f t="shared" ca="1" si="245"/>
        <v/>
      </c>
      <c r="W827" s="3" t="str">
        <f t="shared" ca="1" si="246"/>
        <v/>
      </c>
      <c r="X827" s="3" t="str">
        <f t="shared" ca="1" si="247"/>
        <v/>
      </c>
    </row>
    <row r="828" spans="1:24" x14ac:dyDescent="0.2">
      <c r="A828" s="1">
        <f t="shared" ca="1" si="248"/>
        <v>1127</v>
      </c>
      <c r="B828" s="2" t="str">
        <f t="shared" ca="1" si="232"/>
        <v>stack+703</v>
      </c>
      <c r="C828" s="3" t="str">
        <f ca="1">IF(ISNUMBER(FIND(" N "," "&amp;$X828&amp;" ")),"",_xlfn.TEXTJOIN(" ",FALSE,OFFSET(program!$A$1,0,disasm!A828,1,1+K828)))</f>
        <v/>
      </c>
      <c r="D828" s="4" t="str">
        <f t="shared" ca="1" si="233"/>
        <v>.dat 0</v>
      </c>
      <c r="E828" s="5" t="str">
        <f t="shared" si="249"/>
        <v>stack</v>
      </c>
      <c r="F828" s="5">
        <f t="shared" ca="1" si="231"/>
        <v>424</v>
      </c>
      <c r="G828" s="14" t="b">
        <f t="shared" ca="1" si="234"/>
        <v>1</v>
      </c>
      <c r="H828" s="6">
        <f ca="1">OFFSET(program!$A$1,0,disasm!A828)</f>
        <v>0</v>
      </c>
      <c r="I828" s="7">
        <f t="shared" ca="1" si="235"/>
        <v>0</v>
      </c>
      <c r="J828" s="7" t="e">
        <f t="shared" ca="1" si="236"/>
        <v>#VALUE!</v>
      </c>
      <c r="K828" s="7">
        <f t="shared" ca="1" si="237"/>
        <v>0</v>
      </c>
      <c r="L828" s="8" t="str">
        <f t="shared" ca="1" si="238"/>
        <v/>
      </c>
      <c r="M828" s="8" t="str">
        <f t="shared" ca="1" si="239"/>
        <v/>
      </c>
      <c r="N828" s="8" t="str">
        <f t="shared" ca="1" si="240"/>
        <v/>
      </c>
      <c r="O828" s="8" t="str">
        <f t="shared" ca="1" si="241"/>
        <v/>
      </c>
      <c r="P828" s="8" t="str">
        <f t="shared" ca="1" si="242"/>
        <v/>
      </c>
      <c r="Q828" s="8" t="str">
        <f t="shared" ca="1" si="243"/>
        <v/>
      </c>
      <c r="R828" s="7" t="str">
        <f ca="1">IF(L828="","",OFFSET(program!$A$1,0,disasm!$A828+COLUMN()-COLUMN($R828)+1))</f>
        <v/>
      </c>
      <c r="S828" s="7" t="str">
        <f ca="1">IF(M828="","",OFFSET(program!$A$1,0,disasm!$A828+COLUMN()-COLUMN($R828)+1))</f>
        <v/>
      </c>
      <c r="T828" s="7" t="str">
        <f ca="1">IF(N828="","",OFFSET(program!$A$1,0,disasm!$A828+COLUMN()-COLUMN($R828)+1))</f>
        <v/>
      </c>
      <c r="U828" s="3" t="str">
        <f t="shared" ca="1" si="244"/>
        <v/>
      </c>
      <c r="V828" s="3" t="str">
        <f t="shared" ca="1" si="245"/>
        <v/>
      </c>
      <c r="W828" s="3" t="str">
        <f t="shared" ca="1" si="246"/>
        <v/>
      </c>
      <c r="X828" s="3" t="str">
        <f t="shared" ca="1" si="247"/>
        <v/>
      </c>
    </row>
    <row r="829" spans="1:24" x14ac:dyDescent="0.2">
      <c r="A829" s="1">
        <f t="shared" ca="1" si="248"/>
        <v>1128</v>
      </c>
      <c r="B829" s="2" t="str">
        <f t="shared" ca="1" si="232"/>
        <v>stack+704</v>
      </c>
      <c r="C829" s="3" t="str">
        <f ca="1">IF(ISNUMBER(FIND(" N "," "&amp;$X829&amp;" ")),"",_xlfn.TEXTJOIN(" ",FALSE,OFFSET(program!$A$1,0,disasm!A829,1,1+K829)))</f>
        <v/>
      </c>
      <c r="D829" s="4" t="str">
        <f t="shared" ca="1" si="233"/>
        <v>.dat 0</v>
      </c>
      <c r="E829" s="5" t="str">
        <f t="shared" si="249"/>
        <v>stack</v>
      </c>
      <c r="F829" s="5">
        <f t="shared" ca="1" si="231"/>
        <v>424</v>
      </c>
      <c r="G829" s="14" t="b">
        <f t="shared" ca="1" si="234"/>
        <v>1</v>
      </c>
      <c r="H829" s="6">
        <f ca="1">OFFSET(program!$A$1,0,disasm!A829)</f>
        <v>0</v>
      </c>
      <c r="I829" s="7">
        <f t="shared" ca="1" si="235"/>
        <v>0</v>
      </c>
      <c r="J829" s="7" t="e">
        <f t="shared" ca="1" si="236"/>
        <v>#VALUE!</v>
      </c>
      <c r="K829" s="7">
        <f t="shared" ca="1" si="237"/>
        <v>0</v>
      </c>
      <c r="L829" s="8" t="str">
        <f t="shared" ca="1" si="238"/>
        <v/>
      </c>
      <c r="M829" s="8" t="str">
        <f t="shared" ca="1" si="239"/>
        <v/>
      </c>
      <c r="N829" s="8" t="str">
        <f t="shared" ca="1" si="240"/>
        <v/>
      </c>
      <c r="O829" s="8" t="str">
        <f t="shared" ca="1" si="241"/>
        <v/>
      </c>
      <c r="P829" s="8" t="str">
        <f t="shared" ca="1" si="242"/>
        <v/>
      </c>
      <c r="Q829" s="8" t="str">
        <f t="shared" ca="1" si="243"/>
        <v/>
      </c>
      <c r="R829" s="7" t="str">
        <f ca="1">IF(L829="","",OFFSET(program!$A$1,0,disasm!$A829+COLUMN()-COLUMN($R829)+1))</f>
        <v/>
      </c>
      <c r="S829" s="7" t="str">
        <f ca="1">IF(M829="","",OFFSET(program!$A$1,0,disasm!$A829+COLUMN()-COLUMN($R829)+1))</f>
        <v/>
      </c>
      <c r="T829" s="7" t="str">
        <f ca="1">IF(N829="","",OFFSET(program!$A$1,0,disasm!$A829+COLUMN()-COLUMN($R829)+1))</f>
        <v/>
      </c>
      <c r="U829" s="3" t="str">
        <f t="shared" ca="1" si="244"/>
        <v/>
      </c>
      <c r="V829" s="3" t="str">
        <f t="shared" ca="1" si="245"/>
        <v/>
      </c>
      <c r="W829" s="3" t="str">
        <f t="shared" ca="1" si="246"/>
        <v/>
      </c>
      <c r="X829" s="3" t="str">
        <f t="shared" ca="1" si="247"/>
        <v/>
      </c>
    </row>
    <row r="830" spans="1:24" x14ac:dyDescent="0.2">
      <c r="A830" s="1">
        <f t="shared" ca="1" si="248"/>
        <v>1129</v>
      </c>
      <c r="B830" s="2" t="str">
        <f t="shared" ca="1" si="232"/>
        <v>stack+705</v>
      </c>
      <c r="C830" s="3" t="str">
        <f ca="1">IF(ISNUMBER(FIND(" N "," "&amp;$X830&amp;" ")),"",_xlfn.TEXTJOIN(" ",FALSE,OFFSET(program!$A$1,0,disasm!A830,1,1+K830)))</f>
        <v/>
      </c>
      <c r="D830" s="4" t="str">
        <f t="shared" ca="1" si="233"/>
        <v>.dat 0</v>
      </c>
      <c r="E830" s="5" t="str">
        <f t="shared" si="249"/>
        <v>stack</v>
      </c>
      <c r="F830" s="5">
        <f t="shared" ca="1" si="231"/>
        <v>424</v>
      </c>
      <c r="G830" s="14" t="b">
        <f t="shared" ca="1" si="234"/>
        <v>1</v>
      </c>
      <c r="H830" s="6">
        <f ca="1">OFFSET(program!$A$1,0,disasm!A830)</f>
        <v>0</v>
      </c>
      <c r="I830" s="7">
        <f t="shared" ca="1" si="235"/>
        <v>0</v>
      </c>
      <c r="J830" s="7" t="e">
        <f t="shared" ca="1" si="236"/>
        <v>#VALUE!</v>
      </c>
      <c r="K830" s="7">
        <f t="shared" ca="1" si="237"/>
        <v>0</v>
      </c>
      <c r="L830" s="8" t="str">
        <f t="shared" ca="1" si="238"/>
        <v/>
      </c>
      <c r="M830" s="8" t="str">
        <f t="shared" ca="1" si="239"/>
        <v/>
      </c>
      <c r="N830" s="8" t="str">
        <f t="shared" ca="1" si="240"/>
        <v/>
      </c>
      <c r="O830" s="8" t="str">
        <f t="shared" ca="1" si="241"/>
        <v/>
      </c>
      <c r="P830" s="8" t="str">
        <f t="shared" ca="1" si="242"/>
        <v/>
      </c>
      <c r="Q830" s="8" t="str">
        <f t="shared" ca="1" si="243"/>
        <v/>
      </c>
      <c r="R830" s="7" t="str">
        <f ca="1">IF(L830="","",OFFSET(program!$A$1,0,disasm!$A830+COLUMN()-COLUMN($R830)+1))</f>
        <v/>
      </c>
      <c r="S830" s="7" t="str">
        <f ca="1">IF(M830="","",OFFSET(program!$A$1,0,disasm!$A830+COLUMN()-COLUMN($R830)+1))</f>
        <v/>
      </c>
      <c r="T830" s="7" t="str">
        <f ca="1">IF(N830="","",OFFSET(program!$A$1,0,disasm!$A830+COLUMN()-COLUMN($R830)+1))</f>
        <v/>
      </c>
      <c r="U830" s="3" t="str">
        <f t="shared" ca="1" si="244"/>
        <v/>
      </c>
      <c r="V830" s="3" t="str">
        <f t="shared" ca="1" si="245"/>
        <v/>
      </c>
      <c r="W830" s="3" t="str">
        <f t="shared" ca="1" si="246"/>
        <v/>
      </c>
      <c r="X830" s="3" t="str">
        <f t="shared" ca="1" si="247"/>
        <v/>
      </c>
    </row>
    <row r="831" spans="1:24" x14ac:dyDescent="0.2">
      <c r="A831" s="1">
        <f t="shared" ca="1" si="248"/>
        <v>1130</v>
      </c>
      <c r="B831" s="2" t="str">
        <f t="shared" ca="1" si="232"/>
        <v>stack+706</v>
      </c>
      <c r="C831" s="3" t="str">
        <f ca="1">IF(ISNUMBER(FIND(" N "," "&amp;$X831&amp;" ")),"",_xlfn.TEXTJOIN(" ",FALSE,OFFSET(program!$A$1,0,disasm!A831,1,1+K831)))</f>
        <v/>
      </c>
      <c r="D831" s="4" t="str">
        <f t="shared" ca="1" si="233"/>
        <v>.dat 0</v>
      </c>
      <c r="E831" s="5" t="str">
        <f t="shared" si="249"/>
        <v>stack</v>
      </c>
      <c r="F831" s="5">
        <f t="shared" ca="1" si="231"/>
        <v>424</v>
      </c>
      <c r="G831" s="14" t="b">
        <f t="shared" ca="1" si="234"/>
        <v>1</v>
      </c>
      <c r="H831" s="6">
        <f ca="1">OFFSET(program!$A$1,0,disasm!A831)</f>
        <v>0</v>
      </c>
      <c r="I831" s="7">
        <f t="shared" ca="1" si="235"/>
        <v>0</v>
      </c>
      <c r="J831" s="7" t="e">
        <f t="shared" ca="1" si="236"/>
        <v>#VALUE!</v>
      </c>
      <c r="K831" s="7">
        <f t="shared" ca="1" si="237"/>
        <v>0</v>
      </c>
      <c r="L831" s="8" t="str">
        <f t="shared" ca="1" si="238"/>
        <v/>
      </c>
      <c r="M831" s="8" t="str">
        <f t="shared" ca="1" si="239"/>
        <v/>
      </c>
      <c r="N831" s="8" t="str">
        <f t="shared" ca="1" si="240"/>
        <v/>
      </c>
      <c r="O831" s="8" t="str">
        <f t="shared" ca="1" si="241"/>
        <v/>
      </c>
      <c r="P831" s="8" t="str">
        <f t="shared" ca="1" si="242"/>
        <v/>
      </c>
      <c r="Q831" s="8" t="str">
        <f t="shared" ca="1" si="243"/>
        <v/>
      </c>
      <c r="R831" s="7" t="str">
        <f ca="1">IF(L831="","",OFFSET(program!$A$1,0,disasm!$A831+COLUMN()-COLUMN($R831)+1))</f>
        <v/>
      </c>
      <c r="S831" s="7" t="str">
        <f ca="1">IF(M831="","",OFFSET(program!$A$1,0,disasm!$A831+COLUMN()-COLUMN($R831)+1))</f>
        <v/>
      </c>
      <c r="T831" s="7" t="str">
        <f ca="1">IF(N831="","",OFFSET(program!$A$1,0,disasm!$A831+COLUMN()-COLUMN($R831)+1))</f>
        <v/>
      </c>
      <c r="U831" s="3" t="str">
        <f t="shared" ca="1" si="244"/>
        <v/>
      </c>
      <c r="V831" s="3" t="str">
        <f t="shared" ca="1" si="245"/>
        <v/>
      </c>
      <c r="W831" s="3" t="str">
        <f t="shared" ca="1" si="246"/>
        <v/>
      </c>
      <c r="X831" s="3" t="str">
        <f t="shared" ca="1" si="247"/>
        <v/>
      </c>
    </row>
    <row r="832" spans="1:24" x14ac:dyDescent="0.2">
      <c r="A832" s="1">
        <f t="shared" ca="1" si="248"/>
        <v>1131</v>
      </c>
      <c r="B832" s="2" t="str">
        <f t="shared" ca="1" si="232"/>
        <v>stack+707</v>
      </c>
      <c r="C832" s="3" t="str">
        <f ca="1">IF(ISNUMBER(FIND(" N "," "&amp;$X832&amp;" ")),"",_xlfn.TEXTJOIN(" ",FALSE,OFFSET(program!$A$1,0,disasm!A832,1,1+K832)))</f>
        <v/>
      </c>
      <c r="D832" s="4" t="str">
        <f t="shared" ca="1" si="233"/>
        <v>.dat 0</v>
      </c>
      <c r="E832" s="5" t="str">
        <f t="shared" si="249"/>
        <v>stack</v>
      </c>
      <c r="F832" s="5">
        <f t="shared" ca="1" si="231"/>
        <v>424</v>
      </c>
      <c r="G832" s="14" t="b">
        <f t="shared" ca="1" si="234"/>
        <v>1</v>
      </c>
      <c r="H832" s="6">
        <f ca="1">OFFSET(program!$A$1,0,disasm!A832)</f>
        <v>0</v>
      </c>
      <c r="I832" s="7">
        <f t="shared" ca="1" si="235"/>
        <v>0</v>
      </c>
      <c r="J832" s="7" t="e">
        <f t="shared" ca="1" si="236"/>
        <v>#VALUE!</v>
      </c>
      <c r="K832" s="7">
        <f t="shared" ca="1" si="237"/>
        <v>0</v>
      </c>
      <c r="L832" s="8" t="str">
        <f t="shared" ca="1" si="238"/>
        <v/>
      </c>
      <c r="M832" s="8" t="str">
        <f t="shared" ca="1" si="239"/>
        <v/>
      </c>
      <c r="N832" s="8" t="str">
        <f t="shared" ca="1" si="240"/>
        <v/>
      </c>
      <c r="O832" s="8" t="str">
        <f t="shared" ca="1" si="241"/>
        <v/>
      </c>
      <c r="P832" s="8" t="str">
        <f t="shared" ca="1" si="242"/>
        <v/>
      </c>
      <c r="Q832" s="8" t="str">
        <f t="shared" ca="1" si="243"/>
        <v/>
      </c>
      <c r="R832" s="7" t="str">
        <f ca="1">IF(L832="","",OFFSET(program!$A$1,0,disasm!$A832+COLUMN()-COLUMN($R832)+1))</f>
        <v/>
      </c>
      <c r="S832" s="7" t="str">
        <f ca="1">IF(M832="","",OFFSET(program!$A$1,0,disasm!$A832+COLUMN()-COLUMN($R832)+1))</f>
        <v/>
      </c>
      <c r="T832" s="7" t="str">
        <f ca="1">IF(N832="","",OFFSET(program!$A$1,0,disasm!$A832+COLUMN()-COLUMN($R832)+1))</f>
        <v/>
      </c>
      <c r="U832" s="3" t="str">
        <f t="shared" ca="1" si="244"/>
        <v/>
      </c>
      <c r="V832" s="3" t="str">
        <f t="shared" ca="1" si="245"/>
        <v/>
      </c>
      <c r="W832" s="3" t="str">
        <f t="shared" ca="1" si="246"/>
        <v/>
      </c>
      <c r="X832" s="3" t="str">
        <f t="shared" ca="1" si="247"/>
        <v/>
      </c>
    </row>
    <row r="833" spans="1:24" x14ac:dyDescent="0.2">
      <c r="A833" s="1">
        <f t="shared" ca="1" si="248"/>
        <v>1132</v>
      </c>
      <c r="B833" s="2" t="str">
        <f t="shared" ca="1" si="232"/>
        <v>stack+708</v>
      </c>
      <c r="C833" s="3" t="str">
        <f ca="1">IF(ISNUMBER(FIND(" N "," "&amp;$X833&amp;" ")),"",_xlfn.TEXTJOIN(" ",FALSE,OFFSET(program!$A$1,0,disasm!A833,1,1+K833)))</f>
        <v/>
      </c>
      <c r="D833" s="4" t="str">
        <f t="shared" ca="1" si="233"/>
        <v>.dat 0</v>
      </c>
      <c r="E833" s="5" t="str">
        <f t="shared" si="249"/>
        <v>stack</v>
      </c>
      <c r="F833" s="5">
        <f t="shared" ca="1" si="231"/>
        <v>424</v>
      </c>
      <c r="G833" s="14" t="b">
        <f t="shared" ca="1" si="234"/>
        <v>1</v>
      </c>
      <c r="H833" s="6">
        <f ca="1">OFFSET(program!$A$1,0,disasm!A833)</f>
        <v>0</v>
      </c>
      <c r="I833" s="7">
        <f t="shared" ca="1" si="235"/>
        <v>0</v>
      </c>
      <c r="J833" s="7" t="e">
        <f t="shared" ca="1" si="236"/>
        <v>#VALUE!</v>
      </c>
      <c r="K833" s="7">
        <f t="shared" ca="1" si="237"/>
        <v>0</v>
      </c>
      <c r="L833" s="8" t="str">
        <f t="shared" ca="1" si="238"/>
        <v/>
      </c>
      <c r="M833" s="8" t="str">
        <f t="shared" ca="1" si="239"/>
        <v/>
      </c>
      <c r="N833" s="8" t="str">
        <f t="shared" ca="1" si="240"/>
        <v/>
      </c>
      <c r="O833" s="8" t="str">
        <f t="shared" ca="1" si="241"/>
        <v/>
      </c>
      <c r="P833" s="8" t="str">
        <f t="shared" ca="1" si="242"/>
        <v/>
      </c>
      <c r="Q833" s="8" t="str">
        <f t="shared" ca="1" si="243"/>
        <v/>
      </c>
      <c r="R833" s="7" t="str">
        <f ca="1">IF(L833="","",OFFSET(program!$A$1,0,disasm!$A833+COLUMN()-COLUMN($R833)+1))</f>
        <v/>
      </c>
      <c r="S833" s="7" t="str">
        <f ca="1">IF(M833="","",OFFSET(program!$A$1,0,disasm!$A833+COLUMN()-COLUMN($R833)+1))</f>
        <v/>
      </c>
      <c r="T833" s="7" t="str">
        <f ca="1">IF(N833="","",OFFSET(program!$A$1,0,disasm!$A833+COLUMN()-COLUMN($R833)+1))</f>
        <v/>
      </c>
      <c r="U833" s="3" t="str">
        <f t="shared" ca="1" si="244"/>
        <v/>
      </c>
      <c r="V833" s="3" t="str">
        <f t="shared" ca="1" si="245"/>
        <v/>
      </c>
      <c r="W833" s="3" t="str">
        <f t="shared" ca="1" si="246"/>
        <v/>
      </c>
      <c r="X833" s="3" t="str">
        <f t="shared" ca="1" si="247"/>
        <v/>
      </c>
    </row>
    <row r="834" spans="1:24" x14ac:dyDescent="0.2">
      <c r="A834" s="1">
        <f t="shared" ca="1" si="248"/>
        <v>1133</v>
      </c>
      <c r="B834" s="2" t="str">
        <f t="shared" ca="1" si="232"/>
        <v>stack+709</v>
      </c>
      <c r="C834" s="3" t="str">
        <f ca="1">IF(ISNUMBER(FIND(" N "," "&amp;$X834&amp;" ")),"",_xlfn.TEXTJOIN(" ",FALSE,OFFSET(program!$A$1,0,disasm!A834,1,1+K834)))</f>
        <v/>
      </c>
      <c r="D834" s="4" t="str">
        <f t="shared" ca="1" si="233"/>
        <v>.dat 0</v>
      </c>
      <c r="E834" s="5" t="str">
        <f t="shared" si="249"/>
        <v>stack</v>
      </c>
      <c r="F834" s="5">
        <f t="shared" ref="F834:F897" ca="1" si="250">IF(ISBLANK($Z834),F833,$A834)</f>
        <v>424</v>
      </c>
      <c r="G834" s="14" t="b">
        <f t="shared" ca="1" si="234"/>
        <v>1</v>
      </c>
      <c r="H834" s="6">
        <f ca="1">OFFSET(program!$A$1,0,disasm!A834)</f>
        <v>0</v>
      </c>
      <c r="I834" s="7">
        <f t="shared" ca="1" si="235"/>
        <v>0</v>
      </c>
      <c r="J834" s="7" t="e">
        <f t="shared" ca="1" si="236"/>
        <v>#VALUE!</v>
      </c>
      <c r="K834" s="7">
        <f t="shared" ca="1" si="237"/>
        <v>0</v>
      </c>
      <c r="L834" s="8" t="str">
        <f t="shared" ca="1" si="238"/>
        <v/>
      </c>
      <c r="M834" s="8" t="str">
        <f t="shared" ca="1" si="239"/>
        <v/>
      </c>
      <c r="N834" s="8" t="str">
        <f t="shared" ca="1" si="240"/>
        <v/>
      </c>
      <c r="O834" s="8" t="str">
        <f t="shared" ca="1" si="241"/>
        <v/>
      </c>
      <c r="P834" s="8" t="str">
        <f t="shared" ca="1" si="242"/>
        <v/>
      </c>
      <c r="Q834" s="8" t="str">
        <f t="shared" ca="1" si="243"/>
        <v/>
      </c>
      <c r="R834" s="7" t="str">
        <f ca="1">IF(L834="","",OFFSET(program!$A$1,0,disasm!$A834+COLUMN()-COLUMN($R834)+1))</f>
        <v/>
      </c>
      <c r="S834" s="7" t="str">
        <f ca="1">IF(M834="","",OFFSET(program!$A$1,0,disasm!$A834+COLUMN()-COLUMN($R834)+1))</f>
        <v/>
      </c>
      <c r="T834" s="7" t="str">
        <f ca="1">IF(N834="","",OFFSET(program!$A$1,0,disasm!$A834+COLUMN()-COLUMN($R834)+1))</f>
        <v/>
      </c>
      <c r="U834" s="3" t="str">
        <f t="shared" ca="1" si="244"/>
        <v/>
      </c>
      <c r="V834" s="3" t="str">
        <f t="shared" ca="1" si="245"/>
        <v/>
      </c>
      <c r="W834" s="3" t="str">
        <f t="shared" ca="1" si="246"/>
        <v/>
      </c>
      <c r="X834" s="3" t="str">
        <f t="shared" ca="1" si="247"/>
        <v/>
      </c>
    </row>
    <row r="835" spans="1:24" x14ac:dyDescent="0.2">
      <c r="A835" s="1">
        <f t="shared" ca="1" si="248"/>
        <v>1134</v>
      </c>
      <c r="B835" s="2" t="str">
        <f t="shared" ref="B835:B898" ca="1" si="251">IF(ISNUMBER(FIND(" N "," "&amp;$X835&amp;" ")),"",$E835&amp;IF($A835=$F835,"","+"&amp;$A835-$F835))</f>
        <v>stack+710</v>
      </c>
      <c r="C835" s="3" t="str">
        <f ca="1">IF(ISNUMBER(FIND(" N "," "&amp;$X835&amp;" ")),"",_xlfn.TEXTJOIN(" ",FALSE,OFFSET(program!$A$1,0,disasm!A835,1,1+K835)))</f>
        <v/>
      </c>
      <c r="D835" s="4" t="str">
        <f t="shared" ref="D835:D898" ca="1" si="252">IF(ISNUMBER(FIND(" N "," "&amp;$X835&amp;" ")),"",IF($G835,".dat "&amp;H835,$J835&amp;" "&amp;_xlfn.TEXTJOIN(", ",TRUE,$U835:$W835)))</f>
        <v>.dat 0</v>
      </c>
      <c r="E835" s="5" t="str">
        <f t="shared" si="249"/>
        <v>stack</v>
      </c>
      <c r="F835" s="5">
        <f t="shared" ca="1" si="250"/>
        <v>424</v>
      </c>
      <c r="G835" s="14" t="b">
        <f t="shared" ref="G835:G898" ca="1" si="253">CHOOSE(1+IF(ISNUMBER(FIND(" C "," "&amp;X835&amp;" ")),2,0) + IF(ISNUMBER(FIND(" D "," "&amp;AA835&amp;" ")),1,0),G834,TRUE,FALSE,NOT(G834))</f>
        <v>1</v>
      </c>
      <c r="H835" s="6">
        <f ca="1">OFFSET(program!$A$1,0,disasm!A835)</f>
        <v>0</v>
      </c>
      <c r="I835" s="7">
        <f t="shared" ref="I835:I898" ca="1" si="254">MOD($H835,100)</f>
        <v>0</v>
      </c>
      <c r="J835" s="7" t="e">
        <f t="shared" ref="J835:J898" ca="1" si="255">IF(I835=99,"END",CHOOSE(I835,"ADD ","MUL ","IN  ","OUT ","J!=0","J=0 ","CMP&lt;","CMP=","SP+ "))</f>
        <v>#VALUE!</v>
      </c>
      <c r="K835" s="7">
        <f t="shared" ref="K835:K898" ca="1" si="256">IF($G835,0,IFERROR(CHOOSE($I835,3,3,1,1,2,2,3,3,1),0))</f>
        <v>0</v>
      </c>
      <c r="L835" s="8" t="str">
        <f t="shared" ref="L835:L898" ca="1" si="257">IF($K835&gt;=1,MOD(INT($H835/100),10),"")</f>
        <v/>
      </c>
      <c r="M835" s="8" t="str">
        <f t="shared" ref="M835:M898" ca="1" si="258">IF($K835&gt;=2,MOD(INT($H835/1000),10),"")</f>
        <v/>
      </c>
      <c r="N835" s="8" t="str">
        <f t="shared" ref="N835:N898" ca="1" si="259">IF($K835&gt;=3,MOD(INT($H835/10000),10),"")</f>
        <v/>
      </c>
      <c r="O835" s="8" t="str">
        <f t="shared" ref="O835:O898" ca="1" si="260">IF(L835="","",IF(ISNUMBER(FIND(" "&amp;O$1&amp;" "," "&amp;$X835&amp;" ")),TRUE,CHOOSE(L835+1,TRUE,FALSE,FALSE)))</f>
        <v/>
      </c>
      <c r="P835" s="8" t="str">
        <f t="shared" ref="P835:P898" ca="1" si="261">IF(M835="","",IF(ISNUMBER(FIND(" "&amp;P$1&amp;" "," "&amp;$X835&amp;" ")),TRUE,CHOOSE(M835+1,TRUE,FALSE,FALSE)))</f>
        <v/>
      </c>
      <c r="Q835" s="8" t="str">
        <f t="shared" ref="Q835:Q898" ca="1" si="262">IF(N835="","",IF(ISNUMBER(FIND(" "&amp;Q$1&amp;" "," "&amp;$X835&amp;" ")),TRUE,CHOOSE(N835+1,TRUE,FALSE,FALSE)))</f>
        <v/>
      </c>
      <c r="R835" s="7" t="str">
        <f ca="1">IF(L835="","",OFFSET(program!$A$1,0,disasm!$A835+COLUMN()-COLUMN($R835)+1))</f>
        <v/>
      </c>
      <c r="S835" s="7" t="str">
        <f ca="1">IF(M835="","",OFFSET(program!$A$1,0,disasm!$A835+COLUMN()-COLUMN($R835)+1))</f>
        <v/>
      </c>
      <c r="T835" s="7" t="str">
        <f ca="1">IF(N835="","",OFFSET(program!$A$1,0,disasm!$A835+COLUMN()-COLUMN($R835)+1))</f>
        <v/>
      </c>
      <c r="U835" s="3" t="str">
        <f t="shared" ref="U835:U898" ca="1" si="263">IF(L835="","",
  SUBSTITUTE(SUBSTITUTE(
    CHOOSE(1+L835,"[val]","val","[SP+val]"),
    "val",
    IF(O835,
      INDEX($B:$B,MATCH(R835,$A:$A,1))
        &amp; IF(INDEX($A:$A,MATCH(R835,$A:$A,1)) &lt; R835, ".a"&amp;(R835 - INDEX($A:$A,MATCH(R835,$A:$A,1))),""),
      R835
    )
  ),"+-","-")
)</f>
        <v/>
      </c>
      <c r="V835" s="3" t="str">
        <f t="shared" ref="V835:V898" ca="1" si="264">IF(M835="","",
  SUBSTITUTE(SUBSTITUTE(
    CHOOSE(1+M835,"[val]","val","[SP+val]"),
    "val",
    IF(P835,
      INDEX($B:$B,MATCH(S835,$A:$A,1))
        &amp; IF(INDEX($A:$A,MATCH(S835,$A:$A,1)) &lt; S835, ".a"&amp;(S835 - INDEX($A:$A,MATCH(S835,$A:$A,1))),""),
      S835
    )
  ),"+-","-")
)</f>
        <v/>
      </c>
      <c r="W835" s="3" t="str">
        <f t="shared" ref="W835:W898" ca="1" si="265">IF(N835="","",
  SUBSTITUTE(SUBSTITUTE(
    CHOOSE(1+N835,"[val]","val","[SP+val]"),
    "val",
    IF(Q835,
      INDEX($B:$B,MATCH(T835,$A:$A,1))
        &amp; IF(INDEX($A:$A,MATCH(T835,$A:$A,1)) &lt; T835, ".a"&amp;(T835 - INDEX($A:$A,MATCH(T835,$A:$A,1))),""),
      T835
    )
  ),"+-","-")
)</f>
        <v/>
      </c>
      <c r="X835" s="3" t="str">
        <f t="shared" ref="X835:X898" ca="1" si="266">AA835&amp;IF(AND(OR(I835=5,I835=6),MOD(INT(H835/1000),10)=1)," A2","")</f>
        <v/>
      </c>
    </row>
    <row r="836" spans="1:24" x14ac:dyDescent="0.2">
      <c r="A836" s="1">
        <f t="shared" ref="A836:A899" ca="1" si="267">A835+IF(ISNUMBER(FIND(" N "," "&amp;$X835&amp;" ")),0,1+K835)</f>
        <v>1135</v>
      </c>
      <c r="B836" s="2" t="str">
        <f t="shared" ca="1" si="251"/>
        <v>stack+711</v>
      </c>
      <c r="C836" s="3" t="str">
        <f ca="1">IF(ISNUMBER(FIND(" N "," "&amp;$X836&amp;" ")),"",_xlfn.TEXTJOIN(" ",FALSE,OFFSET(program!$A$1,0,disasm!A836,1,1+K836)))</f>
        <v/>
      </c>
      <c r="D836" s="4" t="str">
        <f t="shared" ca="1" si="252"/>
        <v>.dat 0</v>
      </c>
      <c r="E836" s="5" t="str">
        <f t="shared" ref="E836:E899" si="268">IF(ISBLANK($Z836),E835,$Z836)</f>
        <v>stack</v>
      </c>
      <c r="F836" s="5">
        <f t="shared" ca="1" si="250"/>
        <v>424</v>
      </c>
      <c r="G836" s="14" t="b">
        <f t="shared" ca="1" si="253"/>
        <v>1</v>
      </c>
      <c r="H836" s="6">
        <f ca="1">OFFSET(program!$A$1,0,disasm!A836)</f>
        <v>0</v>
      </c>
      <c r="I836" s="7">
        <f t="shared" ca="1" si="254"/>
        <v>0</v>
      </c>
      <c r="J836" s="7" t="e">
        <f t="shared" ca="1" si="255"/>
        <v>#VALUE!</v>
      </c>
      <c r="K836" s="7">
        <f t="shared" ca="1" si="256"/>
        <v>0</v>
      </c>
      <c r="L836" s="8" t="str">
        <f t="shared" ca="1" si="257"/>
        <v/>
      </c>
      <c r="M836" s="8" t="str">
        <f t="shared" ca="1" si="258"/>
        <v/>
      </c>
      <c r="N836" s="8" t="str">
        <f t="shared" ca="1" si="259"/>
        <v/>
      </c>
      <c r="O836" s="8" t="str">
        <f t="shared" ca="1" si="260"/>
        <v/>
      </c>
      <c r="P836" s="8" t="str">
        <f t="shared" ca="1" si="261"/>
        <v/>
      </c>
      <c r="Q836" s="8" t="str">
        <f t="shared" ca="1" si="262"/>
        <v/>
      </c>
      <c r="R836" s="7" t="str">
        <f ca="1">IF(L836="","",OFFSET(program!$A$1,0,disasm!$A836+COLUMN()-COLUMN($R836)+1))</f>
        <v/>
      </c>
      <c r="S836" s="7" t="str">
        <f ca="1">IF(M836="","",OFFSET(program!$A$1,0,disasm!$A836+COLUMN()-COLUMN($R836)+1))</f>
        <v/>
      </c>
      <c r="T836" s="7" t="str">
        <f ca="1">IF(N836="","",OFFSET(program!$A$1,0,disasm!$A836+COLUMN()-COLUMN($R836)+1))</f>
        <v/>
      </c>
      <c r="U836" s="3" t="str">
        <f t="shared" ca="1" si="263"/>
        <v/>
      </c>
      <c r="V836" s="3" t="str">
        <f t="shared" ca="1" si="264"/>
        <v/>
      </c>
      <c r="W836" s="3" t="str">
        <f t="shared" ca="1" si="265"/>
        <v/>
      </c>
      <c r="X836" s="3" t="str">
        <f t="shared" ca="1" si="266"/>
        <v/>
      </c>
    </row>
    <row r="837" spans="1:24" x14ac:dyDescent="0.2">
      <c r="A837" s="1">
        <f t="shared" ca="1" si="267"/>
        <v>1136</v>
      </c>
      <c r="B837" s="2" t="str">
        <f t="shared" ca="1" si="251"/>
        <v>stack+712</v>
      </c>
      <c r="C837" s="3" t="str">
        <f ca="1">IF(ISNUMBER(FIND(" N "," "&amp;$X837&amp;" ")),"",_xlfn.TEXTJOIN(" ",FALSE,OFFSET(program!$A$1,0,disasm!A837,1,1+K837)))</f>
        <v/>
      </c>
      <c r="D837" s="4" t="str">
        <f t="shared" ca="1" si="252"/>
        <v>.dat 0</v>
      </c>
      <c r="E837" s="5" t="str">
        <f t="shared" si="268"/>
        <v>stack</v>
      </c>
      <c r="F837" s="5">
        <f t="shared" ca="1" si="250"/>
        <v>424</v>
      </c>
      <c r="G837" s="14" t="b">
        <f t="shared" ca="1" si="253"/>
        <v>1</v>
      </c>
      <c r="H837" s="6">
        <f ca="1">OFFSET(program!$A$1,0,disasm!A837)</f>
        <v>0</v>
      </c>
      <c r="I837" s="7">
        <f t="shared" ca="1" si="254"/>
        <v>0</v>
      </c>
      <c r="J837" s="7" t="e">
        <f t="shared" ca="1" si="255"/>
        <v>#VALUE!</v>
      </c>
      <c r="K837" s="7">
        <f t="shared" ca="1" si="256"/>
        <v>0</v>
      </c>
      <c r="L837" s="8" t="str">
        <f t="shared" ca="1" si="257"/>
        <v/>
      </c>
      <c r="M837" s="8" t="str">
        <f t="shared" ca="1" si="258"/>
        <v/>
      </c>
      <c r="N837" s="8" t="str">
        <f t="shared" ca="1" si="259"/>
        <v/>
      </c>
      <c r="O837" s="8" t="str">
        <f t="shared" ca="1" si="260"/>
        <v/>
      </c>
      <c r="P837" s="8" t="str">
        <f t="shared" ca="1" si="261"/>
        <v/>
      </c>
      <c r="Q837" s="8" t="str">
        <f t="shared" ca="1" si="262"/>
        <v/>
      </c>
      <c r="R837" s="7" t="str">
        <f ca="1">IF(L837="","",OFFSET(program!$A$1,0,disasm!$A837+COLUMN()-COLUMN($R837)+1))</f>
        <v/>
      </c>
      <c r="S837" s="7" t="str">
        <f ca="1">IF(M837="","",OFFSET(program!$A$1,0,disasm!$A837+COLUMN()-COLUMN($R837)+1))</f>
        <v/>
      </c>
      <c r="T837" s="7" t="str">
        <f ca="1">IF(N837="","",OFFSET(program!$A$1,0,disasm!$A837+COLUMN()-COLUMN($R837)+1))</f>
        <v/>
      </c>
      <c r="U837" s="3" t="str">
        <f t="shared" ca="1" si="263"/>
        <v/>
      </c>
      <c r="V837" s="3" t="str">
        <f t="shared" ca="1" si="264"/>
        <v/>
      </c>
      <c r="W837" s="3" t="str">
        <f t="shared" ca="1" si="265"/>
        <v/>
      </c>
      <c r="X837" s="3" t="str">
        <f t="shared" ca="1" si="266"/>
        <v/>
      </c>
    </row>
    <row r="838" spans="1:24" x14ac:dyDescent="0.2">
      <c r="A838" s="1">
        <f t="shared" ca="1" si="267"/>
        <v>1137</v>
      </c>
      <c r="B838" s="2" t="str">
        <f t="shared" ca="1" si="251"/>
        <v>stack+713</v>
      </c>
      <c r="C838" s="3" t="str">
        <f ca="1">IF(ISNUMBER(FIND(" N "," "&amp;$X838&amp;" ")),"",_xlfn.TEXTJOIN(" ",FALSE,OFFSET(program!$A$1,0,disasm!A838,1,1+K838)))</f>
        <v/>
      </c>
      <c r="D838" s="4" t="str">
        <f t="shared" ca="1" si="252"/>
        <v>.dat 0</v>
      </c>
      <c r="E838" s="5" t="str">
        <f t="shared" si="268"/>
        <v>stack</v>
      </c>
      <c r="F838" s="5">
        <f t="shared" ca="1" si="250"/>
        <v>424</v>
      </c>
      <c r="G838" s="14" t="b">
        <f t="shared" ca="1" si="253"/>
        <v>1</v>
      </c>
      <c r="H838" s="6">
        <f ca="1">OFFSET(program!$A$1,0,disasm!A838)</f>
        <v>0</v>
      </c>
      <c r="I838" s="7">
        <f t="shared" ca="1" si="254"/>
        <v>0</v>
      </c>
      <c r="J838" s="7" t="e">
        <f t="shared" ca="1" si="255"/>
        <v>#VALUE!</v>
      </c>
      <c r="K838" s="7">
        <f t="shared" ca="1" si="256"/>
        <v>0</v>
      </c>
      <c r="L838" s="8" t="str">
        <f t="shared" ca="1" si="257"/>
        <v/>
      </c>
      <c r="M838" s="8" t="str">
        <f t="shared" ca="1" si="258"/>
        <v/>
      </c>
      <c r="N838" s="8" t="str">
        <f t="shared" ca="1" si="259"/>
        <v/>
      </c>
      <c r="O838" s="8" t="str">
        <f t="shared" ca="1" si="260"/>
        <v/>
      </c>
      <c r="P838" s="8" t="str">
        <f t="shared" ca="1" si="261"/>
        <v/>
      </c>
      <c r="Q838" s="8" t="str">
        <f t="shared" ca="1" si="262"/>
        <v/>
      </c>
      <c r="R838" s="7" t="str">
        <f ca="1">IF(L838="","",OFFSET(program!$A$1,0,disasm!$A838+COLUMN()-COLUMN($R838)+1))</f>
        <v/>
      </c>
      <c r="S838" s="7" t="str">
        <f ca="1">IF(M838="","",OFFSET(program!$A$1,0,disasm!$A838+COLUMN()-COLUMN($R838)+1))</f>
        <v/>
      </c>
      <c r="T838" s="7" t="str">
        <f ca="1">IF(N838="","",OFFSET(program!$A$1,0,disasm!$A838+COLUMN()-COLUMN($R838)+1))</f>
        <v/>
      </c>
      <c r="U838" s="3" t="str">
        <f t="shared" ca="1" si="263"/>
        <v/>
      </c>
      <c r="V838" s="3" t="str">
        <f t="shared" ca="1" si="264"/>
        <v/>
      </c>
      <c r="W838" s="3" t="str">
        <f t="shared" ca="1" si="265"/>
        <v/>
      </c>
      <c r="X838" s="3" t="str">
        <f t="shared" ca="1" si="266"/>
        <v/>
      </c>
    </row>
    <row r="839" spans="1:24" x14ac:dyDescent="0.2">
      <c r="A839" s="1">
        <f t="shared" ca="1" si="267"/>
        <v>1138</v>
      </c>
      <c r="B839" s="2" t="str">
        <f t="shared" ca="1" si="251"/>
        <v>stack+714</v>
      </c>
      <c r="C839" s="3" t="str">
        <f ca="1">IF(ISNUMBER(FIND(" N "," "&amp;$X839&amp;" ")),"",_xlfn.TEXTJOIN(" ",FALSE,OFFSET(program!$A$1,0,disasm!A839,1,1+K839)))</f>
        <v/>
      </c>
      <c r="D839" s="4" t="str">
        <f t="shared" ca="1" si="252"/>
        <v>.dat 0</v>
      </c>
      <c r="E839" s="5" t="str">
        <f t="shared" si="268"/>
        <v>stack</v>
      </c>
      <c r="F839" s="5">
        <f t="shared" ca="1" si="250"/>
        <v>424</v>
      </c>
      <c r="G839" s="14" t="b">
        <f t="shared" ca="1" si="253"/>
        <v>1</v>
      </c>
      <c r="H839" s="6">
        <f ca="1">OFFSET(program!$A$1,0,disasm!A839)</f>
        <v>0</v>
      </c>
      <c r="I839" s="7">
        <f t="shared" ca="1" si="254"/>
        <v>0</v>
      </c>
      <c r="J839" s="7" t="e">
        <f t="shared" ca="1" si="255"/>
        <v>#VALUE!</v>
      </c>
      <c r="K839" s="7">
        <f t="shared" ca="1" si="256"/>
        <v>0</v>
      </c>
      <c r="L839" s="8" t="str">
        <f t="shared" ca="1" si="257"/>
        <v/>
      </c>
      <c r="M839" s="8" t="str">
        <f t="shared" ca="1" si="258"/>
        <v/>
      </c>
      <c r="N839" s="8" t="str">
        <f t="shared" ca="1" si="259"/>
        <v/>
      </c>
      <c r="O839" s="8" t="str">
        <f t="shared" ca="1" si="260"/>
        <v/>
      </c>
      <c r="P839" s="8" t="str">
        <f t="shared" ca="1" si="261"/>
        <v/>
      </c>
      <c r="Q839" s="8" t="str">
        <f t="shared" ca="1" si="262"/>
        <v/>
      </c>
      <c r="R839" s="7" t="str">
        <f ca="1">IF(L839="","",OFFSET(program!$A$1,0,disasm!$A839+COLUMN()-COLUMN($R839)+1))</f>
        <v/>
      </c>
      <c r="S839" s="7" t="str">
        <f ca="1">IF(M839="","",OFFSET(program!$A$1,0,disasm!$A839+COLUMN()-COLUMN($R839)+1))</f>
        <v/>
      </c>
      <c r="T839" s="7" t="str">
        <f ca="1">IF(N839="","",OFFSET(program!$A$1,0,disasm!$A839+COLUMN()-COLUMN($R839)+1))</f>
        <v/>
      </c>
      <c r="U839" s="3" t="str">
        <f t="shared" ca="1" si="263"/>
        <v/>
      </c>
      <c r="V839" s="3" t="str">
        <f t="shared" ca="1" si="264"/>
        <v/>
      </c>
      <c r="W839" s="3" t="str">
        <f t="shared" ca="1" si="265"/>
        <v/>
      </c>
      <c r="X839" s="3" t="str">
        <f t="shared" ca="1" si="266"/>
        <v/>
      </c>
    </row>
    <row r="840" spans="1:24" x14ac:dyDescent="0.2">
      <c r="A840" s="1">
        <f t="shared" ca="1" si="267"/>
        <v>1139</v>
      </c>
      <c r="B840" s="2" t="str">
        <f t="shared" ca="1" si="251"/>
        <v>stack+715</v>
      </c>
      <c r="C840" s="3" t="str">
        <f ca="1">IF(ISNUMBER(FIND(" N "," "&amp;$X840&amp;" ")),"",_xlfn.TEXTJOIN(" ",FALSE,OFFSET(program!$A$1,0,disasm!A840,1,1+K840)))</f>
        <v/>
      </c>
      <c r="D840" s="4" t="str">
        <f t="shared" ca="1" si="252"/>
        <v>.dat 0</v>
      </c>
      <c r="E840" s="5" t="str">
        <f t="shared" si="268"/>
        <v>stack</v>
      </c>
      <c r="F840" s="5">
        <f t="shared" ca="1" si="250"/>
        <v>424</v>
      </c>
      <c r="G840" s="14" t="b">
        <f t="shared" ca="1" si="253"/>
        <v>1</v>
      </c>
      <c r="H840" s="6">
        <f ca="1">OFFSET(program!$A$1,0,disasm!A840)</f>
        <v>0</v>
      </c>
      <c r="I840" s="7">
        <f t="shared" ca="1" si="254"/>
        <v>0</v>
      </c>
      <c r="J840" s="7" t="e">
        <f t="shared" ca="1" si="255"/>
        <v>#VALUE!</v>
      </c>
      <c r="K840" s="7">
        <f t="shared" ca="1" si="256"/>
        <v>0</v>
      </c>
      <c r="L840" s="8" t="str">
        <f t="shared" ca="1" si="257"/>
        <v/>
      </c>
      <c r="M840" s="8" t="str">
        <f t="shared" ca="1" si="258"/>
        <v/>
      </c>
      <c r="N840" s="8" t="str">
        <f t="shared" ca="1" si="259"/>
        <v/>
      </c>
      <c r="O840" s="8" t="str">
        <f t="shared" ca="1" si="260"/>
        <v/>
      </c>
      <c r="P840" s="8" t="str">
        <f t="shared" ca="1" si="261"/>
        <v/>
      </c>
      <c r="Q840" s="8" t="str">
        <f t="shared" ca="1" si="262"/>
        <v/>
      </c>
      <c r="R840" s="7" t="str">
        <f ca="1">IF(L840="","",OFFSET(program!$A$1,0,disasm!$A840+COLUMN()-COLUMN($R840)+1))</f>
        <v/>
      </c>
      <c r="S840" s="7" t="str">
        <f ca="1">IF(M840="","",OFFSET(program!$A$1,0,disasm!$A840+COLUMN()-COLUMN($R840)+1))</f>
        <v/>
      </c>
      <c r="T840" s="7" t="str">
        <f ca="1">IF(N840="","",OFFSET(program!$A$1,0,disasm!$A840+COLUMN()-COLUMN($R840)+1))</f>
        <v/>
      </c>
      <c r="U840" s="3" t="str">
        <f t="shared" ca="1" si="263"/>
        <v/>
      </c>
      <c r="V840" s="3" t="str">
        <f t="shared" ca="1" si="264"/>
        <v/>
      </c>
      <c r="W840" s="3" t="str">
        <f t="shared" ca="1" si="265"/>
        <v/>
      </c>
      <c r="X840" s="3" t="str">
        <f t="shared" ca="1" si="266"/>
        <v/>
      </c>
    </row>
    <row r="841" spans="1:24" x14ac:dyDescent="0.2">
      <c r="A841" s="1">
        <f t="shared" ca="1" si="267"/>
        <v>1140</v>
      </c>
      <c r="B841" s="2" t="str">
        <f t="shared" ca="1" si="251"/>
        <v>stack+716</v>
      </c>
      <c r="C841" s="3" t="str">
        <f ca="1">IF(ISNUMBER(FIND(" N "," "&amp;$X841&amp;" ")),"",_xlfn.TEXTJOIN(" ",FALSE,OFFSET(program!$A$1,0,disasm!A841,1,1+K841)))</f>
        <v/>
      </c>
      <c r="D841" s="4" t="str">
        <f t="shared" ca="1" si="252"/>
        <v>.dat 0</v>
      </c>
      <c r="E841" s="5" t="str">
        <f t="shared" si="268"/>
        <v>stack</v>
      </c>
      <c r="F841" s="5">
        <f t="shared" ca="1" si="250"/>
        <v>424</v>
      </c>
      <c r="G841" s="14" t="b">
        <f t="shared" ca="1" si="253"/>
        <v>1</v>
      </c>
      <c r="H841" s="6">
        <f ca="1">OFFSET(program!$A$1,0,disasm!A841)</f>
        <v>0</v>
      </c>
      <c r="I841" s="7">
        <f t="shared" ca="1" si="254"/>
        <v>0</v>
      </c>
      <c r="J841" s="7" t="e">
        <f t="shared" ca="1" si="255"/>
        <v>#VALUE!</v>
      </c>
      <c r="K841" s="7">
        <f t="shared" ca="1" si="256"/>
        <v>0</v>
      </c>
      <c r="L841" s="8" t="str">
        <f t="shared" ca="1" si="257"/>
        <v/>
      </c>
      <c r="M841" s="8" t="str">
        <f t="shared" ca="1" si="258"/>
        <v/>
      </c>
      <c r="N841" s="8" t="str">
        <f t="shared" ca="1" si="259"/>
        <v/>
      </c>
      <c r="O841" s="8" t="str">
        <f t="shared" ca="1" si="260"/>
        <v/>
      </c>
      <c r="P841" s="8" t="str">
        <f t="shared" ca="1" si="261"/>
        <v/>
      </c>
      <c r="Q841" s="8" t="str">
        <f t="shared" ca="1" si="262"/>
        <v/>
      </c>
      <c r="R841" s="7" t="str">
        <f ca="1">IF(L841="","",OFFSET(program!$A$1,0,disasm!$A841+COLUMN()-COLUMN($R841)+1))</f>
        <v/>
      </c>
      <c r="S841" s="7" t="str">
        <f ca="1">IF(M841="","",OFFSET(program!$A$1,0,disasm!$A841+COLUMN()-COLUMN($R841)+1))</f>
        <v/>
      </c>
      <c r="T841" s="7" t="str">
        <f ca="1">IF(N841="","",OFFSET(program!$A$1,0,disasm!$A841+COLUMN()-COLUMN($R841)+1))</f>
        <v/>
      </c>
      <c r="U841" s="3" t="str">
        <f t="shared" ca="1" si="263"/>
        <v/>
      </c>
      <c r="V841" s="3" t="str">
        <f t="shared" ca="1" si="264"/>
        <v/>
      </c>
      <c r="W841" s="3" t="str">
        <f t="shared" ca="1" si="265"/>
        <v/>
      </c>
      <c r="X841" s="3" t="str">
        <f t="shared" ca="1" si="266"/>
        <v/>
      </c>
    </row>
    <row r="842" spans="1:24" x14ac:dyDescent="0.2">
      <c r="A842" s="1">
        <f t="shared" ca="1" si="267"/>
        <v>1141</v>
      </c>
      <c r="B842" s="2" t="str">
        <f t="shared" ca="1" si="251"/>
        <v>stack+717</v>
      </c>
      <c r="C842" s="3" t="str">
        <f ca="1">IF(ISNUMBER(FIND(" N "," "&amp;$X842&amp;" ")),"",_xlfn.TEXTJOIN(" ",FALSE,OFFSET(program!$A$1,0,disasm!A842,1,1+K842)))</f>
        <v/>
      </c>
      <c r="D842" s="4" t="str">
        <f t="shared" ca="1" si="252"/>
        <v>.dat 0</v>
      </c>
      <c r="E842" s="5" t="str">
        <f t="shared" si="268"/>
        <v>stack</v>
      </c>
      <c r="F842" s="5">
        <f t="shared" ca="1" si="250"/>
        <v>424</v>
      </c>
      <c r="G842" s="14" t="b">
        <f t="shared" ca="1" si="253"/>
        <v>1</v>
      </c>
      <c r="H842" s="6">
        <f ca="1">OFFSET(program!$A$1,0,disasm!A842)</f>
        <v>0</v>
      </c>
      <c r="I842" s="7">
        <f t="shared" ca="1" si="254"/>
        <v>0</v>
      </c>
      <c r="J842" s="7" t="e">
        <f t="shared" ca="1" si="255"/>
        <v>#VALUE!</v>
      </c>
      <c r="K842" s="7">
        <f t="shared" ca="1" si="256"/>
        <v>0</v>
      </c>
      <c r="L842" s="8" t="str">
        <f t="shared" ca="1" si="257"/>
        <v/>
      </c>
      <c r="M842" s="8" t="str">
        <f t="shared" ca="1" si="258"/>
        <v/>
      </c>
      <c r="N842" s="8" t="str">
        <f t="shared" ca="1" si="259"/>
        <v/>
      </c>
      <c r="O842" s="8" t="str">
        <f t="shared" ca="1" si="260"/>
        <v/>
      </c>
      <c r="P842" s="8" t="str">
        <f t="shared" ca="1" si="261"/>
        <v/>
      </c>
      <c r="Q842" s="8" t="str">
        <f t="shared" ca="1" si="262"/>
        <v/>
      </c>
      <c r="R842" s="7" t="str">
        <f ca="1">IF(L842="","",OFFSET(program!$A$1,0,disasm!$A842+COLUMN()-COLUMN($R842)+1))</f>
        <v/>
      </c>
      <c r="S842" s="7" t="str">
        <f ca="1">IF(M842="","",OFFSET(program!$A$1,0,disasm!$A842+COLUMN()-COLUMN($R842)+1))</f>
        <v/>
      </c>
      <c r="T842" s="7" t="str">
        <f ca="1">IF(N842="","",OFFSET(program!$A$1,0,disasm!$A842+COLUMN()-COLUMN($R842)+1))</f>
        <v/>
      </c>
      <c r="U842" s="3" t="str">
        <f t="shared" ca="1" si="263"/>
        <v/>
      </c>
      <c r="V842" s="3" t="str">
        <f t="shared" ca="1" si="264"/>
        <v/>
      </c>
      <c r="W842" s="3" t="str">
        <f t="shared" ca="1" si="265"/>
        <v/>
      </c>
      <c r="X842" s="3" t="str">
        <f t="shared" ca="1" si="266"/>
        <v/>
      </c>
    </row>
    <row r="843" spans="1:24" x14ac:dyDescent="0.2">
      <c r="A843" s="1">
        <f t="shared" ca="1" si="267"/>
        <v>1142</v>
      </c>
      <c r="B843" s="2" t="str">
        <f t="shared" ca="1" si="251"/>
        <v>stack+718</v>
      </c>
      <c r="C843" s="3" t="str">
        <f ca="1">IF(ISNUMBER(FIND(" N "," "&amp;$X843&amp;" ")),"",_xlfn.TEXTJOIN(" ",FALSE,OFFSET(program!$A$1,0,disasm!A843,1,1+K843)))</f>
        <v/>
      </c>
      <c r="D843" s="4" t="str">
        <f t="shared" ca="1" si="252"/>
        <v>.dat 0</v>
      </c>
      <c r="E843" s="5" t="str">
        <f t="shared" si="268"/>
        <v>stack</v>
      </c>
      <c r="F843" s="5">
        <f t="shared" ca="1" si="250"/>
        <v>424</v>
      </c>
      <c r="G843" s="14" t="b">
        <f t="shared" ca="1" si="253"/>
        <v>1</v>
      </c>
      <c r="H843" s="6">
        <f ca="1">OFFSET(program!$A$1,0,disasm!A843)</f>
        <v>0</v>
      </c>
      <c r="I843" s="7">
        <f t="shared" ca="1" si="254"/>
        <v>0</v>
      </c>
      <c r="J843" s="7" t="e">
        <f t="shared" ca="1" si="255"/>
        <v>#VALUE!</v>
      </c>
      <c r="K843" s="7">
        <f t="shared" ca="1" si="256"/>
        <v>0</v>
      </c>
      <c r="L843" s="8" t="str">
        <f t="shared" ca="1" si="257"/>
        <v/>
      </c>
      <c r="M843" s="8" t="str">
        <f t="shared" ca="1" si="258"/>
        <v/>
      </c>
      <c r="N843" s="8" t="str">
        <f t="shared" ca="1" si="259"/>
        <v/>
      </c>
      <c r="O843" s="8" t="str">
        <f t="shared" ca="1" si="260"/>
        <v/>
      </c>
      <c r="P843" s="8" t="str">
        <f t="shared" ca="1" si="261"/>
        <v/>
      </c>
      <c r="Q843" s="8" t="str">
        <f t="shared" ca="1" si="262"/>
        <v/>
      </c>
      <c r="R843" s="7" t="str">
        <f ca="1">IF(L843="","",OFFSET(program!$A$1,0,disasm!$A843+COLUMN()-COLUMN($R843)+1))</f>
        <v/>
      </c>
      <c r="S843" s="7" t="str">
        <f ca="1">IF(M843="","",OFFSET(program!$A$1,0,disasm!$A843+COLUMN()-COLUMN($R843)+1))</f>
        <v/>
      </c>
      <c r="T843" s="7" t="str">
        <f ca="1">IF(N843="","",OFFSET(program!$A$1,0,disasm!$A843+COLUMN()-COLUMN($R843)+1))</f>
        <v/>
      </c>
      <c r="U843" s="3" t="str">
        <f t="shared" ca="1" si="263"/>
        <v/>
      </c>
      <c r="V843" s="3" t="str">
        <f t="shared" ca="1" si="264"/>
        <v/>
      </c>
      <c r="W843" s="3" t="str">
        <f t="shared" ca="1" si="265"/>
        <v/>
      </c>
      <c r="X843" s="3" t="str">
        <f t="shared" ca="1" si="266"/>
        <v/>
      </c>
    </row>
    <row r="844" spans="1:24" x14ac:dyDescent="0.2">
      <c r="A844" s="1">
        <f t="shared" ca="1" si="267"/>
        <v>1143</v>
      </c>
      <c r="B844" s="2" t="str">
        <f t="shared" ca="1" si="251"/>
        <v>stack+719</v>
      </c>
      <c r="C844" s="3" t="str">
        <f ca="1">IF(ISNUMBER(FIND(" N "," "&amp;$X844&amp;" ")),"",_xlfn.TEXTJOIN(" ",FALSE,OFFSET(program!$A$1,0,disasm!A844,1,1+K844)))</f>
        <v/>
      </c>
      <c r="D844" s="4" t="str">
        <f t="shared" ca="1" si="252"/>
        <v>.dat 0</v>
      </c>
      <c r="E844" s="5" t="str">
        <f t="shared" si="268"/>
        <v>stack</v>
      </c>
      <c r="F844" s="5">
        <f t="shared" ca="1" si="250"/>
        <v>424</v>
      </c>
      <c r="G844" s="14" t="b">
        <f t="shared" ca="1" si="253"/>
        <v>1</v>
      </c>
      <c r="H844" s="6">
        <f ca="1">OFFSET(program!$A$1,0,disasm!A844)</f>
        <v>0</v>
      </c>
      <c r="I844" s="7">
        <f t="shared" ca="1" si="254"/>
        <v>0</v>
      </c>
      <c r="J844" s="7" t="e">
        <f t="shared" ca="1" si="255"/>
        <v>#VALUE!</v>
      </c>
      <c r="K844" s="7">
        <f t="shared" ca="1" si="256"/>
        <v>0</v>
      </c>
      <c r="L844" s="8" t="str">
        <f t="shared" ca="1" si="257"/>
        <v/>
      </c>
      <c r="M844" s="8" t="str">
        <f t="shared" ca="1" si="258"/>
        <v/>
      </c>
      <c r="N844" s="8" t="str">
        <f t="shared" ca="1" si="259"/>
        <v/>
      </c>
      <c r="O844" s="8" t="str">
        <f t="shared" ca="1" si="260"/>
        <v/>
      </c>
      <c r="P844" s="8" t="str">
        <f t="shared" ca="1" si="261"/>
        <v/>
      </c>
      <c r="Q844" s="8" t="str">
        <f t="shared" ca="1" si="262"/>
        <v/>
      </c>
      <c r="R844" s="7" t="str">
        <f ca="1">IF(L844="","",OFFSET(program!$A$1,0,disasm!$A844+COLUMN()-COLUMN($R844)+1))</f>
        <v/>
      </c>
      <c r="S844" s="7" t="str">
        <f ca="1">IF(M844="","",OFFSET(program!$A$1,0,disasm!$A844+COLUMN()-COLUMN($R844)+1))</f>
        <v/>
      </c>
      <c r="T844" s="7" t="str">
        <f ca="1">IF(N844="","",OFFSET(program!$A$1,0,disasm!$A844+COLUMN()-COLUMN($R844)+1))</f>
        <v/>
      </c>
      <c r="U844" s="3" t="str">
        <f t="shared" ca="1" si="263"/>
        <v/>
      </c>
      <c r="V844" s="3" t="str">
        <f t="shared" ca="1" si="264"/>
        <v/>
      </c>
      <c r="W844" s="3" t="str">
        <f t="shared" ca="1" si="265"/>
        <v/>
      </c>
      <c r="X844" s="3" t="str">
        <f t="shared" ca="1" si="266"/>
        <v/>
      </c>
    </row>
    <row r="845" spans="1:24" x14ac:dyDescent="0.2">
      <c r="A845" s="1">
        <f t="shared" ca="1" si="267"/>
        <v>1144</v>
      </c>
      <c r="B845" s="2" t="str">
        <f t="shared" ca="1" si="251"/>
        <v>stack+720</v>
      </c>
      <c r="C845" s="3" t="str">
        <f ca="1">IF(ISNUMBER(FIND(" N "," "&amp;$X845&amp;" ")),"",_xlfn.TEXTJOIN(" ",FALSE,OFFSET(program!$A$1,0,disasm!A845,1,1+K845)))</f>
        <v/>
      </c>
      <c r="D845" s="4" t="str">
        <f t="shared" ca="1" si="252"/>
        <v>.dat 0</v>
      </c>
      <c r="E845" s="5" t="str">
        <f t="shared" si="268"/>
        <v>stack</v>
      </c>
      <c r="F845" s="5">
        <f t="shared" ca="1" si="250"/>
        <v>424</v>
      </c>
      <c r="G845" s="14" t="b">
        <f t="shared" ca="1" si="253"/>
        <v>1</v>
      </c>
      <c r="H845" s="6">
        <f ca="1">OFFSET(program!$A$1,0,disasm!A845)</f>
        <v>0</v>
      </c>
      <c r="I845" s="7">
        <f t="shared" ca="1" si="254"/>
        <v>0</v>
      </c>
      <c r="J845" s="7" t="e">
        <f t="shared" ca="1" si="255"/>
        <v>#VALUE!</v>
      </c>
      <c r="K845" s="7">
        <f t="shared" ca="1" si="256"/>
        <v>0</v>
      </c>
      <c r="L845" s="8" t="str">
        <f t="shared" ca="1" si="257"/>
        <v/>
      </c>
      <c r="M845" s="8" t="str">
        <f t="shared" ca="1" si="258"/>
        <v/>
      </c>
      <c r="N845" s="8" t="str">
        <f t="shared" ca="1" si="259"/>
        <v/>
      </c>
      <c r="O845" s="8" t="str">
        <f t="shared" ca="1" si="260"/>
        <v/>
      </c>
      <c r="P845" s="8" t="str">
        <f t="shared" ca="1" si="261"/>
        <v/>
      </c>
      <c r="Q845" s="8" t="str">
        <f t="shared" ca="1" si="262"/>
        <v/>
      </c>
      <c r="R845" s="7" t="str">
        <f ca="1">IF(L845="","",OFFSET(program!$A$1,0,disasm!$A845+COLUMN()-COLUMN($R845)+1))</f>
        <v/>
      </c>
      <c r="S845" s="7" t="str">
        <f ca="1">IF(M845="","",OFFSET(program!$A$1,0,disasm!$A845+COLUMN()-COLUMN($R845)+1))</f>
        <v/>
      </c>
      <c r="T845" s="7" t="str">
        <f ca="1">IF(N845="","",OFFSET(program!$A$1,0,disasm!$A845+COLUMN()-COLUMN($R845)+1))</f>
        <v/>
      </c>
      <c r="U845" s="3" t="str">
        <f t="shared" ca="1" si="263"/>
        <v/>
      </c>
      <c r="V845" s="3" t="str">
        <f t="shared" ca="1" si="264"/>
        <v/>
      </c>
      <c r="W845" s="3" t="str">
        <f t="shared" ca="1" si="265"/>
        <v/>
      </c>
      <c r="X845" s="3" t="str">
        <f t="shared" ca="1" si="266"/>
        <v/>
      </c>
    </row>
    <row r="846" spans="1:24" x14ac:dyDescent="0.2">
      <c r="A846" s="1">
        <f t="shared" ca="1" si="267"/>
        <v>1145</v>
      </c>
      <c r="B846" s="2" t="str">
        <f t="shared" ca="1" si="251"/>
        <v>stack+721</v>
      </c>
      <c r="C846" s="3" t="str">
        <f ca="1">IF(ISNUMBER(FIND(" N "," "&amp;$X846&amp;" ")),"",_xlfn.TEXTJOIN(" ",FALSE,OFFSET(program!$A$1,0,disasm!A846,1,1+K846)))</f>
        <v/>
      </c>
      <c r="D846" s="4" t="str">
        <f t="shared" ca="1" si="252"/>
        <v>.dat 0</v>
      </c>
      <c r="E846" s="5" t="str">
        <f t="shared" si="268"/>
        <v>stack</v>
      </c>
      <c r="F846" s="5">
        <f t="shared" ca="1" si="250"/>
        <v>424</v>
      </c>
      <c r="G846" s="14" t="b">
        <f t="shared" ca="1" si="253"/>
        <v>1</v>
      </c>
      <c r="H846" s="6">
        <f ca="1">OFFSET(program!$A$1,0,disasm!A846)</f>
        <v>0</v>
      </c>
      <c r="I846" s="7">
        <f t="shared" ca="1" si="254"/>
        <v>0</v>
      </c>
      <c r="J846" s="7" t="e">
        <f t="shared" ca="1" si="255"/>
        <v>#VALUE!</v>
      </c>
      <c r="K846" s="7">
        <f t="shared" ca="1" si="256"/>
        <v>0</v>
      </c>
      <c r="L846" s="8" t="str">
        <f t="shared" ca="1" si="257"/>
        <v/>
      </c>
      <c r="M846" s="8" t="str">
        <f t="shared" ca="1" si="258"/>
        <v/>
      </c>
      <c r="N846" s="8" t="str">
        <f t="shared" ca="1" si="259"/>
        <v/>
      </c>
      <c r="O846" s="8" t="str">
        <f t="shared" ca="1" si="260"/>
        <v/>
      </c>
      <c r="P846" s="8" t="str">
        <f t="shared" ca="1" si="261"/>
        <v/>
      </c>
      <c r="Q846" s="8" t="str">
        <f t="shared" ca="1" si="262"/>
        <v/>
      </c>
      <c r="R846" s="7" t="str">
        <f ca="1">IF(L846="","",OFFSET(program!$A$1,0,disasm!$A846+COLUMN()-COLUMN($R846)+1))</f>
        <v/>
      </c>
      <c r="S846" s="7" t="str">
        <f ca="1">IF(M846="","",OFFSET(program!$A$1,0,disasm!$A846+COLUMN()-COLUMN($R846)+1))</f>
        <v/>
      </c>
      <c r="T846" s="7" t="str">
        <f ca="1">IF(N846="","",OFFSET(program!$A$1,0,disasm!$A846+COLUMN()-COLUMN($R846)+1))</f>
        <v/>
      </c>
      <c r="U846" s="3" t="str">
        <f t="shared" ca="1" si="263"/>
        <v/>
      </c>
      <c r="V846" s="3" t="str">
        <f t="shared" ca="1" si="264"/>
        <v/>
      </c>
      <c r="W846" s="3" t="str">
        <f t="shared" ca="1" si="265"/>
        <v/>
      </c>
      <c r="X846" s="3" t="str">
        <f t="shared" ca="1" si="266"/>
        <v/>
      </c>
    </row>
    <row r="847" spans="1:24" x14ac:dyDescent="0.2">
      <c r="A847" s="1">
        <f t="shared" ca="1" si="267"/>
        <v>1146</v>
      </c>
      <c r="B847" s="2" t="str">
        <f t="shared" ca="1" si="251"/>
        <v>stack+722</v>
      </c>
      <c r="C847" s="3" t="str">
        <f ca="1">IF(ISNUMBER(FIND(" N "," "&amp;$X847&amp;" ")),"",_xlfn.TEXTJOIN(" ",FALSE,OFFSET(program!$A$1,0,disasm!A847,1,1+K847)))</f>
        <v/>
      </c>
      <c r="D847" s="4" t="str">
        <f t="shared" ca="1" si="252"/>
        <v>.dat 0</v>
      </c>
      <c r="E847" s="5" t="str">
        <f t="shared" si="268"/>
        <v>stack</v>
      </c>
      <c r="F847" s="5">
        <f t="shared" ca="1" si="250"/>
        <v>424</v>
      </c>
      <c r="G847" s="14" t="b">
        <f t="shared" ca="1" si="253"/>
        <v>1</v>
      </c>
      <c r="H847" s="6">
        <f ca="1">OFFSET(program!$A$1,0,disasm!A847)</f>
        <v>0</v>
      </c>
      <c r="I847" s="7">
        <f t="shared" ca="1" si="254"/>
        <v>0</v>
      </c>
      <c r="J847" s="7" t="e">
        <f t="shared" ca="1" si="255"/>
        <v>#VALUE!</v>
      </c>
      <c r="K847" s="7">
        <f t="shared" ca="1" si="256"/>
        <v>0</v>
      </c>
      <c r="L847" s="8" t="str">
        <f t="shared" ca="1" si="257"/>
        <v/>
      </c>
      <c r="M847" s="8" t="str">
        <f t="shared" ca="1" si="258"/>
        <v/>
      </c>
      <c r="N847" s="8" t="str">
        <f t="shared" ca="1" si="259"/>
        <v/>
      </c>
      <c r="O847" s="8" t="str">
        <f t="shared" ca="1" si="260"/>
        <v/>
      </c>
      <c r="P847" s="8" t="str">
        <f t="shared" ca="1" si="261"/>
        <v/>
      </c>
      <c r="Q847" s="8" t="str">
        <f t="shared" ca="1" si="262"/>
        <v/>
      </c>
      <c r="R847" s="7" t="str">
        <f ca="1">IF(L847="","",OFFSET(program!$A$1,0,disasm!$A847+COLUMN()-COLUMN($R847)+1))</f>
        <v/>
      </c>
      <c r="S847" s="7" t="str">
        <f ca="1">IF(M847="","",OFFSET(program!$A$1,0,disasm!$A847+COLUMN()-COLUMN($R847)+1))</f>
        <v/>
      </c>
      <c r="T847" s="7" t="str">
        <f ca="1">IF(N847="","",OFFSET(program!$A$1,0,disasm!$A847+COLUMN()-COLUMN($R847)+1))</f>
        <v/>
      </c>
      <c r="U847" s="3" t="str">
        <f t="shared" ca="1" si="263"/>
        <v/>
      </c>
      <c r="V847" s="3" t="str">
        <f t="shared" ca="1" si="264"/>
        <v/>
      </c>
      <c r="W847" s="3" t="str">
        <f t="shared" ca="1" si="265"/>
        <v/>
      </c>
      <c r="X847" s="3" t="str">
        <f t="shared" ca="1" si="266"/>
        <v/>
      </c>
    </row>
    <row r="848" spans="1:24" x14ac:dyDescent="0.2">
      <c r="A848" s="1">
        <f t="shared" ca="1" si="267"/>
        <v>1147</v>
      </c>
      <c r="B848" s="2" t="str">
        <f t="shared" ca="1" si="251"/>
        <v>stack+723</v>
      </c>
      <c r="C848" s="3" t="str">
        <f ca="1">IF(ISNUMBER(FIND(" N "," "&amp;$X848&amp;" ")),"",_xlfn.TEXTJOIN(" ",FALSE,OFFSET(program!$A$1,0,disasm!A848,1,1+K848)))</f>
        <v/>
      </c>
      <c r="D848" s="4" t="str">
        <f t="shared" ca="1" si="252"/>
        <v>.dat 0</v>
      </c>
      <c r="E848" s="5" t="str">
        <f t="shared" si="268"/>
        <v>stack</v>
      </c>
      <c r="F848" s="5">
        <f t="shared" ca="1" si="250"/>
        <v>424</v>
      </c>
      <c r="G848" s="14" t="b">
        <f t="shared" ca="1" si="253"/>
        <v>1</v>
      </c>
      <c r="H848" s="6">
        <f ca="1">OFFSET(program!$A$1,0,disasm!A848)</f>
        <v>0</v>
      </c>
      <c r="I848" s="7">
        <f t="shared" ca="1" si="254"/>
        <v>0</v>
      </c>
      <c r="J848" s="7" t="e">
        <f t="shared" ca="1" si="255"/>
        <v>#VALUE!</v>
      </c>
      <c r="K848" s="7">
        <f t="shared" ca="1" si="256"/>
        <v>0</v>
      </c>
      <c r="L848" s="8" t="str">
        <f t="shared" ca="1" si="257"/>
        <v/>
      </c>
      <c r="M848" s="8" t="str">
        <f t="shared" ca="1" si="258"/>
        <v/>
      </c>
      <c r="N848" s="8" t="str">
        <f t="shared" ca="1" si="259"/>
        <v/>
      </c>
      <c r="O848" s="8" t="str">
        <f t="shared" ca="1" si="260"/>
        <v/>
      </c>
      <c r="P848" s="8" t="str">
        <f t="shared" ca="1" si="261"/>
        <v/>
      </c>
      <c r="Q848" s="8" t="str">
        <f t="shared" ca="1" si="262"/>
        <v/>
      </c>
      <c r="R848" s="7" t="str">
        <f ca="1">IF(L848="","",OFFSET(program!$A$1,0,disasm!$A848+COLUMN()-COLUMN($R848)+1))</f>
        <v/>
      </c>
      <c r="S848" s="7" t="str">
        <f ca="1">IF(M848="","",OFFSET(program!$A$1,0,disasm!$A848+COLUMN()-COLUMN($R848)+1))</f>
        <v/>
      </c>
      <c r="T848" s="7" t="str">
        <f ca="1">IF(N848="","",OFFSET(program!$A$1,0,disasm!$A848+COLUMN()-COLUMN($R848)+1))</f>
        <v/>
      </c>
      <c r="U848" s="3" t="str">
        <f t="shared" ca="1" si="263"/>
        <v/>
      </c>
      <c r="V848" s="3" t="str">
        <f t="shared" ca="1" si="264"/>
        <v/>
      </c>
      <c r="W848" s="3" t="str">
        <f t="shared" ca="1" si="265"/>
        <v/>
      </c>
      <c r="X848" s="3" t="str">
        <f t="shared" ca="1" si="266"/>
        <v/>
      </c>
    </row>
    <row r="849" spans="1:27" x14ac:dyDescent="0.2">
      <c r="A849" s="1">
        <f t="shared" ca="1" si="267"/>
        <v>1148</v>
      </c>
      <c r="B849" s="2" t="str">
        <f t="shared" ca="1" si="251"/>
        <v>stack+724</v>
      </c>
      <c r="C849" s="3" t="str">
        <f ca="1">IF(ISNUMBER(FIND(" N "," "&amp;$X849&amp;" ")),"",_xlfn.TEXTJOIN(" ",FALSE,OFFSET(program!$A$1,0,disasm!A849,1,1+K849)))</f>
        <v/>
      </c>
      <c r="D849" s="4" t="str">
        <f t="shared" ca="1" si="252"/>
        <v>.dat 0</v>
      </c>
      <c r="E849" s="5" t="str">
        <f t="shared" si="268"/>
        <v>stack</v>
      </c>
      <c r="F849" s="5">
        <f t="shared" ca="1" si="250"/>
        <v>424</v>
      </c>
      <c r="G849" s="14" t="b">
        <f t="shared" ca="1" si="253"/>
        <v>1</v>
      </c>
      <c r="H849" s="6">
        <f ca="1">OFFSET(program!$A$1,0,disasm!A849)</f>
        <v>0</v>
      </c>
      <c r="I849" s="7">
        <f t="shared" ca="1" si="254"/>
        <v>0</v>
      </c>
      <c r="J849" s="7" t="e">
        <f t="shared" ca="1" si="255"/>
        <v>#VALUE!</v>
      </c>
      <c r="K849" s="7">
        <f t="shared" ca="1" si="256"/>
        <v>0</v>
      </c>
      <c r="L849" s="8" t="str">
        <f t="shared" ca="1" si="257"/>
        <v/>
      </c>
      <c r="M849" s="8" t="str">
        <f t="shared" ca="1" si="258"/>
        <v/>
      </c>
      <c r="N849" s="8" t="str">
        <f t="shared" ca="1" si="259"/>
        <v/>
      </c>
      <c r="O849" s="8" t="str">
        <f t="shared" ca="1" si="260"/>
        <v/>
      </c>
      <c r="P849" s="8" t="str">
        <f t="shared" ca="1" si="261"/>
        <v/>
      </c>
      <c r="Q849" s="8" t="str">
        <f t="shared" ca="1" si="262"/>
        <v/>
      </c>
      <c r="R849" s="7" t="str">
        <f ca="1">IF(L849="","",OFFSET(program!$A$1,0,disasm!$A849+COLUMN()-COLUMN($R849)+1))</f>
        <v/>
      </c>
      <c r="S849" s="7" t="str">
        <f ca="1">IF(M849="","",OFFSET(program!$A$1,0,disasm!$A849+COLUMN()-COLUMN($R849)+1))</f>
        <v/>
      </c>
      <c r="T849" s="7" t="str">
        <f ca="1">IF(N849="","",OFFSET(program!$A$1,0,disasm!$A849+COLUMN()-COLUMN($R849)+1))</f>
        <v/>
      </c>
      <c r="U849" s="3" t="str">
        <f t="shared" ca="1" si="263"/>
        <v/>
      </c>
      <c r="V849" s="3" t="str">
        <f t="shared" ca="1" si="264"/>
        <v/>
      </c>
      <c r="W849" s="3" t="str">
        <f t="shared" ca="1" si="265"/>
        <v/>
      </c>
      <c r="X849" s="3" t="str">
        <f t="shared" ca="1" si="266"/>
        <v/>
      </c>
    </row>
    <row r="850" spans="1:27" x14ac:dyDescent="0.2">
      <c r="A850" s="1">
        <f t="shared" ca="1" si="267"/>
        <v>1149</v>
      </c>
      <c r="B850" s="2" t="str">
        <f t="shared" ca="1" si="251"/>
        <v>stack+725</v>
      </c>
      <c r="C850" s="3" t="str">
        <f ca="1">IF(ISNUMBER(FIND(" N "," "&amp;$X850&amp;" ")),"",_xlfn.TEXTJOIN(" ",FALSE,OFFSET(program!$A$1,0,disasm!A850,1,1+K850)))</f>
        <v/>
      </c>
      <c r="D850" s="4" t="str">
        <f t="shared" ca="1" si="252"/>
        <v>.dat 0</v>
      </c>
      <c r="E850" s="5" t="str">
        <f t="shared" si="268"/>
        <v>stack</v>
      </c>
      <c r="F850" s="5">
        <f t="shared" ca="1" si="250"/>
        <v>424</v>
      </c>
      <c r="G850" s="14" t="b">
        <f t="shared" ca="1" si="253"/>
        <v>1</v>
      </c>
      <c r="H850" s="6">
        <f ca="1">OFFSET(program!$A$1,0,disasm!A850)</f>
        <v>0</v>
      </c>
      <c r="I850" s="7">
        <f t="shared" ca="1" si="254"/>
        <v>0</v>
      </c>
      <c r="J850" s="7" t="e">
        <f t="shared" ca="1" si="255"/>
        <v>#VALUE!</v>
      </c>
      <c r="K850" s="7">
        <f t="shared" ca="1" si="256"/>
        <v>0</v>
      </c>
      <c r="L850" s="8" t="str">
        <f t="shared" ca="1" si="257"/>
        <v/>
      </c>
      <c r="M850" s="8" t="str">
        <f t="shared" ca="1" si="258"/>
        <v/>
      </c>
      <c r="N850" s="8" t="str">
        <f t="shared" ca="1" si="259"/>
        <v/>
      </c>
      <c r="O850" s="8" t="str">
        <f t="shared" ca="1" si="260"/>
        <v/>
      </c>
      <c r="P850" s="8" t="str">
        <f t="shared" ca="1" si="261"/>
        <v/>
      </c>
      <c r="Q850" s="8" t="str">
        <f t="shared" ca="1" si="262"/>
        <v/>
      </c>
      <c r="R850" s="7" t="str">
        <f ca="1">IF(L850="","",OFFSET(program!$A$1,0,disasm!$A850+COLUMN()-COLUMN($R850)+1))</f>
        <v/>
      </c>
      <c r="S850" s="7" t="str">
        <f ca="1">IF(M850="","",OFFSET(program!$A$1,0,disasm!$A850+COLUMN()-COLUMN($R850)+1))</f>
        <v/>
      </c>
      <c r="T850" s="7" t="str">
        <f ca="1">IF(N850="","",OFFSET(program!$A$1,0,disasm!$A850+COLUMN()-COLUMN($R850)+1))</f>
        <v/>
      </c>
      <c r="U850" s="3" t="str">
        <f t="shared" ca="1" si="263"/>
        <v/>
      </c>
      <c r="V850" s="3" t="str">
        <f t="shared" ca="1" si="264"/>
        <v/>
      </c>
      <c r="W850" s="3" t="str">
        <f t="shared" ca="1" si="265"/>
        <v/>
      </c>
      <c r="X850" s="3" t="str">
        <f t="shared" ca="1" si="266"/>
        <v/>
      </c>
    </row>
    <row r="851" spans="1:27" x14ac:dyDescent="0.2">
      <c r="A851" s="1">
        <f t="shared" ca="1" si="267"/>
        <v>1150</v>
      </c>
      <c r="B851" s="2" t="str">
        <f t="shared" ca="1" si="251"/>
        <v>stack+726</v>
      </c>
      <c r="C851" s="3" t="str">
        <f ca="1">IF(ISNUMBER(FIND(" N "," "&amp;$X851&amp;" ")),"",_xlfn.TEXTJOIN(" ",FALSE,OFFSET(program!$A$1,0,disasm!A851,1,1+K851)))</f>
        <v/>
      </c>
      <c r="D851" s="4" t="str">
        <f t="shared" ca="1" si="252"/>
        <v>.dat 0</v>
      </c>
      <c r="E851" s="5" t="str">
        <f t="shared" si="268"/>
        <v>stack</v>
      </c>
      <c r="F851" s="5">
        <f t="shared" ca="1" si="250"/>
        <v>424</v>
      </c>
      <c r="G851" s="14" t="b">
        <f t="shared" ca="1" si="253"/>
        <v>1</v>
      </c>
      <c r="H851" s="6">
        <f ca="1">OFFSET(program!$A$1,0,disasm!A851)</f>
        <v>0</v>
      </c>
      <c r="I851" s="7">
        <f t="shared" ca="1" si="254"/>
        <v>0</v>
      </c>
      <c r="J851" s="7" t="e">
        <f t="shared" ca="1" si="255"/>
        <v>#VALUE!</v>
      </c>
      <c r="K851" s="7">
        <f t="shared" ca="1" si="256"/>
        <v>0</v>
      </c>
      <c r="L851" s="8" t="str">
        <f t="shared" ca="1" si="257"/>
        <v/>
      </c>
      <c r="M851" s="8" t="str">
        <f t="shared" ca="1" si="258"/>
        <v/>
      </c>
      <c r="N851" s="8" t="str">
        <f t="shared" ca="1" si="259"/>
        <v/>
      </c>
      <c r="O851" s="8" t="str">
        <f t="shared" ca="1" si="260"/>
        <v/>
      </c>
      <c r="P851" s="8" t="str">
        <f t="shared" ca="1" si="261"/>
        <v/>
      </c>
      <c r="Q851" s="8" t="str">
        <f t="shared" ca="1" si="262"/>
        <v/>
      </c>
      <c r="R851" s="7" t="str">
        <f ca="1">IF(L851="","",OFFSET(program!$A$1,0,disasm!$A851+COLUMN()-COLUMN($R851)+1))</f>
        <v/>
      </c>
      <c r="S851" s="7" t="str">
        <f ca="1">IF(M851="","",OFFSET(program!$A$1,0,disasm!$A851+COLUMN()-COLUMN($R851)+1))</f>
        <v/>
      </c>
      <c r="T851" s="7" t="str">
        <f ca="1">IF(N851="","",OFFSET(program!$A$1,0,disasm!$A851+COLUMN()-COLUMN($R851)+1))</f>
        <v/>
      </c>
      <c r="U851" s="3" t="str">
        <f t="shared" ca="1" si="263"/>
        <v/>
      </c>
      <c r="V851" s="3" t="str">
        <f t="shared" ca="1" si="264"/>
        <v/>
      </c>
      <c r="W851" s="3" t="str">
        <f t="shared" ca="1" si="265"/>
        <v/>
      </c>
      <c r="X851" s="3" t="str">
        <f t="shared" ca="1" si="266"/>
        <v/>
      </c>
    </row>
    <row r="852" spans="1:27" x14ac:dyDescent="0.2">
      <c r="A852" s="1">
        <f t="shared" ca="1" si="267"/>
        <v>1151</v>
      </c>
      <c r="B852" s="2" t="str">
        <f t="shared" ca="1" si="251"/>
        <v>stack+727</v>
      </c>
      <c r="C852" s="3" t="str">
        <f ca="1">IF(ISNUMBER(FIND(" N "," "&amp;$X852&amp;" ")),"",_xlfn.TEXTJOIN(" ",FALSE,OFFSET(program!$A$1,0,disasm!A852,1,1+K852)))</f>
        <v/>
      </c>
      <c r="D852" s="4" t="str">
        <f t="shared" ca="1" si="252"/>
        <v>.dat 0</v>
      </c>
      <c r="E852" s="5" t="str">
        <f t="shared" si="268"/>
        <v>stack</v>
      </c>
      <c r="F852" s="5">
        <f t="shared" ca="1" si="250"/>
        <v>424</v>
      </c>
      <c r="G852" s="14" t="b">
        <f t="shared" ca="1" si="253"/>
        <v>1</v>
      </c>
      <c r="H852" s="6">
        <f ca="1">OFFSET(program!$A$1,0,disasm!A852)</f>
        <v>0</v>
      </c>
      <c r="I852" s="7">
        <f t="shared" ca="1" si="254"/>
        <v>0</v>
      </c>
      <c r="J852" s="7" t="e">
        <f t="shared" ca="1" si="255"/>
        <v>#VALUE!</v>
      </c>
      <c r="K852" s="7">
        <f t="shared" ca="1" si="256"/>
        <v>0</v>
      </c>
      <c r="L852" s="8" t="str">
        <f t="shared" ca="1" si="257"/>
        <v/>
      </c>
      <c r="M852" s="8" t="str">
        <f t="shared" ca="1" si="258"/>
        <v/>
      </c>
      <c r="N852" s="8" t="str">
        <f t="shared" ca="1" si="259"/>
        <v/>
      </c>
      <c r="O852" s="8" t="str">
        <f t="shared" ca="1" si="260"/>
        <v/>
      </c>
      <c r="P852" s="8" t="str">
        <f t="shared" ca="1" si="261"/>
        <v/>
      </c>
      <c r="Q852" s="8" t="str">
        <f t="shared" ca="1" si="262"/>
        <v/>
      </c>
      <c r="R852" s="7" t="str">
        <f ca="1">IF(L852="","",OFFSET(program!$A$1,0,disasm!$A852+COLUMN()-COLUMN($R852)+1))</f>
        <v/>
      </c>
      <c r="S852" s="7" t="str">
        <f ca="1">IF(M852="","",OFFSET(program!$A$1,0,disasm!$A852+COLUMN()-COLUMN($R852)+1))</f>
        <v/>
      </c>
      <c r="T852" s="7" t="str">
        <f ca="1">IF(N852="","",OFFSET(program!$A$1,0,disasm!$A852+COLUMN()-COLUMN($R852)+1))</f>
        <v/>
      </c>
      <c r="U852" s="3" t="str">
        <f t="shared" ca="1" si="263"/>
        <v/>
      </c>
      <c r="V852" s="3" t="str">
        <f t="shared" ca="1" si="264"/>
        <v/>
      </c>
      <c r="W852" s="3" t="str">
        <f t="shared" ca="1" si="265"/>
        <v/>
      </c>
      <c r="X852" s="3" t="str">
        <f t="shared" ca="1" si="266"/>
        <v/>
      </c>
      <c r="Z852" s="13"/>
      <c r="AA852" s="13"/>
    </row>
    <row r="853" spans="1:27" x14ac:dyDescent="0.2">
      <c r="A853" s="1">
        <f t="shared" ca="1" si="267"/>
        <v>1152</v>
      </c>
      <c r="B853" s="2" t="str">
        <f t="shared" ca="1" si="251"/>
        <v>stack+728</v>
      </c>
      <c r="C853" s="3" t="str">
        <f ca="1">IF(ISNUMBER(FIND(" N "," "&amp;$X853&amp;" ")),"",_xlfn.TEXTJOIN(" ",FALSE,OFFSET(program!$A$1,0,disasm!A853,1,1+K853)))</f>
        <v/>
      </c>
      <c r="D853" s="4" t="str">
        <f t="shared" ca="1" si="252"/>
        <v>.dat 0</v>
      </c>
      <c r="E853" s="5" t="str">
        <f t="shared" si="268"/>
        <v>stack</v>
      </c>
      <c r="F853" s="5">
        <f t="shared" ca="1" si="250"/>
        <v>424</v>
      </c>
      <c r="G853" s="14" t="b">
        <f t="shared" ca="1" si="253"/>
        <v>1</v>
      </c>
      <c r="H853" s="6">
        <f ca="1">OFFSET(program!$A$1,0,disasm!A853)</f>
        <v>0</v>
      </c>
      <c r="I853" s="7">
        <f t="shared" ca="1" si="254"/>
        <v>0</v>
      </c>
      <c r="J853" s="7" t="e">
        <f t="shared" ca="1" si="255"/>
        <v>#VALUE!</v>
      </c>
      <c r="K853" s="7">
        <f t="shared" ca="1" si="256"/>
        <v>0</v>
      </c>
      <c r="L853" s="8" t="str">
        <f t="shared" ca="1" si="257"/>
        <v/>
      </c>
      <c r="M853" s="8" t="str">
        <f t="shared" ca="1" si="258"/>
        <v/>
      </c>
      <c r="N853" s="8" t="str">
        <f t="shared" ca="1" si="259"/>
        <v/>
      </c>
      <c r="O853" s="8" t="str">
        <f t="shared" ca="1" si="260"/>
        <v/>
      </c>
      <c r="P853" s="8" t="str">
        <f t="shared" ca="1" si="261"/>
        <v/>
      </c>
      <c r="Q853" s="8" t="str">
        <f t="shared" ca="1" si="262"/>
        <v/>
      </c>
      <c r="R853" s="7" t="str">
        <f ca="1">IF(L853="","",OFFSET(program!$A$1,0,disasm!$A853+COLUMN()-COLUMN($R853)+1))</f>
        <v/>
      </c>
      <c r="S853" s="7" t="str">
        <f ca="1">IF(M853="","",OFFSET(program!$A$1,0,disasm!$A853+COLUMN()-COLUMN($R853)+1))</f>
        <v/>
      </c>
      <c r="T853" s="7" t="str">
        <f ca="1">IF(N853="","",OFFSET(program!$A$1,0,disasm!$A853+COLUMN()-COLUMN($R853)+1))</f>
        <v/>
      </c>
      <c r="U853" s="3" t="str">
        <f t="shared" ca="1" si="263"/>
        <v/>
      </c>
      <c r="V853" s="3" t="str">
        <f t="shared" ca="1" si="264"/>
        <v/>
      </c>
      <c r="W853" s="3" t="str">
        <f t="shared" ca="1" si="265"/>
        <v/>
      </c>
      <c r="X853" s="3" t="str">
        <f t="shared" ca="1" si="266"/>
        <v/>
      </c>
      <c r="Z853" s="13"/>
    </row>
    <row r="854" spans="1:27" x14ac:dyDescent="0.2">
      <c r="A854" s="1">
        <f t="shared" ca="1" si="267"/>
        <v>1153</v>
      </c>
      <c r="B854" s="2" t="str">
        <f t="shared" ca="1" si="251"/>
        <v>stack+729</v>
      </c>
      <c r="C854" s="3" t="str">
        <f ca="1">IF(ISNUMBER(FIND(" N "," "&amp;$X854&amp;" ")),"",_xlfn.TEXTJOIN(" ",FALSE,OFFSET(program!$A$1,0,disasm!A854,1,1+K854)))</f>
        <v/>
      </c>
      <c r="D854" s="4" t="str">
        <f t="shared" ca="1" si="252"/>
        <v>.dat 0</v>
      </c>
      <c r="E854" s="5" t="str">
        <f t="shared" si="268"/>
        <v>stack</v>
      </c>
      <c r="F854" s="5">
        <f t="shared" ca="1" si="250"/>
        <v>424</v>
      </c>
      <c r="G854" s="14" t="b">
        <f t="shared" ca="1" si="253"/>
        <v>1</v>
      </c>
      <c r="H854" s="6">
        <f ca="1">OFFSET(program!$A$1,0,disasm!A854)</f>
        <v>0</v>
      </c>
      <c r="I854" s="7">
        <f t="shared" ca="1" si="254"/>
        <v>0</v>
      </c>
      <c r="J854" s="7" t="e">
        <f t="shared" ca="1" si="255"/>
        <v>#VALUE!</v>
      </c>
      <c r="K854" s="7">
        <f t="shared" ca="1" si="256"/>
        <v>0</v>
      </c>
      <c r="L854" s="8" t="str">
        <f t="shared" ca="1" si="257"/>
        <v/>
      </c>
      <c r="M854" s="8" t="str">
        <f t="shared" ca="1" si="258"/>
        <v/>
      </c>
      <c r="N854" s="8" t="str">
        <f t="shared" ca="1" si="259"/>
        <v/>
      </c>
      <c r="O854" s="8" t="str">
        <f t="shared" ca="1" si="260"/>
        <v/>
      </c>
      <c r="P854" s="8" t="str">
        <f t="shared" ca="1" si="261"/>
        <v/>
      </c>
      <c r="Q854" s="8" t="str">
        <f t="shared" ca="1" si="262"/>
        <v/>
      </c>
      <c r="R854" s="7" t="str">
        <f ca="1">IF(L854="","",OFFSET(program!$A$1,0,disasm!$A854+COLUMN()-COLUMN($R854)+1))</f>
        <v/>
      </c>
      <c r="S854" s="7" t="str">
        <f ca="1">IF(M854="","",OFFSET(program!$A$1,0,disasm!$A854+COLUMN()-COLUMN($R854)+1))</f>
        <v/>
      </c>
      <c r="T854" s="7" t="str">
        <f ca="1">IF(N854="","",OFFSET(program!$A$1,0,disasm!$A854+COLUMN()-COLUMN($R854)+1))</f>
        <v/>
      </c>
      <c r="U854" s="3" t="str">
        <f t="shared" ca="1" si="263"/>
        <v/>
      </c>
      <c r="V854" s="3" t="str">
        <f t="shared" ca="1" si="264"/>
        <v/>
      </c>
      <c r="W854" s="3" t="str">
        <f t="shared" ca="1" si="265"/>
        <v/>
      </c>
      <c r="X854" s="3" t="str">
        <f t="shared" ca="1" si="266"/>
        <v/>
      </c>
      <c r="Z854" s="13"/>
    </row>
    <row r="855" spans="1:27" x14ac:dyDescent="0.2">
      <c r="A855" s="1">
        <f t="shared" ca="1" si="267"/>
        <v>1154</v>
      </c>
      <c r="B855" s="2" t="str">
        <f t="shared" ca="1" si="251"/>
        <v>stack+730</v>
      </c>
      <c r="C855" s="3" t="str">
        <f ca="1">IF(ISNUMBER(FIND(" N "," "&amp;$X855&amp;" ")),"",_xlfn.TEXTJOIN(" ",FALSE,OFFSET(program!$A$1,0,disasm!A855,1,1+K855)))</f>
        <v/>
      </c>
      <c r="D855" s="4" t="str">
        <f t="shared" ca="1" si="252"/>
        <v>.dat 0</v>
      </c>
      <c r="E855" s="5" t="str">
        <f t="shared" si="268"/>
        <v>stack</v>
      </c>
      <c r="F855" s="5">
        <f t="shared" ca="1" si="250"/>
        <v>424</v>
      </c>
      <c r="G855" s="14" t="b">
        <f t="shared" ca="1" si="253"/>
        <v>1</v>
      </c>
      <c r="H855" s="6">
        <f ca="1">OFFSET(program!$A$1,0,disasm!A855)</f>
        <v>0</v>
      </c>
      <c r="I855" s="7">
        <f t="shared" ca="1" si="254"/>
        <v>0</v>
      </c>
      <c r="J855" s="7" t="e">
        <f t="shared" ca="1" si="255"/>
        <v>#VALUE!</v>
      </c>
      <c r="K855" s="7">
        <f t="shared" ca="1" si="256"/>
        <v>0</v>
      </c>
      <c r="L855" s="8" t="str">
        <f t="shared" ca="1" si="257"/>
        <v/>
      </c>
      <c r="M855" s="8" t="str">
        <f t="shared" ca="1" si="258"/>
        <v/>
      </c>
      <c r="N855" s="8" t="str">
        <f t="shared" ca="1" si="259"/>
        <v/>
      </c>
      <c r="O855" s="8" t="str">
        <f t="shared" ca="1" si="260"/>
        <v/>
      </c>
      <c r="P855" s="8" t="str">
        <f t="shared" ca="1" si="261"/>
        <v/>
      </c>
      <c r="Q855" s="8" t="str">
        <f t="shared" ca="1" si="262"/>
        <v/>
      </c>
      <c r="R855" s="7" t="str">
        <f ca="1">IF(L855="","",OFFSET(program!$A$1,0,disasm!$A855+COLUMN()-COLUMN($R855)+1))</f>
        <v/>
      </c>
      <c r="S855" s="7" t="str">
        <f ca="1">IF(M855="","",OFFSET(program!$A$1,0,disasm!$A855+COLUMN()-COLUMN($R855)+1))</f>
        <v/>
      </c>
      <c r="T855" s="7" t="str">
        <f ca="1">IF(N855="","",OFFSET(program!$A$1,0,disasm!$A855+COLUMN()-COLUMN($R855)+1))</f>
        <v/>
      </c>
      <c r="U855" s="3" t="str">
        <f t="shared" ca="1" si="263"/>
        <v/>
      </c>
      <c r="V855" s="3" t="str">
        <f t="shared" ca="1" si="264"/>
        <v/>
      </c>
      <c r="W855" s="3" t="str">
        <f t="shared" ca="1" si="265"/>
        <v/>
      </c>
      <c r="X855" s="3" t="str">
        <f t="shared" ca="1" si="266"/>
        <v/>
      </c>
    </row>
    <row r="856" spans="1:27" x14ac:dyDescent="0.2">
      <c r="A856" s="1">
        <f t="shared" ca="1" si="267"/>
        <v>1155</v>
      </c>
      <c r="B856" s="2" t="str">
        <f t="shared" ca="1" si="251"/>
        <v>stack+731</v>
      </c>
      <c r="C856" s="3" t="str">
        <f ca="1">IF(ISNUMBER(FIND(" N "," "&amp;$X856&amp;" ")),"",_xlfn.TEXTJOIN(" ",FALSE,OFFSET(program!$A$1,0,disasm!A856,1,1+K856)))</f>
        <v/>
      </c>
      <c r="D856" s="4" t="str">
        <f t="shared" ca="1" si="252"/>
        <v>.dat 0</v>
      </c>
      <c r="E856" s="5" t="str">
        <f t="shared" si="268"/>
        <v>stack</v>
      </c>
      <c r="F856" s="5">
        <f t="shared" ca="1" si="250"/>
        <v>424</v>
      </c>
      <c r="G856" s="14" t="b">
        <f t="shared" ca="1" si="253"/>
        <v>1</v>
      </c>
      <c r="H856" s="6">
        <f ca="1">OFFSET(program!$A$1,0,disasm!A856)</f>
        <v>0</v>
      </c>
      <c r="I856" s="7">
        <f t="shared" ca="1" si="254"/>
        <v>0</v>
      </c>
      <c r="J856" s="7" t="e">
        <f t="shared" ca="1" si="255"/>
        <v>#VALUE!</v>
      </c>
      <c r="K856" s="7">
        <f t="shared" ca="1" si="256"/>
        <v>0</v>
      </c>
      <c r="L856" s="8" t="str">
        <f t="shared" ca="1" si="257"/>
        <v/>
      </c>
      <c r="M856" s="8" t="str">
        <f t="shared" ca="1" si="258"/>
        <v/>
      </c>
      <c r="N856" s="8" t="str">
        <f t="shared" ca="1" si="259"/>
        <v/>
      </c>
      <c r="O856" s="8" t="str">
        <f t="shared" ca="1" si="260"/>
        <v/>
      </c>
      <c r="P856" s="8" t="str">
        <f t="shared" ca="1" si="261"/>
        <v/>
      </c>
      <c r="Q856" s="8" t="str">
        <f t="shared" ca="1" si="262"/>
        <v/>
      </c>
      <c r="R856" s="7" t="str">
        <f ca="1">IF(L856="","",OFFSET(program!$A$1,0,disasm!$A856+COLUMN()-COLUMN($R856)+1))</f>
        <v/>
      </c>
      <c r="S856" s="7" t="str">
        <f ca="1">IF(M856="","",OFFSET(program!$A$1,0,disasm!$A856+COLUMN()-COLUMN($R856)+1))</f>
        <v/>
      </c>
      <c r="T856" s="7" t="str">
        <f ca="1">IF(N856="","",OFFSET(program!$A$1,0,disasm!$A856+COLUMN()-COLUMN($R856)+1))</f>
        <v/>
      </c>
      <c r="U856" s="3" t="str">
        <f t="shared" ca="1" si="263"/>
        <v/>
      </c>
      <c r="V856" s="3" t="str">
        <f t="shared" ca="1" si="264"/>
        <v/>
      </c>
      <c r="W856" s="3" t="str">
        <f t="shared" ca="1" si="265"/>
        <v/>
      </c>
      <c r="X856" s="3" t="str">
        <f t="shared" ca="1" si="266"/>
        <v/>
      </c>
    </row>
    <row r="857" spans="1:27" x14ac:dyDescent="0.2">
      <c r="A857" s="1">
        <f t="shared" ca="1" si="267"/>
        <v>1156</v>
      </c>
      <c r="B857" s="2" t="str">
        <f t="shared" ca="1" si="251"/>
        <v>stack+732</v>
      </c>
      <c r="C857" s="3" t="str">
        <f ca="1">IF(ISNUMBER(FIND(" N "," "&amp;$X857&amp;" ")),"",_xlfn.TEXTJOIN(" ",FALSE,OFFSET(program!$A$1,0,disasm!A857,1,1+K857)))</f>
        <v/>
      </c>
      <c r="D857" s="4" t="str">
        <f t="shared" ca="1" si="252"/>
        <v>.dat 0</v>
      </c>
      <c r="E857" s="5" t="str">
        <f t="shared" si="268"/>
        <v>stack</v>
      </c>
      <c r="F857" s="5">
        <f t="shared" ca="1" si="250"/>
        <v>424</v>
      </c>
      <c r="G857" s="14" t="b">
        <f t="shared" ca="1" si="253"/>
        <v>1</v>
      </c>
      <c r="H857" s="6">
        <f ca="1">OFFSET(program!$A$1,0,disasm!A857)</f>
        <v>0</v>
      </c>
      <c r="I857" s="7">
        <f t="shared" ca="1" si="254"/>
        <v>0</v>
      </c>
      <c r="J857" s="7" t="e">
        <f t="shared" ca="1" si="255"/>
        <v>#VALUE!</v>
      </c>
      <c r="K857" s="7">
        <f t="shared" ca="1" si="256"/>
        <v>0</v>
      </c>
      <c r="L857" s="8" t="str">
        <f t="shared" ca="1" si="257"/>
        <v/>
      </c>
      <c r="M857" s="8" t="str">
        <f t="shared" ca="1" si="258"/>
        <v/>
      </c>
      <c r="N857" s="8" t="str">
        <f t="shared" ca="1" si="259"/>
        <v/>
      </c>
      <c r="O857" s="8" t="str">
        <f t="shared" ca="1" si="260"/>
        <v/>
      </c>
      <c r="P857" s="8" t="str">
        <f t="shared" ca="1" si="261"/>
        <v/>
      </c>
      <c r="Q857" s="8" t="str">
        <f t="shared" ca="1" si="262"/>
        <v/>
      </c>
      <c r="R857" s="7" t="str">
        <f ca="1">IF(L857="","",OFFSET(program!$A$1,0,disasm!$A857+COLUMN()-COLUMN($R857)+1))</f>
        <v/>
      </c>
      <c r="S857" s="7" t="str">
        <f ca="1">IF(M857="","",OFFSET(program!$A$1,0,disasm!$A857+COLUMN()-COLUMN($R857)+1))</f>
        <v/>
      </c>
      <c r="T857" s="7" t="str">
        <f ca="1">IF(N857="","",OFFSET(program!$A$1,0,disasm!$A857+COLUMN()-COLUMN($R857)+1))</f>
        <v/>
      </c>
      <c r="U857" s="3" t="str">
        <f t="shared" ca="1" si="263"/>
        <v/>
      </c>
      <c r="V857" s="3" t="str">
        <f t="shared" ca="1" si="264"/>
        <v/>
      </c>
      <c r="W857" s="3" t="str">
        <f t="shared" ca="1" si="265"/>
        <v/>
      </c>
      <c r="X857" s="3" t="str">
        <f t="shared" ca="1" si="266"/>
        <v/>
      </c>
    </row>
    <row r="858" spans="1:27" x14ac:dyDescent="0.2">
      <c r="A858" s="1">
        <f t="shared" ca="1" si="267"/>
        <v>1157</v>
      </c>
      <c r="B858" s="2" t="str">
        <f t="shared" ca="1" si="251"/>
        <v>stack+733</v>
      </c>
      <c r="C858" s="3" t="str">
        <f ca="1">IF(ISNUMBER(FIND(" N "," "&amp;$X858&amp;" ")),"",_xlfn.TEXTJOIN(" ",FALSE,OFFSET(program!$A$1,0,disasm!A858,1,1+K858)))</f>
        <v/>
      </c>
      <c r="D858" s="4" t="str">
        <f t="shared" ca="1" si="252"/>
        <v>.dat 0</v>
      </c>
      <c r="E858" s="5" t="str">
        <f t="shared" si="268"/>
        <v>stack</v>
      </c>
      <c r="F858" s="5">
        <f t="shared" ca="1" si="250"/>
        <v>424</v>
      </c>
      <c r="G858" s="14" t="b">
        <f t="shared" ca="1" si="253"/>
        <v>1</v>
      </c>
      <c r="H858" s="6">
        <f ca="1">OFFSET(program!$A$1,0,disasm!A858)</f>
        <v>0</v>
      </c>
      <c r="I858" s="7">
        <f t="shared" ca="1" si="254"/>
        <v>0</v>
      </c>
      <c r="J858" s="7" t="e">
        <f t="shared" ca="1" si="255"/>
        <v>#VALUE!</v>
      </c>
      <c r="K858" s="7">
        <f t="shared" ca="1" si="256"/>
        <v>0</v>
      </c>
      <c r="L858" s="8" t="str">
        <f t="shared" ca="1" si="257"/>
        <v/>
      </c>
      <c r="M858" s="8" t="str">
        <f t="shared" ca="1" si="258"/>
        <v/>
      </c>
      <c r="N858" s="8" t="str">
        <f t="shared" ca="1" si="259"/>
        <v/>
      </c>
      <c r="O858" s="8" t="str">
        <f t="shared" ca="1" si="260"/>
        <v/>
      </c>
      <c r="P858" s="8" t="str">
        <f t="shared" ca="1" si="261"/>
        <v/>
      </c>
      <c r="Q858" s="8" t="str">
        <f t="shared" ca="1" si="262"/>
        <v/>
      </c>
      <c r="R858" s="7" t="str">
        <f ca="1">IF(L858="","",OFFSET(program!$A$1,0,disasm!$A858+COLUMN()-COLUMN($R858)+1))</f>
        <v/>
      </c>
      <c r="S858" s="7" t="str">
        <f ca="1">IF(M858="","",OFFSET(program!$A$1,0,disasm!$A858+COLUMN()-COLUMN($R858)+1))</f>
        <v/>
      </c>
      <c r="T858" s="7" t="str">
        <f ca="1">IF(N858="","",OFFSET(program!$A$1,0,disasm!$A858+COLUMN()-COLUMN($R858)+1))</f>
        <v/>
      </c>
      <c r="U858" s="3" t="str">
        <f t="shared" ca="1" si="263"/>
        <v/>
      </c>
      <c r="V858" s="3" t="str">
        <f t="shared" ca="1" si="264"/>
        <v/>
      </c>
      <c r="W858" s="3" t="str">
        <f t="shared" ca="1" si="265"/>
        <v/>
      </c>
      <c r="X858" s="3" t="str">
        <f t="shared" ca="1" si="266"/>
        <v/>
      </c>
    </row>
    <row r="859" spans="1:27" x14ac:dyDescent="0.2">
      <c r="A859" s="1">
        <f t="shared" ca="1" si="267"/>
        <v>1158</v>
      </c>
      <c r="B859" s="2" t="str">
        <f t="shared" ca="1" si="251"/>
        <v>stack+734</v>
      </c>
      <c r="C859" s="3" t="str">
        <f ca="1">IF(ISNUMBER(FIND(" N "," "&amp;$X859&amp;" ")),"",_xlfn.TEXTJOIN(" ",FALSE,OFFSET(program!$A$1,0,disasm!A859,1,1+K859)))</f>
        <v/>
      </c>
      <c r="D859" s="4" t="str">
        <f t="shared" ca="1" si="252"/>
        <v>.dat 0</v>
      </c>
      <c r="E859" s="5" t="str">
        <f t="shared" si="268"/>
        <v>stack</v>
      </c>
      <c r="F859" s="5">
        <f t="shared" ca="1" si="250"/>
        <v>424</v>
      </c>
      <c r="G859" s="14" t="b">
        <f t="shared" ca="1" si="253"/>
        <v>1</v>
      </c>
      <c r="H859" s="6">
        <f ca="1">OFFSET(program!$A$1,0,disasm!A859)</f>
        <v>0</v>
      </c>
      <c r="I859" s="7">
        <f t="shared" ca="1" si="254"/>
        <v>0</v>
      </c>
      <c r="J859" s="7" t="e">
        <f t="shared" ca="1" si="255"/>
        <v>#VALUE!</v>
      </c>
      <c r="K859" s="7">
        <f t="shared" ca="1" si="256"/>
        <v>0</v>
      </c>
      <c r="L859" s="8" t="str">
        <f t="shared" ca="1" si="257"/>
        <v/>
      </c>
      <c r="M859" s="8" t="str">
        <f t="shared" ca="1" si="258"/>
        <v/>
      </c>
      <c r="N859" s="8" t="str">
        <f t="shared" ca="1" si="259"/>
        <v/>
      </c>
      <c r="O859" s="8" t="str">
        <f t="shared" ca="1" si="260"/>
        <v/>
      </c>
      <c r="P859" s="8" t="str">
        <f t="shared" ca="1" si="261"/>
        <v/>
      </c>
      <c r="Q859" s="8" t="str">
        <f t="shared" ca="1" si="262"/>
        <v/>
      </c>
      <c r="R859" s="7" t="str">
        <f ca="1">IF(L859="","",OFFSET(program!$A$1,0,disasm!$A859+COLUMN()-COLUMN($R859)+1))</f>
        <v/>
      </c>
      <c r="S859" s="7" t="str">
        <f ca="1">IF(M859="","",OFFSET(program!$A$1,0,disasm!$A859+COLUMN()-COLUMN($R859)+1))</f>
        <v/>
      </c>
      <c r="T859" s="7" t="str">
        <f ca="1">IF(N859="","",OFFSET(program!$A$1,0,disasm!$A859+COLUMN()-COLUMN($R859)+1))</f>
        <v/>
      </c>
      <c r="U859" s="3" t="str">
        <f t="shared" ca="1" si="263"/>
        <v/>
      </c>
      <c r="V859" s="3" t="str">
        <f t="shared" ca="1" si="264"/>
        <v/>
      </c>
      <c r="W859" s="3" t="str">
        <f t="shared" ca="1" si="265"/>
        <v/>
      </c>
      <c r="X859" s="3" t="str">
        <f t="shared" ca="1" si="266"/>
        <v/>
      </c>
    </row>
    <row r="860" spans="1:27" x14ac:dyDescent="0.2">
      <c r="A860" s="1">
        <f t="shared" ca="1" si="267"/>
        <v>1159</v>
      </c>
      <c r="B860" s="2" t="str">
        <f t="shared" ca="1" si="251"/>
        <v>stack+735</v>
      </c>
      <c r="C860" s="3" t="str">
        <f ca="1">IF(ISNUMBER(FIND(" N "," "&amp;$X860&amp;" ")),"",_xlfn.TEXTJOIN(" ",FALSE,OFFSET(program!$A$1,0,disasm!A860,1,1+K860)))</f>
        <v/>
      </c>
      <c r="D860" s="4" t="str">
        <f t="shared" ca="1" si="252"/>
        <v>.dat 0</v>
      </c>
      <c r="E860" s="5" t="str">
        <f t="shared" si="268"/>
        <v>stack</v>
      </c>
      <c r="F860" s="5">
        <f t="shared" ca="1" si="250"/>
        <v>424</v>
      </c>
      <c r="G860" s="14" t="b">
        <f t="shared" ca="1" si="253"/>
        <v>1</v>
      </c>
      <c r="H860" s="6">
        <f ca="1">OFFSET(program!$A$1,0,disasm!A860)</f>
        <v>0</v>
      </c>
      <c r="I860" s="7">
        <f t="shared" ca="1" si="254"/>
        <v>0</v>
      </c>
      <c r="J860" s="7" t="e">
        <f t="shared" ca="1" si="255"/>
        <v>#VALUE!</v>
      </c>
      <c r="K860" s="7">
        <f t="shared" ca="1" si="256"/>
        <v>0</v>
      </c>
      <c r="L860" s="8" t="str">
        <f t="shared" ca="1" si="257"/>
        <v/>
      </c>
      <c r="M860" s="8" t="str">
        <f t="shared" ca="1" si="258"/>
        <v/>
      </c>
      <c r="N860" s="8" t="str">
        <f t="shared" ca="1" si="259"/>
        <v/>
      </c>
      <c r="O860" s="8" t="str">
        <f t="shared" ca="1" si="260"/>
        <v/>
      </c>
      <c r="P860" s="8" t="str">
        <f t="shared" ca="1" si="261"/>
        <v/>
      </c>
      <c r="Q860" s="8" t="str">
        <f t="shared" ca="1" si="262"/>
        <v/>
      </c>
      <c r="R860" s="7" t="str">
        <f ca="1">IF(L860="","",OFFSET(program!$A$1,0,disasm!$A860+COLUMN()-COLUMN($R860)+1))</f>
        <v/>
      </c>
      <c r="S860" s="7" t="str">
        <f ca="1">IF(M860="","",OFFSET(program!$A$1,0,disasm!$A860+COLUMN()-COLUMN($R860)+1))</f>
        <v/>
      </c>
      <c r="T860" s="7" t="str">
        <f ca="1">IF(N860="","",OFFSET(program!$A$1,0,disasm!$A860+COLUMN()-COLUMN($R860)+1))</f>
        <v/>
      </c>
      <c r="U860" s="3" t="str">
        <f t="shared" ca="1" si="263"/>
        <v/>
      </c>
      <c r="V860" s="3" t="str">
        <f t="shared" ca="1" si="264"/>
        <v/>
      </c>
      <c r="W860" s="3" t="str">
        <f t="shared" ca="1" si="265"/>
        <v/>
      </c>
      <c r="X860" s="3" t="str">
        <f t="shared" ca="1" si="266"/>
        <v/>
      </c>
    </row>
    <row r="861" spans="1:27" x14ac:dyDescent="0.2">
      <c r="A861" s="1">
        <f t="shared" ca="1" si="267"/>
        <v>1160</v>
      </c>
      <c r="B861" s="2" t="str">
        <f t="shared" ca="1" si="251"/>
        <v>stack+736</v>
      </c>
      <c r="C861" s="3" t="str">
        <f ca="1">IF(ISNUMBER(FIND(" N "," "&amp;$X861&amp;" ")),"",_xlfn.TEXTJOIN(" ",FALSE,OFFSET(program!$A$1,0,disasm!A861,1,1+K861)))</f>
        <v/>
      </c>
      <c r="D861" s="4" t="str">
        <f t="shared" ca="1" si="252"/>
        <v>.dat 0</v>
      </c>
      <c r="E861" s="5" t="str">
        <f t="shared" si="268"/>
        <v>stack</v>
      </c>
      <c r="F861" s="5">
        <f t="shared" ca="1" si="250"/>
        <v>424</v>
      </c>
      <c r="G861" s="14" t="b">
        <f t="shared" ca="1" si="253"/>
        <v>1</v>
      </c>
      <c r="H861" s="6">
        <f ca="1">OFFSET(program!$A$1,0,disasm!A861)</f>
        <v>0</v>
      </c>
      <c r="I861" s="7">
        <f t="shared" ca="1" si="254"/>
        <v>0</v>
      </c>
      <c r="J861" s="7" t="e">
        <f t="shared" ca="1" si="255"/>
        <v>#VALUE!</v>
      </c>
      <c r="K861" s="7">
        <f t="shared" ca="1" si="256"/>
        <v>0</v>
      </c>
      <c r="L861" s="8" t="str">
        <f t="shared" ca="1" si="257"/>
        <v/>
      </c>
      <c r="M861" s="8" t="str">
        <f t="shared" ca="1" si="258"/>
        <v/>
      </c>
      <c r="N861" s="8" t="str">
        <f t="shared" ca="1" si="259"/>
        <v/>
      </c>
      <c r="O861" s="8" t="str">
        <f t="shared" ca="1" si="260"/>
        <v/>
      </c>
      <c r="P861" s="8" t="str">
        <f t="shared" ca="1" si="261"/>
        <v/>
      </c>
      <c r="Q861" s="8" t="str">
        <f t="shared" ca="1" si="262"/>
        <v/>
      </c>
      <c r="R861" s="7" t="str">
        <f ca="1">IF(L861="","",OFFSET(program!$A$1,0,disasm!$A861+COLUMN()-COLUMN($R861)+1))</f>
        <v/>
      </c>
      <c r="S861" s="7" t="str">
        <f ca="1">IF(M861="","",OFFSET(program!$A$1,0,disasm!$A861+COLUMN()-COLUMN($R861)+1))</f>
        <v/>
      </c>
      <c r="T861" s="7" t="str">
        <f ca="1">IF(N861="","",OFFSET(program!$A$1,0,disasm!$A861+COLUMN()-COLUMN($R861)+1))</f>
        <v/>
      </c>
      <c r="U861" s="3" t="str">
        <f t="shared" ca="1" si="263"/>
        <v/>
      </c>
      <c r="V861" s="3" t="str">
        <f t="shared" ca="1" si="264"/>
        <v/>
      </c>
      <c r="W861" s="3" t="str">
        <f t="shared" ca="1" si="265"/>
        <v/>
      </c>
      <c r="X861" s="3" t="str">
        <f t="shared" ca="1" si="266"/>
        <v/>
      </c>
    </row>
    <row r="862" spans="1:27" x14ac:dyDescent="0.2">
      <c r="A862" s="1">
        <f t="shared" ca="1" si="267"/>
        <v>1161</v>
      </c>
      <c r="B862" s="2" t="str">
        <f t="shared" ca="1" si="251"/>
        <v>stack+737</v>
      </c>
      <c r="C862" s="3" t="str">
        <f ca="1">IF(ISNUMBER(FIND(" N "," "&amp;$X862&amp;" ")),"",_xlfn.TEXTJOIN(" ",FALSE,OFFSET(program!$A$1,0,disasm!A862,1,1+K862)))</f>
        <v/>
      </c>
      <c r="D862" s="4" t="str">
        <f t="shared" ca="1" si="252"/>
        <v>.dat 0</v>
      </c>
      <c r="E862" s="5" t="str">
        <f t="shared" si="268"/>
        <v>stack</v>
      </c>
      <c r="F862" s="5">
        <f t="shared" ca="1" si="250"/>
        <v>424</v>
      </c>
      <c r="G862" s="14" t="b">
        <f t="shared" ca="1" si="253"/>
        <v>1</v>
      </c>
      <c r="H862" s="6">
        <f ca="1">OFFSET(program!$A$1,0,disasm!A862)</f>
        <v>0</v>
      </c>
      <c r="I862" s="7">
        <f t="shared" ca="1" si="254"/>
        <v>0</v>
      </c>
      <c r="J862" s="7" t="e">
        <f t="shared" ca="1" si="255"/>
        <v>#VALUE!</v>
      </c>
      <c r="K862" s="7">
        <f t="shared" ca="1" si="256"/>
        <v>0</v>
      </c>
      <c r="L862" s="8" t="str">
        <f t="shared" ca="1" si="257"/>
        <v/>
      </c>
      <c r="M862" s="8" t="str">
        <f t="shared" ca="1" si="258"/>
        <v/>
      </c>
      <c r="N862" s="8" t="str">
        <f t="shared" ca="1" si="259"/>
        <v/>
      </c>
      <c r="O862" s="8" t="str">
        <f t="shared" ca="1" si="260"/>
        <v/>
      </c>
      <c r="P862" s="8" t="str">
        <f t="shared" ca="1" si="261"/>
        <v/>
      </c>
      <c r="Q862" s="8" t="str">
        <f t="shared" ca="1" si="262"/>
        <v/>
      </c>
      <c r="R862" s="7" t="str">
        <f ca="1">IF(L862="","",OFFSET(program!$A$1,0,disasm!$A862+COLUMN()-COLUMN($R862)+1))</f>
        <v/>
      </c>
      <c r="S862" s="7" t="str">
        <f ca="1">IF(M862="","",OFFSET(program!$A$1,0,disasm!$A862+COLUMN()-COLUMN($R862)+1))</f>
        <v/>
      </c>
      <c r="T862" s="7" t="str">
        <f ca="1">IF(N862="","",OFFSET(program!$A$1,0,disasm!$A862+COLUMN()-COLUMN($R862)+1))</f>
        <v/>
      </c>
      <c r="U862" s="3" t="str">
        <f t="shared" ca="1" si="263"/>
        <v/>
      </c>
      <c r="V862" s="3" t="str">
        <f t="shared" ca="1" si="264"/>
        <v/>
      </c>
      <c r="W862" s="3" t="str">
        <f t="shared" ca="1" si="265"/>
        <v/>
      </c>
      <c r="X862" s="3" t="str">
        <f t="shared" ca="1" si="266"/>
        <v/>
      </c>
    </row>
    <row r="863" spans="1:27" x14ac:dyDescent="0.2">
      <c r="A863" s="1">
        <f t="shared" ca="1" si="267"/>
        <v>1162</v>
      </c>
      <c r="B863" s="2" t="str">
        <f t="shared" ca="1" si="251"/>
        <v>stack+738</v>
      </c>
      <c r="C863" s="3" t="str">
        <f ca="1">IF(ISNUMBER(FIND(" N "," "&amp;$X863&amp;" ")),"",_xlfn.TEXTJOIN(" ",FALSE,OFFSET(program!$A$1,0,disasm!A863,1,1+K863)))</f>
        <v/>
      </c>
      <c r="D863" s="4" t="str">
        <f t="shared" ca="1" si="252"/>
        <v>.dat 0</v>
      </c>
      <c r="E863" s="5" t="str">
        <f t="shared" si="268"/>
        <v>stack</v>
      </c>
      <c r="F863" s="5">
        <f t="shared" ca="1" si="250"/>
        <v>424</v>
      </c>
      <c r="G863" s="14" t="b">
        <f t="shared" ca="1" si="253"/>
        <v>1</v>
      </c>
      <c r="H863" s="6">
        <f ca="1">OFFSET(program!$A$1,0,disasm!A863)</f>
        <v>0</v>
      </c>
      <c r="I863" s="7">
        <f t="shared" ca="1" si="254"/>
        <v>0</v>
      </c>
      <c r="J863" s="7" t="e">
        <f t="shared" ca="1" si="255"/>
        <v>#VALUE!</v>
      </c>
      <c r="K863" s="7">
        <f t="shared" ca="1" si="256"/>
        <v>0</v>
      </c>
      <c r="L863" s="8" t="str">
        <f t="shared" ca="1" si="257"/>
        <v/>
      </c>
      <c r="M863" s="8" t="str">
        <f t="shared" ca="1" si="258"/>
        <v/>
      </c>
      <c r="N863" s="8" t="str">
        <f t="shared" ca="1" si="259"/>
        <v/>
      </c>
      <c r="O863" s="8" t="str">
        <f t="shared" ca="1" si="260"/>
        <v/>
      </c>
      <c r="P863" s="8" t="str">
        <f t="shared" ca="1" si="261"/>
        <v/>
      </c>
      <c r="Q863" s="8" t="str">
        <f t="shared" ca="1" si="262"/>
        <v/>
      </c>
      <c r="R863" s="7" t="str">
        <f ca="1">IF(L863="","",OFFSET(program!$A$1,0,disasm!$A863+COLUMN()-COLUMN($R863)+1))</f>
        <v/>
      </c>
      <c r="S863" s="7" t="str">
        <f ca="1">IF(M863="","",OFFSET(program!$A$1,0,disasm!$A863+COLUMN()-COLUMN($R863)+1))</f>
        <v/>
      </c>
      <c r="T863" s="7" t="str">
        <f ca="1">IF(N863="","",OFFSET(program!$A$1,0,disasm!$A863+COLUMN()-COLUMN($R863)+1))</f>
        <v/>
      </c>
      <c r="U863" s="3" t="str">
        <f t="shared" ca="1" si="263"/>
        <v/>
      </c>
      <c r="V863" s="3" t="str">
        <f t="shared" ca="1" si="264"/>
        <v/>
      </c>
      <c r="W863" s="3" t="str">
        <f t="shared" ca="1" si="265"/>
        <v/>
      </c>
      <c r="X863" s="3" t="str">
        <f t="shared" ca="1" si="266"/>
        <v/>
      </c>
    </row>
    <row r="864" spans="1:27" x14ac:dyDescent="0.2">
      <c r="A864" s="1">
        <f t="shared" ca="1" si="267"/>
        <v>1163</v>
      </c>
      <c r="B864" s="2" t="str">
        <f t="shared" ca="1" si="251"/>
        <v>stack+739</v>
      </c>
      <c r="C864" s="3" t="str">
        <f ca="1">IF(ISNUMBER(FIND(" N "," "&amp;$X864&amp;" ")),"",_xlfn.TEXTJOIN(" ",FALSE,OFFSET(program!$A$1,0,disasm!A864,1,1+K864)))</f>
        <v/>
      </c>
      <c r="D864" s="4" t="str">
        <f t="shared" ca="1" si="252"/>
        <v>.dat 0</v>
      </c>
      <c r="E864" s="5" t="str">
        <f t="shared" si="268"/>
        <v>stack</v>
      </c>
      <c r="F864" s="5">
        <f t="shared" ca="1" si="250"/>
        <v>424</v>
      </c>
      <c r="G864" s="14" t="b">
        <f t="shared" ca="1" si="253"/>
        <v>1</v>
      </c>
      <c r="H864" s="6">
        <f ca="1">OFFSET(program!$A$1,0,disasm!A864)</f>
        <v>0</v>
      </c>
      <c r="I864" s="7">
        <f t="shared" ca="1" si="254"/>
        <v>0</v>
      </c>
      <c r="J864" s="7" t="e">
        <f t="shared" ca="1" si="255"/>
        <v>#VALUE!</v>
      </c>
      <c r="K864" s="7">
        <f t="shared" ca="1" si="256"/>
        <v>0</v>
      </c>
      <c r="L864" s="8" t="str">
        <f t="shared" ca="1" si="257"/>
        <v/>
      </c>
      <c r="M864" s="8" t="str">
        <f t="shared" ca="1" si="258"/>
        <v/>
      </c>
      <c r="N864" s="8" t="str">
        <f t="shared" ca="1" si="259"/>
        <v/>
      </c>
      <c r="O864" s="8" t="str">
        <f t="shared" ca="1" si="260"/>
        <v/>
      </c>
      <c r="P864" s="8" t="str">
        <f t="shared" ca="1" si="261"/>
        <v/>
      </c>
      <c r="Q864" s="8" t="str">
        <f t="shared" ca="1" si="262"/>
        <v/>
      </c>
      <c r="R864" s="7" t="str">
        <f ca="1">IF(L864="","",OFFSET(program!$A$1,0,disasm!$A864+COLUMN()-COLUMN($R864)+1))</f>
        <v/>
      </c>
      <c r="S864" s="7" t="str">
        <f ca="1">IF(M864="","",OFFSET(program!$A$1,0,disasm!$A864+COLUMN()-COLUMN($R864)+1))</f>
        <v/>
      </c>
      <c r="T864" s="7" t="str">
        <f ca="1">IF(N864="","",OFFSET(program!$A$1,0,disasm!$A864+COLUMN()-COLUMN($R864)+1))</f>
        <v/>
      </c>
      <c r="U864" s="3" t="str">
        <f t="shared" ca="1" si="263"/>
        <v/>
      </c>
      <c r="V864" s="3" t="str">
        <f t="shared" ca="1" si="264"/>
        <v/>
      </c>
      <c r="W864" s="3" t="str">
        <f t="shared" ca="1" si="265"/>
        <v/>
      </c>
      <c r="X864" s="3" t="str">
        <f t="shared" ca="1" si="266"/>
        <v/>
      </c>
    </row>
    <row r="865" spans="1:24" x14ac:dyDescent="0.2">
      <c r="A865" s="1">
        <f t="shared" ca="1" si="267"/>
        <v>1164</v>
      </c>
      <c r="B865" s="2" t="str">
        <f t="shared" ca="1" si="251"/>
        <v>stack+740</v>
      </c>
      <c r="C865" s="3" t="str">
        <f ca="1">IF(ISNUMBER(FIND(" N "," "&amp;$X865&amp;" ")),"",_xlfn.TEXTJOIN(" ",FALSE,OFFSET(program!$A$1,0,disasm!A865,1,1+K865)))</f>
        <v/>
      </c>
      <c r="D865" s="4" t="str">
        <f t="shared" ca="1" si="252"/>
        <v>.dat 0</v>
      </c>
      <c r="E865" s="5" t="str">
        <f t="shared" si="268"/>
        <v>stack</v>
      </c>
      <c r="F865" s="5">
        <f t="shared" ca="1" si="250"/>
        <v>424</v>
      </c>
      <c r="G865" s="14" t="b">
        <f t="shared" ca="1" si="253"/>
        <v>1</v>
      </c>
      <c r="H865" s="6">
        <f ca="1">OFFSET(program!$A$1,0,disasm!A865)</f>
        <v>0</v>
      </c>
      <c r="I865" s="7">
        <f t="shared" ca="1" si="254"/>
        <v>0</v>
      </c>
      <c r="J865" s="7" t="e">
        <f t="shared" ca="1" si="255"/>
        <v>#VALUE!</v>
      </c>
      <c r="K865" s="7">
        <f t="shared" ca="1" si="256"/>
        <v>0</v>
      </c>
      <c r="L865" s="8" t="str">
        <f t="shared" ca="1" si="257"/>
        <v/>
      </c>
      <c r="M865" s="8" t="str">
        <f t="shared" ca="1" si="258"/>
        <v/>
      </c>
      <c r="N865" s="8" t="str">
        <f t="shared" ca="1" si="259"/>
        <v/>
      </c>
      <c r="O865" s="8" t="str">
        <f t="shared" ca="1" si="260"/>
        <v/>
      </c>
      <c r="P865" s="8" t="str">
        <f t="shared" ca="1" si="261"/>
        <v/>
      </c>
      <c r="Q865" s="8" t="str">
        <f t="shared" ca="1" si="262"/>
        <v/>
      </c>
      <c r="R865" s="7" t="str">
        <f ca="1">IF(L865="","",OFFSET(program!$A$1,0,disasm!$A865+COLUMN()-COLUMN($R865)+1))</f>
        <v/>
      </c>
      <c r="S865" s="7" t="str">
        <f ca="1">IF(M865="","",OFFSET(program!$A$1,0,disasm!$A865+COLUMN()-COLUMN($R865)+1))</f>
        <v/>
      </c>
      <c r="T865" s="7" t="str">
        <f ca="1">IF(N865="","",OFFSET(program!$A$1,0,disasm!$A865+COLUMN()-COLUMN($R865)+1))</f>
        <v/>
      </c>
      <c r="U865" s="3" t="str">
        <f t="shared" ca="1" si="263"/>
        <v/>
      </c>
      <c r="V865" s="3" t="str">
        <f t="shared" ca="1" si="264"/>
        <v/>
      </c>
      <c r="W865" s="3" t="str">
        <f t="shared" ca="1" si="265"/>
        <v/>
      </c>
      <c r="X865" s="3" t="str">
        <f t="shared" ca="1" si="266"/>
        <v/>
      </c>
    </row>
    <row r="866" spans="1:24" x14ac:dyDescent="0.2">
      <c r="A866" s="1">
        <f t="shared" ca="1" si="267"/>
        <v>1165</v>
      </c>
      <c r="B866" s="2" t="str">
        <f t="shared" ca="1" si="251"/>
        <v>stack+741</v>
      </c>
      <c r="C866" s="3" t="str">
        <f ca="1">IF(ISNUMBER(FIND(" N "," "&amp;$X866&amp;" ")),"",_xlfn.TEXTJOIN(" ",FALSE,OFFSET(program!$A$1,0,disasm!A866,1,1+K866)))</f>
        <v/>
      </c>
      <c r="D866" s="4" t="str">
        <f t="shared" ca="1" si="252"/>
        <v>.dat 0</v>
      </c>
      <c r="E866" s="5" t="str">
        <f t="shared" si="268"/>
        <v>stack</v>
      </c>
      <c r="F866" s="5">
        <f t="shared" ca="1" si="250"/>
        <v>424</v>
      </c>
      <c r="G866" s="14" t="b">
        <f t="shared" ca="1" si="253"/>
        <v>1</v>
      </c>
      <c r="H866" s="6">
        <f ca="1">OFFSET(program!$A$1,0,disasm!A866)</f>
        <v>0</v>
      </c>
      <c r="I866" s="7">
        <f t="shared" ca="1" si="254"/>
        <v>0</v>
      </c>
      <c r="J866" s="7" t="e">
        <f t="shared" ca="1" si="255"/>
        <v>#VALUE!</v>
      </c>
      <c r="K866" s="7">
        <f t="shared" ca="1" si="256"/>
        <v>0</v>
      </c>
      <c r="L866" s="8" t="str">
        <f t="shared" ca="1" si="257"/>
        <v/>
      </c>
      <c r="M866" s="8" t="str">
        <f t="shared" ca="1" si="258"/>
        <v/>
      </c>
      <c r="N866" s="8" t="str">
        <f t="shared" ca="1" si="259"/>
        <v/>
      </c>
      <c r="O866" s="8" t="str">
        <f t="shared" ca="1" si="260"/>
        <v/>
      </c>
      <c r="P866" s="8" t="str">
        <f t="shared" ca="1" si="261"/>
        <v/>
      </c>
      <c r="Q866" s="8" t="str">
        <f t="shared" ca="1" si="262"/>
        <v/>
      </c>
      <c r="R866" s="7" t="str">
        <f ca="1">IF(L866="","",OFFSET(program!$A$1,0,disasm!$A866+COLUMN()-COLUMN($R866)+1))</f>
        <v/>
      </c>
      <c r="S866" s="7" t="str">
        <f ca="1">IF(M866="","",OFFSET(program!$A$1,0,disasm!$A866+COLUMN()-COLUMN($R866)+1))</f>
        <v/>
      </c>
      <c r="T866" s="7" t="str">
        <f ca="1">IF(N866="","",OFFSET(program!$A$1,0,disasm!$A866+COLUMN()-COLUMN($R866)+1))</f>
        <v/>
      </c>
      <c r="U866" s="3" t="str">
        <f t="shared" ca="1" si="263"/>
        <v/>
      </c>
      <c r="V866" s="3" t="str">
        <f t="shared" ca="1" si="264"/>
        <v/>
      </c>
      <c r="W866" s="3" t="str">
        <f t="shared" ca="1" si="265"/>
        <v/>
      </c>
      <c r="X866" s="3" t="str">
        <f t="shared" ca="1" si="266"/>
        <v/>
      </c>
    </row>
    <row r="867" spans="1:24" x14ac:dyDescent="0.2">
      <c r="A867" s="1">
        <f t="shared" ca="1" si="267"/>
        <v>1166</v>
      </c>
      <c r="B867" s="2" t="str">
        <f t="shared" ca="1" si="251"/>
        <v>stack+742</v>
      </c>
      <c r="C867" s="3" t="str">
        <f ca="1">IF(ISNUMBER(FIND(" N "," "&amp;$X867&amp;" ")),"",_xlfn.TEXTJOIN(" ",FALSE,OFFSET(program!$A$1,0,disasm!A867,1,1+K867)))</f>
        <v/>
      </c>
      <c r="D867" s="4" t="str">
        <f t="shared" ca="1" si="252"/>
        <v>.dat 0</v>
      </c>
      <c r="E867" s="5" t="str">
        <f t="shared" si="268"/>
        <v>stack</v>
      </c>
      <c r="F867" s="5">
        <f t="shared" ca="1" si="250"/>
        <v>424</v>
      </c>
      <c r="G867" s="14" t="b">
        <f t="shared" ca="1" si="253"/>
        <v>1</v>
      </c>
      <c r="H867" s="6">
        <f ca="1">OFFSET(program!$A$1,0,disasm!A867)</f>
        <v>0</v>
      </c>
      <c r="I867" s="7">
        <f t="shared" ca="1" si="254"/>
        <v>0</v>
      </c>
      <c r="J867" s="7" t="e">
        <f t="shared" ca="1" si="255"/>
        <v>#VALUE!</v>
      </c>
      <c r="K867" s="7">
        <f t="shared" ca="1" si="256"/>
        <v>0</v>
      </c>
      <c r="L867" s="8" t="str">
        <f t="shared" ca="1" si="257"/>
        <v/>
      </c>
      <c r="M867" s="8" t="str">
        <f t="shared" ca="1" si="258"/>
        <v/>
      </c>
      <c r="N867" s="8" t="str">
        <f t="shared" ca="1" si="259"/>
        <v/>
      </c>
      <c r="O867" s="8" t="str">
        <f t="shared" ca="1" si="260"/>
        <v/>
      </c>
      <c r="P867" s="8" t="str">
        <f t="shared" ca="1" si="261"/>
        <v/>
      </c>
      <c r="Q867" s="8" t="str">
        <f t="shared" ca="1" si="262"/>
        <v/>
      </c>
      <c r="R867" s="7" t="str">
        <f ca="1">IF(L867="","",OFFSET(program!$A$1,0,disasm!$A867+COLUMN()-COLUMN($R867)+1))</f>
        <v/>
      </c>
      <c r="S867" s="7" t="str">
        <f ca="1">IF(M867="","",OFFSET(program!$A$1,0,disasm!$A867+COLUMN()-COLUMN($R867)+1))</f>
        <v/>
      </c>
      <c r="T867" s="7" t="str">
        <f ca="1">IF(N867="","",OFFSET(program!$A$1,0,disasm!$A867+COLUMN()-COLUMN($R867)+1))</f>
        <v/>
      </c>
      <c r="U867" s="3" t="str">
        <f t="shared" ca="1" si="263"/>
        <v/>
      </c>
      <c r="V867" s="3" t="str">
        <f t="shared" ca="1" si="264"/>
        <v/>
      </c>
      <c r="W867" s="3" t="str">
        <f t="shared" ca="1" si="265"/>
        <v/>
      </c>
      <c r="X867" s="3" t="str">
        <f t="shared" ca="1" si="266"/>
        <v/>
      </c>
    </row>
    <row r="868" spans="1:24" x14ac:dyDescent="0.2">
      <c r="A868" s="1">
        <f t="shared" ca="1" si="267"/>
        <v>1167</v>
      </c>
      <c r="B868" s="2" t="str">
        <f t="shared" ca="1" si="251"/>
        <v>stack+743</v>
      </c>
      <c r="C868" s="3" t="str">
        <f ca="1">IF(ISNUMBER(FIND(" N "," "&amp;$X868&amp;" ")),"",_xlfn.TEXTJOIN(" ",FALSE,OFFSET(program!$A$1,0,disasm!A868,1,1+K868)))</f>
        <v/>
      </c>
      <c r="D868" s="4" t="str">
        <f t="shared" ca="1" si="252"/>
        <v>.dat 0</v>
      </c>
      <c r="E868" s="5" t="str">
        <f t="shared" si="268"/>
        <v>stack</v>
      </c>
      <c r="F868" s="5">
        <f t="shared" ca="1" si="250"/>
        <v>424</v>
      </c>
      <c r="G868" s="14" t="b">
        <f t="shared" ca="1" si="253"/>
        <v>1</v>
      </c>
      <c r="H868" s="6">
        <f ca="1">OFFSET(program!$A$1,0,disasm!A868)</f>
        <v>0</v>
      </c>
      <c r="I868" s="7">
        <f t="shared" ca="1" si="254"/>
        <v>0</v>
      </c>
      <c r="J868" s="7" t="e">
        <f t="shared" ca="1" si="255"/>
        <v>#VALUE!</v>
      </c>
      <c r="K868" s="7">
        <f t="shared" ca="1" si="256"/>
        <v>0</v>
      </c>
      <c r="L868" s="8" t="str">
        <f t="shared" ca="1" si="257"/>
        <v/>
      </c>
      <c r="M868" s="8" t="str">
        <f t="shared" ca="1" si="258"/>
        <v/>
      </c>
      <c r="N868" s="8" t="str">
        <f t="shared" ca="1" si="259"/>
        <v/>
      </c>
      <c r="O868" s="8" t="str">
        <f t="shared" ca="1" si="260"/>
        <v/>
      </c>
      <c r="P868" s="8" t="str">
        <f t="shared" ca="1" si="261"/>
        <v/>
      </c>
      <c r="Q868" s="8" t="str">
        <f t="shared" ca="1" si="262"/>
        <v/>
      </c>
      <c r="R868" s="7" t="str">
        <f ca="1">IF(L868="","",OFFSET(program!$A$1,0,disasm!$A868+COLUMN()-COLUMN($R868)+1))</f>
        <v/>
      </c>
      <c r="S868" s="7" t="str">
        <f ca="1">IF(M868="","",OFFSET(program!$A$1,0,disasm!$A868+COLUMN()-COLUMN($R868)+1))</f>
        <v/>
      </c>
      <c r="T868" s="7" t="str">
        <f ca="1">IF(N868="","",OFFSET(program!$A$1,0,disasm!$A868+COLUMN()-COLUMN($R868)+1))</f>
        <v/>
      </c>
      <c r="U868" s="3" t="str">
        <f t="shared" ca="1" si="263"/>
        <v/>
      </c>
      <c r="V868" s="3" t="str">
        <f t="shared" ca="1" si="264"/>
        <v/>
      </c>
      <c r="W868" s="3" t="str">
        <f t="shared" ca="1" si="265"/>
        <v/>
      </c>
      <c r="X868" s="3" t="str">
        <f t="shared" ca="1" si="266"/>
        <v/>
      </c>
    </row>
    <row r="869" spans="1:24" x14ac:dyDescent="0.2">
      <c r="A869" s="1">
        <f t="shared" ca="1" si="267"/>
        <v>1168</v>
      </c>
      <c r="B869" s="2" t="str">
        <f t="shared" ca="1" si="251"/>
        <v>stack+744</v>
      </c>
      <c r="C869" s="3" t="str">
        <f ca="1">IF(ISNUMBER(FIND(" N "," "&amp;$X869&amp;" ")),"",_xlfn.TEXTJOIN(" ",FALSE,OFFSET(program!$A$1,0,disasm!A869,1,1+K869)))</f>
        <v/>
      </c>
      <c r="D869" s="4" t="str">
        <f t="shared" ca="1" si="252"/>
        <v>.dat 0</v>
      </c>
      <c r="E869" s="5" t="str">
        <f t="shared" si="268"/>
        <v>stack</v>
      </c>
      <c r="F869" s="5">
        <f t="shared" ca="1" si="250"/>
        <v>424</v>
      </c>
      <c r="G869" s="14" t="b">
        <f t="shared" ca="1" si="253"/>
        <v>1</v>
      </c>
      <c r="H869" s="6">
        <f ca="1">OFFSET(program!$A$1,0,disasm!A869)</f>
        <v>0</v>
      </c>
      <c r="I869" s="7">
        <f t="shared" ca="1" si="254"/>
        <v>0</v>
      </c>
      <c r="J869" s="7" t="e">
        <f t="shared" ca="1" si="255"/>
        <v>#VALUE!</v>
      </c>
      <c r="K869" s="7">
        <f t="shared" ca="1" si="256"/>
        <v>0</v>
      </c>
      <c r="L869" s="8" t="str">
        <f t="shared" ca="1" si="257"/>
        <v/>
      </c>
      <c r="M869" s="8" t="str">
        <f t="shared" ca="1" si="258"/>
        <v/>
      </c>
      <c r="N869" s="8" t="str">
        <f t="shared" ca="1" si="259"/>
        <v/>
      </c>
      <c r="O869" s="8" t="str">
        <f t="shared" ca="1" si="260"/>
        <v/>
      </c>
      <c r="P869" s="8" t="str">
        <f t="shared" ca="1" si="261"/>
        <v/>
      </c>
      <c r="Q869" s="8" t="str">
        <f t="shared" ca="1" si="262"/>
        <v/>
      </c>
      <c r="R869" s="7" t="str">
        <f ca="1">IF(L869="","",OFFSET(program!$A$1,0,disasm!$A869+COLUMN()-COLUMN($R869)+1))</f>
        <v/>
      </c>
      <c r="S869" s="7" t="str">
        <f ca="1">IF(M869="","",OFFSET(program!$A$1,0,disasm!$A869+COLUMN()-COLUMN($R869)+1))</f>
        <v/>
      </c>
      <c r="T869" s="7" t="str">
        <f ca="1">IF(N869="","",OFFSET(program!$A$1,0,disasm!$A869+COLUMN()-COLUMN($R869)+1))</f>
        <v/>
      </c>
      <c r="U869" s="3" t="str">
        <f t="shared" ca="1" si="263"/>
        <v/>
      </c>
      <c r="V869" s="3" t="str">
        <f t="shared" ca="1" si="264"/>
        <v/>
      </c>
      <c r="W869" s="3" t="str">
        <f t="shared" ca="1" si="265"/>
        <v/>
      </c>
      <c r="X869" s="3" t="str">
        <f t="shared" ca="1" si="266"/>
        <v/>
      </c>
    </row>
    <row r="870" spans="1:24" x14ac:dyDescent="0.2">
      <c r="A870" s="1">
        <f t="shared" ca="1" si="267"/>
        <v>1169</v>
      </c>
      <c r="B870" s="2" t="str">
        <f t="shared" ca="1" si="251"/>
        <v>stack+745</v>
      </c>
      <c r="C870" s="3" t="str">
        <f ca="1">IF(ISNUMBER(FIND(" N "," "&amp;$X870&amp;" ")),"",_xlfn.TEXTJOIN(" ",FALSE,OFFSET(program!$A$1,0,disasm!A870,1,1+K870)))</f>
        <v/>
      </c>
      <c r="D870" s="4" t="str">
        <f t="shared" ca="1" si="252"/>
        <v>.dat 0</v>
      </c>
      <c r="E870" s="5" t="str">
        <f t="shared" si="268"/>
        <v>stack</v>
      </c>
      <c r="F870" s="5">
        <f t="shared" ca="1" si="250"/>
        <v>424</v>
      </c>
      <c r="G870" s="14" t="b">
        <f t="shared" ca="1" si="253"/>
        <v>1</v>
      </c>
      <c r="H870" s="6">
        <f ca="1">OFFSET(program!$A$1,0,disasm!A870)</f>
        <v>0</v>
      </c>
      <c r="I870" s="7">
        <f t="shared" ca="1" si="254"/>
        <v>0</v>
      </c>
      <c r="J870" s="7" t="e">
        <f t="shared" ca="1" si="255"/>
        <v>#VALUE!</v>
      </c>
      <c r="K870" s="7">
        <f t="shared" ca="1" si="256"/>
        <v>0</v>
      </c>
      <c r="L870" s="8" t="str">
        <f t="shared" ca="1" si="257"/>
        <v/>
      </c>
      <c r="M870" s="8" t="str">
        <f t="shared" ca="1" si="258"/>
        <v/>
      </c>
      <c r="N870" s="8" t="str">
        <f t="shared" ca="1" si="259"/>
        <v/>
      </c>
      <c r="O870" s="8" t="str">
        <f t="shared" ca="1" si="260"/>
        <v/>
      </c>
      <c r="P870" s="8" t="str">
        <f t="shared" ca="1" si="261"/>
        <v/>
      </c>
      <c r="Q870" s="8" t="str">
        <f t="shared" ca="1" si="262"/>
        <v/>
      </c>
      <c r="R870" s="7" t="str">
        <f ca="1">IF(L870="","",OFFSET(program!$A$1,0,disasm!$A870+COLUMN()-COLUMN($R870)+1))</f>
        <v/>
      </c>
      <c r="S870" s="7" t="str">
        <f ca="1">IF(M870="","",OFFSET(program!$A$1,0,disasm!$A870+COLUMN()-COLUMN($R870)+1))</f>
        <v/>
      </c>
      <c r="T870" s="7" t="str">
        <f ca="1">IF(N870="","",OFFSET(program!$A$1,0,disasm!$A870+COLUMN()-COLUMN($R870)+1))</f>
        <v/>
      </c>
      <c r="U870" s="3" t="str">
        <f t="shared" ca="1" si="263"/>
        <v/>
      </c>
      <c r="V870" s="3" t="str">
        <f t="shared" ca="1" si="264"/>
        <v/>
      </c>
      <c r="W870" s="3" t="str">
        <f t="shared" ca="1" si="265"/>
        <v/>
      </c>
      <c r="X870" s="3" t="str">
        <f t="shared" ca="1" si="266"/>
        <v/>
      </c>
    </row>
    <row r="871" spans="1:24" x14ac:dyDescent="0.2">
      <c r="A871" s="1">
        <f t="shared" ca="1" si="267"/>
        <v>1170</v>
      </c>
      <c r="B871" s="2" t="str">
        <f t="shared" ca="1" si="251"/>
        <v>stack+746</v>
      </c>
      <c r="C871" s="3" t="str">
        <f ca="1">IF(ISNUMBER(FIND(" N "," "&amp;$X871&amp;" ")),"",_xlfn.TEXTJOIN(" ",FALSE,OFFSET(program!$A$1,0,disasm!A871,1,1+K871)))</f>
        <v/>
      </c>
      <c r="D871" s="4" t="str">
        <f t="shared" ca="1" si="252"/>
        <v>.dat 0</v>
      </c>
      <c r="E871" s="5" t="str">
        <f t="shared" si="268"/>
        <v>stack</v>
      </c>
      <c r="F871" s="5">
        <f t="shared" ca="1" si="250"/>
        <v>424</v>
      </c>
      <c r="G871" s="14" t="b">
        <f t="shared" ca="1" si="253"/>
        <v>1</v>
      </c>
      <c r="H871" s="6">
        <f ca="1">OFFSET(program!$A$1,0,disasm!A871)</f>
        <v>0</v>
      </c>
      <c r="I871" s="7">
        <f t="shared" ca="1" si="254"/>
        <v>0</v>
      </c>
      <c r="J871" s="7" t="e">
        <f t="shared" ca="1" si="255"/>
        <v>#VALUE!</v>
      </c>
      <c r="K871" s="7">
        <f t="shared" ca="1" si="256"/>
        <v>0</v>
      </c>
      <c r="L871" s="8" t="str">
        <f t="shared" ca="1" si="257"/>
        <v/>
      </c>
      <c r="M871" s="8" t="str">
        <f t="shared" ca="1" si="258"/>
        <v/>
      </c>
      <c r="N871" s="8" t="str">
        <f t="shared" ca="1" si="259"/>
        <v/>
      </c>
      <c r="O871" s="8" t="str">
        <f t="shared" ca="1" si="260"/>
        <v/>
      </c>
      <c r="P871" s="8" t="str">
        <f t="shared" ca="1" si="261"/>
        <v/>
      </c>
      <c r="Q871" s="8" t="str">
        <f t="shared" ca="1" si="262"/>
        <v/>
      </c>
      <c r="R871" s="7" t="str">
        <f ca="1">IF(L871="","",OFFSET(program!$A$1,0,disasm!$A871+COLUMN()-COLUMN($R871)+1))</f>
        <v/>
      </c>
      <c r="S871" s="7" t="str">
        <f ca="1">IF(M871="","",OFFSET(program!$A$1,0,disasm!$A871+COLUMN()-COLUMN($R871)+1))</f>
        <v/>
      </c>
      <c r="T871" s="7" t="str">
        <f ca="1">IF(N871="","",OFFSET(program!$A$1,0,disasm!$A871+COLUMN()-COLUMN($R871)+1))</f>
        <v/>
      </c>
      <c r="U871" s="3" t="str">
        <f t="shared" ca="1" si="263"/>
        <v/>
      </c>
      <c r="V871" s="3" t="str">
        <f t="shared" ca="1" si="264"/>
        <v/>
      </c>
      <c r="W871" s="3" t="str">
        <f t="shared" ca="1" si="265"/>
        <v/>
      </c>
      <c r="X871" s="3" t="str">
        <f t="shared" ca="1" si="266"/>
        <v/>
      </c>
    </row>
    <row r="872" spans="1:24" x14ac:dyDescent="0.2">
      <c r="A872" s="1">
        <f t="shared" ca="1" si="267"/>
        <v>1171</v>
      </c>
      <c r="B872" s="2" t="str">
        <f t="shared" ca="1" si="251"/>
        <v>stack+747</v>
      </c>
      <c r="C872" s="3" t="str">
        <f ca="1">IF(ISNUMBER(FIND(" N "," "&amp;$X872&amp;" ")),"",_xlfn.TEXTJOIN(" ",FALSE,OFFSET(program!$A$1,0,disasm!A872,1,1+K872)))</f>
        <v/>
      </c>
      <c r="D872" s="4" t="str">
        <f t="shared" ca="1" si="252"/>
        <v>.dat 0</v>
      </c>
      <c r="E872" s="5" t="str">
        <f t="shared" si="268"/>
        <v>stack</v>
      </c>
      <c r="F872" s="5">
        <f t="shared" ca="1" si="250"/>
        <v>424</v>
      </c>
      <c r="G872" s="14" t="b">
        <f t="shared" ca="1" si="253"/>
        <v>1</v>
      </c>
      <c r="H872" s="6">
        <f ca="1">OFFSET(program!$A$1,0,disasm!A872)</f>
        <v>0</v>
      </c>
      <c r="I872" s="7">
        <f t="shared" ca="1" si="254"/>
        <v>0</v>
      </c>
      <c r="J872" s="7" t="e">
        <f t="shared" ca="1" si="255"/>
        <v>#VALUE!</v>
      </c>
      <c r="K872" s="7">
        <f t="shared" ca="1" si="256"/>
        <v>0</v>
      </c>
      <c r="L872" s="8" t="str">
        <f t="shared" ca="1" si="257"/>
        <v/>
      </c>
      <c r="M872" s="8" t="str">
        <f t="shared" ca="1" si="258"/>
        <v/>
      </c>
      <c r="N872" s="8" t="str">
        <f t="shared" ca="1" si="259"/>
        <v/>
      </c>
      <c r="O872" s="8" t="str">
        <f t="shared" ca="1" si="260"/>
        <v/>
      </c>
      <c r="P872" s="8" t="str">
        <f t="shared" ca="1" si="261"/>
        <v/>
      </c>
      <c r="Q872" s="8" t="str">
        <f t="shared" ca="1" si="262"/>
        <v/>
      </c>
      <c r="R872" s="7" t="str">
        <f ca="1">IF(L872="","",OFFSET(program!$A$1,0,disasm!$A872+COLUMN()-COLUMN($R872)+1))</f>
        <v/>
      </c>
      <c r="S872" s="7" t="str">
        <f ca="1">IF(M872="","",OFFSET(program!$A$1,0,disasm!$A872+COLUMN()-COLUMN($R872)+1))</f>
        <v/>
      </c>
      <c r="T872" s="7" t="str">
        <f ca="1">IF(N872="","",OFFSET(program!$A$1,0,disasm!$A872+COLUMN()-COLUMN($R872)+1))</f>
        <v/>
      </c>
      <c r="U872" s="3" t="str">
        <f t="shared" ca="1" si="263"/>
        <v/>
      </c>
      <c r="V872" s="3" t="str">
        <f t="shared" ca="1" si="264"/>
        <v/>
      </c>
      <c r="W872" s="3" t="str">
        <f t="shared" ca="1" si="265"/>
        <v/>
      </c>
      <c r="X872" s="3" t="str">
        <f t="shared" ca="1" si="266"/>
        <v/>
      </c>
    </row>
    <row r="873" spans="1:24" x14ac:dyDescent="0.2">
      <c r="A873" s="1">
        <f t="shared" ca="1" si="267"/>
        <v>1172</v>
      </c>
      <c r="B873" s="2" t="str">
        <f t="shared" ca="1" si="251"/>
        <v>stack+748</v>
      </c>
      <c r="C873" s="3" t="str">
        <f ca="1">IF(ISNUMBER(FIND(" N "," "&amp;$X873&amp;" ")),"",_xlfn.TEXTJOIN(" ",FALSE,OFFSET(program!$A$1,0,disasm!A873,1,1+K873)))</f>
        <v/>
      </c>
      <c r="D873" s="4" t="str">
        <f t="shared" ca="1" si="252"/>
        <v>.dat 0</v>
      </c>
      <c r="E873" s="5" t="str">
        <f t="shared" si="268"/>
        <v>stack</v>
      </c>
      <c r="F873" s="5">
        <f t="shared" ca="1" si="250"/>
        <v>424</v>
      </c>
      <c r="G873" s="14" t="b">
        <f t="shared" ca="1" si="253"/>
        <v>1</v>
      </c>
      <c r="H873" s="6">
        <f ca="1">OFFSET(program!$A$1,0,disasm!A873)</f>
        <v>0</v>
      </c>
      <c r="I873" s="7">
        <f t="shared" ca="1" si="254"/>
        <v>0</v>
      </c>
      <c r="J873" s="7" t="e">
        <f t="shared" ca="1" si="255"/>
        <v>#VALUE!</v>
      </c>
      <c r="K873" s="7">
        <f t="shared" ca="1" si="256"/>
        <v>0</v>
      </c>
      <c r="L873" s="8" t="str">
        <f t="shared" ca="1" si="257"/>
        <v/>
      </c>
      <c r="M873" s="8" t="str">
        <f t="shared" ca="1" si="258"/>
        <v/>
      </c>
      <c r="N873" s="8" t="str">
        <f t="shared" ca="1" si="259"/>
        <v/>
      </c>
      <c r="O873" s="8" t="str">
        <f t="shared" ca="1" si="260"/>
        <v/>
      </c>
      <c r="P873" s="8" t="str">
        <f t="shared" ca="1" si="261"/>
        <v/>
      </c>
      <c r="Q873" s="8" t="str">
        <f t="shared" ca="1" si="262"/>
        <v/>
      </c>
      <c r="R873" s="7" t="str">
        <f ca="1">IF(L873="","",OFFSET(program!$A$1,0,disasm!$A873+COLUMN()-COLUMN($R873)+1))</f>
        <v/>
      </c>
      <c r="S873" s="7" t="str">
        <f ca="1">IF(M873="","",OFFSET(program!$A$1,0,disasm!$A873+COLUMN()-COLUMN($R873)+1))</f>
        <v/>
      </c>
      <c r="T873" s="7" t="str">
        <f ca="1">IF(N873="","",OFFSET(program!$A$1,0,disasm!$A873+COLUMN()-COLUMN($R873)+1))</f>
        <v/>
      </c>
      <c r="U873" s="3" t="str">
        <f t="shared" ca="1" si="263"/>
        <v/>
      </c>
      <c r="V873" s="3" t="str">
        <f t="shared" ca="1" si="264"/>
        <v/>
      </c>
      <c r="W873" s="3" t="str">
        <f t="shared" ca="1" si="265"/>
        <v/>
      </c>
      <c r="X873" s="3" t="str">
        <f t="shared" ca="1" si="266"/>
        <v/>
      </c>
    </row>
    <row r="874" spans="1:24" x14ac:dyDescent="0.2">
      <c r="A874" s="1">
        <f t="shared" ca="1" si="267"/>
        <v>1173</v>
      </c>
      <c r="B874" s="2" t="str">
        <f t="shared" ca="1" si="251"/>
        <v>stack+749</v>
      </c>
      <c r="C874" s="3" t="str">
        <f ca="1">IF(ISNUMBER(FIND(" N "," "&amp;$X874&amp;" ")),"",_xlfn.TEXTJOIN(" ",FALSE,OFFSET(program!$A$1,0,disasm!A874,1,1+K874)))</f>
        <v/>
      </c>
      <c r="D874" s="4" t="str">
        <f t="shared" ca="1" si="252"/>
        <v>.dat 0</v>
      </c>
      <c r="E874" s="5" t="str">
        <f t="shared" si="268"/>
        <v>stack</v>
      </c>
      <c r="F874" s="5">
        <f t="shared" ca="1" si="250"/>
        <v>424</v>
      </c>
      <c r="G874" s="14" t="b">
        <f t="shared" ca="1" si="253"/>
        <v>1</v>
      </c>
      <c r="H874" s="6">
        <f ca="1">OFFSET(program!$A$1,0,disasm!A874)</f>
        <v>0</v>
      </c>
      <c r="I874" s="7">
        <f t="shared" ca="1" si="254"/>
        <v>0</v>
      </c>
      <c r="J874" s="7" t="e">
        <f t="shared" ca="1" si="255"/>
        <v>#VALUE!</v>
      </c>
      <c r="K874" s="7">
        <f t="shared" ca="1" si="256"/>
        <v>0</v>
      </c>
      <c r="L874" s="8" t="str">
        <f t="shared" ca="1" si="257"/>
        <v/>
      </c>
      <c r="M874" s="8" t="str">
        <f t="shared" ca="1" si="258"/>
        <v/>
      </c>
      <c r="N874" s="8" t="str">
        <f t="shared" ca="1" si="259"/>
        <v/>
      </c>
      <c r="O874" s="8" t="str">
        <f t="shared" ca="1" si="260"/>
        <v/>
      </c>
      <c r="P874" s="8" t="str">
        <f t="shared" ca="1" si="261"/>
        <v/>
      </c>
      <c r="Q874" s="8" t="str">
        <f t="shared" ca="1" si="262"/>
        <v/>
      </c>
      <c r="R874" s="7" t="str">
        <f ca="1">IF(L874="","",OFFSET(program!$A$1,0,disasm!$A874+COLUMN()-COLUMN($R874)+1))</f>
        <v/>
      </c>
      <c r="S874" s="7" t="str">
        <f ca="1">IF(M874="","",OFFSET(program!$A$1,0,disasm!$A874+COLUMN()-COLUMN($R874)+1))</f>
        <v/>
      </c>
      <c r="T874" s="7" t="str">
        <f ca="1">IF(N874="","",OFFSET(program!$A$1,0,disasm!$A874+COLUMN()-COLUMN($R874)+1))</f>
        <v/>
      </c>
      <c r="U874" s="3" t="str">
        <f t="shared" ca="1" si="263"/>
        <v/>
      </c>
      <c r="V874" s="3" t="str">
        <f t="shared" ca="1" si="264"/>
        <v/>
      </c>
      <c r="W874" s="3" t="str">
        <f t="shared" ca="1" si="265"/>
        <v/>
      </c>
      <c r="X874" s="3" t="str">
        <f t="shared" ca="1" si="266"/>
        <v/>
      </c>
    </row>
    <row r="875" spans="1:24" x14ac:dyDescent="0.2">
      <c r="A875" s="1">
        <f t="shared" ca="1" si="267"/>
        <v>1174</v>
      </c>
      <c r="B875" s="2" t="str">
        <f t="shared" ca="1" si="251"/>
        <v>stack+750</v>
      </c>
      <c r="C875" s="3" t="str">
        <f ca="1">IF(ISNUMBER(FIND(" N "," "&amp;$X875&amp;" ")),"",_xlfn.TEXTJOIN(" ",FALSE,OFFSET(program!$A$1,0,disasm!A875,1,1+K875)))</f>
        <v/>
      </c>
      <c r="D875" s="4" t="str">
        <f t="shared" ca="1" si="252"/>
        <v>.dat 0</v>
      </c>
      <c r="E875" s="5" t="str">
        <f t="shared" si="268"/>
        <v>stack</v>
      </c>
      <c r="F875" s="5">
        <f t="shared" ca="1" si="250"/>
        <v>424</v>
      </c>
      <c r="G875" s="14" t="b">
        <f t="shared" ca="1" si="253"/>
        <v>1</v>
      </c>
      <c r="H875" s="6">
        <f ca="1">OFFSET(program!$A$1,0,disasm!A875)</f>
        <v>0</v>
      </c>
      <c r="I875" s="7">
        <f t="shared" ca="1" si="254"/>
        <v>0</v>
      </c>
      <c r="J875" s="7" t="e">
        <f t="shared" ca="1" si="255"/>
        <v>#VALUE!</v>
      </c>
      <c r="K875" s="7">
        <f t="shared" ca="1" si="256"/>
        <v>0</v>
      </c>
      <c r="L875" s="8" t="str">
        <f t="shared" ca="1" si="257"/>
        <v/>
      </c>
      <c r="M875" s="8" t="str">
        <f t="shared" ca="1" si="258"/>
        <v/>
      </c>
      <c r="N875" s="8" t="str">
        <f t="shared" ca="1" si="259"/>
        <v/>
      </c>
      <c r="O875" s="8" t="str">
        <f t="shared" ca="1" si="260"/>
        <v/>
      </c>
      <c r="P875" s="8" t="str">
        <f t="shared" ca="1" si="261"/>
        <v/>
      </c>
      <c r="Q875" s="8" t="str">
        <f t="shared" ca="1" si="262"/>
        <v/>
      </c>
      <c r="R875" s="7" t="str">
        <f ca="1">IF(L875="","",OFFSET(program!$A$1,0,disasm!$A875+COLUMN()-COLUMN($R875)+1))</f>
        <v/>
      </c>
      <c r="S875" s="7" t="str">
        <f ca="1">IF(M875="","",OFFSET(program!$A$1,0,disasm!$A875+COLUMN()-COLUMN($R875)+1))</f>
        <v/>
      </c>
      <c r="T875" s="7" t="str">
        <f ca="1">IF(N875="","",OFFSET(program!$A$1,0,disasm!$A875+COLUMN()-COLUMN($R875)+1))</f>
        <v/>
      </c>
      <c r="U875" s="3" t="str">
        <f t="shared" ca="1" si="263"/>
        <v/>
      </c>
      <c r="V875" s="3" t="str">
        <f t="shared" ca="1" si="264"/>
        <v/>
      </c>
      <c r="W875" s="3" t="str">
        <f t="shared" ca="1" si="265"/>
        <v/>
      </c>
      <c r="X875" s="3" t="str">
        <f t="shared" ca="1" si="266"/>
        <v/>
      </c>
    </row>
    <row r="876" spans="1:24" x14ac:dyDescent="0.2">
      <c r="A876" s="1">
        <f t="shared" ca="1" si="267"/>
        <v>1175</v>
      </c>
      <c r="B876" s="2" t="str">
        <f t="shared" ca="1" si="251"/>
        <v>stack+751</v>
      </c>
      <c r="C876" s="3" t="str">
        <f ca="1">IF(ISNUMBER(FIND(" N "," "&amp;$X876&amp;" ")),"",_xlfn.TEXTJOIN(" ",FALSE,OFFSET(program!$A$1,0,disasm!A876,1,1+K876)))</f>
        <v/>
      </c>
      <c r="D876" s="4" t="str">
        <f t="shared" ca="1" si="252"/>
        <v>.dat 0</v>
      </c>
      <c r="E876" s="5" t="str">
        <f t="shared" si="268"/>
        <v>stack</v>
      </c>
      <c r="F876" s="5">
        <f t="shared" ca="1" si="250"/>
        <v>424</v>
      </c>
      <c r="G876" s="14" t="b">
        <f t="shared" ca="1" si="253"/>
        <v>1</v>
      </c>
      <c r="H876" s="6">
        <f ca="1">OFFSET(program!$A$1,0,disasm!A876)</f>
        <v>0</v>
      </c>
      <c r="I876" s="7">
        <f t="shared" ca="1" si="254"/>
        <v>0</v>
      </c>
      <c r="J876" s="7" t="e">
        <f t="shared" ca="1" si="255"/>
        <v>#VALUE!</v>
      </c>
      <c r="K876" s="7">
        <f t="shared" ca="1" si="256"/>
        <v>0</v>
      </c>
      <c r="L876" s="8" t="str">
        <f t="shared" ca="1" si="257"/>
        <v/>
      </c>
      <c r="M876" s="8" t="str">
        <f t="shared" ca="1" si="258"/>
        <v/>
      </c>
      <c r="N876" s="8" t="str">
        <f t="shared" ca="1" si="259"/>
        <v/>
      </c>
      <c r="O876" s="8" t="str">
        <f t="shared" ca="1" si="260"/>
        <v/>
      </c>
      <c r="P876" s="8" t="str">
        <f t="shared" ca="1" si="261"/>
        <v/>
      </c>
      <c r="Q876" s="8" t="str">
        <f t="shared" ca="1" si="262"/>
        <v/>
      </c>
      <c r="R876" s="7" t="str">
        <f ca="1">IF(L876="","",OFFSET(program!$A$1,0,disasm!$A876+COLUMN()-COLUMN($R876)+1))</f>
        <v/>
      </c>
      <c r="S876" s="7" t="str">
        <f ca="1">IF(M876="","",OFFSET(program!$A$1,0,disasm!$A876+COLUMN()-COLUMN($R876)+1))</f>
        <v/>
      </c>
      <c r="T876" s="7" t="str">
        <f ca="1">IF(N876="","",OFFSET(program!$A$1,0,disasm!$A876+COLUMN()-COLUMN($R876)+1))</f>
        <v/>
      </c>
      <c r="U876" s="3" t="str">
        <f t="shared" ca="1" si="263"/>
        <v/>
      </c>
      <c r="V876" s="3" t="str">
        <f t="shared" ca="1" si="264"/>
        <v/>
      </c>
      <c r="W876" s="3" t="str">
        <f t="shared" ca="1" si="265"/>
        <v/>
      </c>
      <c r="X876" s="3" t="str">
        <f t="shared" ca="1" si="266"/>
        <v/>
      </c>
    </row>
    <row r="877" spans="1:24" x14ac:dyDescent="0.2">
      <c r="A877" s="1">
        <f t="shared" ca="1" si="267"/>
        <v>1176</v>
      </c>
      <c r="B877" s="2" t="str">
        <f t="shared" ca="1" si="251"/>
        <v>stack+752</v>
      </c>
      <c r="C877" s="3" t="str">
        <f ca="1">IF(ISNUMBER(FIND(" N "," "&amp;$X877&amp;" ")),"",_xlfn.TEXTJOIN(" ",FALSE,OFFSET(program!$A$1,0,disasm!A877,1,1+K877)))</f>
        <v/>
      </c>
      <c r="D877" s="4" t="str">
        <f t="shared" ca="1" si="252"/>
        <v>.dat 0</v>
      </c>
      <c r="E877" s="5" t="str">
        <f t="shared" si="268"/>
        <v>stack</v>
      </c>
      <c r="F877" s="5">
        <f t="shared" ca="1" si="250"/>
        <v>424</v>
      </c>
      <c r="G877" s="14" t="b">
        <f t="shared" ca="1" si="253"/>
        <v>1</v>
      </c>
      <c r="H877" s="6">
        <f ca="1">OFFSET(program!$A$1,0,disasm!A877)</f>
        <v>0</v>
      </c>
      <c r="I877" s="7">
        <f t="shared" ca="1" si="254"/>
        <v>0</v>
      </c>
      <c r="J877" s="7" t="e">
        <f t="shared" ca="1" si="255"/>
        <v>#VALUE!</v>
      </c>
      <c r="K877" s="7">
        <f t="shared" ca="1" si="256"/>
        <v>0</v>
      </c>
      <c r="L877" s="8" t="str">
        <f t="shared" ca="1" si="257"/>
        <v/>
      </c>
      <c r="M877" s="8" t="str">
        <f t="shared" ca="1" si="258"/>
        <v/>
      </c>
      <c r="N877" s="8" t="str">
        <f t="shared" ca="1" si="259"/>
        <v/>
      </c>
      <c r="O877" s="8" t="str">
        <f t="shared" ca="1" si="260"/>
        <v/>
      </c>
      <c r="P877" s="8" t="str">
        <f t="shared" ca="1" si="261"/>
        <v/>
      </c>
      <c r="Q877" s="8" t="str">
        <f t="shared" ca="1" si="262"/>
        <v/>
      </c>
      <c r="R877" s="7" t="str">
        <f ca="1">IF(L877="","",OFFSET(program!$A$1,0,disasm!$A877+COLUMN()-COLUMN($R877)+1))</f>
        <v/>
      </c>
      <c r="S877" s="7" t="str">
        <f ca="1">IF(M877="","",OFFSET(program!$A$1,0,disasm!$A877+COLUMN()-COLUMN($R877)+1))</f>
        <v/>
      </c>
      <c r="T877" s="7" t="str">
        <f ca="1">IF(N877="","",OFFSET(program!$A$1,0,disasm!$A877+COLUMN()-COLUMN($R877)+1))</f>
        <v/>
      </c>
      <c r="U877" s="3" t="str">
        <f t="shared" ca="1" si="263"/>
        <v/>
      </c>
      <c r="V877" s="3" t="str">
        <f t="shared" ca="1" si="264"/>
        <v/>
      </c>
      <c r="W877" s="3" t="str">
        <f t="shared" ca="1" si="265"/>
        <v/>
      </c>
      <c r="X877" s="3" t="str">
        <f t="shared" ca="1" si="266"/>
        <v/>
      </c>
    </row>
    <row r="878" spans="1:24" x14ac:dyDescent="0.2">
      <c r="A878" s="1">
        <f t="shared" ca="1" si="267"/>
        <v>1177</v>
      </c>
      <c r="B878" s="2" t="str">
        <f t="shared" ca="1" si="251"/>
        <v>stack+753</v>
      </c>
      <c r="C878" s="3" t="str">
        <f ca="1">IF(ISNUMBER(FIND(" N "," "&amp;$X878&amp;" ")),"",_xlfn.TEXTJOIN(" ",FALSE,OFFSET(program!$A$1,0,disasm!A878,1,1+K878)))</f>
        <v/>
      </c>
      <c r="D878" s="4" t="str">
        <f t="shared" ca="1" si="252"/>
        <v>.dat 0</v>
      </c>
      <c r="E878" s="5" t="str">
        <f t="shared" si="268"/>
        <v>stack</v>
      </c>
      <c r="F878" s="5">
        <f t="shared" ca="1" si="250"/>
        <v>424</v>
      </c>
      <c r="G878" s="14" t="b">
        <f t="shared" ca="1" si="253"/>
        <v>1</v>
      </c>
      <c r="H878" s="6">
        <f ca="1">OFFSET(program!$A$1,0,disasm!A878)</f>
        <v>0</v>
      </c>
      <c r="I878" s="7">
        <f t="shared" ca="1" si="254"/>
        <v>0</v>
      </c>
      <c r="J878" s="7" t="e">
        <f t="shared" ca="1" si="255"/>
        <v>#VALUE!</v>
      </c>
      <c r="K878" s="7">
        <f t="shared" ca="1" si="256"/>
        <v>0</v>
      </c>
      <c r="L878" s="8" t="str">
        <f t="shared" ca="1" si="257"/>
        <v/>
      </c>
      <c r="M878" s="8" t="str">
        <f t="shared" ca="1" si="258"/>
        <v/>
      </c>
      <c r="N878" s="8" t="str">
        <f t="shared" ca="1" si="259"/>
        <v/>
      </c>
      <c r="O878" s="8" t="str">
        <f t="shared" ca="1" si="260"/>
        <v/>
      </c>
      <c r="P878" s="8" t="str">
        <f t="shared" ca="1" si="261"/>
        <v/>
      </c>
      <c r="Q878" s="8" t="str">
        <f t="shared" ca="1" si="262"/>
        <v/>
      </c>
      <c r="R878" s="7" t="str">
        <f ca="1">IF(L878="","",OFFSET(program!$A$1,0,disasm!$A878+COLUMN()-COLUMN($R878)+1))</f>
        <v/>
      </c>
      <c r="S878" s="7" t="str">
        <f ca="1">IF(M878="","",OFFSET(program!$A$1,0,disasm!$A878+COLUMN()-COLUMN($R878)+1))</f>
        <v/>
      </c>
      <c r="T878" s="7" t="str">
        <f ca="1">IF(N878="","",OFFSET(program!$A$1,0,disasm!$A878+COLUMN()-COLUMN($R878)+1))</f>
        <v/>
      </c>
      <c r="U878" s="3" t="str">
        <f t="shared" ca="1" si="263"/>
        <v/>
      </c>
      <c r="V878" s="3" t="str">
        <f t="shared" ca="1" si="264"/>
        <v/>
      </c>
      <c r="W878" s="3" t="str">
        <f t="shared" ca="1" si="265"/>
        <v/>
      </c>
      <c r="X878" s="3" t="str">
        <f t="shared" ca="1" si="266"/>
        <v/>
      </c>
    </row>
    <row r="879" spans="1:24" x14ac:dyDescent="0.2">
      <c r="A879" s="1">
        <f t="shared" ca="1" si="267"/>
        <v>1178</v>
      </c>
      <c r="B879" s="2" t="str">
        <f t="shared" ca="1" si="251"/>
        <v>stack+754</v>
      </c>
      <c r="C879" s="3" t="str">
        <f ca="1">IF(ISNUMBER(FIND(" N "," "&amp;$X879&amp;" ")),"",_xlfn.TEXTJOIN(" ",FALSE,OFFSET(program!$A$1,0,disasm!A879,1,1+K879)))</f>
        <v/>
      </c>
      <c r="D879" s="4" t="str">
        <f t="shared" ca="1" si="252"/>
        <v>.dat 0</v>
      </c>
      <c r="E879" s="5" t="str">
        <f t="shared" si="268"/>
        <v>stack</v>
      </c>
      <c r="F879" s="5">
        <f t="shared" ca="1" si="250"/>
        <v>424</v>
      </c>
      <c r="G879" s="14" t="b">
        <f t="shared" ca="1" si="253"/>
        <v>1</v>
      </c>
      <c r="H879" s="6">
        <f ca="1">OFFSET(program!$A$1,0,disasm!A879)</f>
        <v>0</v>
      </c>
      <c r="I879" s="7">
        <f t="shared" ca="1" si="254"/>
        <v>0</v>
      </c>
      <c r="J879" s="7" t="e">
        <f t="shared" ca="1" si="255"/>
        <v>#VALUE!</v>
      </c>
      <c r="K879" s="7">
        <f t="shared" ca="1" si="256"/>
        <v>0</v>
      </c>
      <c r="L879" s="8" t="str">
        <f t="shared" ca="1" si="257"/>
        <v/>
      </c>
      <c r="M879" s="8" t="str">
        <f t="shared" ca="1" si="258"/>
        <v/>
      </c>
      <c r="N879" s="8" t="str">
        <f t="shared" ca="1" si="259"/>
        <v/>
      </c>
      <c r="O879" s="8" t="str">
        <f t="shared" ca="1" si="260"/>
        <v/>
      </c>
      <c r="P879" s="8" t="str">
        <f t="shared" ca="1" si="261"/>
        <v/>
      </c>
      <c r="Q879" s="8" t="str">
        <f t="shared" ca="1" si="262"/>
        <v/>
      </c>
      <c r="R879" s="7" t="str">
        <f ca="1">IF(L879="","",OFFSET(program!$A$1,0,disasm!$A879+COLUMN()-COLUMN($R879)+1))</f>
        <v/>
      </c>
      <c r="S879" s="7" t="str">
        <f ca="1">IF(M879="","",OFFSET(program!$A$1,0,disasm!$A879+COLUMN()-COLUMN($R879)+1))</f>
        <v/>
      </c>
      <c r="T879" s="7" t="str">
        <f ca="1">IF(N879="","",OFFSET(program!$A$1,0,disasm!$A879+COLUMN()-COLUMN($R879)+1))</f>
        <v/>
      </c>
      <c r="U879" s="3" t="str">
        <f t="shared" ca="1" si="263"/>
        <v/>
      </c>
      <c r="V879" s="3" t="str">
        <f t="shared" ca="1" si="264"/>
        <v/>
      </c>
      <c r="W879" s="3" t="str">
        <f t="shared" ca="1" si="265"/>
        <v/>
      </c>
      <c r="X879" s="3" t="str">
        <f t="shared" ca="1" si="266"/>
        <v/>
      </c>
    </row>
    <row r="880" spans="1:24" x14ac:dyDescent="0.2">
      <c r="A880" s="1">
        <f t="shared" ca="1" si="267"/>
        <v>1179</v>
      </c>
      <c r="B880" s="2" t="str">
        <f t="shared" ca="1" si="251"/>
        <v>stack+755</v>
      </c>
      <c r="C880" s="3" t="str">
        <f ca="1">IF(ISNUMBER(FIND(" N "," "&amp;$X880&amp;" ")),"",_xlfn.TEXTJOIN(" ",FALSE,OFFSET(program!$A$1,0,disasm!A880,1,1+K880)))</f>
        <v/>
      </c>
      <c r="D880" s="4" t="str">
        <f t="shared" ca="1" si="252"/>
        <v>.dat 0</v>
      </c>
      <c r="E880" s="5" t="str">
        <f t="shared" si="268"/>
        <v>stack</v>
      </c>
      <c r="F880" s="5">
        <f t="shared" ca="1" si="250"/>
        <v>424</v>
      </c>
      <c r="G880" s="14" t="b">
        <f t="shared" ca="1" si="253"/>
        <v>1</v>
      </c>
      <c r="H880" s="6">
        <f ca="1">OFFSET(program!$A$1,0,disasm!A880)</f>
        <v>0</v>
      </c>
      <c r="I880" s="7">
        <f t="shared" ca="1" si="254"/>
        <v>0</v>
      </c>
      <c r="J880" s="7" t="e">
        <f t="shared" ca="1" si="255"/>
        <v>#VALUE!</v>
      </c>
      <c r="K880" s="7">
        <f t="shared" ca="1" si="256"/>
        <v>0</v>
      </c>
      <c r="L880" s="8" t="str">
        <f t="shared" ca="1" si="257"/>
        <v/>
      </c>
      <c r="M880" s="8" t="str">
        <f t="shared" ca="1" si="258"/>
        <v/>
      </c>
      <c r="N880" s="8" t="str">
        <f t="shared" ca="1" si="259"/>
        <v/>
      </c>
      <c r="O880" s="8" t="str">
        <f t="shared" ca="1" si="260"/>
        <v/>
      </c>
      <c r="P880" s="8" t="str">
        <f t="shared" ca="1" si="261"/>
        <v/>
      </c>
      <c r="Q880" s="8" t="str">
        <f t="shared" ca="1" si="262"/>
        <v/>
      </c>
      <c r="R880" s="7" t="str">
        <f ca="1">IF(L880="","",OFFSET(program!$A$1,0,disasm!$A880+COLUMN()-COLUMN($R880)+1))</f>
        <v/>
      </c>
      <c r="S880" s="7" t="str">
        <f ca="1">IF(M880="","",OFFSET(program!$A$1,0,disasm!$A880+COLUMN()-COLUMN($R880)+1))</f>
        <v/>
      </c>
      <c r="T880" s="7" t="str">
        <f ca="1">IF(N880="","",OFFSET(program!$A$1,0,disasm!$A880+COLUMN()-COLUMN($R880)+1))</f>
        <v/>
      </c>
      <c r="U880" s="3" t="str">
        <f t="shared" ca="1" si="263"/>
        <v/>
      </c>
      <c r="V880" s="3" t="str">
        <f t="shared" ca="1" si="264"/>
        <v/>
      </c>
      <c r="W880" s="3" t="str">
        <f t="shared" ca="1" si="265"/>
        <v/>
      </c>
      <c r="X880" s="3" t="str">
        <f t="shared" ca="1" si="266"/>
        <v/>
      </c>
    </row>
    <row r="881" spans="1:24" x14ac:dyDescent="0.2">
      <c r="A881" s="1">
        <f t="shared" ca="1" si="267"/>
        <v>1180</v>
      </c>
      <c r="B881" s="2" t="str">
        <f t="shared" ca="1" si="251"/>
        <v>stack+756</v>
      </c>
      <c r="C881" s="3" t="str">
        <f ca="1">IF(ISNUMBER(FIND(" N "," "&amp;$X881&amp;" ")),"",_xlfn.TEXTJOIN(" ",FALSE,OFFSET(program!$A$1,0,disasm!A881,1,1+K881)))</f>
        <v/>
      </c>
      <c r="D881" s="4" t="str">
        <f t="shared" ca="1" si="252"/>
        <v>.dat 0</v>
      </c>
      <c r="E881" s="5" t="str">
        <f t="shared" si="268"/>
        <v>stack</v>
      </c>
      <c r="F881" s="5">
        <f t="shared" ca="1" si="250"/>
        <v>424</v>
      </c>
      <c r="G881" s="14" t="b">
        <f t="shared" ca="1" si="253"/>
        <v>1</v>
      </c>
      <c r="H881" s="6">
        <f ca="1">OFFSET(program!$A$1,0,disasm!A881)</f>
        <v>0</v>
      </c>
      <c r="I881" s="7">
        <f t="shared" ca="1" si="254"/>
        <v>0</v>
      </c>
      <c r="J881" s="7" t="e">
        <f t="shared" ca="1" si="255"/>
        <v>#VALUE!</v>
      </c>
      <c r="K881" s="7">
        <f t="shared" ca="1" si="256"/>
        <v>0</v>
      </c>
      <c r="L881" s="8" t="str">
        <f t="shared" ca="1" si="257"/>
        <v/>
      </c>
      <c r="M881" s="8" t="str">
        <f t="shared" ca="1" si="258"/>
        <v/>
      </c>
      <c r="N881" s="8" t="str">
        <f t="shared" ca="1" si="259"/>
        <v/>
      </c>
      <c r="O881" s="8" t="str">
        <f t="shared" ca="1" si="260"/>
        <v/>
      </c>
      <c r="P881" s="8" t="str">
        <f t="shared" ca="1" si="261"/>
        <v/>
      </c>
      <c r="Q881" s="8" t="str">
        <f t="shared" ca="1" si="262"/>
        <v/>
      </c>
      <c r="R881" s="7" t="str">
        <f ca="1">IF(L881="","",OFFSET(program!$A$1,0,disasm!$A881+COLUMN()-COLUMN($R881)+1))</f>
        <v/>
      </c>
      <c r="S881" s="7" t="str">
        <f ca="1">IF(M881="","",OFFSET(program!$A$1,0,disasm!$A881+COLUMN()-COLUMN($R881)+1))</f>
        <v/>
      </c>
      <c r="T881" s="7" t="str">
        <f ca="1">IF(N881="","",OFFSET(program!$A$1,0,disasm!$A881+COLUMN()-COLUMN($R881)+1))</f>
        <v/>
      </c>
      <c r="U881" s="3" t="str">
        <f t="shared" ca="1" si="263"/>
        <v/>
      </c>
      <c r="V881" s="3" t="str">
        <f t="shared" ca="1" si="264"/>
        <v/>
      </c>
      <c r="W881" s="3" t="str">
        <f t="shared" ca="1" si="265"/>
        <v/>
      </c>
      <c r="X881" s="3" t="str">
        <f t="shared" ca="1" si="266"/>
        <v/>
      </c>
    </row>
    <row r="882" spans="1:24" x14ac:dyDescent="0.2">
      <c r="A882" s="1">
        <f t="shared" ca="1" si="267"/>
        <v>1181</v>
      </c>
      <c r="B882" s="2" t="str">
        <f t="shared" ca="1" si="251"/>
        <v>stack+757</v>
      </c>
      <c r="C882" s="3" t="str">
        <f ca="1">IF(ISNUMBER(FIND(" N "," "&amp;$X882&amp;" ")),"",_xlfn.TEXTJOIN(" ",FALSE,OFFSET(program!$A$1,0,disasm!A882,1,1+K882)))</f>
        <v/>
      </c>
      <c r="D882" s="4" t="str">
        <f t="shared" ca="1" si="252"/>
        <v>.dat 0</v>
      </c>
      <c r="E882" s="5" t="str">
        <f t="shared" si="268"/>
        <v>stack</v>
      </c>
      <c r="F882" s="5">
        <f t="shared" ca="1" si="250"/>
        <v>424</v>
      </c>
      <c r="G882" s="14" t="b">
        <f t="shared" ca="1" si="253"/>
        <v>1</v>
      </c>
      <c r="H882" s="6">
        <f ca="1">OFFSET(program!$A$1,0,disasm!A882)</f>
        <v>0</v>
      </c>
      <c r="I882" s="7">
        <f t="shared" ca="1" si="254"/>
        <v>0</v>
      </c>
      <c r="J882" s="7" t="e">
        <f t="shared" ca="1" si="255"/>
        <v>#VALUE!</v>
      </c>
      <c r="K882" s="7">
        <f t="shared" ca="1" si="256"/>
        <v>0</v>
      </c>
      <c r="L882" s="8" t="str">
        <f t="shared" ca="1" si="257"/>
        <v/>
      </c>
      <c r="M882" s="8" t="str">
        <f t="shared" ca="1" si="258"/>
        <v/>
      </c>
      <c r="N882" s="8" t="str">
        <f t="shared" ca="1" si="259"/>
        <v/>
      </c>
      <c r="O882" s="8" t="str">
        <f t="shared" ca="1" si="260"/>
        <v/>
      </c>
      <c r="P882" s="8" t="str">
        <f t="shared" ca="1" si="261"/>
        <v/>
      </c>
      <c r="Q882" s="8" t="str">
        <f t="shared" ca="1" si="262"/>
        <v/>
      </c>
      <c r="R882" s="7" t="str">
        <f ca="1">IF(L882="","",OFFSET(program!$A$1,0,disasm!$A882+COLUMN()-COLUMN($R882)+1))</f>
        <v/>
      </c>
      <c r="S882" s="7" t="str">
        <f ca="1">IF(M882="","",OFFSET(program!$A$1,0,disasm!$A882+COLUMN()-COLUMN($R882)+1))</f>
        <v/>
      </c>
      <c r="T882" s="7" t="str">
        <f ca="1">IF(N882="","",OFFSET(program!$A$1,0,disasm!$A882+COLUMN()-COLUMN($R882)+1))</f>
        <v/>
      </c>
      <c r="U882" s="3" t="str">
        <f t="shared" ca="1" si="263"/>
        <v/>
      </c>
      <c r="V882" s="3" t="str">
        <f t="shared" ca="1" si="264"/>
        <v/>
      </c>
      <c r="W882" s="3" t="str">
        <f t="shared" ca="1" si="265"/>
        <v/>
      </c>
      <c r="X882" s="3" t="str">
        <f t="shared" ca="1" si="266"/>
        <v/>
      </c>
    </row>
    <row r="883" spans="1:24" x14ac:dyDescent="0.2">
      <c r="A883" s="1">
        <f t="shared" ca="1" si="267"/>
        <v>1182</v>
      </c>
      <c r="B883" s="2" t="str">
        <f t="shared" ca="1" si="251"/>
        <v>stack+758</v>
      </c>
      <c r="C883" s="3" t="str">
        <f ca="1">IF(ISNUMBER(FIND(" N "," "&amp;$X883&amp;" ")),"",_xlfn.TEXTJOIN(" ",FALSE,OFFSET(program!$A$1,0,disasm!A883,1,1+K883)))</f>
        <v/>
      </c>
      <c r="D883" s="4" t="str">
        <f t="shared" ca="1" si="252"/>
        <v>.dat 0</v>
      </c>
      <c r="E883" s="5" t="str">
        <f t="shared" si="268"/>
        <v>stack</v>
      </c>
      <c r="F883" s="5">
        <f t="shared" ca="1" si="250"/>
        <v>424</v>
      </c>
      <c r="G883" s="14" t="b">
        <f t="shared" ca="1" si="253"/>
        <v>1</v>
      </c>
      <c r="H883" s="6">
        <f ca="1">OFFSET(program!$A$1,0,disasm!A883)</f>
        <v>0</v>
      </c>
      <c r="I883" s="7">
        <f t="shared" ca="1" si="254"/>
        <v>0</v>
      </c>
      <c r="J883" s="7" t="e">
        <f t="shared" ca="1" si="255"/>
        <v>#VALUE!</v>
      </c>
      <c r="K883" s="7">
        <f t="shared" ca="1" si="256"/>
        <v>0</v>
      </c>
      <c r="L883" s="8" t="str">
        <f t="shared" ca="1" si="257"/>
        <v/>
      </c>
      <c r="M883" s="8" t="str">
        <f t="shared" ca="1" si="258"/>
        <v/>
      </c>
      <c r="N883" s="8" t="str">
        <f t="shared" ca="1" si="259"/>
        <v/>
      </c>
      <c r="O883" s="8" t="str">
        <f t="shared" ca="1" si="260"/>
        <v/>
      </c>
      <c r="P883" s="8" t="str">
        <f t="shared" ca="1" si="261"/>
        <v/>
      </c>
      <c r="Q883" s="8" t="str">
        <f t="shared" ca="1" si="262"/>
        <v/>
      </c>
      <c r="R883" s="7" t="str">
        <f ca="1">IF(L883="","",OFFSET(program!$A$1,0,disasm!$A883+COLUMN()-COLUMN($R883)+1))</f>
        <v/>
      </c>
      <c r="S883" s="7" t="str">
        <f ca="1">IF(M883="","",OFFSET(program!$A$1,0,disasm!$A883+COLUMN()-COLUMN($R883)+1))</f>
        <v/>
      </c>
      <c r="T883" s="7" t="str">
        <f ca="1">IF(N883="","",OFFSET(program!$A$1,0,disasm!$A883+COLUMN()-COLUMN($R883)+1))</f>
        <v/>
      </c>
      <c r="U883" s="3" t="str">
        <f t="shared" ca="1" si="263"/>
        <v/>
      </c>
      <c r="V883" s="3" t="str">
        <f t="shared" ca="1" si="264"/>
        <v/>
      </c>
      <c r="W883" s="3" t="str">
        <f t="shared" ca="1" si="265"/>
        <v/>
      </c>
      <c r="X883" s="3" t="str">
        <f t="shared" ca="1" si="266"/>
        <v/>
      </c>
    </row>
    <row r="884" spans="1:24" x14ac:dyDescent="0.2">
      <c r="A884" s="1">
        <f t="shared" ca="1" si="267"/>
        <v>1183</v>
      </c>
      <c r="B884" s="2" t="str">
        <f t="shared" ca="1" si="251"/>
        <v>stack+759</v>
      </c>
      <c r="C884" s="3" t="str">
        <f ca="1">IF(ISNUMBER(FIND(" N "," "&amp;$X884&amp;" ")),"",_xlfn.TEXTJOIN(" ",FALSE,OFFSET(program!$A$1,0,disasm!A884,1,1+K884)))</f>
        <v/>
      </c>
      <c r="D884" s="4" t="str">
        <f t="shared" ca="1" si="252"/>
        <v>.dat 0</v>
      </c>
      <c r="E884" s="5" t="str">
        <f t="shared" si="268"/>
        <v>stack</v>
      </c>
      <c r="F884" s="5">
        <f t="shared" ca="1" si="250"/>
        <v>424</v>
      </c>
      <c r="G884" s="14" t="b">
        <f t="shared" ca="1" si="253"/>
        <v>1</v>
      </c>
      <c r="H884" s="6">
        <f ca="1">OFFSET(program!$A$1,0,disasm!A884)</f>
        <v>0</v>
      </c>
      <c r="I884" s="7">
        <f t="shared" ca="1" si="254"/>
        <v>0</v>
      </c>
      <c r="J884" s="7" t="e">
        <f t="shared" ca="1" si="255"/>
        <v>#VALUE!</v>
      </c>
      <c r="K884" s="7">
        <f t="shared" ca="1" si="256"/>
        <v>0</v>
      </c>
      <c r="L884" s="8" t="str">
        <f t="shared" ca="1" si="257"/>
        <v/>
      </c>
      <c r="M884" s="8" t="str">
        <f t="shared" ca="1" si="258"/>
        <v/>
      </c>
      <c r="N884" s="8" t="str">
        <f t="shared" ca="1" si="259"/>
        <v/>
      </c>
      <c r="O884" s="8" t="str">
        <f t="shared" ca="1" si="260"/>
        <v/>
      </c>
      <c r="P884" s="8" t="str">
        <f t="shared" ca="1" si="261"/>
        <v/>
      </c>
      <c r="Q884" s="8" t="str">
        <f t="shared" ca="1" si="262"/>
        <v/>
      </c>
      <c r="R884" s="7" t="str">
        <f ca="1">IF(L884="","",OFFSET(program!$A$1,0,disasm!$A884+COLUMN()-COLUMN($R884)+1))</f>
        <v/>
      </c>
      <c r="S884" s="7" t="str">
        <f ca="1">IF(M884="","",OFFSET(program!$A$1,0,disasm!$A884+COLUMN()-COLUMN($R884)+1))</f>
        <v/>
      </c>
      <c r="T884" s="7" t="str">
        <f ca="1">IF(N884="","",OFFSET(program!$A$1,0,disasm!$A884+COLUMN()-COLUMN($R884)+1))</f>
        <v/>
      </c>
      <c r="U884" s="3" t="str">
        <f t="shared" ca="1" si="263"/>
        <v/>
      </c>
      <c r="V884" s="3" t="str">
        <f t="shared" ca="1" si="264"/>
        <v/>
      </c>
      <c r="W884" s="3" t="str">
        <f t="shared" ca="1" si="265"/>
        <v/>
      </c>
      <c r="X884" s="3" t="str">
        <f t="shared" ca="1" si="266"/>
        <v/>
      </c>
    </row>
    <row r="885" spans="1:24" x14ac:dyDescent="0.2">
      <c r="A885" s="1">
        <f t="shared" ca="1" si="267"/>
        <v>1184</v>
      </c>
      <c r="B885" s="2" t="str">
        <f t="shared" ca="1" si="251"/>
        <v>stack+760</v>
      </c>
      <c r="C885" s="3" t="str">
        <f ca="1">IF(ISNUMBER(FIND(" N "," "&amp;$X885&amp;" ")),"",_xlfn.TEXTJOIN(" ",FALSE,OFFSET(program!$A$1,0,disasm!A885,1,1+K885)))</f>
        <v/>
      </c>
      <c r="D885" s="4" t="str">
        <f t="shared" ca="1" si="252"/>
        <v>.dat 0</v>
      </c>
      <c r="E885" s="5" t="str">
        <f t="shared" si="268"/>
        <v>stack</v>
      </c>
      <c r="F885" s="5">
        <f t="shared" ca="1" si="250"/>
        <v>424</v>
      </c>
      <c r="G885" s="14" t="b">
        <f t="shared" ca="1" si="253"/>
        <v>1</v>
      </c>
      <c r="H885" s="6">
        <f ca="1">OFFSET(program!$A$1,0,disasm!A885)</f>
        <v>0</v>
      </c>
      <c r="I885" s="7">
        <f t="shared" ca="1" si="254"/>
        <v>0</v>
      </c>
      <c r="J885" s="7" t="e">
        <f t="shared" ca="1" si="255"/>
        <v>#VALUE!</v>
      </c>
      <c r="K885" s="7">
        <f t="shared" ca="1" si="256"/>
        <v>0</v>
      </c>
      <c r="L885" s="8" t="str">
        <f t="shared" ca="1" si="257"/>
        <v/>
      </c>
      <c r="M885" s="8" t="str">
        <f t="shared" ca="1" si="258"/>
        <v/>
      </c>
      <c r="N885" s="8" t="str">
        <f t="shared" ca="1" si="259"/>
        <v/>
      </c>
      <c r="O885" s="8" t="str">
        <f t="shared" ca="1" si="260"/>
        <v/>
      </c>
      <c r="P885" s="8" t="str">
        <f t="shared" ca="1" si="261"/>
        <v/>
      </c>
      <c r="Q885" s="8" t="str">
        <f t="shared" ca="1" si="262"/>
        <v/>
      </c>
      <c r="R885" s="7" t="str">
        <f ca="1">IF(L885="","",OFFSET(program!$A$1,0,disasm!$A885+COLUMN()-COLUMN($R885)+1))</f>
        <v/>
      </c>
      <c r="S885" s="7" t="str">
        <f ca="1">IF(M885="","",OFFSET(program!$A$1,0,disasm!$A885+COLUMN()-COLUMN($R885)+1))</f>
        <v/>
      </c>
      <c r="T885" s="7" t="str">
        <f ca="1">IF(N885="","",OFFSET(program!$A$1,0,disasm!$A885+COLUMN()-COLUMN($R885)+1))</f>
        <v/>
      </c>
      <c r="U885" s="3" t="str">
        <f t="shared" ca="1" si="263"/>
        <v/>
      </c>
      <c r="V885" s="3" t="str">
        <f t="shared" ca="1" si="264"/>
        <v/>
      </c>
      <c r="W885" s="3" t="str">
        <f t="shared" ca="1" si="265"/>
        <v/>
      </c>
      <c r="X885" s="3" t="str">
        <f t="shared" ca="1" si="266"/>
        <v/>
      </c>
    </row>
    <row r="886" spans="1:24" x14ac:dyDescent="0.2">
      <c r="A886" s="1">
        <f t="shared" ca="1" si="267"/>
        <v>1185</v>
      </c>
      <c r="B886" s="2" t="str">
        <f t="shared" ca="1" si="251"/>
        <v>stack+761</v>
      </c>
      <c r="C886" s="3" t="str">
        <f ca="1">IF(ISNUMBER(FIND(" N "," "&amp;$X886&amp;" ")),"",_xlfn.TEXTJOIN(" ",FALSE,OFFSET(program!$A$1,0,disasm!A886,1,1+K886)))</f>
        <v/>
      </c>
      <c r="D886" s="4" t="str">
        <f t="shared" ca="1" si="252"/>
        <v>.dat 0</v>
      </c>
      <c r="E886" s="5" t="str">
        <f t="shared" si="268"/>
        <v>stack</v>
      </c>
      <c r="F886" s="5">
        <f t="shared" ca="1" si="250"/>
        <v>424</v>
      </c>
      <c r="G886" s="14" t="b">
        <f t="shared" ca="1" si="253"/>
        <v>1</v>
      </c>
      <c r="H886" s="6">
        <f ca="1">OFFSET(program!$A$1,0,disasm!A886)</f>
        <v>0</v>
      </c>
      <c r="I886" s="7">
        <f t="shared" ca="1" si="254"/>
        <v>0</v>
      </c>
      <c r="J886" s="7" t="e">
        <f t="shared" ca="1" si="255"/>
        <v>#VALUE!</v>
      </c>
      <c r="K886" s="7">
        <f t="shared" ca="1" si="256"/>
        <v>0</v>
      </c>
      <c r="L886" s="8" t="str">
        <f t="shared" ca="1" si="257"/>
        <v/>
      </c>
      <c r="M886" s="8" t="str">
        <f t="shared" ca="1" si="258"/>
        <v/>
      </c>
      <c r="N886" s="8" t="str">
        <f t="shared" ca="1" si="259"/>
        <v/>
      </c>
      <c r="O886" s="8" t="str">
        <f t="shared" ca="1" si="260"/>
        <v/>
      </c>
      <c r="P886" s="8" t="str">
        <f t="shared" ca="1" si="261"/>
        <v/>
      </c>
      <c r="Q886" s="8" t="str">
        <f t="shared" ca="1" si="262"/>
        <v/>
      </c>
      <c r="R886" s="7" t="str">
        <f ca="1">IF(L886="","",OFFSET(program!$A$1,0,disasm!$A886+COLUMN()-COLUMN($R886)+1))</f>
        <v/>
      </c>
      <c r="S886" s="7" t="str">
        <f ca="1">IF(M886="","",OFFSET(program!$A$1,0,disasm!$A886+COLUMN()-COLUMN($R886)+1))</f>
        <v/>
      </c>
      <c r="T886" s="7" t="str">
        <f ca="1">IF(N886="","",OFFSET(program!$A$1,0,disasm!$A886+COLUMN()-COLUMN($R886)+1))</f>
        <v/>
      </c>
      <c r="U886" s="3" t="str">
        <f t="shared" ca="1" si="263"/>
        <v/>
      </c>
      <c r="V886" s="3" t="str">
        <f t="shared" ca="1" si="264"/>
        <v/>
      </c>
      <c r="W886" s="3" t="str">
        <f t="shared" ca="1" si="265"/>
        <v/>
      </c>
      <c r="X886" s="3" t="str">
        <f t="shared" ca="1" si="266"/>
        <v/>
      </c>
    </row>
    <row r="887" spans="1:24" x14ac:dyDescent="0.2">
      <c r="A887" s="1">
        <f t="shared" ca="1" si="267"/>
        <v>1186</v>
      </c>
      <c r="B887" s="2" t="str">
        <f t="shared" ca="1" si="251"/>
        <v>stack+762</v>
      </c>
      <c r="C887" s="3" t="str">
        <f ca="1">IF(ISNUMBER(FIND(" N "," "&amp;$X887&amp;" ")),"",_xlfn.TEXTJOIN(" ",FALSE,OFFSET(program!$A$1,0,disasm!A887,1,1+K887)))</f>
        <v/>
      </c>
      <c r="D887" s="4" t="str">
        <f t="shared" ca="1" si="252"/>
        <v>.dat 0</v>
      </c>
      <c r="E887" s="5" t="str">
        <f t="shared" si="268"/>
        <v>stack</v>
      </c>
      <c r="F887" s="5">
        <f t="shared" ca="1" si="250"/>
        <v>424</v>
      </c>
      <c r="G887" s="14" t="b">
        <f t="shared" ca="1" si="253"/>
        <v>1</v>
      </c>
      <c r="H887" s="6">
        <f ca="1">OFFSET(program!$A$1,0,disasm!A887)</f>
        <v>0</v>
      </c>
      <c r="I887" s="7">
        <f t="shared" ca="1" si="254"/>
        <v>0</v>
      </c>
      <c r="J887" s="7" t="e">
        <f t="shared" ca="1" si="255"/>
        <v>#VALUE!</v>
      </c>
      <c r="K887" s="7">
        <f t="shared" ca="1" si="256"/>
        <v>0</v>
      </c>
      <c r="L887" s="8" t="str">
        <f t="shared" ca="1" si="257"/>
        <v/>
      </c>
      <c r="M887" s="8" t="str">
        <f t="shared" ca="1" si="258"/>
        <v/>
      </c>
      <c r="N887" s="8" t="str">
        <f t="shared" ca="1" si="259"/>
        <v/>
      </c>
      <c r="O887" s="8" t="str">
        <f t="shared" ca="1" si="260"/>
        <v/>
      </c>
      <c r="P887" s="8" t="str">
        <f t="shared" ca="1" si="261"/>
        <v/>
      </c>
      <c r="Q887" s="8" t="str">
        <f t="shared" ca="1" si="262"/>
        <v/>
      </c>
      <c r="R887" s="7" t="str">
        <f ca="1">IF(L887="","",OFFSET(program!$A$1,0,disasm!$A887+COLUMN()-COLUMN($R887)+1))</f>
        <v/>
      </c>
      <c r="S887" s="7" t="str">
        <f ca="1">IF(M887="","",OFFSET(program!$A$1,0,disasm!$A887+COLUMN()-COLUMN($R887)+1))</f>
        <v/>
      </c>
      <c r="T887" s="7" t="str">
        <f ca="1">IF(N887="","",OFFSET(program!$A$1,0,disasm!$A887+COLUMN()-COLUMN($R887)+1))</f>
        <v/>
      </c>
      <c r="U887" s="3" t="str">
        <f t="shared" ca="1" si="263"/>
        <v/>
      </c>
      <c r="V887" s="3" t="str">
        <f t="shared" ca="1" si="264"/>
        <v/>
      </c>
      <c r="W887" s="3" t="str">
        <f t="shared" ca="1" si="265"/>
        <v/>
      </c>
      <c r="X887" s="3" t="str">
        <f t="shared" ca="1" si="266"/>
        <v/>
      </c>
    </row>
    <row r="888" spans="1:24" x14ac:dyDescent="0.2">
      <c r="A888" s="1">
        <f t="shared" ca="1" si="267"/>
        <v>1187</v>
      </c>
      <c r="B888" s="2" t="str">
        <f t="shared" ca="1" si="251"/>
        <v>stack+763</v>
      </c>
      <c r="C888" s="3" t="str">
        <f ca="1">IF(ISNUMBER(FIND(" N "," "&amp;$X888&amp;" ")),"",_xlfn.TEXTJOIN(" ",FALSE,OFFSET(program!$A$1,0,disasm!A888,1,1+K888)))</f>
        <v/>
      </c>
      <c r="D888" s="4" t="str">
        <f t="shared" ca="1" si="252"/>
        <v>.dat 0</v>
      </c>
      <c r="E888" s="5" t="str">
        <f t="shared" si="268"/>
        <v>stack</v>
      </c>
      <c r="F888" s="5">
        <f t="shared" ca="1" si="250"/>
        <v>424</v>
      </c>
      <c r="G888" s="14" t="b">
        <f t="shared" ca="1" si="253"/>
        <v>1</v>
      </c>
      <c r="H888" s="6">
        <f ca="1">OFFSET(program!$A$1,0,disasm!A888)</f>
        <v>0</v>
      </c>
      <c r="I888" s="7">
        <f t="shared" ca="1" si="254"/>
        <v>0</v>
      </c>
      <c r="J888" s="7" t="e">
        <f t="shared" ca="1" si="255"/>
        <v>#VALUE!</v>
      </c>
      <c r="K888" s="7">
        <f t="shared" ca="1" si="256"/>
        <v>0</v>
      </c>
      <c r="L888" s="8" t="str">
        <f t="shared" ca="1" si="257"/>
        <v/>
      </c>
      <c r="M888" s="8" t="str">
        <f t="shared" ca="1" si="258"/>
        <v/>
      </c>
      <c r="N888" s="8" t="str">
        <f t="shared" ca="1" si="259"/>
        <v/>
      </c>
      <c r="O888" s="8" t="str">
        <f t="shared" ca="1" si="260"/>
        <v/>
      </c>
      <c r="P888" s="8" t="str">
        <f t="shared" ca="1" si="261"/>
        <v/>
      </c>
      <c r="Q888" s="8" t="str">
        <f t="shared" ca="1" si="262"/>
        <v/>
      </c>
      <c r="R888" s="7" t="str">
        <f ca="1">IF(L888="","",OFFSET(program!$A$1,0,disasm!$A888+COLUMN()-COLUMN($R888)+1))</f>
        <v/>
      </c>
      <c r="S888" s="7" t="str">
        <f ca="1">IF(M888="","",OFFSET(program!$A$1,0,disasm!$A888+COLUMN()-COLUMN($R888)+1))</f>
        <v/>
      </c>
      <c r="T888" s="7" t="str">
        <f ca="1">IF(N888="","",OFFSET(program!$A$1,0,disasm!$A888+COLUMN()-COLUMN($R888)+1))</f>
        <v/>
      </c>
      <c r="U888" s="3" t="str">
        <f t="shared" ca="1" si="263"/>
        <v/>
      </c>
      <c r="V888" s="3" t="str">
        <f t="shared" ca="1" si="264"/>
        <v/>
      </c>
      <c r="W888" s="3" t="str">
        <f t="shared" ca="1" si="265"/>
        <v/>
      </c>
      <c r="X888" s="3" t="str">
        <f t="shared" ca="1" si="266"/>
        <v/>
      </c>
    </row>
    <row r="889" spans="1:24" x14ac:dyDescent="0.2">
      <c r="A889" s="1">
        <f t="shared" ca="1" si="267"/>
        <v>1188</v>
      </c>
      <c r="B889" s="2" t="str">
        <f t="shared" ca="1" si="251"/>
        <v>stack+764</v>
      </c>
      <c r="C889" s="3" t="str">
        <f ca="1">IF(ISNUMBER(FIND(" N "," "&amp;$X889&amp;" ")),"",_xlfn.TEXTJOIN(" ",FALSE,OFFSET(program!$A$1,0,disasm!A889,1,1+K889)))</f>
        <v/>
      </c>
      <c r="D889" s="4" t="str">
        <f t="shared" ca="1" si="252"/>
        <v>.dat 0</v>
      </c>
      <c r="E889" s="5" t="str">
        <f t="shared" si="268"/>
        <v>stack</v>
      </c>
      <c r="F889" s="5">
        <f t="shared" ca="1" si="250"/>
        <v>424</v>
      </c>
      <c r="G889" s="14" t="b">
        <f t="shared" ca="1" si="253"/>
        <v>1</v>
      </c>
      <c r="H889" s="6">
        <f ca="1">OFFSET(program!$A$1,0,disasm!A889)</f>
        <v>0</v>
      </c>
      <c r="I889" s="7">
        <f t="shared" ca="1" si="254"/>
        <v>0</v>
      </c>
      <c r="J889" s="7" t="e">
        <f t="shared" ca="1" si="255"/>
        <v>#VALUE!</v>
      </c>
      <c r="K889" s="7">
        <f t="shared" ca="1" si="256"/>
        <v>0</v>
      </c>
      <c r="L889" s="8" t="str">
        <f t="shared" ca="1" si="257"/>
        <v/>
      </c>
      <c r="M889" s="8" t="str">
        <f t="shared" ca="1" si="258"/>
        <v/>
      </c>
      <c r="N889" s="8" t="str">
        <f t="shared" ca="1" si="259"/>
        <v/>
      </c>
      <c r="O889" s="8" t="str">
        <f t="shared" ca="1" si="260"/>
        <v/>
      </c>
      <c r="P889" s="8" t="str">
        <f t="shared" ca="1" si="261"/>
        <v/>
      </c>
      <c r="Q889" s="8" t="str">
        <f t="shared" ca="1" si="262"/>
        <v/>
      </c>
      <c r="R889" s="7" t="str">
        <f ca="1">IF(L889="","",OFFSET(program!$A$1,0,disasm!$A889+COLUMN()-COLUMN($R889)+1))</f>
        <v/>
      </c>
      <c r="S889" s="7" t="str">
        <f ca="1">IF(M889="","",OFFSET(program!$A$1,0,disasm!$A889+COLUMN()-COLUMN($R889)+1))</f>
        <v/>
      </c>
      <c r="T889" s="7" t="str">
        <f ca="1">IF(N889="","",OFFSET(program!$A$1,0,disasm!$A889+COLUMN()-COLUMN($R889)+1))</f>
        <v/>
      </c>
      <c r="U889" s="3" t="str">
        <f t="shared" ca="1" si="263"/>
        <v/>
      </c>
      <c r="V889" s="3" t="str">
        <f t="shared" ca="1" si="264"/>
        <v/>
      </c>
      <c r="W889" s="3" t="str">
        <f t="shared" ca="1" si="265"/>
        <v/>
      </c>
      <c r="X889" s="3" t="str">
        <f t="shared" ca="1" si="266"/>
        <v/>
      </c>
    </row>
    <row r="890" spans="1:24" x14ac:dyDescent="0.2">
      <c r="A890" s="1">
        <f t="shared" ca="1" si="267"/>
        <v>1189</v>
      </c>
      <c r="B890" s="2" t="str">
        <f t="shared" ca="1" si="251"/>
        <v>stack+765</v>
      </c>
      <c r="C890" s="3" t="str">
        <f ca="1">IF(ISNUMBER(FIND(" N "," "&amp;$X890&amp;" ")),"",_xlfn.TEXTJOIN(" ",FALSE,OFFSET(program!$A$1,0,disasm!A890,1,1+K890)))</f>
        <v/>
      </c>
      <c r="D890" s="4" t="str">
        <f t="shared" ca="1" si="252"/>
        <v>.dat 0</v>
      </c>
      <c r="E890" s="5" t="str">
        <f t="shared" si="268"/>
        <v>stack</v>
      </c>
      <c r="F890" s="5">
        <f t="shared" ca="1" si="250"/>
        <v>424</v>
      </c>
      <c r="G890" s="14" t="b">
        <f t="shared" ca="1" si="253"/>
        <v>1</v>
      </c>
      <c r="H890" s="6">
        <f ca="1">OFFSET(program!$A$1,0,disasm!A890)</f>
        <v>0</v>
      </c>
      <c r="I890" s="7">
        <f t="shared" ca="1" si="254"/>
        <v>0</v>
      </c>
      <c r="J890" s="7" t="e">
        <f t="shared" ca="1" si="255"/>
        <v>#VALUE!</v>
      </c>
      <c r="K890" s="7">
        <f t="shared" ca="1" si="256"/>
        <v>0</v>
      </c>
      <c r="L890" s="8" t="str">
        <f t="shared" ca="1" si="257"/>
        <v/>
      </c>
      <c r="M890" s="8" t="str">
        <f t="shared" ca="1" si="258"/>
        <v/>
      </c>
      <c r="N890" s="8" t="str">
        <f t="shared" ca="1" si="259"/>
        <v/>
      </c>
      <c r="O890" s="8" t="str">
        <f t="shared" ca="1" si="260"/>
        <v/>
      </c>
      <c r="P890" s="8" t="str">
        <f t="shared" ca="1" si="261"/>
        <v/>
      </c>
      <c r="Q890" s="8" t="str">
        <f t="shared" ca="1" si="262"/>
        <v/>
      </c>
      <c r="R890" s="7" t="str">
        <f ca="1">IF(L890="","",OFFSET(program!$A$1,0,disasm!$A890+COLUMN()-COLUMN($R890)+1))</f>
        <v/>
      </c>
      <c r="S890" s="7" t="str">
        <f ca="1">IF(M890="","",OFFSET(program!$A$1,0,disasm!$A890+COLUMN()-COLUMN($R890)+1))</f>
        <v/>
      </c>
      <c r="T890" s="7" t="str">
        <f ca="1">IF(N890="","",OFFSET(program!$A$1,0,disasm!$A890+COLUMN()-COLUMN($R890)+1))</f>
        <v/>
      </c>
      <c r="U890" s="3" t="str">
        <f t="shared" ca="1" si="263"/>
        <v/>
      </c>
      <c r="V890" s="3" t="str">
        <f t="shared" ca="1" si="264"/>
        <v/>
      </c>
      <c r="W890" s="3" t="str">
        <f t="shared" ca="1" si="265"/>
        <v/>
      </c>
      <c r="X890" s="3" t="str">
        <f t="shared" ca="1" si="266"/>
        <v/>
      </c>
    </row>
    <row r="891" spans="1:24" x14ac:dyDescent="0.2">
      <c r="A891" s="1">
        <f t="shared" ca="1" si="267"/>
        <v>1190</v>
      </c>
      <c r="B891" s="2" t="str">
        <f t="shared" ca="1" si="251"/>
        <v>stack+766</v>
      </c>
      <c r="C891" s="3" t="str">
        <f ca="1">IF(ISNUMBER(FIND(" N "," "&amp;$X891&amp;" ")),"",_xlfn.TEXTJOIN(" ",FALSE,OFFSET(program!$A$1,0,disasm!A891,1,1+K891)))</f>
        <v/>
      </c>
      <c r="D891" s="4" t="str">
        <f t="shared" ca="1" si="252"/>
        <v>.dat 0</v>
      </c>
      <c r="E891" s="5" t="str">
        <f t="shared" si="268"/>
        <v>stack</v>
      </c>
      <c r="F891" s="5">
        <f t="shared" ca="1" si="250"/>
        <v>424</v>
      </c>
      <c r="G891" s="14" t="b">
        <f t="shared" ca="1" si="253"/>
        <v>1</v>
      </c>
      <c r="H891" s="6">
        <f ca="1">OFFSET(program!$A$1,0,disasm!A891)</f>
        <v>0</v>
      </c>
      <c r="I891" s="7">
        <f t="shared" ca="1" si="254"/>
        <v>0</v>
      </c>
      <c r="J891" s="7" t="e">
        <f t="shared" ca="1" si="255"/>
        <v>#VALUE!</v>
      </c>
      <c r="K891" s="7">
        <f t="shared" ca="1" si="256"/>
        <v>0</v>
      </c>
      <c r="L891" s="8" t="str">
        <f t="shared" ca="1" si="257"/>
        <v/>
      </c>
      <c r="M891" s="8" t="str">
        <f t="shared" ca="1" si="258"/>
        <v/>
      </c>
      <c r="N891" s="8" t="str">
        <f t="shared" ca="1" si="259"/>
        <v/>
      </c>
      <c r="O891" s="8" t="str">
        <f t="shared" ca="1" si="260"/>
        <v/>
      </c>
      <c r="P891" s="8" t="str">
        <f t="shared" ca="1" si="261"/>
        <v/>
      </c>
      <c r="Q891" s="8" t="str">
        <f t="shared" ca="1" si="262"/>
        <v/>
      </c>
      <c r="R891" s="7" t="str">
        <f ca="1">IF(L891="","",OFFSET(program!$A$1,0,disasm!$A891+COLUMN()-COLUMN($R891)+1))</f>
        <v/>
      </c>
      <c r="S891" s="7" t="str">
        <f ca="1">IF(M891="","",OFFSET(program!$A$1,0,disasm!$A891+COLUMN()-COLUMN($R891)+1))</f>
        <v/>
      </c>
      <c r="T891" s="7" t="str">
        <f ca="1">IF(N891="","",OFFSET(program!$A$1,0,disasm!$A891+COLUMN()-COLUMN($R891)+1))</f>
        <v/>
      </c>
      <c r="U891" s="3" t="str">
        <f t="shared" ca="1" si="263"/>
        <v/>
      </c>
      <c r="V891" s="3" t="str">
        <f t="shared" ca="1" si="264"/>
        <v/>
      </c>
      <c r="W891" s="3" t="str">
        <f t="shared" ca="1" si="265"/>
        <v/>
      </c>
      <c r="X891" s="3" t="str">
        <f t="shared" ca="1" si="266"/>
        <v/>
      </c>
    </row>
    <row r="892" spans="1:24" x14ac:dyDescent="0.2">
      <c r="A892" s="1">
        <f t="shared" ca="1" si="267"/>
        <v>1191</v>
      </c>
      <c r="B892" s="2" t="str">
        <f t="shared" ca="1" si="251"/>
        <v>stack+767</v>
      </c>
      <c r="C892" s="3" t="str">
        <f ca="1">IF(ISNUMBER(FIND(" N "," "&amp;$X892&amp;" ")),"",_xlfn.TEXTJOIN(" ",FALSE,OFFSET(program!$A$1,0,disasm!A892,1,1+K892)))</f>
        <v/>
      </c>
      <c r="D892" s="4" t="str">
        <f t="shared" ca="1" si="252"/>
        <v>.dat 0</v>
      </c>
      <c r="E892" s="5" t="str">
        <f t="shared" si="268"/>
        <v>stack</v>
      </c>
      <c r="F892" s="5">
        <f t="shared" ca="1" si="250"/>
        <v>424</v>
      </c>
      <c r="G892" s="14" t="b">
        <f t="shared" ca="1" si="253"/>
        <v>1</v>
      </c>
      <c r="H892" s="6">
        <f ca="1">OFFSET(program!$A$1,0,disasm!A892)</f>
        <v>0</v>
      </c>
      <c r="I892" s="7">
        <f t="shared" ca="1" si="254"/>
        <v>0</v>
      </c>
      <c r="J892" s="7" t="e">
        <f t="shared" ca="1" si="255"/>
        <v>#VALUE!</v>
      </c>
      <c r="K892" s="7">
        <f t="shared" ca="1" si="256"/>
        <v>0</v>
      </c>
      <c r="L892" s="8" t="str">
        <f t="shared" ca="1" si="257"/>
        <v/>
      </c>
      <c r="M892" s="8" t="str">
        <f t="shared" ca="1" si="258"/>
        <v/>
      </c>
      <c r="N892" s="8" t="str">
        <f t="shared" ca="1" si="259"/>
        <v/>
      </c>
      <c r="O892" s="8" t="str">
        <f t="shared" ca="1" si="260"/>
        <v/>
      </c>
      <c r="P892" s="8" t="str">
        <f t="shared" ca="1" si="261"/>
        <v/>
      </c>
      <c r="Q892" s="8" t="str">
        <f t="shared" ca="1" si="262"/>
        <v/>
      </c>
      <c r="R892" s="7" t="str">
        <f ca="1">IF(L892="","",OFFSET(program!$A$1,0,disasm!$A892+COLUMN()-COLUMN($R892)+1))</f>
        <v/>
      </c>
      <c r="S892" s="7" t="str">
        <f ca="1">IF(M892="","",OFFSET(program!$A$1,0,disasm!$A892+COLUMN()-COLUMN($R892)+1))</f>
        <v/>
      </c>
      <c r="T892" s="7" t="str">
        <f ca="1">IF(N892="","",OFFSET(program!$A$1,0,disasm!$A892+COLUMN()-COLUMN($R892)+1))</f>
        <v/>
      </c>
      <c r="U892" s="3" t="str">
        <f t="shared" ca="1" si="263"/>
        <v/>
      </c>
      <c r="V892" s="3" t="str">
        <f t="shared" ca="1" si="264"/>
        <v/>
      </c>
      <c r="W892" s="3" t="str">
        <f t="shared" ca="1" si="265"/>
        <v/>
      </c>
      <c r="X892" s="3" t="str">
        <f t="shared" ca="1" si="266"/>
        <v/>
      </c>
    </row>
    <row r="893" spans="1:24" x14ac:dyDescent="0.2">
      <c r="A893" s="1">
        <f t="shared" ca="1" si="267"/>
        <v>1192</v>
      </c>
      <c r="B893" s="2" t="str">
        <f t="shared" ca="1" si="251"/>
        <v>stack+768</v>
      </c>
      <c r="C893" s="3" t="str">
        <f ca="1">IF(ISNUMBER(FIND(" N "," "&amp;$X893&amp;" ")),"",_xlfn.TEXTJOIN(" ",FALSE,OFFSET(program!$A$1,0,disasm!A893,1,1+K893)))</f>
        <v/>
      </c>
      <c r="D893" s="4" t="str">
        <f t="shared" ca="1" si="252"/>
        <v>.dat 0</v>
      </c>
      <c r="E893" s="5" t="str">
        <f t="shared" si="268"/>
        <v>stack</v>
      </c>
      <c r="F893" s="5">
        <f t="shared" ca="1" si="250"/>
        <v>424</v>
      </c>
      <c r="G893" s="14" t="b">
        <f t="shared" ca="1" si="253"/>
        <v>1</v>
      </c>
      <c r="H893" s="6">
        <f ca="1">OFFSET(program!$A$1,0,disasm!A893)</f>
        <v>0</v>
      </c>
      <c r="I893" s="7">
        <f t="shared" ca="1" si="254"/>
        <v>0</v>
      </c>
      <c r="J893" s="7" t="e">
        <f t="shared" ca="1" si="255"/>
        <v>#VALUE!</v>
      </c>
      <c r="K893" s="7">
        <f t="shared" ca="1" si="256"/>
        <v>0</v>
      </c>
      <c r="L893" s="8" t="str">
        <f t="shared" ca="1" si="257"/>
        <v/>
      </c>
      <c r="M893" s="8" t="str">
        <f t="shared" ca="1" si="258"/>
        <v/>
      </c>
      <c r="N893" s="8" t="str">
        <f t="shared" ca="1" si="259"/>
        <v/>
      </c>
      <c r="O893" s="8" t="str">
        <f t="shared" ca="1" si="260"/>
        <v/>
      </c>
      <c r="P893" s="8" t="str">
        <f t="shared" ca="1" si="261"/>
        <v/>
      </c>
      <c r="Q893" s="8" t="str">
        <f t="shared" ca="1" si="262"/>
        <v/>
      </c>
      <c r="R893" s="7" t="str">
        <f ca="1">IF(L893="","",OFFSET(program!$A$1,0,disasm!$A893+COLUMN()-COLUMN($R893)+1))</f>
        <v/>
      </c>
      <c r="S893" s="7" t="str">
        <f ca="1">IF(M893="","",OFFSET(program!$A$1,0,disasm!$A893+COLUMN()-COLUMN($R893)+1))</f>
        <v/>
      </c>
      <c r="T893" s="7" t="str">
        <f ca="1">IF(N893="","",OFFSET(program!$A$1,0,disasm!$A893+COLUMN()-COLUMN($R893)+1))</f>
        <v/>
      </c>
      <c r="U893" s="3" t="str">
        <f t="shared" ca="1" si="263"/>
        <v/>
      </c>
      <c r="V893" s="3" t="str">
        <f t="shared" ca="1" si="264"/>
        <v/>
      </c>
      <c r="W893" s="3" t="str">
        <f t="shared" ca="1" si="265"/>
        <v/>
      </c>
      <c r="X893" s="3" t="str">
        <f t="shared" ca="1" si="266"/>
        <v/>
      </c>
    </row>
    <row r="894" spans="1:24" x14ac:dyDescent="0.2">
      <c r="A894" s="1">
        <f t="shared" ca="1" si="267"/>
        <v>1193</v>
      </c>
      <c r="B894" s="2" t="str">
        <f t="shared" ca="1" si="251"/>
        <v>stack+769</v>
      </c>
      <c r="C894" s="3" t="str">
        <f ca="1">IF(ISNUMBER(FIND(" N "," "&amp;$X894&amp;" ")),"",_xlfn.TEXTJOIN(" ",FALSE,OFFSET(program!$A$1,0,disasm!A894,1,1+K894)))</f>
        <v/>
      </c>
      <c r="D894" s="4" t="str">
        <f t="shared" ca="1" si="252"/>
        <v>.dat 0</v>
      </c>
      <c r="E894" s="5" t="str">
        <f t="shared" si="268"/>
        <v>stack</v>
      </c>
      <c r="F894" s="5">
        <f t="shared" ca="1" si="250"/>
        <v>424</v>
      </c>
      <c r="G894" s="14" t="b">
        <f t="shared" ca="1" si="253"/>
        <v>1</v>
      </c>
      <c r="H894" s="6">
        <f ca="1">OFFSET(program!$A$1,0,disasm!A894)</f>
        <v>0</v>
      </c>
      <c r="I894" s="7">
        <f t="shared" ca="1" si="254"/>
        <v>0</v>
      </c>
      <c r="J894" s="7" t="e">
        <f t="shared" ca="1" si="255"/>
        <v>#VALUE!</v>
      </c>
      <c r="K894" s="7">
        <f t="shared" ca="1" si="256"/>
        <v>0</v>
      </c>
      <c r="L894" s="8" t="str">
        <f t="shared" ca="1" si="257"/>
        <v/>
      </c>
      <c r="M894" s="8" t="str">
        <f t="shared" ca="1" si="258"/>
        <v/>
      </c>
      <c r="N894" s="8" t="str">
        <f t="shared" ca="1" si="259"/>
        <v/>
      </c>
      <c r="O894" s="8" t="str">
        <f t="shared" ca="1" si="260"/>
        <v/>
      </c>
      <c r="P894" s="8" t="str">
        <f t="shared" ca="1" si="261"/>
        <v/>
      </c>
      <c r="Q894" s="8" t="str">
        <f t="shared" ca="1" si="262"/>
        <v/>
      </c>
      <c r="R894" s="7" t="str">
        <f ca="1">IF(L894="","",OFFSET(program!$A$1,0,disasm!$A894+COLUMN()-COLUMN($R894)+1))</f>
        <v/>
      </c>
      <c r="S894" s="7" t="str">
        <f ca="1">IF(M894="","",OFFSET(program!$A$1,0,disasm!$A894+COLUMN()-COLUMN($R894)+1))</f>
        <v/>
      </c>
      <c r="T894" s="7" t="str">
        <f ca="1">IF(N894="","",OFFSET(program!$A$1,0,disasm!$A894+COLUMN()-COLUMN($R894)+1))</f>
        <v/>
      </c>
      <c r="U894" s="3" t="str">
        <f t="shared" ca="1" si="263"/>
        <v/>
      </c>
      <c r="V894" s="3" t="str">
        <f t="shared" ca="1" si="264"/>
        <v/>
      </c>
      <c r="W894" s="3" t="str">
        <f t="shared" ca="1" si="265"/>
        <v/>
      </c>
      <c r="X894" s="3" t="str">
        <f t="shared" ca="1" si="266"/>
        <v/>
      </c>
    </row>
    <row r="895" spans="1:24" x14ac:dyDescent="0.2">
      <c r="A895" s="1">
        <f t="shared" ca="1" si="267"/>
        <v>1194</v>
      </c>
      <c r="B895" s="2" t="str">
        <f t="shared" ca="1" si="251"/>
        <v>stack+770</v>
      </c>
      <c r="C895" s="3" t="str">
        <f ca="1">IF(ISNUMBER(FIND(" N "," "&amp;$X895&amp;" ")),"",_xlfn.TEXTJOIN(" ",FALSE,OFFSET(program!$A$1,0,disasm!A895,1,1+K895)))</f>
        <v/>
      </c>
      <c r="D895" s="4" t="str">
        <f t="shared" ca="1" si="252"/>
        <v>.dat 0</v>
      </c>
      <c r="E895" s="5" t="str">
        <f t="shared" si="268"/>
        <v>stack</v>
      </c>
      <c r="F895" s="5">
        <f t="shared" ca="1" si="250"/>
        <v>424</v>
      </c>
      <c r="G895" s="14" t="b">
        <f t="shared" ca="1" si="253"/>
        <v>1</v>
      </c>
      <c r="H895" s="6">
        <f ca="1">OFFSET(program!$A$1,0,disasm!A895)</f>
        <v>0</v>
      </c>
      <c r="I895" s="7">
        <f t="shared" ca="1" si="254"/>
        <v>0</v>
      </c>
      <c r="J895" s="7" t="e">
        <f t="shared" ca="1" si="255"/>
        <v>#VALUE!</v>
      </c>
      <c r="K895" s="7">
        <f t="shared" ca="1" si="256"/>
        <v>0</v>
      </c>
      <c r="L895" s="8" t="str">
        <f t="shared" ca="1" si="257"/>
        <v/>
      </c>
      <c r="M895" s="8" t="str">
        <f t="shared" ca="1" si="258"/>
        <v/>
      </c>
      <c r="N895" s="8" t="str">
        <f t="shared" ca="1" si="259"/>
        <v/>
      </c>
      <c r="O895" s="8" t="str">
        <f t="shared" ca="1" si="260"/>
        <v/>
      </c>
      <c r="P895" s="8" t="str">
        <f t="shared" ca="1" si="261"/>
        <v/>
      </c>
      <c r="Q895" s="8" t="str">
        <f t="shared" ca="1" si="262"/>
        <v/>
      </c>
      <c r="R895" s="7" t="str">
        <f ca="1">IF(L895="","",OFFSET(program!$A$1,0,disasm!$A895+COLUMN()-COLUMN($R895)+1))</f>
        <v/>
      </c>
      <c r="S895" s="7" t="str">
        <f ca="1">IF(M895="","",OFFSET(program!$A$1,0,disasm!$A895+COLUMN()-COLUMN($R895)+1))</f>
        <v/>
      </c>
      <c r="T895" s="7" t="str">
        <f ca="1">IF(N895="","",OFFSET(program!$A$1,0,disasm!$A895+COLUMN()-COLUMN($R895)+1))</f>
        <v/>
      </c>
      <c r="U895" s="3" t="str">
        <f t="shared" ca="1" si="263"/>
        <v/>
      </c>
      <c r="V895" s="3" t="str">
        <f t="shared" ca="1" si="264"/>
        <v/>
      </c>
      <c r="W895" s="3" t="str">
        <f t="shared" ca="1" si="265"/>
        <v/>
      </c>
      <c r="X895" s="3" t="str">
        <f t="shared" ca="1" si="266"/>
        <v/>
      </c>
    </row>
    <row r="896" spans="1:24" x14ac:dyDescent="0.2">
      <c r="A896" s="1">
        <f t="shared" ca="1" si="267"/>
        <v>1195</v>
      </c>
      <c r="B896" s="2" t="str">
        <f t="shared" ca="1" si="251"/>
        <v>stack+771</v>
      </c>
      <c r="C896" s="3" t="str">
        <f ca="1">IF(ISNUMBER(FIND(" N "," "&amp;$X896&amp;" ")),"",_xlfn.TEXTJOIN(" ",FALSE,OFFSET(program!$A$1,0,disasm!A896,1,1+K896)))</f>
        <v/>
      </c>
      <c r="D896" s="4" t="str">
        <f t="shared" ca="1" si="252"/>
        <v>.dat 0</v>
      </c>
      <c r="E896" s="5" t="str">
        <f t="shared" si="268"/>
        <v>stack</v>
      </c>
      <c r="F896" s="5">
        <f t="shared" ca="1" si="250"/>
        <v>424</v>
      </c>
      <c r="G896" s="14" t="b">
        <f t="shared" ca="1" si="253"/>
        <v>1</v>
      </c>
      <c r="H896" s="6">
        <f ca="1">OFFSET(program!$A$1,0,disasm!A896)</f>
        <v>0</v>
      </c>
      <c r="I896" s="7">
        <f t="shared" ca="1" si="254"/>
        <v>0</v>
      </c>
      <c r="J896" s="7" t="e">
        <f t="shared" ca="1" si="255"/>
        <v>#VALUE!</v>
      </c>
      <c r="K896" s="7">
        <f t="shared" ca="1" si="256"/>
        <v>0</v>
      </c>
      <c r="L896" s="8" t="str">
        <f t="shared" ca="1" si="257"/>
        <v/>
      </c>
      <c r="M896" s="8" t="str">
        <f t="shared" ca="1" si="258"/>
        <v/>
      </c>
      <c r="N896" s="8" t="str">
        <f t="shared" ca="1" si="259"/>
        <v/>
      </c>
      <c r="O896" s="8" t="str">
        <f t="shared" ca="1" si="260"/>
        <v/>
      </c>
      <c r="P896" s="8" t="str">
        <f t="shared" ca="1" si="261"/>
        <v/>
      </c>
      <c r="Q896" s="8" t="str">
        <f t="shared" ca="1" si="262"/>
        <v/>
      </c>
      <c r="R896" s="7" t="str">
        <f ca="1">IF(L896="","",OFFSET(program!$A$1,0,disasm!$A896+COLUMN()-COLUMN($R896)+1))</f>
        <v/>
      </c>
      <c r="S896" s="7" t="str">
        <f ca="1">IF(M896="","",OFFSET(program!$A$1,0,disasm!$A896+COLUMN()-COLUMN($R896)+1))</f>
        <v/>
      </c>
      <c r="T896" s="7" t="str">
        <f ca="1">IF(N896="","",OFFSET(program!$A$1,0,disasm!$A896+COLUMN()-COLUMN($R896)+1))</f>
        <v/>
      </c>
      <c r="U896" s="3" t="str">
        <f t="shared" ca="1" si="263"/>
        <v/>
      </c>
      <c r="V896" s="3" t="str">
        <f t="shared" ca="1" si="264"/>
        <v/>
      </c>
      <c r="W896" s="3" t="str">
        <f t="shared" ca="1" si="265"/>
        <v/>
      </c>
      <c r="X896" s="3" t="str">
        <f t="shared" ca="1" si="266"/>
        <v/>
      </c>
    </row>
    <row r="897" spans="1:24" x14ac:dyDescent="0.2">
      <c r="A897" s="1">
        <f t="shared" ca="1" si="267"/>
        <v>1196</v>
      </c>
      <c r="B897" s="2" t="str">
        <f t="shared" ca="1" si="251"/>
        <v>stack+772</v>
      </c>
      <c r="C897" s="3" t="str">
        <f ca="1">IF(ISNUMBER(FIND(" N "," "&amp;$X897&amp;" ")),"",_xlfn.TEXTJOIN(" ",FALSE,OFFSET(program!$A$1,0,disasm!A897,1,1+K897)))</f>
        <v/>
      </c>
      <c r="D897" s="4" t="str">
        <f t="shared" ca="1" si="252"/>
        <v>.dat 0</v>
      </c>
      <c r="E897" s="5" t="str">
        <f t="shared" si="268"/>
        <v>stack</v>
      </c>
      <c r="F897" s="5">
        <f t="shared" ca="1" si="250"/>
        <v>424</v>
      </c>
      <c r="G897" s="14" t="b">
        <f t="shared" ca="1" si="253"/>
        <v>1</v>
      </c>
      <c r="H897" s="6">
        <f ca="1">OFFSET(program!$A$1,0,disasm!A897)</f>
        <v>0</v>
      </c>
      <c r="I897" s="7">
        <f t="shared" ca="1" si="254"/>
        <v>0</v>
      </c>
      <c r="J897" s="7" t="e">
        <f t="shared" ca="1" si="255"/>
        <v>#VALUE!</v>
      </c>
      <c r="K897" s="7">
        <f t="shared" ca="1" si="256"/>
        <v>0</v>
      </c>
      <c r="L897" s="8" t="str">
        <f t="shared" ca="1" si="257"/>
        <v/>
      </c>
      <c r="M897" s="8" t="str">
        <f t="shared" ca="1" si="258"/>
        <v/>
      </c>
      <c r="N897" s="8" t="str">
        <f t="shared" ca="1" si="259"/>
        <v/>
      </c>
      <c r="O897" s="8" t="str">
        <f t="shared" ca="1" si="260"/>
        <v/>
      </c>
      <c r="P897" s="8" t="str">
        <f t="shared" ca="1" si="261"/>
        <v/>
      </c>
      <c r="Q897" s="8" t="str">
        <f t="shared" ca="1" si="262"/>
        <v/>
      </c>
      <c r="R897" s="7" t="str">
        <f ca="1">IF(L897="","",OFFSET(program!$A$1,0,disasm!$A897+COLUMN()-COLUMN($R897)+1))</f>
        <v/>
      </c>
      <c r="S897" s="7" t="str">
        <f ca="1">IF(M897="","",OFFSET(program!$A$1,0,disasm!$A897+COLUMN()-COLUMN($R897)+1))</f>
        <v/>
      </c>
      <c r="T897" s="7" t="str">
        <f ca="1">IF(N897="","",OFFSET(program!$A$1,0,disasm!$A897+COLUMN()-COLUMN($R897)+1))</f>
        <v/>
      </c>
      <c r="U897" s="3" t="str">
        <f t="shared" ca="1" si="263"/>
        <v/>
      </c>
      <c r="V897" s="3" t="str">
        <f t="shared" ca="1" si="264"/>
        <v/>
      </c>
      <c r="W897" s="3" t="str">
        <f t="shared" ca="1" si="265"/>
        <v/>
      </c>
      <c r="X897" s="3" t="str">
        <f t="shared" ca="1" si="266"/>
        <v/>
      </c>
    </row>
    <row r="898" spans="1:24" x14ac:dyDescent="0.2">
      <c r="A898" s="1">
        <f t="shared" ca="1" si="267"/>
        <v>1197</v>
      </c>
      <c r="B898" s="2" t="str">
        <f t="shared" ca="1" si="251"/>
        <v>stack+773</v>
      </c>
      <c r="C898" s="3" t="str">
        <f ca="1">IF(ISNUMBER(FIND(" N "," "&amp;$X898&amp;" ")),"",_xlfn.TEXTJOIN(" ",FALSE,OFFSET(program!$A$1,0,disasm!A898,1,1+K898)))</f>
        <v/>
      </c>
      <c r="D898" s="4" t="str">
        <f t="shared" ca="1" si="252"/>
        <v>.dat 0</v>
      </c>
      <c r="E898" s="5" t="str">
        <f t="shared" si="268"/>
        <v>stack</v>
      </c>
      <c r="F898" s="5">
        <f t="shared" ref="F898:F961" ca="1" si="269">IF(ISBLANK($Z898),F897,$A898)</f>
        <v>424</v>
      </c>
      <c r="G898" s="14" t="b">
        <f t="shared" ca="1" si="253"/>
        <v>1</v>
      </c>
      <c r="H898" s="6">
        <f ca="1">OFFSET(program!$A$1,0,disasm!A898)</f>
        <v>0</v>
      </c>
      <c r="I898" s="7">
        <f t="shared" ca="1" si="254"/>
        <v>0</v>
      </c>
      <c r="J898" s="7" t="e">
        <f t="shared" ca="1" si="255"/>
        <v>#VALUE!</v>
      </c>
      <c r="K898" s="7">
        <f t="shared" ca="1" si="256"/>
        <v>0</v>
      </c>
      <c r="L898" s="8" t="str">
        <f t="shared" ca="1" si="257"/>
        <v/>
      </c>
      <c r="M898" s="8" t="str">
        <f t="shared" ca="1" si="258"/>
        <v/>
      </c>
      <c r="N898" s="8" t="str">
        <f t="shared" ca="1" si="259"/>
        <v/>
      </c>
      <c r="O898" s="8" t="str">
        <f t="shared" ca="1" si="260"/>
        <v/>
      </c>
      <c r="P898" s="8" t="str">
        <f t="shared" ca="1" si="261"/>
        <v/>
      </c>
      <c r="Q898" s="8" t="str">
        <f t="shared" ca="1" si="262"/>
        <v/>
      </c>
      <c r="R898" s="7" t="str">
        <f ca="1">IF(L898="","",OFFSET(program!$A$1,0,disasm!$A898+COLUMN()-COLUMN($R898)+1))</f>
        <v/>
      </c>
      <c r="S898" s="7" t="str">
        <f ca="1">IF(M898="","",OFFSET(program!$A$1,0,disasm!$A898+COLUMN()-COLUMN($R898)+1))</f>
        <v/>
      </c>
      <c r="T898" s="7" t="str">
        <f ca="1">IF(N898="","",OFFSET(program!$A$1,0,disasm!$A898+COLUMN()-COLUMN($R898)+1))</f>
        <v/>
      </c>
      <c r="U898" s="3" t="str">
        <f t="shared" ca="1" si="263"/>
        <v/>
      </c>
      <c r="V898" s="3" t="str">
        <f t="shared" ca="1" si="264"/>
        <v/>
      </c>
      <c r="W898" s="3" t="str">
        <f t="shared" ca="1" si="265"/>
        <v/>
      </c>
      <c r="X898" s="3" t="str">
        <f t="shared" ca="1" si="266"/>
        <v/>
      </c>
    </row>
    <row r="899" spans="1:24" x14ac:dyDescent="0.2">
      <c r="A899" s="1">
        <f t="shared" ca="1" si="267"/>
        <v>1198</v>
      </c>
      <c r="B899" s="2" t="str">
        <f t="shared" ref="B899:B962" ca="1" si="270">IF(ISNUMBER(FIND(" N "," "&amp;$X899&amp;" ")),"",$E899&amp;IF($A899=$F899,"","+"&amp;$A899-$F899))</f>
        <v>stack+774</v>
      </c>
      <c r="C899" s="3" t="str">
        <f ca="1">IF(ISNUMBER(FIND(" N "," "&amp;$X899&amp;" ")),"",_xlfn.TEXTJOIN(" ",FALSE,OFFSET(program!$A$1,0,disasm!A899,1,1+K899)))</f>
        <v/>
      </c>
      <c r="D899" s="4" t="str">
        <f t="shared" ref="D899:D962" ca="1" si="271">IF(ISNUMBER(FIND(" N "," "&amp;$X899&amp;" ")),"",IF($G899,".dat "&amp;H899,$J899&amp;" "&amp;_xlfn.TEXTJOIN(", ",TRUE,$U899:$W899)))</f>
        <v>.dat 0</v>
      </c>
      <c r="E899" s="5" t="str">
        <f t="shared" si="268"/>
        <v>stack</v>
      </c>
      <c r="F899" s="5">
        <f t="shared" ca="1" si="269"/>
        <v>424</v>
      </c>
      <c r="G899" s="14" t="b">
        <f t="shared" ref="G899:G962" ca="1" si="272">CHOOSE(1+IF(ISNUMBER(FIND(" C "," "&amp;X899&amp;" ")),2,0) + IF(ISNUMBER(FIND(" D "," "&amp;AA899&amp;" ")),1,0),G898,TRUE,FALSE,NOT(G898))</f>
        <v>1</v>
      </c>
      <c r="H899" s="6">
        <f ca="1">OFFSET(program!$A$1,0,disasm!A899)</f>
        <v>0</v>
      </c>
      <c r="I899" s="7">
        <f t="shared" ref="I899:I962" ca="1" si="273">MOD($H899,100)</f>
        <v>0</v>
      </c>
      <c r="J899" s="7" t="e">
        <f t="shared" ref="J899:J962" ca="1" si="274">IF(I899=99,"END",CHOOSE(I899,"ADD ","MUL ","IN  ","OUT ","J!=0","J=0 ","CMP&lt;","CMP=","SP+ "))</f>
        <v>#VALUE!</v>
      </c>
      <c r="K899" s="7">
        <f t="shared" ref="K899:K962" ca="1" si="275">IF($G899,0,IFERROR(CHOOSE($I899,3,3,1,1,2,2,3,3,1),0))</f>
        <v>0</v>
      </c>
      <c r="L899" s="8" t="str">
        <f t="shared" ref="L899:L962" ca="1" si="276">IF($K899&gt;=1,MOD(INT($H899/100),10),"")</f>
        <v/>
      </c>
      <c r="M899" s="8" t="str">
        <f t="shared" ref="M899:M962" ca="1" si="277">IF($K899&gt;=2,MOD(INT($H899/1000),10),"")</f>
        <v/>
      </c>
      <c r="N899" s="8" t="str">
        <f t="shared" ref="N899:N962" ca="1" si="278">IF($K899&gt;=3,MOD(INT($H899/10000),10),"")</f>
        <v/>
      </c>
      <c r="O899" s="8" t="str">
        <f t="shared" ref="O899:O962" ca="1" si="279">IF(L899="","",IF(ISNUMBER(FIND(" "&amp;O$1&amp;" "," "&amp;$X899&amp;" ")),TRUE,CHOOSE(L899+1,TRUE,FALSE,FALSE)))</f>
        <v/>
      </c>
      <c r="P899" s="8" t="str">
        <f t="shared" ref="P899:P962" ca="1" si="280">IF(M899="","",IF(ISNUMBER(FIND(" "&amp;P$1&amp;" "," "&amp;$X899&amp;" ")),TRUE,CHOOSE(M899+1,TRUE,FALSE,FALSE)))</f>
        <v/>
      </c>
      <c r="Q899" s="8" t="str">
        <f t="shared" ref="Q899:Q962" ca="1" si="281">IF(N899="","",IF(ISNUMBER(FIND(" "&amp;Q$1&amp;" "," "&amp;$X899&amp;" ")),TRUE,CHOOSE(N899+1,TRUE,FALSE,FALSE)))</f>
        <v/>
      </c>
      <c r="R899" s="7" t="str">
        <f ca="1">IF(L899="","",OFFSET(program!$A$1,0,disasm!$A899+COLUMN()-COLUMN($R899)+1))</f>
        <v/>
      </c>
      <c r="S899" s="7" t="str">
        <f ca="1">IF(M899="","",OFFSET(program!$A$1,0,disasm!$A899+COLUMN()-COLUMN($R899)+1))</f>
        <v/>
      </c>
      <c r="T899" s="7" t="str">
        <f ca="1">IF(N899="","",OFFSET(program!$A$1,0,disasm!$A899+COLUMN()-COLUMN($R899)+1))</f>
        <v/>
      </c>
      <c r="U899" s="3" t="str">
        <f t="shared" ref="U899:U962" ca="1" si="282">IF(L899="","",
  SUBSTITUTE(SUBSTITUTE(
    CHOOSE(1+L899,"[val]","val","[SP+val]"),
    "val",
    IF(O899,
      INDEX($B:$B,MATCH(R899,$A:$A,1))
        &amp; IF(INDEX($A:$A,MATCH(R899,$A:$A,1)) &lt; R899, ".a"&amp;(R899 - INDEX($A:$A,MATCH(R899,$A:$A,1))),""),
      R899
    )
  ),"+-","-")
)</f>
        <v/>
      </c>
      <c r="V899" s="3" t="str">
        <f t="shared" ref="V899:V962" ca="1" si="283">IF(M899="","",
  SUBSTITUTE(SUBSTITUTE(
    CHOOSE(1+M899,"[val]","val","[SP+val]"),
    "val",
    IF(P899,
      INDEX($B:$B,MATCH(S899,$A:$A,1))
        &amp; IF(INDEX($A:$A,MATCH(S899,$A:$A,1)) &lt; S899, ".a"&amp;(S899 - INDEX($A:$A,MATCH(S899,$A:$A,1))),""),
      S899
    )
  ),"+-","-")
)</f>
        <v/>
      </c>
      <c r="W899" s="3" t="str">
        <f t="shared" ref="W899:W962" ca="1" si="284">IF(N899="","",
  SUBSTITUTE(SUBSTITUTE(
    CHOOSE(1+N899,"[val]","val","[SP+val]"),
    "val",
    IF(Q899,
      INDEX($B:$B,MATCH(T899,$A:$A,1))
        &amp; IF(INDEX($A:$A,MATCH(T899,$A:$A,1)) &lt; T899, ".a"&amp;(T899 - INDEX($A:$A,MATCH(T899,$A:$A,1))),""),
      T899
    )
  ),"+-","-")
)</f>
        <v/>
      </c>
      <c r="X899" s="3" t="str">
        <f t="shared" ref="X899:X962" ca="1" si="285">AA899&amp;IF(AND(OR(I899=5,I899=6),MOD(INT(H899/1000),10)=1)," A2","")</f>
        <v/>
      </c>
    </row>
    <row r="900" spans="1:24" x14ac:dyDescent="0.2">
      <c r="A900" s="1">
        <f t="shared" ref="A900:A963" ca="1" si="286">A899+IF(ISNUMBER(FIND(" N "," "&amp;$X899&amp;" ")),0,1+K899)</f>
        <v>1199</v>
      </c>
      <c r="B900" s="2" t="str">
        <f t="shared" ca="1" si="270"/>
        <v>stack+775</v>
      </c>
      <c r="C900" s="3" t="str">
        <f ca="1">IF(ISNUMBER(FIND(" N "," "&amp;$X900&amp;" ")),"",_xlfn.TEXTJOIN(" ",FALSE,OFFSET(program!$A$1,0,disasm!A900,1,1+K900)))</f>
        <v/>
      </c>
      <c r="D900" s="4" t="str">
        <f t="shared" ca="1" si="271"/>
        <v>.dat 0</v>
      </c>
      <c r="E900" s="5" t="str">
        <f t="shared" ref="E900:E963" si="287">IF(ISBLANK($Z900),E899,$Z900)</f>
        <v>stack</v>
      </c>
      <c r="F900" s="5">
        <f t="shared" ca="1" si="269"/>
        <v>424</v>
      </c>
      <c r="G900" s="14" t="b">
        <f t="shared" ca="1" si="272"/>
        <v>1</v>
      </c>
      <c r="H900" s="6">
        <f ca="1">OFFSET(program!$A$1,0,disasm!A900)</f>
        <v>0</v>
      </c>
      <c r="I900" s="7">
        <f t="shared" ca="1" si="273"/>
        <v>0</v>
      </c>
      <c r="J900" s="7" t="e">
        <f t="shared" ca="1" si="274"/>
        <v>#VALUE!</v>
      </c>
      <c r="K900" s="7">
        <f t="shared" ca="1" si="275"/>
        <v>0</v>
      </c>
      <c r="L900" s="8" t="str">
        <f t="shared" ca="1" si="276"/>
        <v/>
      </c>
      <c r="M900" s="8" t="str">
        <f t="shared" ca="1" si="277"/>
        <v/>
      </c>
      <c r="N900" s="8" t="str">
        <f t="shared" ca="1" si="278"/>
        <v/>
      </c>
      <c r="O900" s="8" t="str">
        <f t="shared" ca="1" si="279"/>
        <v/>
      </c>
      <c r="P900" s="8" t="str">
        <f t="shared" ca="1" si="280"/>
        <v/>
      </c>
      <c r="Q900" s="8" t="str">
        <f t="shared" ca="1" si="281"/>
        <v/>
      </c>
      <c r="R900" s="7" t="str">
        <f ca="1">IF(L900="","",OFFSET(program!$A$1,0,disasm!$A900+COLUMN()-COLUMN($R900)+1))</f>
        <v/>
      </c>
      <c r="S900" s="7" t="str">
        <f ca="1">IF(M900="","",OFFSET(program!$A$1,0,disasm!$A900+COLUMN()-COLUMN($R900)+1))</f>
        <v/>
      </c>
      <c r="T900" s="7" t="str">
        <f ca="1">IF(N900="","",OFFSET(program!$A$1,0,disasm!$A900+COLUMN()-COLUMN($R900)+1))</f>
        <v/>
      </c>
      <c r="U900" s="3" t="str">
        <f t="shared" ca="1" si="282"/>
        <v/>
      </c>
      <c r="V900" s="3" t="str">
        <f t="shared" ca="1" si="283"/>
        <v/>
      </c>
      <c r="W900" s="3" t="str">
        <f t="shared" ca="1" si="284"/>
        <v/>
      </c>
      <c r="X900" s="3" t="str">
        <f t="shared" ca="1" si="285"/>
        <v/>
      </c>
    </row>
    <row r="901" spans="1:24" x14ac:dyDescent="0.2">
      <c r="A901" s="1">
        <f t="shared" ca="1" si="286"/>
        <v>1200</v>
      </c>
      <c r="B901" s="2" t="str">
        <f t="shared" ca="1" si="270"/>
        <v>stack+776</v>
      </c>
      <c r="C901" s="3" t="str">
        <f ca="1">IF(ISNUMBER(FIND(" N "," "&amp;$X901&amp;" ")),"",_xlfn.TEXTJOIN(" ",FALSE,OFFSET(program!$A$1,0,disasm!A901,1,1+K901)))</f>
        <v/>
      </c>
      <c r="D901" s="4" t="str">
        <f t="shared" ca="1" si="271"/>
        <v>.dat 0</v>
      </c>
      <c r="E901" s="5" t="str">
        <f t="shared" si="287"/>
        <v>stack</v>
      </c>
      <c r="F901" s="5">
        <f t="shared" ca="1" si="269"/>
        <v>424</v>
      </c>
      <c r="G901" s="14" t="b">
        <f t="shared" ca="1" si="272"/>
        <v>1</v>
      </c>
      <c r="H901" s="6">
        <f ca="1">OFFSET(program!$A$1,0,disasm!A901)</f>
        <v>0</v>
      </c>
      <c r="I901" s="7">
        <f t="shared" ca="1" si="273"/>
        <v>0</v>
      </c>
      <c r="J901" s="7" t="e">
        <f t="shared" ca="1" si="274"/>
        <v>#VALUE!</v>
      </c>
      <c r="K901" s="7">
        <f t="shared" ca="1" si="275"/>
        <v>0</v>
      </c>
      <c r="L901" s="8" t="str">
        <f t="shared" ca="1" si="276"/>
        <v/>
      </c>
      <c r="M901" s="8" t="str">
        <f t="shared" ca="1" si="277"/>
        <v/>
      </c>
      <c r="N901" s="8" t="str">
        <f t="shared" ca="1" si="278"/>
        <v/>
      </c>
      <c r="O901" s="8" t="str">
        <f t="shared" ca="1" si="279"/>
        <v/>
      </c>
      <c r="P901" s="8" t="str">
        <f t="shared" ca="1" si="280"/>
        <v/>
      </c>
      <c r="Q901" s="8" t="str">
        <f t="shared" ca="1" si="281"/>
        <v/>
      </c>
      <c r="R901" s="7" t="str">
        <f ca="1">IF(L901="","",OFFSET(program!$A$1,0,disasm!$A901+COLUMN()-COLUMN($R901)+1))</f>
        <v/>
      </c>
      <c r="S901" s="7" t="str">
        <f ca="1">IF(M901="","",OFFSET(program!$A$1,0,disasm!$A901+COLUMN()-COLUMN($R901)+1))</f>
        <v/>
      </c>
      <c r="T901" s="7" t="str">
        <f ca="1">IF(N901="","",OFFSET(program!$A$1,0,disasm!$A901+COLUMN()-COLUMN($R901)+1))</f>
        <v/>
      </c>
      <c r="U901" s="3" t="str">
        <f t="shared" ca="1" si="282"/>
        <v/>
      </c>
      <c r="V901" s="3" t="str">
        <f t="shared" ca="1" si="283"/>
        <v/>
      </c>
      <c r="W901" s="3" t="str">
        <f t="shared" ca="1" si="284"/>
        <v/>
      </c>
      <c r="X901" s="3" t="str">
        <f t="shared" ca="1" si="285"/>
        <v/>
      </c>
    </row>
    <row r="902" spans="1:24" x14ac:dyDescent="0.2">
      <c r="A902" s="1">
        <f t="shared" ca="1" si="286"/>
        <v>1201</v>
      </c>
      <c r="B902" s="2" t="str">
        <f t="shared" ca="1" si="270"/>
        <v>stack+777</v>
      </c>
      <c r="C902" s="3" t="str">
        <f ca="1">IF(ISNUMBER(FIND(" N "," "&amp;$X902&amp;" ")),"",_xlfn.TEXTJOIN(" ",FALSE,OFFSET(program!$A$1,0,disasm!A902,1,1+K902)))</f>
        <v/>
      </c>
      <c r="D902" s="4" t="str">
        <f t="shared" ca="1" si="271"/>
        <v>.dat 0</v>
      </c>
      <c r="E902" s="5" t="str">
        <f t="shared" si="287"/>
        <v>stack</v>
      </c>
      <c r="F902" s="5">
        <f t="shared" ca="1" si="269"/>
        <v>424</v>
      </c>
      <c r="G902" s="14" t="b">
        <f t="shared" ca="1" si="272"/>
        <v>1</v>
      </c>
      <c r="H902" s="6">
        <f ca="1">OFFSET(program!$A$1,0,disasm!A902)</f>
        <v>0</v>
      </c>
      <c r="I902" s="7">
        <f t="shared" ca="1" si="273"/>
        <v>0</v>
      </c>
      <c r="J902" s="7" t="e">
        <f t="shared" ca="1" si="274"/>
        <v>#VALUE!</v>
      </c>
      <c r="K902" s="7">
        <f t="shared" ca="1" si="275"/>
        <v>0</v>
      </c>
      <c r="L902" s="8" t="str">
        <f t="shared" ca="1" si="276"/>
        <v/>
      </c>
      <c r="M902" s="8" t="str">
        <f t="shared" ca="1" si="277"/>
        <v/>
      </c>
      <c r="N902" s="8" t="str">
        <f t="shared" ca="1" si="278"/>
        <v/>
      </c>
      <c r="O902" s="8" t="str">
        <f t="shared" ca="1" si="279"/>
        <v/>
      </c>
      <c r="P902" s="8" t="str">
        <f t="shared" ca="1" si="280"/>
        <v/>
      </c>
      <c r="Q902" s="8" t="str">
        <f t="shared" ca="1" si="281"/>
        <v/>
      </c>
      <c r="R902" s="7" t="str">
        <f ca="1">IF(L902="","",OFFSET(program!$A$1,0,disasm!$A902+COLUMN()-COLUMN($R902)+1))</f>
        <v/>
      </c>
      <c r="S902" s="7" t="str">
        <f ca="1">IF(M902="","",OFFSET(program!$A$1,0,disasm!$A902+COLUMN()-COLUMN($R902)+1))</f>
        <v/>
      </c>
      <c r="T902" s="7" t="str">
        <f ca="1">IF(N902="","",OFFSET(program!$A$1,0,disasm!$A902+COLUMN()-COLUMN($R902)+1))</f>
        <v/>
      </c>
      <c r="U902" s="3" t="str">
        <f t="shared" ca="1" si="282"/>
        <v/>
      </c>
      <c r="V902" s="3" t="str">
        <f t="shared" ca="1" si="283"/>
        <v/>
      </c>
      <c r="W902" s="3" t="str">
        <f t="shared" ca="1" si="284"/>
        <v/>
      </c>
      <c r="X902" s="3" t="str">
        <f t="shared" ca="1" si="285"/>
        <v/>
      </c>
    </row>
    <row r="903" spans="1:24" x14ac:dyDescent="0.2">
      <c r="A903" s="1">
        <f t="shared" ca="1" si="286"/>
        <v>1202</v>
      </c>
      <c r="B903" s="2" t="str">
        <f t="shared" ca="1" si="270"/>
        <v>stack+778</v>
      </c>
      <c r="C903" s="3" t="str">
        <f ca="1">IF(ISNUMBER(FIND(" N "," "&amp;$X903&amp;" ")),"",_xlfn.TEXTJOIN(" ",FALSE,OFFSET(program!$A$1,0,disasm!A903,1,1+K903)))</f>
        <v/>
      </c>
      <c r="D903" s="4" t="str">
        <f t="shared" ca="1" si="271"/>
        <v>.dat 0</v>
      </c>
      <c r="E903" s="5" t="str">
        <f t="shared" si="287"/>
        <v>stack</v>
      </c>
      <c r="F903" s="5">
        <f t="shared" ca="1" si="269"/>
        <v>424</v>
      </c>
      <c r="G903" s="14" t="b">
        <f t="shared" ca="1" si="272"/>
        <v>1</v>
      </c>
      <c r="H903" s="6">
        <f ca="1">OFFSET(program!$A$1,0,disasm!A903)</f>
        <v>0</v>
      </c>
      <c r="I903" s="7">
        <f t="shared" ca="1" si="273"/>
        <v>0</v>
      </c>
      <c r="J903" s="7" t="e">
        <f t="shared" ca="1" si="274"/>
        <v>#VALUE!</v>
      </c>
      <c r="K903" s="7">
        <f t="shared" ca="1" si="275"/>
        <v>0</v>
      </c>
      <c r="L903" s="8" t="str">
        <f t="shared" ca="1" si="276"/>
        <v/>
      </c>
      <c r="M903" s="8" t="str">
        <f t="shared" ca="1" si="277"/>
        <v/>
      </c>
      <c r="N903" s="8" t="str">
        <f t="shared" ca="1" si="278"/>
        <v/>
      </c>
      <c r="O903" s="8" t="str">
        <f t="shared" ca="1" si="279"/>
        <v/>
      </c>
      <c r="P903" s="8" t="str">
        <f t="shared" ca="1" si="280"/>
        <v/>
      </c>
      <c r="Q903" s="8" t="str">
        <f t="shared" ca="1" si="281"/>
        <v/>
      </c>
      <c r="R903" s="7" t="str">
        <f ca="1">IF(L903="","",OFFSET(program!$A$1,0,disasm!$A903+COLUMN()-COLUMN($R903)+1))</f>
        <v/>
      </c>
      <c r="S903" s="7" t="str">
        <f ca="1">IF(M903="","",OFFSET(program!$A$1,0,disasm!$A903+COLUMN()-COLUMN($R903)+1))</f>
        <v/>
      </c>
      <c r="T903" s="7" t="str">
        <f ca="1">IF(N903="","",OFFSET(program!$A$1,0,disasm!$A903+COLUMN()-COLUMN($R903)+1))</f>
        <v/>
      </c>
      <c r="U903" s="3" t="str">
        <f t="shared" ca="1" si="282"/>
        <v/>
      </c>
      <c r="V903" s="3" t="str">
        <f t="shared" ca="1" si="283"/>
        <v/>
      </c>
      <c r="W903" s="3" t="str">
        <f t="shared" ca="1" si="284"/>
        <v/>
      </c>
      <c r="X903" s="3" t="str">
        <f t="shared" ca="1" si="285"/>
        <v/>
      </c>
    </row>
    <row r="904" spans="1:24" x14ac:dyDescent="0.2">
      <c r="A904" s="1">
        <f t="shared" ca="1" si="286"/>
        <v>1203</v>
      </c>
      <c r="B904" s="2" t="str">
        <f t="shared" ca="1" si="270"/>
        <v>stack+779</v>
      </c>
      <c r="C904" s="3" t="str">
        <f ca="1">IF(ISNUMBER(FIND(" N "," "&amp;$X904&amp;" ")),"",_xlfn.TEXTJOIN(" ",FALSE,OFFSET(program!$A$1,0,disasm!A904,1,1+K904)))</f>
        <v/>
      </c>
      <c r="D904" s="4" t="str">
        <f t="shared" ca="1" si="271"/>
        <v>.dat 0</v>
      </c>
      <c r="E904" s="5" t="str">
        <f t="shared" si="287"/>
        <v>stack</v>
      </c>
      <c r="F904" s="5">
        <f t="shared" ca="1" si="269"/>
        <v>424</v>
      </c>
      <c r="G904" s="14" t="b">
        <f t="shared" ca="1" si="272"/>
        <v>1</v>
      </c>
      <c r="H904" s="6">
        <f ca="1">OFFSET(program!$A$1,0,disasm!A904)</f>
        <v>0</v>
      </c>
      <c r="I904" s="7">
        <f t="shared" ca="1" si="273"/>
        <v>0</v>
      </c>
      <c r="J904" s="7" t="e">
        <f t="shared" ca="1" si="274"/>
        <v>#VALUE!</v>
      </c>
      <c r="K904" s="7">
        <f t="shared" ca="1" si="275"/>
        <v>0</v>
      </c>
      <c r="L904" s="8" t="str">
        <f t="shared" ca="1" si="276"/>
        <v/>
      </c>
      <c r="M904" s="8" t="str">
        <f t="shared" ca="1" si="277"/>
        <v/>
      </c>
      <c r="N904" s="8" t="str">
        <f t="shared" ca="1" si="278"/>
        <v/>
      </c>
      <c r="O904" s="8" t="str">
        <f t="shared" ca="1" si="279"/>
        <v/>
      </c>
      <c r="P904" s="8" t="str">
        <f t="shared" ca="1" si="280"/>
        <v/>
      </c>
      <c r="Q904" s="8" t="str">
        <f t="shared" ca="1" si="281"/>
        <v/>
      </c>
      <c r="R904" s="7" t="str">
        <f ca="1">IF(L904="","",OFFSET(program!$A$1,0,disasm!$A904+COLUMN()-COLUMN($R904)+1))</f>
        <v/>
      </c>
      <c r="S904" s="7" t="str">
        <f ca="1">IF(M904="","",OFFSET(program!$A$1,0,disasm!$A904+COLUMN()-COLUMN($R904)+1))</f>
        <v/>
      </c>
      <c r="T904" s="7" t="str">
        <f ca="1">IF(N904="","",OFFSET(program!$A$1,0,disasm!$A904+COLUMN()-COLUMN($R904)+1))</f>
        <v/>
      </c>
      <c r="U904" s="3" t="str">
        <f t="shared" ca="1" si="282"/>
        <v/>
      </c>
      <c r="V904" s="3" t="str">
        <f t="shared" ca="1" si="283"/>
        <v/>
      </c>
      <c r="W904" s="3" t="str">
        <f t="shared" ca="1" si="284"/>
        <v/>
      </c>
      <c r="X904" s="3" t="str">
        <f t="shared" ca="1" si="285"/>
        <v/>
      </c>
    </row>
    <row r="905" spans="1:24" x14ac:dyDescent="0.2">
      <c r="A905" s="1">
        <f t="shared" ca="1" si="286"/>
        <v>1204</v>
      </c>
      <c r="B905" s="2" t="str">
        <f t="shared" ca="1" si="270"/>
        <v>stack+780</v>
      </c>
      <c r="C905" s="3" t="str">
        <f ca="1">IF(ISNUMBER(FIND(" N "," "&amp;$X905&amp;" ")),"",_xlfn.TEXTJOIN(" ",FALSE,OFFSET(program!$A$1,0,disasm!A905,1,1+K905)))</f>
        <v/>
      </c>
      <c r="D905" s="4" t="str">
        <f t="shared" ca="1" si="271"/>
        <v>.dat 0</v>
      </c>
      <c r="E905" s="5" t="str">
        <f t="shared" si="287"/>
        <v>stack</v>
      </c>
      <c r="F905" s="5">
        <f t="shared" ca="1" si="269"/>
        <v>424</v>
      </c>
      <c r="G905" s="14" t="b">
        <f t="shared" ca="1" si="272"/>
        <v>1</v>
      </c>
      <c r="H905" s="6">
        <f ca="1">OFFSET(program!$A$1,0,disasm!A905)</f>
        <v>0</v>
      </c>
      <c r="I905" s="7">
        <f t="shared" ca="1" si="273"/>
        <v>0</v>
      </c>
      <c r="J905" s="7" t="e">
        <f t="shared" ca="1" si="274"/>
        <v>#VALUE!</v>
      </c>
      <c r="K905" s="7">
        <f t="shared" ca="1" si="275"/>
        <v>0</v>
      </c>
      <c r="L905" s="8" t="str">
        <f t="shared" ca="1" si="276"/>
        <v/>
      </c>
      <c r="M905" s="8" t="str">
        <f t="shared" ca="1" si="277"/>
        <v/>
      </c>
      <c r="N905" s="8" t="str">
        <f t="shared" ca="1" si="278"/>
        <v/>
      </c>
      <c r="O905" s="8" t="str">
        <f t="shared" ca="1" si="279"/>
        <v/>
      </c>
      <c r="P905" s="8" t="str">
        <f t="shared" ca="1" si="280"/>
        <v/>
      </c>
      <c r="Q905" s="8" t="str">
        <f t="shared" ca="1" si="281"/>
        <v/>
      </c>
      <c r="R905" s="7" t="str">
        <f ca="1">IF(L905="","",OFFSET(program!$A$1,0,disasm!$A905+COLUMN()-COLUMN($R905)+1))</f>
        <v/>
      </c>
      <c r="S905" s="7" t="str">
        <f ca="1">IF(M905="","",OFFSET(program!$A$1,0,disasm!$A905+COLUMN()-COLUMN($R905)+1))</f>
        <v/>
      </c>
      <c r="T905" s="7" t="str">
        <f ca="1">IF(N905="","",OFFSET(program!$A$1,0,disasm!$A905+COLUMN()-COLUMN($R905)+1))</f>
        <v/>
      </c>
      <c r="U905" s="3" t="str">
        <f t="shared" ca="1" si="282"/>
        <v/>
      </c>
      <c r="V905" s="3" t="str">
        <f t="shared" ca="1" si="283"/>
        <v/>
      </c>
      <c r="W905" s="3" t="str">
        <f t="shared" ca="1" si="284"/>
        <v/>
      </c>
      <c r="X905" s="3" t="str">
        <f t="shared" ca="1" si="285"/>
        <v/>
      </c>
    </row>
    <row r="906" spans="1:24" x14ac:dyDescent="0.2">
      <c r="A906" s="1">
        <f t="shared" ca="1" si="286"/>
        <v>1205</v>
      </c>
      <c r="B906" s="2" t="str">
        <f t="shared" ca="1" si="270"/>
        <v>stack+781</v>
      </c>
      <c r="C906" s="3" t="str">
        <f ca="1">IF(ISNUMBER(FIND(" N "," "&amp;$X906&amp;" ")),"",_xlfn.TEXTJOIN(" ",FALSE,OFFSET(program!$A$1,0,disasm!A906,1,1+K906)))</f>
        <v/>
      </c>
      <c r="D906" s="4" t="str">
        <f t="shared" ca="1" si="271"/>
        <v>.dat 0</v>
      </c>
      <c r="E906" s="5" t="str">
        <f t="shared" si="287"/>
        <v>stack</v>
      </c>
      <c r="F906" s="5">
        <f t="shared" ca="1" si="269"/>
        <v>424</v>
      </c>
      <c r="G906" s="14" t="b">
        <f t="shared" ca="1" si="272"/>
        <v>1</v>
      </c>
      <c r="H906" s="6">
        <f ca="1">OFFSET(program!$A$1,0,disasm!A906)</f>
        <v>0</v>
      </c>
      <c r="I906" s="7">
        <f t="shared" ca="1" si="273"/>
        <v>0</v>
      </c>
      <c r="J906" s="7" t="e">
        <f t="shared" ca="1" si="274"/>
        <v>#VALUE!</v>
      </c>
      <c r="K906" s="7">
        <f t="shared" ca="1" si="275"/>
        <v>0</v>
      </c>
      <c r="L906" s="8" t="str">
        <f t="shared" ca="1" si="276"/>
        <v/>
      </c>
      <c r="M906" s="8" t="str">
        <f t="shared" ca="1" si="277"/>
        <v/>
      </c>
      <c r="N906" s="8" t="str">
        <f t="shared" ca="1" si="278"/>
        <v/>
      </c>
      <c r="O906" s="8" t="str">
        <f t="shared" ca="1" si="279"/>
        <v/>
      </c>
      <c r="P906" s="8" t="str">
        <f t="shared" ca="1" si="280"/>
        <v/>
      </c>
      <c r="Q906" s="8" t="str">
        <f t="shared" ca="1" si="281"/>
        <v/>
      </c>
      <c r="R906" s="7" t="str">
        <f ca="1">IF(L906="","",OFFSET(program!$A$1,0,disasm!$A906+COLUMN()-COLUMN($R906)+1))</f>
        <v/>
      </c>
      <c r="S906" s="7" t="str">
        <f ca="1">IF(M906="","",OFFSET(program!$A$1,0,disasm!$A906+COLUMN()-COLUMN($R906)+1))</f>
        <v/>
      </c>
      <c r="T906" s="7" t="str">
        <f ca="1">IF(N906="","",OFFSET(program!$A$1,0,disasm!$A906+COLUMN()-COLUMN($R906)+1))</f>
        <v/>
      </c>
      <c r="U906" s="3" t="str">
        <f t="shared" ca="1" si="282"/>
        <v/>
      </c>
      <c r="V906" s="3" t="str">
        <f t="shared" ca="1" si="283"/>
        <v/>
      </c>
      <c r="W906" s="3" t="str">
        <f t="shared" ca="1" si="284"/>
        <v/>
      </c>
      <c r="X906" s="3" t="str">
        <f t="shared" ca="1" si="285"/>
        <v/>
      </c>
    </row>
    <row r="907" spans="1:24" x14ac:dyDescent="0.2">
      <c r="A907" s="1">
        <f t="shared" ca="1" si="286"/>
        <v>1206</v>
      </c>
      <c r="B907" s="2" t="str">
        <f t="shared" ca="1" si="270"/>
        <v>stack+782</v>
      </c>
      <c r="C907" s="3" t="str">
        <f ca="1">IF(ISNUMBER(FIND(" N "," "&amp;$X907&amp;" ")),"",_xlfn.TEXTJOIN(" ",FALSE,OFFSET(program!$A$1,0,disasm!A907,1,1+K907)))</f>
        <v/>
      </c>
      <c r="D907" s="4" t="str">
        <f t="shared" ca="1" si="271"/>
        <v>.dat 0</v>
      </c>
      <c r="E907" s="5" t="str">
        <f t="shared" si="287"/>
        <v>stack</v>
      </c>
      <c r="F907" s="5">
        <f t="shared" ca="1" si="269"/>
        <v>424</v>
      </c>
      <c r="G907" s="14" t="b">
        <f t="shared" ca="1" si="272"/>
        <v>1</v>
      </c>
      <c r="H907" s="6">
        <f ca="1">OFFSET(program!$A$1,0,disasm!A907)</f>
        <v>0</v>
      </c>
      <c r="I907" s="7">
        <f t="shared" ca="1" si="273"/>
        <v>0</v>
      </c>
      <c r="J907" s="7" t="e">
        <f t="shared" ca="1" si="274"/>
        <v>#VALUE!</v>
      </c>
      <c r="K907" s="7">
        <f t="shared" ca="1" si="275"/>
        <v>0</v>
      </c>
      <c r="L907" s="8" t="str">
        <f t="shared" ca="1" si="276"/>
        <v/>
      </c>
      <c r="M907" s="8" t="str">
        <f t="shared" ca="1" si="277"/>
        <v/>
      </c>
      <c r="N907" s="8" t="str">
        <f t="shared" ca="1" si="278"/>
        <v/>
      </c>
      <c r="O907" s="8" t="str">
        <f t="shared" ca="1" si="279"/>
        <v/>
      </c>
      <c r="P907" s="8" t="str">
        <f t="shared" ca="1" si="280"/>
        <v/>
      </c>
      <c r="Q907" s="8" t="str">
        <f t="shared" ca="1" si="281"/>
        <v/>
      </c>
      <c r="R907" s="7" t="str">
        <f ca="1">IF(L907="","",OFFSET(program!$A$1,0,disasm!$A907+COLUMN()-COLUMN($R907)+1))</f>
        <v/>
      </c>
      <c r="S907" s="7" t="str">
        <f ca="1">IF(M907="","",OFFSET(program!$A$1,0,disasm!$A907+COLUMN()-COLUMN($R907)+1))</f>
        <v/>
      </c>
      <c r="T907" s="7" t="str">
        <f ca="1">IF(N907="","",OFFSET(program!$A$1,0,disasm!$A907+COLUMN()-COLUMN($R907)+1))</f>
        <v/>
      </c>
      <c r="U907" s="3" t="str">
        <f t="shared" ca="1" si="282"/>
        <v/>
      </c>
      <c r="V907" s="3" t="str">
        <f t="shared" ca="1" si="283"/>
        <v/>
      </c>
      <c r="W907" s="3" t="str">
        <f t="shared" ca="1" si="284"/>
        <v/>
      </c>
      <c r="X907" s="3" t="str">
        <f t="shared" ca="1" si="285"/>
        <v/>
      </c>
    </row>
    <row r="908" spans="1:24" x14ac:dyDescent="0.2">
      <c r="A908" s="1">
        <f t="shared" ca="1" si="286"/>
        <v>1207</v>
      </c>
      <c r="B908" s="2" t="str">
        <f t="shared" ca="1" si="270"/>
        <v>stack+783</v>
      </c>
      <c r="C908" s="3" t="str">
        <f ca="1">IF(ISNUMBER(FIND(" N "," "&amp;$X908&amp;" ")),"",_xlfn.TEXTJOIN(" ",FALSE,OFFSET(program!$A$1,0,disasm!A908,1,1+K908)))</f>
        <v/>
      </c>
      <c r="D908" s="4" t="str">
        <f t="shared" ca="1" si="271"/>
        <v>.dat 0</v>
      </c>
      <c r="E908" s="5" t="str">
        <f t="shared" si="287"/>
        <v>stack</v>
      </c>
      <c r="F908" s="5">
        <f t="shared" ca="1" si="269"/>
        <v>424</v>
      </c>
      <c r="G908" s="14" t="b">
        <f t="shared" ca="1" si="272"/>
        <v>1</v>
      </c>
      <c r="H908" s="6">
        <f ca="1">OFFSET(program!$A$1,0,disasm!A908)</f>
        <v>0</v>
      </c>
      <c r="I908" s="7">
        <f t="shared" ca="1" si="273"/>
        <v>0</v>
      </c>
      <c r="J908" s="7" t="e">
        <f t="shared" ca="1" si="274"/>
        <v>#VALUE!</v>
      </c>
      <c r="K908" s="7">
        <f t="shared" ca="1" si="275"/>
        <v>0</v>
      </c>
      <c r="L908" s="8" t="str">
        <f t="shared" ca="1" si="276"/>
        <v/>
      </c>
      <c r="M908" s="8" t="str">
        <f t="shared" ca="1" si="277"/>
        <v/>
      </c>
      <c r="N908" s="8" t="str">
        <f t="shared" ca="1" si="278"/>
        <v/>
      </c>
      <c r="O908" s="8" t="str">
        <f t="shared" ca="1" si="279"/>
        <v/>
      </c>
      <c r="P908" s="8" t="str">
        <f t="shared" ca="1" si="280"/>
        <v/>
      </c>
      <c r="Q908" s="8" t="str">
        <f t="shared" ca="1" si="281"/>
        <v/>
      </c>
      <c r="R908" s="7" t="str">
        <f ca="1">IF(L908="","",OFFSET(program!$A$1,0,disasm!$A908+COLUMN()-COLUMN($R908)+1))</f>
        <v/>
      </c>
      <c r="S908" s="7" t="str">
        <f ca="1">IF(M908="","",OFFSET(program!$A$1,0,disasm!$A908+COLUMN()-COLUMN($R908)+1))</f>
        <v/>
      </c>
      <c r="T908" s="7" t="str">
        <f ca="1">IF(N908="","",OFFSET(program!$A$1,0,disasm!$A908+COLUMN()-COLUMN($R908)+1))</f>
        <v/>
      </c>
      <c r="U908" s="3" t="str">
        <f t="shared" ca="1" si="282"/>
        <v/>
      </c>
      <c r="V908" s="3" t="str">
        <f t="shared" ca="1" si="283"/>
        <v/>
      </c>
      <c r="W908" s="3" t="str">
        <f t="shared" ca="1" si="284"/>
        <v/>
      </c>
      <c r="X908" s="3" t="str">
        <f t="shared" ca="1" si="285"/>
        <v/>
      </c>
    </row>
    <row r="909" spans="1:24" x14ac:dyDescent="0.2">
      <c r="A909" s="1">
        <f t="shared" ca="1" si="286"/>
        <v>1208</v>
      </c>
      <c r="B909" s="2" t="str">
        <f t="shared" ca="1" si="270"/>
        <v>stack+784</v>
      </c>
      <c r="C909" s="3" t="str">
        <f ca="1">IF(ISNUMBER(FIND(" N "," "&amp;$X909&amp;" ")),"",_xlfn.TEXTJOIN(" ",FALSE,OFFSET(program!$A$1,0,disasm!A909,1,1+K909)))</f>
        <v/>
      </c>
      <c r="D909" s="4" t="str">
        <f t="shared" ca="1" si="271"/>
        <v>.dat 0</v>
      </c>
      <c r="E909" s="5" t="str">
        <f t="shared" si="287"/>
        <v>stack</v>
      </c>
      <c r="F909" s="5">
        <f t="shared" ca="1" si="269"/>
        <v>424</v>
      </c>
      <c r="G909" s="14" t="b">
        <f t="shared" ca="1" si="272"/>
        <v>1</v>
      </c>
      <c r="H909" s="6">
        <f ca="1">OFFSET(program!$A$1,0,disasm!A909)</f>
        <v>0</v>
      </c>
      <c r="I909" s="7">
        <f t="shared" ca="1" si="273"/>
        <v>0</v>
      </c>
      <c r="J909" s="7" t="e">
        <f t="shared" ca="1" si="274"/>
        <v>#VALUE!</v>
      </c>
      <c r="K909" s="7">
        <f t="shared" ca="1" si="275"/>
        <v>0</v>
      </c>
      <c r="L909" s="8" t="str">
        <f t="shared" ca="1" si="276"/>
        <v/>
      </c>
      <c r="M909" s="8" t="str">
        <f t="shared" ca="1" si="277"/>
        <v/>
      </c>
      <c r="N909" s="8" t="str">
        <f t="shared" ca="1" si="278"/>
        <v/>
      </c>
      <c r="O909" s="8" t="str">
        <f t="shared" ca="1" si="279"/>
        <v/>
      </c>
      <c r="P909" s="8" t="str">
        <f t="shared" ca="1" si="280"/>
        <v/>
      </c>
      <c r="Q909" s="8" t="str">
        <f t="shared" ca="1" si="281"/>
        <v/>
      </c>
      <c r="R909" s="7" t="str">
        <f ca="1">IF(L909="","",OFFSET(program!$A$1,0,disasm!$A909+COLUMN()-COLUMN($R909)+1))</f>
        <v/>
      </c>
      <c r="S909" s="7" t="str">
        <f ca="1">IF(M909="","",OFFSET(program!$A$1,0,disasm!$A909+COLUMN()-COLUMN($R909)+1))</f>
        <v/>
      </c>
      <c r="T909" s="7" t="str">
        <f ca="1">IF(N909="","",OFFSET(program!$A$1,0,disasm!$A909+COLUMN()-COLUMN($R909)+1))</f>
        <v/>
      </c>
      <c r="U909" s="3" t="str">
        <f t="shared" ca="1" si="282"/>
        <v/>
      </c>
      <c r="V909" s="3" t="str">
        <f t="shared" ca="1" si="283"/>
        <v/>
      </c>
      <c r="W909" s="3" t="str">
        <f t="shared" ca="1" si="284"/>
        <v/>
      </c>
      <c r="X909" s="3" t="str">
        <f t="shared" ca="1" si="285"/>
        <v/>
      </c>
    </row>
    <row r="910" spans="1:24" x14ac:dyDescent="0.2">
      <c r="A910" s="1">
        <f t="shared" ca="1" si="286"/>
        <v>1209</v>
      </c>
      <c r="B910" s="2" t="str">
        <f t="shared" ca="1" si="270"/>
        <v>stack+785</v>
      </c>
      <c r="C910" s="3" t="str">
        <f ca="1">IF(ISNUMBER(FIND(" N "," "&amp;$X910&amp;" ")),"",_xlfn.TEXTJOIN(" ",FALSE,OFFSET(program!$A$1,0,disasm!A910,1,1+K910)))</f>
        <v/>
      </c>
      <c r="D910" s="4" t="str">
        <f t="shared" ca="1" si="271"/>
        <v>.dat 0</v>
      </c>
      <c r="E910" s="5" t="str">
        <f t="shared" si="287"/>
        <v>stack</v>
      </c>
      <c r="F910" s="5">
        <f t="shared" ca="1" si="269"/>
        <v>424</v>
      </c>
      <c r="G910" s="14" t="b">
        <f t="shared" ca="1" si="272"/>
        <v>1</v>
      </c>
      <c r="H910" s="6">
        <f ca="1">OFFSET(program!$A$1,0,disasm!A910)</f>
        <v>0</v>
      </c>
      <c r="I910" s="7">
        <f t="shared" ca="1" si="273"/>
        <v>0</v>
      </c>
      <c r="J910" s="7" t="e">
        <f t="shared" ca="1" si="274"/>
        <v>#VALUE!</v>
      </c>
      <c r="K910" s="7">
        <f t="shared" ca="1" si="275"/>
        <v>0</v>
      </c>
      <c r="L910" s="8" t="str">
        <f t="shared" ca="1" si="276"/>
        <v/>
      </c>
      <c r="M910" s="8" t="str">
        <f t="shared" ca="1" si="277"/>
        <v/>
      </c>
      <c r="N910" s="8" t="str">
        <f t="shared" ca="1" si="278"/>
        <v/>
      </c>
      <c r="O910" s="8" t="str">
        <f t="shared" ca="1" si="279"/>
        <v/>
      </c>
      <c r="P910" s="8" t="str">
        <f t="shared" ca="1" si="280"/>
        <v/>
      </c>
      <c r="Q910" s="8" t="str">
        <f t="shared" ca="1" si="281"/>
        <v/>
      </c>
      <c r="R910" s="7" t="str">
        <f ca="1">IF(L910="","",OFFSET(program!$A$1,0,disasm!$A910+COLUMN()-COLUMN($R910)+1))</f>
        <v/>
      </c>
      <c r="S910" s="7" t="str">
        <f ca="1">IF(M910="","",OFFSET(program!$A$1,0,disasm!$A910+COLUMN()-COLUMN($R910)+1))</f>
        <v/>
      </c>
      <c r="T910" s="7" t="str">
        <f ca="1">IF(N910="","",OFFSET(program!$A$1,0,disasm!$A910+COLUMN()-COLUMN($R910)+1))</f>
        <v/>
      </c>
      <c r="U910" s="3" t="str">
        <f t="shared" ca="1" si="282"/>
        <v/>
      </c>
      <c r="V910" s="3" t="str">
        <f t="shared" ca="1" si="283"/>
        <v/>
      </c>
      <c r="W910" s="3" t="str">
        <f t="shared" ca="1" si="284"/>
        <v/>
      </c>
      <c r="X910" s="3" t="str">
        <f t="shared" ca="1" si="285"/>
        <v/>
      </c>
    </row>
    <row r="911" spans="1:24" x14ac:dyDescent="0.2">
      <c r="A911" s="1">
        <f t="shared" ca="1" si="286"/>
        <v>1210</v>
      </c>
      <c r="B911" s="2" t="str">
        <f t="shared" ca="1" si="270"/>
        <v>stack+786</v>
      </c>
      <c r="C911" s="3" t="str">
        <f ca="1">IF(ISNUMBER(FIND(" N "," "&amp;$X911&amp;" ")),"",_xlfn.TEXTJOIN(" ",FALSE,OFFSET(program!$A$1,0,disasm!A911,1,1+K911)))</f>
        <v/>
      </c>
      <c r="D911" s="4" t="str">
        <f t="shared" ca="1" si="271"/>
        <v>.dat 0</v>
      </c>
      <c r="E911" s="5" t="str">
        <f t="shared" si="287"/>
        <v>stack</v>
      </c>
      <c r="F911" s="5">
        <f t="shared" ca="1" si="269"/>
        <v>424</v>
      </c>
      <c r="G911" s="14" t="b">
        <f t="shared" ca="1" si="272"/>
        <v>1</v>
      </c>
      <c r="H911" s="6">
        <f ca="1">OFFSET(program!$A$1,0,disasm!A911)</f>
        <v>0</v>
      </c>
      <c r="I911" s="7">
        <f t="shared" ca="1" si="273"/>
        <v>0</v>
      </c>
      <c r="J911" s="7" t="e">
        <f t="shared" ca="1" si="274"/>
        <v>#VALUE!</v>
      </c>
      <c r="K911" s="7">
        <f t="shared" ca="1" si="275"/>
        <v>0</v>
      </c>
      <c r="L911" s="8" t="str">
        <f t="shared" ca="1" si="276"/>
        <v/>
      </c>
      <c r="M911" s="8" t="str">
        <f t="shared" ca="1" si="277"/>
        <v/>
      </c>
      <c r="N911" s="8" t="str">
        <f t="shared" ca="1" si="278"/>
        <v/>
      </c>
      <c r="O911" s="8" t="str">
        <f t="shared" ca="1" si="279"/>
        <v/>
      </c>
      <c r="P911" s="8" t="str">
        <f t="shared" ca="1" si="280"/>
        <v/>
      </c>
      <c r="Q911" s="8" t="str">
        <f t="shared" ca="1" si="281"/>
        <v/>
      </c>
      <c r="R911" s="7" t="str">
        <f ca="1">IF(L911="","",OFFSET(program!$A$1,0,disasm!$A911+COLUMN()-COLUMN($R911)+1))</f>
        <v/>
      </c>
      <c r="S911" s="7" t="str">
        <f ca="1">IF(M911="","",OFFSET(program!$A$1,0,disasm!$A911+COLUMN()-COLUMN($R911)+1))</f>
        <v/>
      </c>
      <c r="T911" s="7" t="str">
        <f ca="1">IF(N911="","",OFFSET(program!$A$1,0,disasm!$A911+COLUMN()-COLUMN($R911)+1))</f>
        <v/>
      </c>
      <c r="U911" s="3" t="str">
        <f t="shared" ca="1" si="282"/>
        <v/>
      </c>
      <c r="V911" s="3" t="str">
        <f t="shared" ca="1" si="283"/>
        <v/>
      </c>
      <c r="W911" s="3" t="str">
        <f t="shared" ca="1" si="284"/>
        <v/>
      </c>
      <c r="X911" s="3" t="str">
        <f t="shared" ca="1" si="285"/>
        <v/>
      </c>
    </row>
    <row r="912" spans="1:24" x14ac:dyDescent="0.2">
      <c r="A912" s="1">
        <f t="shared" ca="1" si="286"/>
        <v>1211</v>
      </c>
      <c r="B912" s="2" t="str">
        <f t="shared" ca="1" si="270"/>
        <v>stack+787</v>
      </c>
      <c r="C912" s="3" t="str">
        <f ca="1">IF(ISNUMBER(FIND(" N "," "&amp;$X912&amp;" ")),"",_xlfn.TEXTJOIN(" ",FALSE,OFFSET(program!$A$1,0,disasm!A912,1,1+K912)))</f>
        <v/>
      </c>
      <c r="D912" s="4" t="str">
        <f t="shared" ca="1" si="271"/>
        <v>.dat 0</v>
      </c>
      <c r="E912" s="5" t="str">
        <f t="shared" si="287"/>
        <v>stack</v>
      </c>
      <c r="F912" s="5">
        <f t="shared" ca="1" si="269"/>
        <v>424</v>
      </c>
      <c r="G912" s="14" t="b">
        <f t="shared" ca="1" si="272"/>
        <v>1</v>
      </c>
      <c r="H912" s="6">
        <f ca="1">OFFSET(program!$A$1,0,disasm!A912)</f>
        <v>0</v>
      </c>
      <c r="I912" s="7">
        <f t="shared" ca="1" si="273"/>
        <v>0</v>
      </c>
      <c r="J912" s="7" t="e">
        <f t="shared" ca="1" si="274"/>
        <v>#VALUE!</v>
      </c>
      <c r="K912" s="7">
        <f t="shared" ca="1" si="275"/>
        <v>0</v>
      </c>
      <c r="L912" s="8" t="str">
        <f t="shared" ca="1" si="276"/>
        <v/>
      </c>
      <c r="M912" s="8" t="str">
        <f t="shared" ca="1" si="277"/>
        <v/>
      </c>
      <c r="N912" s="8" t="str">
        <f t="shared" ca="1" si="278"/>
        <v/>
      </c>
      <c r="O912" s="8" t="str">
        <f t="shared" ca="1" si="279"/>
        <v/>
      </c>
      <c r="P912" s="8" t="str">
        <f t="shared" ca="1" si="280"/>
        <v/>
      </c>
      <c r="Q912" s="8" t="str">
        <f t="shared" ca="1" si="281"/>
        <v/>
      </c>
      <c r="R912" s="7" t="str">
        <f ca="1">IF(L912="","",OFFSET(program!$A$1,0,disasm!$A912+COLUMN()-COLUMN($R912)+1))</f>
        <v/>
      </c>
      <c r="S912" s="7" t="str">
        <f ca="1">IF(M912="","",OFFSET(program!$A$1,0,disasm!$A912+COLUMN()-COLUMN($R912)+1))</f>
        <v/>
      </c>
      <c r="T912" s="7" t="str">
        <f ca="1">IF(N912="","",OFFSET(program!$A$1,0,disasm!$A912+COLUMN()-COLUMN($R912)+1))</f>
        <v/>
      </c>
      <c r="U912" s="3" t="str">
        <f t="shared" ca="1" si="282"/>
        <v/>
      </c>
      <c r="V912" s="3" t="str">
        <f t="shared" ca="1" si="283"/>
        <v/>
      </c>
      <c r="W912" s="3" t="str">
        <f t="shared" ca="1" si="284"/>
        <v/>
      </c>
      <c r="X912" s="3" t="str">
        <f t="shared" ca="1" si="285"/>
        <v/>
      </c>
    </row>
    <row r="913" spans="1:24" x14ac:dyDescent="0.2">
      <c r="A913" s="1">
        <f t="shared" ca="1" si="286"/>
        <v>1212</v>
      </c>
      <c r="B913" s="2" t="str">
        <f t="shared" ca="1" si="270"/>
        <v>stack+788</v>
      </c>
      <c r="C913" s="3" t="str">
        <f ca="1">IF(ISNUMBER(FIND(" N "," "&amp;$X913&amp;" ")),"",_xlfn.TEXTJOIN(" ",FALSE,OFFSET(program!$A$1,0,disasm!A913,1,1+K913)))</f>
        <v/>
      </c>
      <c r="D913" s="4" t="str">
        <f t="shared" ca="1" si="271"/>
        <v>.dat 0</v>
      </c>
      <c r="E913" s="5" t="str">
        <f t="shared" si="287"/>
        <v>stack</v>
      </c>
      <c r="F913" s="5">
        <f t="shared" ca="1" si="269"/>
        <v>424</v>
      </c>
      <c r="G913" s="14" t="b">
        <f t="shared" ca="1" si="272"/>
        <v>1</v>
      </c>
      <c r="H913" s="6">
        <f ca="1">OFFSET(program!$A$1,0,disasm!A913)</f>
        <v>0</v>
      </c>
      <c r="I913" s="7">
        <f t="shared" ca="1" si="273"/>
        <v>0</v>
      </c>
      <c r="J913" s="7" t="e">
        <f t="shared" ca="1" si="274"/>
        <v>#VALUE!</v>
      </c>
      <c r="K913" s="7">
        <f t="shared" ca="1" si="275"/>
        <v>0</v>
      </c>
      <c r="L913" s="8" t="str">
        <f t="shared" ca="1" si="276"/>
        <v/>
      </c>
      <c r="M913" s="8" t="str">
        <f t="shared" ca="1" si="277"/>
        <v/>
      </c>
      <c r="N913" s="8" t="str">
        <f t="shared" ca="1" si="278"/>
        <v/>
      </c>
      <c r="O913" s="8" t="str">
        <f t="shared" ca="1" si="279"/>
        <v/>
      </c>
      <c r="P913" s="8" t="str">
        <f t="shared" ca="1" si="280"/>
        <v/>
      </c>
      <c r="Q913" s="8" t="str">
        <f t="shared" ca="1" si="281"/>
        <v/>
      </c>
      <c r="R913" s="7" t="str">
        <f ca="1">IF(L913="","",OFFSET(program!$A$1,0,disasm!$A913+COLUMN()-COLUMN($R913)+1))</f>
        <v/>
      </c>
      <c r="S913" s="7" t="str">
        <f ca="1">IF(M913="","",OFFSET(program!$A$1,0,disasm!$A913+COLUMN()-COLUMN($R913)+1))</f>
        <v/>
      </c>
      <c r="T913" s="7" t="str">
        <f ca="1">IF(N913="","",OFFSET(program!$A$1,0,disasm!$A913+COLUMN()-COLUMN($R913)+1))</f>
        <v/>
      </c>
      <c r="U913" s="3" t="str">
        <f t="shared" ca="1" si="282"/>
        <v/>
      </c>
      <c r="V913" s="3" t="str">
        <f t="shared" ca="1" si="283"/>
        <v/>
      </c>
      <c r="W913" s="3" t="str">
        <f t="shared" ca="1" si="284"/>
        <v/>
      </c>
      <c r="X913" s="3" t="str">
        <f t="shared" ca="1" si="285"/>
        <v/>
      </c>
    </row>
    <row r="914" spans="1:24" x14ac:dyDescent="0.2">
      <c r="A914" s="1">
        <f t="shared" ca="1" si="286"/>
        <v>1213</v>
      </c>
      <c r="B914" s="2" t="str">
        <f t="shared" ca="1" si="270"/>
        <v>stack+789</v>
      </c>
      <c r="C914" s="3" t="str">
        <f ca="1">IF(ISNUMBER(FIND(" N "," "&amp;$X914&amp;" ")),"",_xlfn.TEXTJOIN(" ",FALSE,OFFSET(program!$A$1,0,disasm!A914,1,1+K914)))</f>
        <v/>
      </c>
      <c r="D914" s="4" t="str">
        <f t="shared" ca="1" si="271"/>
        <v>.dat 0</v>
      </c>
      <c r="E914" s="5" t="str">
        <f t="shared" si="287"/>
        <v>stack</v>
      </c>
      <c r="F914" s="5">
        <f t="shared" ca="1" si="269"/>
        <v>424</v>
      </c>
      <c r="G914" s="14" t="b">
        <f t="shared" ca="1" si="272"/>
        <v>1</v>
      </c>
      <c r="H914" s="6">
        <f ca="1">OFFSET(program!$A$1,0,disasm!A914)</f>
        <v>0</v>
      </c>
      <c r="I914" s="7">
        <f t="shared" ca="1" si="273"/>
        <v>0</v>
      </c>
      <c r="J914" s="7" t="e">
        <f t="shared" ca="1" si="274"/>
        <v>#VALUE!</v>
      </c>
      <c r="K914" s="7">
        <f t="shared" ca="1" si="275"/>
        <v>0</v>
      </c>
      <c r="L914" s="8" t="str">
        <f t="shared" ca="1" si="276"/>
        <v/>
      </c>
      <c r="M914" s="8" t="str">
        <f t="shared" ca="1" si="277"/>
        <v/>
      </c>
      <c r="N914" s="8" t="str">
        <f t="shared" ca="1" si="278"/>
        <v/>
      </c>
      <c r="O914" s="8" t="str">
        <f t="shared" ca="1" si="279"/>
        <v/>
      </c>
      <c r="P914" s="8" t="str">
        <f t="shared" ca="1" si="280"/>
        <v/>
      </c>
      <c r="Q914" s="8" t="str">
        <f t="shared" ca="1" si="281"/>
        <v/>
      </c>
      <c r="R914" s="7" t="str">
        <f ca="1">IF(L914="","",OFFSET(program!$A$1,0,disasm!$A914+COLUMN()-COLUMN($R914)+1))</f>
        <v/>
      </c>
      <c r="S914" s="7" t="str">
        <f ca="1">IF(M914="","",OFFSET(program!$A$1,0,disasm!$A914+COLUMN()-COLUMN($R914)+1))</f>
        <v/>
      </c>
      <c r="T914" s="7" t="str">
        <f ca="1">IF(N914="","",OFFSET(program!$A$1,0,disasm!$A914+COLUMN()-COLUMN($R914)+1))</f>
        <v/>
      </c>
      <c r="U914" s="3" t="str">
        <f t="shared" ca="1" si="282"/>
        <v/>
      </c>
      <c r="V914" s="3" t="str">
        <f t="shared" ca="1" si="283"/>
        <v/>
      </c>
      <c r="W914" s="3" t="str">
        <f t="shared" ca="1" si="284"/>
        <v/>
      </c>
      <c r="X914" s="3" t="str">
        <f t="shared" ca="1" si="285"/>
        <v/>
      </c>
    </row>
    <row r="915" spans="1:24" x14ac:dyDescent="0.2">
      <c r="A915" s="1">
        <f t="shared" ca="1" si="286"/>
        <v>1214</v>
      </c>
      <c r="B915" s="2" t="str">
        <f t="shared" ca="1" si="270"/>
        <v>stack+790</v>
      </c>
      <c r="C915" s="3" t="str">
        <f ca="1">IF(ISNUMBER(FIND(" N "," "&amp;$X915&amp;" ")),"",_xlfn.TEXTJOIN(" ",FALSE,OFFSET(program!$A$1,0,disasm!A915,1,1+K915)))</f>
        <v/>
      </c>
      <c r="D915" s="4" t="str">
        <f t="shared" ca="1" si="271"/>
        <v>.dat 0</v>
      </c>
      <c r="E915" s="5" t="str">
        <f t="shared" si="287"/>
        <v>stack</v>
      </c>
      <c r="F915" s="5">
        <f t="shared" ca="1" si="269"/>
        <v>424</v>
      </c>
      <c r="G915" s="14" t="b">
        <f t="shared" ca="1" si="272"/>
        <v>1</v>
      </c>
      <c r="H915" s="6">
        <f ca="1">OFFSET(program!$A$1,0,disasm!A915)</f>
        <v>0</v>
      </c>
      <c r="I915" s="7">
        <f t="shared" ca="1" si="273"/>
        <v>0</v>
      </c>
      <c r="J915" s="7" t="e">
        <f t="shared" ca="1" si="274"/>
        <v>#VALUE!</v>
      </c>
      <c r="K915" s="7">
        <f t="shared" ca="1" si="275"/>
        <v>0</v>
      </c>
      <c r="L915" s="8" t="str">
        <f t="shared" ca="1" si="276"/>
        <v/>
      </c>
      <c r="M915" s="8" t="str">
        <f t="shared" ca="1" si="277"/>
        <v/>
      </c>
      <c r="N915" s="8" t="str">
        <f t="shared" ca="1" si="278"/>
        <v/>
      </c>
      <c r="O915" s="8" t="str">
        <f t="shared" ca="1" si="279"/>
        <v/>
      </c>
      <c r="P915" s="8" t="str">
        <f t="shared" ca="1" si="280"/>
        <v/>
      </c>
      <c r="Q915" s="8" t="str">
        <f t="shared" ca="1" si="281"/>
        <v/>
      </c>
      <c r="R915" s="7" t="str">
        <f ca="1">IF(L915="","",OFFSET(program!$A$1,0,disasm!$A915+COLUMN()-COLUMN($R915)+1))</f>
        <v/>
      </c>
      <c r="S915" s="7" t="str">
        <f ca="1">IF(M915="","",OFFSET(program!$A$1,0,disasm!$A915+COLUMN()-COLUMN($R915)+1))</f>
        <v/>
      </c>
      <c r="T915" s="7" t="str">
        <f ca="1">IF(N915="","",OFFSET(program!$A$1,0,disasm!$A915+COLUMN()-COLUMN($R915)+1))</f>
        <v/>
      </c>
      <c r="U915" s="3" t="str">
        <f t="shared" ca="1" si="282"/>
        <v/>
      </c>
      <c r="V915" s="3" t="str">
        <f t="shared" ca="1" si="283"/>
        <v/>
      </c>
      <c r="W915" s="3" t="str">
        <f t="shared" ca="1" si="284"/>
        <v/>
      </c>
      <c r="X915" s="3" t="str">
        <f t="shared" ca="1" si="285"/>
        <v/>
      </c>
    </row>
    <row r="916" spans="1:24" x14ac:dyDescent="0.2">
      <c r="A916" s="1">
        <f t="shared" ca="1" si="286"/>
        <v>1215</v>
      </c>
      <c r="B916" s="2" t="str">
        <f t="shared" ca="1" si="270"/>
        <v>stack+791</v>
      </c>
      <c r="C916" s="3" t="str">
        <f ca="1">IF(ISNUMBER(FIND(" N "," "&amp;$X916&amp;" ")),"",_xlfn.TEXTJOIN(" ",FALSE,OFFSET(program!$A$1,0,disasm!A916,1,1+K916)))</f>
        <v/>
      </c>
      <c r="D916" s="4" t="str">
        <f t="shared" ca="1" si="271"/>
        <v>.dat 0</v>
      </c>
      <c r="E916" s="5" t="str">
        <f t="shared" si="287"/>
        <v>stack</v>
      </c>
      <c r="F916" s="5">
        <f t="shared" ca="1" si="269"/>
        <v>424</v>
      </c>
      <c r="G916" s="14" t="b">
        <f t="shared" ca="1" si="272"/>
        <v>1</v>
      </c>
      <c r="H916" s="6">
        <f ca="1">OFFSET(program!$A$1,0,disasm!A916)</f>
        <v>0</v>
      </c>
      <c r="I916" s="7">
        <f t="shared" ca="1" si="273"/>
        <v>0</v>
      </c>
      <c r="J916" s="7" t="e">
        <f t="shared" ca="1" si="274"/>
        <v>#VALUE!</v>
      </c>
      <c r="K916" s="7">
        <f t="shared" ca="1" si="275"/>
        <v>0</v>
      </c>
      <c r="L916" s="8" t="str">
        <f t="shared" ca="1" si="276"/>
        <v/>
      </c>
      <c r="M916" s="8" t="str">
        <f t="shared" ca="1" si="277"/>
        <v/>
      </c>
      <c r="N916" s="8" t="str">
        <f t="shared" ca="1" si="278"/>
        <v/>
      </c>
      <c r="O916" s="8" t="str">
        <f t="shared" ca="1" si="279"/>
        <v/>
      </c>
      <c r="P916" s="8" t="str">
        <f t="shared" ca="1" si="280"/>
        <v/>
      </c>
      <c r="Q916" s="8" t="str">
        <f t="shared" ca="1" si="281"/>
        <v/>
      </c>
      <c r="R916" s="7" t="str">
        <f ca="1">IF(L916="","",OFFSET(program!$A$1,0,disasm!$A916+COLUMN()-COLUMN($R916)+1))</f>
        <v/>
      </c>
      <c r="S916" s="7" t="str">
        <f ca="1">IF(M916="","",OFFSET(program!$A$1,0,disasm!$A916+COLUMN()-COLUMN($R916)+1))</f>
        <v/>
      </c>
      <c r="T916" s="7" t="str">
        <f ca="1">IF(N916="","",OFFSET(program!$A$1,0,disasm!$A916+COLUMN()-COLUMN($R916)+1))</f>
        <v/>
      </c>
      <c r="U916" s="3" t="str">
        <f t="shared" ca="1" si="282"/>
        <v/>
      </c>
      <c r="V916" s="3" t="str">
        <f t="shared" ca="1" si="283"/>
        <v/>
      </c>
      <c r="W916" s="3" t="str">
        <f t="shared" ca="1" si="284"/>
        <v/>
      </c>
      <c r="X916" s="3" t="str">
        <f t="shared" ca="1" si="285"/>
        <v/>
      </c>
    </row>
    <row r="917" spans="1:24" x14ac:dyDescent="0.2">
      <c r="A917" s="1">
        <f t="shared" ca="1" si="286"/>
        <v>1216</v>
      </c>
      <c r="B917" s="2" t="str">
        <f t="shared" ca="1" si="270"/>
        <v>stack+792</v>
      </c>
      <c r="C917" s="3" t="str">
        <f ca="1">IF(ISNUMBER(FIND(" N "," "&amp;$X917&amp;" ")),"",_xlfn.TEXTJOIN(" ",FALSE,OFFSET(program!$A$1,0,disasm!A917,1,1+K917)))</f>
        <v/>
      </c>
      <c r="D917" s="4" t="str">
        <f t="shared" ca="1" si="271"/>
        <v>.dat 0</v>
      </c>
      <c r="E917" s="5" t="str">
        <f t="shared" si="287"/>
        <v>stack</v>
      </c>
      <c r="F917" s="5">
        <f t="shared" ca="1" si="269"/>
        <v>424</v>
      </c>
      <c r="G917" s="14" t="b">
        <f t="shared" ca="1" si="272"/>
        <v>1</v>
      </c>
      <c r="H917" s="6">
        <f ca="1">OFFSET(program!$A$1,0,disasm!A917)</f>
        <v>0</v>
      </c>
      <c r="I917" s="7">
        <f t="shared" ca="1" si="273"/>
        <v>0</v>
      </c>
      <c r="J917" s="7" t="e">
        <f t="shared" ca="1" si="274"/>
        <v>#VALUE!</v>
      </c>
      <c r="K917" s="7">
        <f t="shared" ca="1" si="275"/>
        <v>0</v>
      </c>
      <c r="L917" s="8" t="str">
        <f t="shared" ca="1" si="276"/>
        <v/>
      </c>
      <c r="M917" s="8" t="str">
        <f t="shared" ca="1" si="277"/>
        <v/>
      </c>
      <c r="N917" s="8" t="str">
        <f t="shared" ca="1" si="278"/>
        <v/>
      </c>
      <c r="O917" s="8" t="str">
        <f t="shared" ca="1" si="279"/>
        <v/>
      </c>
      <c r="P917" s="8" t="str">
        <f t="shared" ca="1" si="280"/>
        <v/>
      </c>
      <c r="Q917" s="8" t="str">
        <f t="shared" ca="1" si="281"/>
        <v/>
      </c>
      <c r="R917" s="7" t="str">
        <f ca="1">IF(L917="","",OFFSET(program!$A$1,0,disasm!$A917+COLUMN()-COLUMN($R917)+1))</f>
        <v/>
      </c>
      <c r="S917" s="7" t="str">
        <f ca="1">IF(M917="","",OFFSET(program!$A$1,0,disasm!$A917+COLUMN()-COLUMN($R917)+1))</f>
        <v/>
      </c>
      <c r="T917" s="7" t="str">
        <f ca="1">IF(N917="","",OFFSET(program!$A$1,0,disasm!$A917+COLUMN()-COLUMN($R917)+1))</f>
        <v/>
      </c>
      <c r="U917" s="3" t="str">
        <f t="shared" ca="1" si="282"/>
        <v/>
      </c>
      <c r="V917" s="3" t="str">
        <f t="shared" ca="1" si="283"/>
        <v/>
      </c>
      <c r="W917" s="3" t="str">
        <f t="shared" ca="1" si="284"/>
        <v/>
      </c>
      <c r="X917" s="3" t="str">
        <f t="shared" ca="1" si="285"/>
        <v/>
      </c>
    </row>
    <row r="918" spans="1:24" x14ac:dyDescent="0.2">
      <c r="A918" s="1">
        <f t="shared" ca="1" si="286"/>
        <v>1217</v>
      </c>
      <c r="B918" s="2" t="str">
        <f t="shared" ca="1" si="270"/>
        <v>stack+793</v>
      </c>
      <c r="C918" s="3" t="str">
        <f ca="1">IF(ISNUMBER(FIND(" N "," "&amp;$X918&amp;" ")),"",_xlfn.TEXTJOIN(" ",FALSE,OFFSET(program!$A$1,0,disasm!A918,1,1+K918)))</f>
        <v/>
      </c>
      <c r="D918" s="4" t="str">
        <f t="shared" ca="1" si="271"/>
        <v>.dat 0</v>
      </c>
      <c r="E918" s="5" t="str">
        <f t="shared" si="287"/>
        <v>stack</v>
      </c>
      <c r="F918" s="5">
        <f t="shared" ca="1" si="269"/>
        <v>424</v>
      </c>
      <c r="G918" s="14" t="b">
        <f t="shared" ca="1" si="272"/>
        <v>1</v>
      </c>
      <c r="H918" s="6">
        <f ca="1">OFFSET(program!$A$1,0,disasm!A918)</f>
        <v>0</v>
      </c>
      <c r="I918" s="7">
        <f t="shared" ca="1" si="273"/>
        <v>0</v>
      </c>
      <c r="J918" s="7" t="e">
        <f t="shared" ca="1" si="274"/>
        <v>#VALUE!</v>
      </c>
      <c r="K918" s="7">
        <f t="shared" ca="1" si="275"/>
        <v>0</v>
      </c>
      <c r="L918" s="8" t="str">
        <f t="shared" ca="1" si="276"/>
        <v/>
      </c>
      <c r="M918" s="8" t="str">
        <f t="shared" ca="1" si="277"/>
        <v/>
      </c>
      <c r="N918" s="8" t="str">
        <f t="shared" ca="1" si="278"/>
        <v/>
      </c>
      <c r="O918" s="8" t="str">
        <f t="shared" ca="1" si="279"/>
        <v/>
      </c>
      <c r="P918" s="8" t="str">
        <f t="shared" ca="1" si="280"/>
        <v/>
      </c>
      <c r="Q918" s="8" t="str">
        <f t="shared" ca="1" si="281"/>
        <v/>
      </c>
      <c r="R918" s="7" t="str">
        <f ca="1">IF(L918="","",OFFSET(program!$A$1,0,disasm!$A918+COLUMN()-COLUMN($R918)+1))</f>
        <v/>
      </c>
      <c r="S918" s="7" t="str">
        <f ca="1">IF(M918="","",OFFSET(program!$A$1,0,disasm!$A918+COLUMN()-COLUMN($R918)+1))</f>
        <v/>
      </c>
      <c r="T918" s="7" t="str">
        <f ca="1">IF(N918="","",OFFSET(program!$A$1,0,disasm!$A918+COLUMN()-COLUMN($R918)+1))</f>
        <v/>
      </c>
      <c r="U918" s="3" t="str">
        <f t="shared" ca="1" si="282"/>
        <v/>
      </c>
      <c r="V918" s="3" t="str">
        <f t="shared" ca="1" si="283"/>
        <v/>
      </c>
      <c r="W918" s="3" t="str">
        <f t="shared" ca="1" si="284"/>
        <v/>
      </c>
      <c r="X918" s="3" t="str">
        <f t="shared" ca="1" si="285"/>
        <v/>
      </c>
    </row>
    <row r="919" spans="1:24" x14ac:dyDescent="0.2">
      <c r="A919" s="1">
        <f t="shared" ca="1" si="286"/>
        <v>1218</v>
      </c>
      <c r="B919" s="2" t="str">
        <f t="shared" ca="1" si="270"/>
        <v>stack+794</v>
      </c>
      <c r="C919" s="3" t="str">
        <f ca="1">IF(ISNUMBER(FIND(" N "," "&amp;$X919&amp;" ")),"",_xlfn.TEXTJOIN(" ",FALSE,OFFSET(program!$A$1,0,disasm!A919,1,1+K919)))</f>
        <v/>
      </c>
      <c r="D919" s="4" t="str">
        <f t="shared" ca="1" si="271"/>
        <v>.dat 0</v>
      </c>
      <c r="E919" s="5" t="str">
        <f t="shared" si="287"/>
        <v>stack</v>
      </c>
      <c r="F919" s="5">
        <f t="shared" ca="1" si="269"/>
        <v>424</v>
      </c>
      <c r="G919" s="14" t="b">
        <f t="shared" ca="1" si="272"/>
        <v>1</v>
      </c>
      <c r="H919" s="6">
        <f ca="1">OFFSET(program!$A$1,0,disasm!A919)</f>
        <v>0</v>
      </c>
      <c r="I919" s="7">
        <f t="shared" ca="1" si="273"/>
        <v>0</v>
      </c>
      <c r="J919" s="7" t="e">
        <f t="shared" ca="1" si="274"/>
        <v>#VALUE!</v>
      </c>
      <c r="K919" s="7">
        <f t="shared" ca="1" si="275"/>
        <v>0</v>
      </c>
      <c r="L919" s="8" t="str">
        <f t="shared" ca="1" si="276"/>
        <v/>
      </c>
      <c r="M919" s="8" t="str">
        <f t="shared" ca="1" si="277"/>
        <v/>
      </c>
      <c r="N919" s="8" t="str">
        <f t="shared" ca="1" si="278"/>
        <v/>
      </c>
      <c r="O919" s="8" t="str">
        <f t="shared" ca="1" si="279"/>
        <v/>
      </c>
      <c r="P919" s="8" t="str">
        <f t="shared" ca="1" si="280"/>
        <v/>
      </c>
      <c r="Q919" s="8" t="str">
        <f t="shared" ca="1" si="281"/>
        <v/>
      </c>
      <c r="R919" s="7" t="str">
        <f ca="1">IF(L919="","",OFFSET(program!$A$1,0,disasm!$A919+COLUMN()-COLUMN($R919)+1))</f>
        <v/>
      </c>
      <c r="S919" s="7" t="str">
        <f ca="1">IF(M919="","",OFFSET(program!$A$1,0,disasm!$A919+COLUMN()-COLUMN($R919)+1))</f>
        <v/>
      </c>
      <c r="T919" s="7" t="str">
        <f ca="1">IF(N919="","",OFFSET(program!$A$1,0,disasm!$A919+COLUMN()-COLUMN($R919)+1))</f>
        <v/>
      </c>
      <c r="U919" s="3" t="str">
        <f t="shared" ca="1" si="282"/>
        <v/>
      </c>
      <c r="V919" s="3" t="str">
        <f t="shared" ca="1" si="283"/>
        <v/>
      </c>
      <c r="W919" s="3" t="str">
        <f t="shared" ca="1" si="284"/>
        <v/>
      </c>
      <c r="X919" s="3" t="str">
        <f t="shared" ca="1" si="285"/>
        <v/>
      </c>
    </row>
    <row r="920" spans="1:24" x14ac:dyDescent="0.2">
      <c r="A920" s="1">
        <f t="shared" ca="1" si="286"/>
        <v>1219</v>
      </c>
      <c r="B920" s="2" t="str">
        <f t="shared" ca="1" si="270"/>
        <v>stack+795</v>
      </c>
      <c r="C920" s="3" t="str">
        <f ca="1">IF(ISNUMBER(FIND(" N "," "&amp;$X920&amp;" ")),"",_xlfn.TEXTJOIN(" ",FALSE,OFFSET(program!$A$1,0,disasm!A920,1,1+K920)))</f>
        <v/>
      </c>
      <c r="D920" s="4" t="str">
        <f t="shared" ca="1" si="271"/>
        <v>.dat 0</v>
      </c>
      <c r="E920" s="5" t="str">
        <f t="shared" si="287"/>
        <v>stack</v>
      </c>
      <c r="F920" s="5">
        <f t="shared" ca="1" si="269"/>
        <v>424</v>
      </c>
      <c r="G920" s="14" t="b">
        <f t="shared" ca="1" si="272"/>
        <v>1</v>
      </c>
      <c r="H920" s="6">
        <f ca="1">OFFSET(program!$A$1,0,disasm!A920)</f>
        <v>0</v>
      </c>
      <c r="I920" s="7">
        <f t="shared" ca="1" si="273"/>
        <v>0</v>
      </c>
      <c r="J920" s="7" t="e">
        <f t="shared" ca="1" si="274"/>
        <v>#VALUE!</v>
      </c>
      <c r="K920" s="7">
        <f t="shared" ca="1" si="275"/>
        <v>0</v>
      </c>
      <c r="L920" s="8" t="str">
        <f t="shared" ca="1" si="276"/>
        <v/>
      </c>
      <c r="M920" s="8" t="str">
        <f t="shared" ca="1" si="277"/>
        <v/>
      </c>
      <c r="N920" s="8" t="str">
        <f t="shared" ca="1" si="278"/>
        <v/>
      </c>
      <c r="O920" s="8" t="str">
        <f t="shared" ca="1" si="279"/>
        <v/>
      </c>
      <c r="P920" s="8" t="str">
        <f t="shared" ca="1" si="280"/>
        <v/>
      </c>
      <c r="Q920" s="8" t="str">
        <f t="shared" ca="1" si="281"/>
        <v/>
      </c>
      <c r="R920" s="7" t="str">
        <f ca="1">IF(L920="","",OFFSET(program!$A$1,0,disasm!$A920+COLUMN()-COLUMN($R920)+1))</f>
        <v/>
      </c>
      <c r="S920" s="7" t="str">
        <f ca="1">IF(M920="","",OFFSET(program!$A$1,0,disasm!$A920+COLUMN()-COLUMN($R920)+1))</f>
        <v/>
      </c>
      <c r="T920" s="7" t="str">
        <f ca="1">IF(N920="","",OFFSET(program!$A$1,0,disasm!$A920+COLUMN()-COLUMN($R920)+1))</f>
        <v/>
      </c>
      <c r="U920" s="3" t="str">
        <f t="shared" ca="1" si="282"/>
        <v/>
      </c>
      <c r="V920" s="3" t="str">
        <f t="shared" ca="1" si="283"/>
        <v/>
      </c>
      <c r="W920" s="3" t="str">
        <f t="shared" ca="1" si="284"/>
        <v/>
      </c>
      <c r="X920" s="3" t="str">
        <f t="shared" ca="1" si="285"/>
        <v/>
      </c>
    </row>
    <row r="921" spans="1:24" x14ac:dyDescent="0.2">
      <c r="A921" s="1">
        <f t="shared" ca="1" si="286"/>
        <v>1220</v>
      </c>
      <c r="B921" s="2" t="str">
        <f t="shared" ca="1" si="270"/>
        <v>stack+796</v>
      </c>
      <c r="C921" s="3" t="str">
        <f ca="1">IF(ISNUMBER(FIND(" N "," "&amp;$X921&amp;" ")),"",_xlfn.TEXTJOIN(" ",FALSE,OFFSET(program!$A$1,0,disasm!A921,1,1+K921)))</f>
        <v/>
      </c>
      <c r="D921" s="4" t="str">
        <f t="shared" ca="1" si="271"/>
        <v>.dat 0</v>
      </c>
      <c r="E921" s="5" t="str">
        <f t="shared" si="287"/>
        <v>stack</v>
      </c>
      <c r="F921" s="5">
        <f t="shared" ca="1" si="269"/>
        <v>424</v>
      </c>
      <c r="G921" s="14" t="b">
        <f t="shared" ca="1" si="272"/>
        <v>1</v>
      </c>
      <c r="H921" s="6">
        <f ca="1">OFFSET(program!$A$1,0,disasm!A921)</f>
        <v>0</v>
      </c>
      <c r="I921" s="7">
        <f t="shared" ca="1" si="273"/>
        <v>0</v>
      </c>
      <c r="J921" s="7" t="e">
        <f t="shared" ca="1" si="274"/>
        <v>#VALUE!</v>
      </c>
      <c r="K921" s="7">
        <f t="shared" ca="1" si="275"/>
        <v>0</v>
      </c>
      <c r="L921" s="8" t="str">
        <f t="shared" ca="1" si="276"/>
        <v/>
      </c>
      <c r="M921" s="8" t="str">
        <f t="shared" ca="1" si="277"/>
        <v/>
      </c>
      <c r="N921" s="8" t="str">
        <f t="shared" ca="1" si="278"/>
        <v/>
      </c>
      <c r="O921" s="8" t="str">
        <f t="shared" ca="1" si="279"/>
        <v/>
      </c>
      <c r="P921" s="8" t="str">
        <f t="shared" ca="1" si="280"/>
        <v/>
      </c>
      <c r="Q921" s="8" t="str">
        <f t="shared" ca="1" si="281"/>
        <v/>
      </c>
      <c r="R921" s="7" t="str">
        <f ca="1">IF(L921="","",OFFSET(program!$A$1,0,disasm!$A921+COLUMN()-COLUMN($R921)+1))</f>
        <v/>
      </c>
      <c r="S921" s="7" t="str">
        <f ca="1">IF(M921="","",OFFSET(program!$A$1,0,disasm!$A921+COLUMN()-COLUMN($R921)+1))</f>
        <v/>
      </c>
      <c r="T921" s="7" t="str">
        <f ca="1">IF(N921="","",OFFSET(program!$A$1,0,disasm!$A921+COLUMN()-COLUMN($R921)+1))</f>
        <v/>
      </c>
      <c r="U921" s="3" t="str">
        <f t="shared" ca="1" si="282"/>
        <v/>
      </c>
      <c r="V921" s="3" t="str">
        <f t="shared" ca="1" si="283"/>
        <v/>
      </c>
      <c r="W921" s="3" t="str">
        <f t="shared" ca="1" si="284"/>
        <v/>
      </c>
      <c r="X921" s="3" t="str">
        <f t="shared" ca="1" si="285"/>
        <v/>
      </c>
    </row>
    <row r="922" spans="1:24" x14ac:dyDescent="0.2">
      <c r="A922" s="1">
        <f t="shared" ca="1" si="286"/>
        <v>1221</v>
      </c>
      <c r="B922" s="2" t="str">
        <f t="shared" ca="1" si="270"/>
        <v>stack+797</v>
      </c>
      <c r="C922" s="3" t="str">
        <f ca="1">IF(ISNUMBER(FIND(" N "," "&amp;$X922&amp;" ")),"",_xlfn.TEXTJOIN(" ",FALSE,OFFSET(program!$A$1,0,disasm!A922,1,1+K922)))</f>
        <v/>
      </c>
      <c r="D922" s="4" t="str">
        <f t="shared" ca="1" si="271"/>
        <v>.dat 0</v>
      </c>
      <c r="E922" s="5" t="str">
        <f t="shared" si="287"/>
        <v>stack</v>
      </c>
      <c r="F922" s="5">
        <f t="shared" ca="1" si="269"/>
        <v>424</v>
      </c>
      <c r="G922" s="14" t="b">
        <f t="shared" ca="1" si="272"/>
        <v>1</v>
      </c>
      <c r="H922" s="6">
        <f ca="1">OFFSET(program!$A$1,0,disasm!A922)</f>
        <v>0</v>
      </c>
      <c r="I922" s="7">
        <f t="shared" ca="1" si="273"/>
        <v>0</v>
      </c>
      <c r="J922" s="7" t="e">
        <f t="shared" ca="1" si="274"/>
        <v>#VALUE!</v>
      </c>
      <c r="K922" s="7">
        <f t="shared" ca="1" si="275"/>
        <v>0</v>
      </c>
      <c r="L922" s="8" t="str">
        <f t="shared" ca="1" si="276"/>
        <v/>
      </c>
      <c r="M922" s="8" t="str">
        <f t="shared" ca="1" si="277"/>
        <v/>
      </c>
      <c r="N922" s="8" t="str">
        <f t="shared" ca="1" si="278"/>
        <v/>
      </c>
      <c r="O922" s="8" t="str">
        <f t="shared" ca="1" si="279"/>
        <v/>
      </c>
      <c r="P922" s="8" t="str">
        <f t="shared" ca="1" si="280"/>
        <v/>
      </c>
      <c r="Q922" s="8" t="str">
        <f t="shared" ca="1" si="281"/>
        <v/>
      </c>
      <c r="R922" s="7" t="str">
        <f ca="1">IF(L922="","",OFFSET(program!$A$1,0,disasm!$A922+COLUMN()-COLUMN($R922)+1))</f>
        <v/>
      </c>
      <c r="S922" s="7" t="str">
        <f ca="1">IF(M922="","",OFFSET(program!$A$1,0,disasm!$A922+COLUMN()-COLUMN($R922)+1))</f>
        <v/>
      </c>
      <c r="T922" s="7" t="str">
        <f ca="1">IF(N922="","",OFFSET(program!$A$1,0,disasm!$A922+COLUMN()-COLUMN($R922)+1))</f>
        <v/>
      </c>
      <c r="U922" s="3" t="str">
        <f t="shared" ca="1" si="282"/>
        <v/>
      </c>
      <c r="V922" s="3" t="str">
        <f t="shared" ca="1" si="283"/>
        <v/>
      </c>
      <c r="W922" s="3" t="str">
        <f t="shared" ca="1" si="284"/>
        <v/>
      </c>
      <c r="X922" s="3" t="str">
        <f t="shared" ca="1" si="285"/>
        <v/>
      </c>
    </row>
    <row r="923" spans="1:24" x14ac:dyDescent="0.2">
      <c r="A923" s="1">
        <f t="shared" ca="1" si="286"/>
        <v>1222</v>
      </c>
      <c r="B923" s="2" t="str">
        <f t="shared" ca="1" si="270"/>
        <v>stack+798</v>
      </c>
      <c r="C923" s="3" t="str">
        <f ca="1">IF(ISNUMBER(FIND(" N "," "&amp;$X923&amp;" ")),"",_xlfn.TEXTJOIN(" ",FALSE,OFFSET(program!$A$1,0,disasm!A923,1,1+K923)))</f>
        <v/>
      </c>
      <c r="D923" s="4" t="str">
        <f t="shared" ca="1" si="271"/>
        <v>.dat 0</v>
      </c>
      <c r="E923" s="5" t="str">
        <f t="shared" si="287"/>
        <v>stack</v>
      </c>
      <c r="F923" s="5">
        <f t="shared" ca="1" si="269"/>
        <v>424</v>
      </c>
      <c r="G923" s="14" t="b">
        <f t="shared" ca="1" si="272"/>
        <v>1</v>
      </c>
      <c r="H923" s="6">
        <f ca="1">OFFSET(program!$A$1,0,disasm!A923)</f>
        <v>0</v>
      </c>
      <c r="I923" s="7">
        <f t="shared" ca="1" si="273"/>
        <v>0</v>
      </c>
      <c r="J923" s="7" t="e">
        <f t="shared" ca="1" si="274"/>
        <v>#VALUE!</v>
      </c>
      <c r="K923" s="7">
        <f t="shared" ca="1" si="275"/>
        <v>0</v>
      </c>
      <c r="L923" s="8" t="str">
        <f t="shared" ca="1" si="276"/>
        <v/>
      </c>
      <c r="M923" s="8" t="str">
        <f t="shared" ca="1" si="277"/>
        <v/>
      </c>
      <c r="N923" s="8" t="str">
        <f t="shared" ca="1" si="278"/>
        <v/>
      </c>
      <c r="O923" s="8" t="str">
        <f t="shared" ca="1" si="279"/>
        <v/>
      </c>
      <c r="P923" s="8" t="str">
        <f t="shared" ca="1" si="280"/>
        <v/>
      </c>
      <c r="Q923" s="8" t="str">
        <f t="shared" ca="1" si="281"/>
        <v/>
      </c>
      <c r="R923" s="7" t="str">
        <f ca="1">IF(L923="","",OFFSET(program!$A$1,0,disasm!$A923+COLUMN()-COLUMN($R923)+1))</f>
        <v/>
      </c>
      <c r="S923" s="7" t="str">
        <f ca="1">IF(M923="","",OFFSET(program!$A$1,0,disasm!$A923+COLUMN()-COLUMN($R923)+1))</f>
        <v/>
      </c>
      <c r="T923" s="7" t="str">
        <f ca="1">IF(N923="","",OFFSET(program!$A$1,0,disasm!$A923+COLUMN()-COLUMN($R923)+1))</f>
        <v/>
      </c>
      <c r="U923" s="3" t="str">
        <f t="shared" ca="1" si="282"/>
        <v/>
      </c>
      <c r="V923" s="3" t="str">
        <f t="shared" ca="1" si="283"/>
        <v/>
      </c>
      <c r="W923" s="3" t="str">
        <f t="shared" ca="1" si="284"/>
        <v/>
      </c>
      <c r="X923" s="3" t="str">
        <f t="shared" ca="1" si="285"/>
        <v/>
      </c>
    </row>
    <row r="924" spans="1:24" x14ac:dyDescent="0.2">
      <c r="A924" s="1">
        <f t="shared" ca="1" si="286"/>
        <v>1223</v>
      </c>
      <c r="B924" s="2" t="str">
        <f t="shared" ca="1" si="270"/>
        <v>stack+799</v>
      </c>
      <c r="C924" s="3" t="str">
        <f ca="1">IF(ISNUMBER(FIND(" N "," "&amp;$X924&amp;" ")),"",_xlfn.TEXTJOIN(" ",FALSE,OFFSET(program!$A$1,0,disasm!A924,1,1+K924)))</f>
        <v/>
      </c>
      <c r="D924" s="4" t="str">
        <f t="shared" ca="1" si="271"/>
        <v>.dat 0</v>
      </c>
      <c r="E924" s="5" t="str">
        <f t="shared" si="287"/>
        <v>stack</v>
      </c>
      <c r="F924" s="5">
        <f t="shared" ca="1" si="269"/>
        <v>424</v>
      </c>
      <c r="G924" s="14" t="b">
        <f t="shared" ca="1" si="272"/>
        <v>1</v>
      </c>
      <c r="H924" s="6">
        <f ca="1">OFFSET(program!$A$1,0,disasm!A924)</f>
        <v>0</v>
      </c>
      <c r="I924" s="7">
        <f t="shared" ca="1" si="273"/>
        <v>0</v>
      </c>
      <c r="J924" s="7" t="e">
        <f t="shared" ca="1" si="274"/>
        <v>#VALUE!</v>
      </c>
      <c r="K924" s="7">
        <f t="shared" ca="1" si="275"/>
        <v>0</v>
      </c>
      <c r="L924" s="8" t="str">
        <f t="shared" ca="1" si="276"/>
        <v/>
      </c>
      <c r="M924" s="8" t="str">
        <f t="shared" ca="1" si="277"/>
        <v/>
      </c>
      <c r="N924" s="8" t="str">
        <f t="shared" ca="1" si="278"/>
        <v/>
      </c>
      <c r="O924" s="8" t="str">
        <f t="shared" ca="1" si="279"/>
        <v/>
      </c>
      <c r="P924" s="8" t="str">
        <f t="shared" ca="1" si="280"/>
        <v/>
      </c>
      <c r="Q924" s="8" t="str">
        <f t="shared" ca="1" si="281"/>
        <v/>
      </c>
      <c r="R924" s="7" t="str">
        <f ca="1">IF(L924="","",OFFSET(program!$A$1,0,disasm!$A924+COLUMN()-COLUMN($R924)+1))</f>
        <v/>
      </c>
      <c r="S924" s="7" t="str">
        <f ca="1">IF(M924="","",OFFSET(program!$A$1,0,disasm!$A924+COLUMN()-COLUMN($R924)+1))</f>
        <v/>
      </c>
      <c r="T924" s="7" t="str">
        <f ca="1">IF(N924="","",OFFSET(program!$A$1,0,disasm!$A924+COLUMN()-COLUMN($R924)+1))</f>
        <v/>
      </c>
      <c r="U924" s="3" t="str">
        <f t="shared" ca="1" si="282"/>
        <v/>
      </c>
      <c r="V924" s="3" t="str">
        <f t="shared" ca="1" si="283"/>
        <v/>
      </c>
      <c r="W924" s="3" t="str">
        <f t="shared" ca="1" si="284"/>
        <v/>
      </c>
      <c r="X924" s="3" t="str">
        <f t="shared" ca="1" si="285"/>
        <v/>
      </c>
    </row>
    <row r="925" spans="1:24" x14ac:dyDescent="0.2">
      <c r="A925" s="1">
        <f t="shared" ca="1" si="286"/>
        <v>1224</v>
      </c>
      <c r="B925" s="2" t="str">
        <f t="shared" ca="1" si="270"/>
        <v>stack+800</v>
      </c>
      <c r="C925" s="3" t="str">
        <f ca="1">IF(ISNUMBER(FIND(" N "," "&amp;$X925&amp;" ")),"",_xlfn.TEXTJOIN(" ",FALSE,OFFSET(program!$A$1,0,disasm!A925,1,1+K925)))</f>
        <v/>
      </c>
      <c r="D925" s="4" t="str">
        <f t="shared" ca="1" si="271"/>
        <v>.dat 0</v>
      </c>
      <c r="E925" s="5" t="str">
        <f t="shared" si="287"/>
        <v>stack</v>
      </c>
      <c r="F925" s="5">
        <f t="shared" ca="1" si="269"/>
        <v>424</v>
      </c>
      <c r="G925" s="14" t="b">
        <f t="shared" ca="1" si="272"/>
        <v>1</v>
      </c>
      <c r="H925" s="6">
        <f ca="1">OFFSET(program!$A$1,0,disasm!A925)</f>
        <v>0</v>
      </c>
      <c r="I925" s="7">
        <f t="shared" ca="1" si="273"/>
        <v>0</v>
      </c>
      <c r="J925" s="7" t="e">
        <f t="shared" ca="1" si="274"/>
        <v>#VALUE!</v>
      </c>
      <c r="K925" s="7">
        <f t="shared" ca="1" si="275"/>
        <v>0</v>
      </c>
      <c r="L925" s="8" t="str">
        <f t="shared" ca="1" si="276"/>
        <v/>
      </c>
      <c r="M925" s="8" t="str">
        <f t="shared" ca="1" si="277"/>
        <v/>
      </c>
      <c r="N925" s="8" t="str">
        <f t="shared" ca="1" si="278"/>
        <v/>
      </c>
      <c r="O925" s="8" t="str">
        <f t="shared" ca="1" si="279"/>
        <v/>
      </c>
      <c r="P925" s="8" t="str">
        <f t="shared" ca="1" si="280"/>
        <v/>
      </c>
      <c r="Q925" s="8" t="str">
        <f t="shared" ca="1" si="281"/>
        <v/>
      </c>
      <c r="R925" s="7" t="str">
        <f ca="1">IF(L925="","",OFFSET(program!$A$1,0,disasm!$A925+COLUMN()-COLUMN($R925)+1))</f>
        <v/>
      </c>
      <c r="S925" s="7" t="str">
        <f ca="1">IF(M925="","",OFFSET(program!$A$1,0,disasm!$A925+COLUMN()-COLUMN($R925)+1))</f>
        <v/>
      </c>
      <c r="T925" s="7" t="str">
        <f ca="1">IF(N925="","",OFFSET(program!$A$1,0,disasm!$A925+COLUMN()-COLUMN($R925)+1))</f>
        <v/>
      </c>
      <c r="U925" s="3" t="str">
        <f t="shared" ca="1" si="282"/>
        <v/>
      </c>
      <c r="V925" s="3" t="str">
        <f t="shared" ca="1" si="283"/>
        <v/>
      </c>
      <c r="W925" s="3" t="str">
        <f t="shared" ca="1" si="284"/>
        <v/>
      </c>
      <c r="X925" s="3" t="str">
        <f t="shared" ca="1" si="285"/>
        <v/>
      </c>
    </row>
    <row r="926" spans="1:24" x14ac:dyDescent="0.2">
      <c r="A926" s="1">
        <f t="shared" ca="1" si="286"/>
        <v>1225</v>
      </c>
      <c r="B926" s="2" t="str">
        <f t="shared" ca="1" si="270"/>
        <v>stack+801</v>
      </c>
      <c r="C926" s="3" t="str">
        <f ca="1">IF(ISNUMBER(FIND(" N "," "&amp;$X926&amp;" ")),"",_xlfn.TEXTJOIN(" ",FALSE,OFFSET(program!$A$1,0,disasm!A926,1,1+K926)))</f>
        <v/>
      </c>
      <c r="D926" s="4" t="str">
        <f t="shared" ca="1" si="271"/>
        <v>.dat 0</v>
      </c>
      <c r="E926" s="5" t="str">
        <f t="shared" si="287"/>
        <v>stack</v>
      </c>
      <c r="F926" s="5">
        <f t="shared" ca="1" si="269"/>
        <v>424</v>
      </c>
      <c r="G926" s="14" t="b">
        <f t="shared" ca="1" si="272"/>
        <v>1</v>
      </c>
      <c r="H926" s="6">
        <f ca="1">OFFSET(program!$A$1,0,disasm!A926)</f>
        <v>0</v>
      </c>
      <c r="I926" s="7">
        <f t="shared" ca="1" si="273"/>
        <v>0</v>
      </c>
      <c r="J926" s="7" t="e">
        <f t="shared" ca="1" si="274"/>
        <v>#VALUE!</v>
      </c>
      <c r="K926" s="7">
        <f t="shared" ca="1" si="275"/>
        <v>0</v>
      </c>
      <c r="L926" s="8" t="str">
        <f t="shared" ca="1" si="276"/>
        <v/>
      </c>
      <c r="M926" s="8" t="str">
        <f t="shared" ca="1" si="277"/>
        <v/>
      </c>
      <c r="N926" s="8" t="str">
        <f t="shared" ca="1" si="278"/>
        <v/>
      </c>
      <c r="O926" s="8" t="str">
        <f t="shared" ca="1" si="279"/>
        <v/>
      </c>
      <c r="P926" s="8" t="str">
        <f t="shared" ca="1" si="280"/>
        <v/>
      </c>
      <c r="Q926" s="8" t="str">
        <f t="shared" ca="1" si="281"/>
        <v/>
      </c>
      <c r="R926" s="7" t="str">
        <f ca="1">IF(L926="","",OFFSET(program!$A$1,0,disasm!$A926+COLUMN()-COLUMN($R926)+1))</f>
        <v/>
      </c>
      <c r="S926" s="7" t="str">
        <f ca="1">IF(M926="","",OFFSET(program!$A$1,0,disasm!$A926+COLUMN()-COLUMN($R926)+1))</f>
        <v/>
      </c>
      <c r="T926" s="7" t="str">
        <f ca="1">IF(N926="","",OFFSET(program!$A$1,0,disasm!$A926+COLUMN()-COLUMN($R926)+1))</f>
        <v/>
      </c>
      <c r="U926" s="3" t="str">
        <f t="shared" ca="1" si="282"/>
        <v/>
      </c>
      <c r="V926" s="3" t="str">
        <f t="shared" ca="1" si="283"/>
        <v/>
      </c>
      <c r="W926" s="3" t="str">
        <f t="shared" ca="1" si="284"/>
        <v/>
      </c>
      <c r="X926" s="3" t="str">
        <f t="shared" ca="1" si="285"/>
        <v/>
      </c>
    </row>
    <row r="927" spans="1:24" x14ac:dyDescent="0.2">
      <c r="A927" s="1">
        <f t="shared" ca="1" si="286"/>
        <v>1226</v>
      </c>
      <c r="B927" s="2" t="str">
        <f t="shared" ca="1" si="270"/>
        <v>stack+802</v>
      </c>
      <c r="C927" s="3" t="str">
        <f ca="1">IF(ISNUMBER(FIND(" N "," "&amp;$X927&amp;" ")),"",_xlfn.TEXTJOIN(" ",FALSE,OFFSET(program!$A$1,0,disasm!A927,1,1+K927)))</f>
        <v/>
      </c>
      <c r="D927" s="4" t="str">
        <f t="shared" ca="1" si="271"/>
        <v>.dat 0</v>
      </c>
      <c r="E927" s="5" t="str">
        <f t="shared" si="287"/>
        <v>stack</v>
      </c>
      <c r="F927" s="5">
        <f t="shared" ca="1" si="269"/>
        <v>424</v>
      </c>
      <c r="G927" s="14" t="b">
        <f t="shared" ca="1" si="272"/>
        <v>1</v>
      </c>
      <c r="H927" s="6">
        <f ca="1">OFFSET(program!$A$1,0,disasm!A927)</f>
        <v>0</v>
      </c>
      <c r="I927" s="7">
        <f t="shared" ca="1" si="273"/>
        <v>0</v>
      </c>
      <c r="J927" s="7" t="e">
        <f t="shared" ca="1" si="274"/>
        <v>#VALUE!</v>
      </c>
      <c r="K927" s="7">
        <f t="shared" ca="1" si="275"/>
        <v>0</v>
      </c>
      <c r="L927" s="8" t="str">
        <f t="shared" ca="1" si="276"/>
        <v/>
      </c>
      <c r="M927" s="8" t="str">
        <f t="shared" ca="1" si="277"/>
        <v/>
      </c>
      <c r="N927" s="8" t="str">
        <f t="shared" ca="1" si="278"/>
        <v/>
      </c>
      <c r="O927" s="8" t="str">
        <f t="shared" ca="1" si="279"/>
        <v/>
      </c>
      <c r="P927" s="8" t="str">
        <f t="shared" ca="1" si="280"/>
        <v/>
      </c>
      <c r="Q927" s="8" t="str">
        <f t="shared" ca="1" si="281"/>
        <v/>
      </c>
      <c r="R927" s="7" t="str">
        <f ca="1">IF(L927="","",OFFSET(program!$A$1,0,disasm!$A927+COLUMN()-COLUMN($R927)+1))</f>
        <v/>
      </c>
      <c r="S927" s="7" t="str">
        <f ca="1">IF(M927="","",OFFSET(program!$A$1,0,disasm!$A927+COLUMN()-COLUMN($R927)+1))</f>
        <v/>
      </c>
      <c r="T927" s="7" t="str">
        <f ca="1">IF(N927="","",OFFSET(program!$A$1,0,disasm!$A927+COLUMN()-COLUMN($R927)+1))</f>
        <v/>
      </c>
      <c r="U927" s="3" t="str">
        <f t="shared" ca="1" si="282"/>
        <v/>
      </c>
      <c r="V927" s="3" t="str">
        <f t="shared" ca="1" si="283"/>
        <v/>
      </c>
      <c r="W927" s="3" t="str">
        <f t="shared" ca="1" si="284"/>
        <v/>
      </c>
      <c r="X927" s="3" t="str">
        <f t="shared" ca="1" si="285"/>
        <v/>
      </c>
    </row>
    <row r="928" spans="1:24" x14ac:dyDescent="0.2">
      <c r="A928" s="1">
        <f t="shared" ca="1" si="286"/>
        <v>1227</v>
      </c>
      <c r="B928" s="2" t="str">
        <f t="shared" ca="1" si="270"/>
        <v>stack+803</v>
      </c>
      <c r="C928" s="3" t="str">
        <f ca="1">IF(ISNUMBER(FIND(" N "," "&amp;$X928&amp;" ")),"",_xlfn.TEXTJOIN(" ",FALSE,OFFSET(program!$A$1,0,disasm!A928,1,1+K928)))</f>
        <v/>
      </c>
      <c r="D928" s="4" t="str">
        <f t="shared" ca="1" si="271"/>
        <v>.dat 0</v>
      </c>
      <c r="E928" s="5" t="str">
        <f t="shared" si="287"/>
        <v>stack</v>
      </c>
      <c r="F928" s="5">
        <f t="shared" ca="1" si="269"/>
        <v>424</v>
      </c>
      <c r="G928" s="14" t="b">
        <f t="shared" ca="1" si="272"/>
        <v>1</v>
      </c>
      <c r="H928" s="6">
        <f ca="1">OFFSET(program!$A$1,0,disasm!A928)</f>
        <v>0</v>
      </c>
      <c r="I928" s="7">
        <f t="shared" ca="1" si="273"/>
        <v>0</v>
      </c>
      <c r="J928" s="7" t="e">
        <f t="shared" ca="1" si="274"/>
        <v>#VALUE!</v>
      </c>
      <c r="K928" s="7">
        <f t="shared" ca="1" si="275"/>
        <v>0</v>
      </c>
      <c r="L928" s="8" t="str">
        <f t="shared" ca="1" si="276"/>
        <v/>
      </c>
      <c r="M928" s="8" t="str">
        <f t="shared" ca="1" si="277"/>
        <v/>
      </c>
      <c r="N928" s="8" t="str">
        <f t="shared" ca="1" si="278"/>
        <v/>
      </c>
      <c r="O928" s="8" t="str">
        <f t="shared" ca="1" si="279"/>
        <v/>
      </c>
      <c r="P928" s="8" t="str">
        <f t="shared" ca="1" si="280"/>
        <v/>
      </c>
      <c r="Q928" s="8" t="str">
        <f t="shared" ca="1" si="281"/>
        <v/>
      </c>
      <c r="R928" s="7" t="str">
        <f ca="1">IF(L928="","",OFFSET(program!$A$1,0,disasm!$A928+COLUMN()-COLUMN($R928)+1))</f>
        <v/>
      </c>
      <c r="S928" s="7" t="str">
        <f ca="1">IF(M928="","",OFFSET(program!$A$1,0,disasm!$A928+COLUMN()-COLUMN($R928)+1))</f>
        <v/>
      </c>
      <c r="T928" s="7" t="str">
        <f ca="1">IF(N928="","",OFFSET(program!$A$1,0,disasm!$A928+COLUMN()-COLUMN($R928)+1))</f>
        <v/>
      </c>
      <c r="U928" s="3" t="str">
        <f t="shared" ca="1" si="282"/>
        <v/>
      </c>
      <c r="V928" s="3" t="str">
        <f t="shared" ca="1" si="283"/>
        <v/>
      </c>
      <c r="W928" s="3" t="str">
        <f t="shared" ca="1" si="284"/>
        <v/>
      </c>
      <c r="X928" s="3" t="str">
        <f t="shared" ca="1" si="285"/>
        <v/>
      </c>
    </row>
    <row r="929" spans="1:24" x14ac:dyDescent="0.2">
      <c r="A929" s="1">
        <f t="shared" ca="1" si="286"/>
        <v>1228</v>
      </c>
      <c r="B929" s="2" t="str">
        <f t="shared" ca="1" si="270"/>
        <v>stack+804</v>
      </c>
      <c r="C929" s="3" t="str">
        <f ca="1">IF(ISNUMBER(FIND(" N "," "&amp;$X929&amp;" ")),"",_xlfn.TEXTJOIN(" ",FALSE,OFFSET(program!$A$1,0,disasm!A929,1,1+K929)))</f>
        <v/>
      </c>
      <c r="D929" s="4" t="str">
        <f t="shared" ca="1" si="271"/>
        <v>.dat 0</v>
      </c>
      <c r="E929" s="5" t="str">
        <f t="shared" si="287"/>
        <v>stack</v>
      </c>
      <c r="F929" s="5">
        <f t="shared" ca="1" si="269"/>
        <v>424</v>
      </c>
      <c r="G929" s="14" t="b">
        <f t="shared" ca="1" si="272"/>
        <v>1</v>
      </c>
      <c r="H929" s="6">
        <f ca="1">OFFSET(program!$A$1,0,disasm!A929)</f>
        <v>0</v>
      </c>
      <c r="I929" s="7">
        <f t="shared" ca="1" si="273"/>
        <v>0</v>
      </c>
      <c r="J929" s="7" t="e">
        <f t="shared" ca="1" si="274"/>
        <v>#VALUE!</v>
      </c>
      <c r="K929" s="7">
        <f t="shared" ca="1" si="275"/>
        <v>0</v>
      </c>
      <c r="L929" s="8" t="str">
        <f t="shared" ca="1" si="276"/>
        <v/>
      </c>
      <c r="M929" s="8" t="str">
        <f t="shared" ca="1" si="277"/>
        <v/>
      </c>
      <c r="N929" s="8" t="str">
        <f t="shared" ca="1" si="278"/>
        <v/>
      </c>
      <c r="O929" s="8" t="str">
        <f t="shared" ca="1" si="279"/>
        <v/>
      </c>
      <c r="P929" s="8" t="str">
        <f t="shared" ca="1" si="280"/>
        <v/>
      </c>
      <c r="Q929" s="8" t="str">
        <f t="shared" ca="1" si="281"/>
        <v/>
      </c>
      <c r="R929" s="7" t="str">
        <f ca="1">IF(L929="","",OFFSET(program!$A$1,0,disasm!$A929+COLUMN()-COLUMN($R929)+1))</f>
        <v/>
      </c>
      <c r="S929" s="7" t="str">
        <f ca="1">IF(M929="","",OFFSET(program!$A$1,0,disasm!$A929+COLUMN()-COLUMN($R929)+1))</f>
        <v/>
      </c>
      <c r="T929" s="7" t="str">
        <f ca="1">IF(N929="","",OFFSET(program!$A$1,0,disasm!$A929+COLUMN()-COLUMN($R929)+1))</f>
        <v/>
      </c>
      <c r="U929" s="3" t="str">
        <f t="shared" ca="1" si="282"/>
        <v/>
      </c>
      <c r="V929" s="3" t="str">
        <f t="shared" ca="1" si="283"/>
        <v/>
      </c>
      <c r="W929" s="3" t="str">
        <f t="shared" ca="1" si="284"/>
        <v/>
      </c>
      <c r="X929" s="3" t="str">
        <f t="shared" ca="1" si="285"/>
        <v/>
      </c>
    </row>
    <row r="930" spans="1:24" x14ac:dyDescent="0.2">
      <c r="A930" s="1">
        <f t="shared" ca="1" si="286"/>
        <v>1229</v>
      </c>
      <c r="B930" s="2" t="str">
        <f t="shared" ca="1" si="270"/>
        <v>stack+805</v>
      </c>
      <c r="C930" s="3" t="str">
        <f ca="1">IF(ISNUMBER(FIND(" N "," "&amp;$X930&amp;" ")),"",_xlfn.TEXTJOIN(" ",FALSE,OFFSET(program!$A$1,0,disasm!A930,1,1+K930)))</f>
        <v/>
      </c>
      <c r="D930" s="4" t="str">
        <f t="shared" ca="1" si="271"/>
        <v>.dat 0</v>
      </c>
      <c r="E930" s="5" t="str">
        <f t="shared" si="287"/>
        <v>stack</v>
      </c>
      <c r="F930" s="5">
        <f t="shared" ca="1" si="269"/>
        <v>424</v>
      </c>
      <c r="G930" s="14" t="b">
        <f t="shared" ca="1" si="272"/>
        <v>1</v>
      </c>
      <c r="H930" s="6">
        <f ca="1">OFFSET(program!$A$1,0,disasm!A930)</f>
        <v>0</v>
      </c>
      <c r="I930" s="7">
        <f t="shared" ca="1" si="273"/>
        <v>0</v>
      </c>
      <c r="J930" s="7" t="e">
        <f t="shared" ca="1" si="274"/>
        <v>#VALUE!</v>
      </c>
      <c r="K930" s="7">
        <f t="shared" ca="1" si="275"/>
        <v>0</v>
      </c>
      <c r="L930" s="8" t="str">
        <f t="shared" ca="1" si="276"/>
        <v/>
      </c>
      <c r="M930" s="8" t="str">
        <f t="shared" ca="1" si="277"/>
        <v/>
      </c>
      <c r="N930" s="8" t="str">
        <f t="shared" ca="1" si="278"/>
        <v/>
      </c>
      <c r="O930" s="8" t="str">
        <f t="shared" ca="1" si="279"/>
        <v/>
      </c>
      <c r="P930" s="8" t="str">
        <f t="shared" ca="1" si="280"/>
        <v/>
      </c>
      <c r="Q930" s="8" t="str">
        <f t="shared" ca="1" si="281"/>
        <v/>
      </c>
      <c r="R930" s="7" t="str">
        <f ca="1">IF(L930="","",OFFSET(program!$A$1,0,disasm!$A930+COLUMN()-COLUMN($R930)+1))</f>
        <v/>
      </c>
      <c r="S930" s="7" t="str">
        <f ca="1">IF(M930="","",OFFSET(program!$A$1,0,disasm!$A930+COLUMN()-COLUMN($R930)+1))</f>
        <v/>
      </c>
      <c r="T930" s="7" t="str">
        <f ca="1">IF(N930="","",OFFSET(program!$A$1,0,disasm!$A930+COLUMN()-COLUMN($R930)+1))</f>
        <v/>
      </c>
      <c r="U930" s="3" t="str">
        <f t="shared" ca="1" si="282"/>
        <v/>
      </c>
      <c r="V930" s="3" t="str">
        <f t="shared" ca="1" si="283"/>
        <v/>
      </c>
      <c r="W930" s="3" t="str">
        <f t="shared" ca="1" si="284"/>
        <v/>
      </c>
      <c r="X930" s="3" t="str">
        <f t="shared" ca="1" si="285"/>
        <v/>
      </c>
    </row>
    <row r="931" spans="1:24" x14ac:dyDescent="0.2">
      <c r="A931" s="1">
        <f t="shared" ca="1" si="286"/>
        <v>1230</v>
      </c>
      <c r="B931" s="2" t="str">
        <f t="shared" ca="1" si="270"/>
        <v>stack+806</v>
      </c>
      <c r="C931" s="3" t="str">
        <f ca="1">IF(ISNUMBER(FIND(" N "," "&amp;$X931&amp;" ")),"",_xlfn.TEXTJOIN(" ",FALSE,OFFSET(program!$A$1,0,disasm!A931,1,1+K931)))</f>
        <v/>
      </c>
      <c r="D931" s="4" t="str">
        <f t="shared" ca="1" si="271"/>
        <v>.dat 0</v>
      </c>
      <c r="E931" s="5" t="str">
        <f t="shared" si="287"/>
        <v>stack</v>
      </c>
      <c r="F931" s="5">
        <f t="shared" ca="1" si="269"/>
        <v>424</v>
      </c>
      <c r="G931" s="14" t="b">
        <f t="shared" ca="1" si="272"/>
        <v>1</v>
      </c>
      <c r="H931" s="6">
        <f ca="1">OFFSET(program!$A$1,0,disasm!A931)</f>
        <v>0</v>
      </c>
      <c r="I931" s="7">
        <f t="shared" ca="1" si="273"/>
        <v>0</v>
      </c>
      <c r="J931" s="7" t="e">
        <f t="shared" ca="1" si="274"/>
        <v>#VALUE!</v>
      </c>
      <c r="K931" s="7">
        <f t="shared" ca="1" si="275"/>
        <v>0</v>
      </c>
      <c r="L931" s="8" t="str">
        <f t="shared" ca="1" si="276"/>
        <v/>
      </c>
      <c r="M931" s="8" t="str">
        <f t="shared" ca="1" si="277"/>
        <v/>
      </c>
      <c r="N931" s="8" t="str">
        <f t="shared" ca="1" si="278"/>
        <v/>
      </c>
      <c r="O931" s="8" t="str">
        <f t="shared" ca="1" si="279"/>
        <v/>
      </c>
      <c r="P931" s="8" t="str">
        <f t="shared" ca="1" si="280"/>
        <v/>
      </c>
      <c r="Q931" s="8" t="str">
        <f t="shared" ca="1" si="281"/>
        <v/>
      </c>
      <c r="R931" s="7" t="str">
        <f ca="1">IF(L931="","",OFFSET(program!$A$1,0,disasm!$A931+COLUMN()-COLUMN($R931)+1))</f>
        <v/>
      </c>
      <c r="S931" s="7" t="str">
        <f ca="1">IF(M931="","",OFFSET(program!$A$1,0,disasm!$A931+COLUMN()-COLUMN($R931)+1))</f>
        <v/>
      </c>
      <c r="T931" s="7" t="str">
        <f ca="1">IF(N931="","",OFFSET(program!$A$1,0,disasm!$A931+COLUMN()-COLUMN($R931)+1))</f>
        <v/>
      </c>
      <c r="U931" s="3" t="str">
        <f t="shared" ca="1" si="282"/>
        <v/>
      </c>
      <c r="V931" s="3" t="str">
        <f t="shared" ca="1" si="283"/>
        <v/>
      </c>
      <c r="W931" s="3" t="str">
        <f t="shared" ca="1" si="284"/>
        <v/>
      </c>
      <c r="X931" s="3" t="str">
        <f t="shared" ca="1" si="285"/>
        <v/>
      </c>
    </row>
    <row r="932" spans="1:24" x14ac:dyDescent="0.2">
      <c r="A932" s="1">
        <f t="shared" ca="1" si="286"/>
        <v>1231</v>
      </c>
      <c r="B932" s="2" t="str">
        <f t="shared" ca="1" si="270"/>
        <v>stack+807</v>
      </c>
      <c r="C932" s="3" t="str">
        <f ca="1">IF(ISNUMBER(FIND(" N "," "&amp;$X932&amp;" ")),"",_xlfn.TEXTJOIN(" ",FALSE,OFFSET(program!$A$1,0,disasm!A932,1,1+K932)))</f>
        <v/>
      </c>
      <c r="D932" s="4" t="str">
        <f t="shared" ca="1" si="271"/>
        <v>.dat 0</v>
      </c>
      <c r="E932" s="5" t="str">
        <f t="shared" si="287"/>
        <v>stack</v>
      </c>
      <c r="F932" s="5">
        <f t="shared" ca="1" si="269"/>
        <v>424</v>
      </c>
      <c r="G932" s="14" t="b">
        <f t="shared" ca="1" si="272"/>
        <v>1</v>
      </c>
      <c r="H932" s="6">
        <f ca="1">OFFSET(program!$A$1,0,disasm!A932)</f>
        <v>0</v>
      </c>
      <c r="I932" s="7">
        <f t="shared" ca="1" si="273"/>
        <v>0</v>
      </c>
      <c r="J932" s="7" t="e">
        <f t="shared" ca="1" si="274"/>
        <v>#VALUE!</v>
      </c>
      <c r="K932" s="7">
        <f t="shared" ca="1" si="275"/>
        <v>0</v>
      </c>
      <c r="L932" s="8" t="str">
        <f t="shared" ca="1" si="276"/>
        <v/>
      </c>
      <c r="M932" s="8" t="str">
        <f t="shared" ca="1" si="277"/>
        <v/>
      </c>
      <c r="N932" s="8" t="str">
        <f t="shared" ca="1" si="278"/>
        <v/>
      </c>
      <c r="O932" s="8" t="str">
        <f t="shared" ca="1" si="279"/>
        <v/>
      </c>
      <c r="P932" s="8" t="str">
        <f t="shared" ca="1" si="280"/>
        <v/>
      </c>
      <c r="Q932" s="8" t="str">
        <f t="shared" ca="1" si="281"/>
        <v/>
      </c>
      <c r="R932" s="7" t="str">
        <f ca="1">IF(L932="","",OFFSET(program!$A$1,0,disasm!$A932+COLUMN()-COLUMN($R932)+1))</f>
        <v/>
      </c>
      <c r="S932" s="7" t="str">
        <f ca="1">IF(M932="","",OFFSET(program!$A$1,0,disasm!$A932+COLUMN()-COLUMN($R932)+1))</f>
        <v/>
      </c>
      <c r="T932" s="7" t="str">
        <f ca="1">IF(N932="","",OFFSET(program!$A$1,0,disasm!$A932+COLUMN()-COLUMN($R932)+1))</f>
        <v/>
      </c>
      <c r="U932" s="3" t="str">
        <f t="shared" ca="1" si="282"/>
        <v/>
      </c>
      <c r="V932" s="3" t="str">
        <f t="shared" ca="1" si="283"/>
        <v/>
      </c>
      <c r="W932" s="3" t="str">
        <f t="shared" ca="1" si="284"/>
        <v/>
      </c>
      <c r="X932" s="3" t="str">
        <f t="shared" ca="1" si="285"/>
        <v/>
      </c>
    </row>
    <row r="933" spans="1:24" x14ac:dyDescent="0.2">
      <c r="A933" s="1">
        <f t="shared" ca="1" si="286"/>
        <v>1232</v>
      </c>
      <c r="B933" s="2" t="str">
        <f t="shared" ca="1" si="270"/>
        <v>stack+808</v>
      </c>
      <c r="C933" s="3" t="str">
        <f ca="1">IF(ISNUMBER(FIND(" N "," "&amp;$X933&amp;" ")),"",_xlfn.TEXTJOIN(" ",FALSE,OFFSET(program!$A$1,0,disasm!A933,1,1+K933)))</f>
        <v/>
      </c>
      <c r="D933" s="4" t="str">
        <f t="shared" ca="1" si="271"/>
        <v>.dat 0</v>
      </c>
      <c r="E933" s="5" t="str">
        <f t="shared" si="287"/>
        <v>stack</v>
      </c>
      <c r="F933" s="5">
        <f t="shared" ca="1" si="269"/>
        <v>424</v>
      </c>
      <c r="G933" s="14" t="b">
        <f t="shared" ca="1" si="272"/>
        <v>1</v>
      </c>
      <c r="H933" s="6">
        <f ca="1">OFFSET(program!$A$1,0,disasm!A933)</f>
        <v>0</v>
      </c>
      <c r="I933" s="7">
        <f t="shared" ca="1" si="273"/>
        <v>0</v>
      </c>
      <c r="J933" s="7" t="e">
        <f t="shared" ca="1" si="274"/>
        <v>#VALUE!</v>
      </c>
      <c r="K933" s="7">
        <f t="shared" ca="1" si="275"/>
        <v>0</v>
      </c>
      <c r="L933" s="8" t="str">
        <f t="shared" ca="1" si="276"/>
        <v/>
      </c>
      <c r="M933" s="8" t="str">
        <f t="shared" ca="1" si="277"/>
        <v/>
      </c>
      <c r="N933" s="8" t="str">
        <f t="shared" ca="1" si="278"/>
        <v/>
      </c>
      <c r="O933" s="8" t="str">
        <f t="shared" ca="1" si="279"/>
        <v/>
      </c>
      <c r="P933" s="8" t="str">
        <f t="shared" ca="1" si="280"/>
        <v/>
      </c>
      <c r="Q933" s="8" t="str">
        <f t="shared" ca="1" si="281"/>
        <v/>
      </c>
      <c r="R933" s="7" t="str">
        <f ca="1">IF(L933="","",OFFSET(program!$A$1,0,disasm!$A933+COLUMN()-COLUMN($R933)+1))</f>
        <v/>
      </c>
      <c r="S933" s="7" t="str">
        <f ca="1">IF(M933="","",OFFSET(program!$A$1,0,disasm!$A933+COLUMN()-COLUMN($R933)+1))</f>
        <v/>
      </c>
      <c r="T933" s="7" t="str">
        <f ca="1">IF(N933="","",OFFSET(program!$A$1,0,disasm!$A933+COLUMN()-COLUMN($R933)+1))</f>
        <v/>
      </c>
      <c r="U933" s="3" t="str">
        <f t="shared" ca="1" si="282"/>
        <v/>
      </c>
      <c r="V933" s="3" t="str">
        <f t="shared" ca="1" si="283"/>
        <v/>
      </c>
      <c r="W933" s="3" t="str">
        <f t="shared" ca="1" si="284"/>
        <v/>
      </c>
      <c r="X933" s="3" t="str">
        <f t="shared" ca="1" si="285"/>
        <v/>
      </c>
    </row>
    <row r="934" spans="1:24" x14ac:dyDescent="0.2">
      <c r="A934" s="1">
        <f t="shared" ca="1" si="286"/>
        <v>1233</v>
      </c>
      <c r="B934" s="2" t="str">
        <f t="shared" ca="1" si="270"/>
        <v>stack+809</v>
      </c>
      <c r="C934" s="3" t="str">
        <f ca="1">IF(ISNUMBER(FIND(" N "," "&amp;$X934&amp;" ")),"",_xlfn.TEXTJOIN(" ",FALSE,OFFSET(program!$A$1,0,disasm!A934,1,1+K934)))</f>
        <v/>
      </c>
      <c r="D934" s="4" t="str">
        <f t="shared" ca="1" si="271"/>
        <v>.dat 0</v>
      </c>
      <c r="E934" s="5" t="str">
        <f t="shared" si="287"/>
        <v>stack</v>
      </c>
      <c r="F934" s="5">
        <f t="shared" ca="1" si="269"/>
        <v>424</v>
      </c>
      <c r="G934" s="14" t="b">
        <f t="shared" ca="1" si="272"/>
        <v>1</v>
      </c>
      <c r="H934" s="6">
        <f ca="1">OFFSET(program!$A$1,0,disasm!A934)</f>
        <v>0</v>
      </c>
      <c r="I934" s="7">
        <f t="shared" ca="1" si="273"/>
        <v>0</v>
      </c>
      <c r="J934" s="7" t="e">
        <f t="shared" ca="1" si="274"/>
        <v>#VALUE!</v>
      </c>
      <c r="K934" s="7">
        <f t="shared" ca="1" si="275"/>
        <v>0</v>
      </c>
      <c r="L934" s="8" t="str">
        <f t="shared" ca="1" si="276"/>
        <v/>
      </c>
      <c r="M934" s="8" t="str">
        <f t="shared" ca="1" si="277"/>
        <v/>
      </c>
      <c r="N934" s="8" t="str">
        <f t="shared" ca="1" si="278"/>
        <v/>
      </c>
      <c r="O934" s="8" t="str">
        <f t="shared" ca="1" si="279"/>
        <v/>
      </c>
      <c r="P934" s="8" t="str">
        <f t="shared" ca="1" si="280"/>
        <v/>
      </c>
      <c r="Q934" s="8" t="str">
        <f t="shared" ca="1" si="281"/>
        <v/>
      </c>
      <c r="R934" s="7" t="str">
        <f ca="1">IF(L934="","",OFFSET(program!$A$1,0,disasm!$A934+COLUMN()-COLUMN($R934)+1))</f>
        <v/>
      </c>
      <c r="S934" s="7" t="str">
        <f ca="1">IF(M934="","",OFFSET(program!$A$1,0,disasm!$A934+COLUMN()-COLUMN($R934)+1))</f>
        <v/>
      </c>
      <c r="T934" s="7" t="str">
        <f ca="1">IF(N934="","",OFFSET(program!$A$1,0,disasm!$A934+COLUMN()-COLUMN($R934)+1))</f>
        <v/>
      </c>
      <c r="U934" s="3" t="str">
        <f t="shared" ca="1" si="282"/>
        <v/>
      </c>
      <c r="V934" s="3" t="str">
        <f t="shared" ca="1" si="283"/>
        <v/>
      </c>
      <c r="W934" s="3" t="str">
        <f t="shared" ca="1" si="284"/>
        <v/>
      </c>
      <c r="X934" s="3" t="str">
        <f t="shared" ca="1" si="285"/>
        <v/>
      </c>
    </row>
    <row r="935" spans="1:24" x14ac:dyDescent="0.2">
      <c r="A935" s="1">
        <f t="shared" ca="1" si="286"/>
        <v>1234</v>
      </c>
      <c r="B935" s="2" t="str">
        <f t="shared" ca="1" si="270"/>
        <v>stack+810</v>
      </c>
      <c r="C935" s="3" t="str">
        <f ca="1">IF(ISNUMBER(FIND(" N "," "&amp;$X935&amp;" ")),"",_xlfn.TEXTJOIN(" ",FALSE,OFFSET(program!$A$1,0,disasm!A935,1,1+K935)))</f>
        <v/>
      </c>
      <c r="D935" s="4" t="str">
        <f t="shared" ca="1" si="271"/>
        <v>.dat 0</v>
      </c>
      <c r="E935" s="5" t="str">
        <f t="shared" si="287"/>
        <v>stack</v>
      </c>
      <c r="F935" s="5">
        <f t="shared" ca="1" si="269"/>
        <v>424</v>
      </c>
      <c r="G935" s="14" t="b">
        <f t="shared" ca="1" si="272"/>
        <v>1</v>
      </c>
      <c r="H935" s="6">
        <f ca="1">OFFSET(program!$A$1,0,disasm!A935)</f>
        <v>0</v>
      </c>
      <c r="I935" s="7">
        <f t="shared" ca="1" si="273"/>
        <v>0</v>
      </c>
      <c r="J935" s="7" t="e">
        <f t="shared" ca="1" si="274"/>
        <v>#VALUE!</v>
      </c>
      <c r="K935" s="7">
        <f t="shared" ca="1" si="275"/>
        <v>0</v>
      </c>
      <c r="L935" s="8" t="str">
        <f t="shared" ca="1" si="276"/>
        <v/>
      </c>
      <c r="M935" s="8" t="str">
        <f t="shared" ca="1" si="277"/>
        <v/>
      </c>
      <c r="N935" s="8" t="str">
        <f t="shared" ca="1" si="278"/>
        <v/>
      </c>
      <c r="O935" s="8" t="str">
        <f t="shared" ca="1" si="279"/>
        <v/>
      </c>
      <c r="P935" s="8" t="str">
        <f t="shared" ca="1" si="280"/>
        <v/>
      </c>
      <c r="Q935" s="8" t="str">
        <f t="shared" ca="1" si="281"/>
        <v/>
      </c>
      <c r="R935" s="7" t="str">
        <f ca="1">IF(L935="","",OFFSET(program!$A$1,0,disasm!$A935+COLUMN()-COLUMN($R935)+1))</f>
        <v/>
      </c>
      <c r="S935" s="7" t="str">
        <f ca="1">IF(M935="","",OFFSET(program!$A$1,0,disasm!$A935+COLUMN()-COLUMN($R935)+1))</f>
        <v/>
      </c>
      <c r="T935" s="7" t="str">
        <f ca="1">IF(N935="","",OFFSET(program!$A$1,0,disasm!$A935+COLUMN()-COLUMN($R935)+1))</f>
        <v/>
      </c>
      <c r="U935" s="3" t="str">
        <f t="shared" ca="1" si="282"/>
        <v/>
      </c>
      <c r="V935" s="3" t="str">
        <f t="shared" ca="1" si="283"/>
        <v/>
      </c>
      <c r="W935" s="3" t="str">
        <f t="shared" ca="1" si="284"/>
        <v/>
      </c>
      <c r="X935" s="3" t="str">
        <f t="shared" ca="1" si="285"/>
        <v/>
      </c>
    </row>
    <row r="936" spans="1:24" x14ac:dyDescent="0.2">
      <c r="A936" s="1">
        <f t="shared" ca="1" si="286"/>
        <v>1235</v>
      </c>
      <c r="B936" s="2" t="str">
        <f t="shared" ca="1" si="270"/>
        <v>stack+811</v>
      </c>
      <c r="C936" s="3" t="str">
        <f ca="1">IF(ISNUMBER(FIND(" N "," "&amp;$X936&amp;" ")),"",_xlfn.TEXTJOIN(" ",FALSE,OFFSET(program!$A$1,0,disasm!A936,1,1+K936)))</f>
        <v/>
      </c>
      <c r="D936" s="4" t="str">
        <f t="shared" ca="1" si="271"/>
        <v>.dat 0</v>
      </c>
      <c r="E936" s="5" t="str">
        <f t="shared" si="287"/>
        <v>stack</v>
      </c>
      <c r="F936" s="5">
        <f t="shared" ca="1" si="269"/>
        <v>424</v>
      </c>
      <c r="G936" s="14" t="b">
        <f t="shared" ca="1" si="272"/>
        <v>1</v>
      </c>
      <c r="H936" s="6">
        <f ca="1">OFFSET(program!$A$1,0,disasm!A936)</f>
        <v>0</v>
      </c>
      <c r="I936" s="7">
        <f t="shared" ca="1" si="273"/>
        <v>0</v>
      </c>
      <c r="J936" s="7" t="e">
        <f t="shared" ca="1" si="274"/>
        <v>#VALUE!</v>
      </c>
      <c r="K936" s="7">
        <f t="shared" ca="1" si="275"/>
        <v>0</v>
      </c>
      <c r="L936" s="8" t="str">
        <f t="shared" ca="1" si="276"/>
        <v/>
      </c>
      <c r="M936" s="8" t="str">
        <f t="shared" ca="1" si="277"/>
        <v/>
      </c>
      <c r="N936" s="8" t="str">
        <f t="shared" ca="1" si="278"/>
        <v/>
      </c>
      <c r="O936" s="8" t="str">
        <f t="shared" ca="1" si="279"/>
        <v/>
      </c>
      <c r="P936" s="8" t="str">
        <f t="shared" ca="1" si="280"/>
        <v/>
      </c>
      <c r="Q936" s="8" t="str">
        <f t="shared" ca="1" si="281"/>
        <v/>
      </c>
      <c r="R936" s="7" t="str">
        <f ca="1">IF(L936="","",OFFSET(program!$A$1,0,disasm!$A936+COLUMN()-COLUMN($R936)+1))</f>
        <v/>
      </c>
      <c r="S936" s="7" t="str">
        <f ca="1">IF(M936="","",OFFSET(program!$A$1,0,disasm!$A936+COLUMN()-COLUMN($R936)+1))</f>
        <v/>
      </c>
      <c r="T936" s="7" t="str">
        <f ca="1">IF(N936="","",OFFSET(program!$A$1,0,disasm!$A936+COLUMN()-COLUMN($R936)+1))</f>
        <v/>
      </c>
      <c r="U936" s="3" t="str">
        <f t="shared" ca="1" si="282"/>
        <v/>
      </c>
      <c r="V936" s="3" t="str">
        <f t="shared" ca="1" si="283"/>
        <v/>
      </c>
      <c r="W936" s="3" t="str">
        <f t="shared" ca="1" si="284"/>
        <v/>
      </c>
      <c r="X936" s="3" t="str">
        <f t="shared" ca="1" si="285"/>
        <v/>
      </c>
    </row>
    <row r="937" spans="1:24" x14ac:dyDescent="0.2">
      <c r="A937" s="1">
        <f t="shared" ca="1" si="286"/>
        <v>1236</v>
      </c>
      <c r="B937" s="2" t="str">
        <f t="shared" ca="1" si="270"/>
        <v>stack+812</v>
      </c>
      <c r="C937" s="3" t="str">
        <f ca="1">IF(ISNUMBER(FIND(" N "," "&amp;$X937&amp;" ")),"",_xlfn.TEXTJOIN(" ",FALSE,OFFSET(program!$A$1,0,disasm!A937,1,1+K937)))</f>
        <v/>
      </c>
      <c r="D937" s="4" t="str">
        <f t="shared" ca="1" si="271"/>
        <v>.dat 0</v>
      </c>
      <c r="E937" s="5" t="str">
        <f t="shared" si="287"/>
        <v>stack</v>
      </c>
      <c r="F937" s="5">
        <f t="shared" ca="1" si="269"/>
        <v>424</v>
      </c>
      <c r="G937" s="14" t="b">
        <f t="shared" ca="1" si="272"/>
        <v>1</v>
      </c>
      <c r="H937" s="6">
        <f ca="1">OFFSET(program!$A$1,0,disasm!A937)</f>
        <v>0</v>
      </c>
      <c r="I937" s="7">
        <f t="shared" ca="1" si="273"/>
        <v>0</v>
      </c>
      <c r="J937" s="7" t="e">
        <f t="shared" ca="1" si="274"/>
        <v>#VALUE!</v>
      </c>
      <c r="K937" s="7">
        <f t="shared" ca="1" si="275"/>
        <v>0</v>
      </c>
      <c r="L937" s="8" t="str">
        <f t="shared" ca="1" si="276"/>
        <v/>
      </c>
      <c r="M937" s="8" t="str">
        <f t="shared" ca="1" si="277"/>
        <v/>
      </c>
      <c r="N937" s="8" t="str">
        <f t="shared" ca="1" si="278"/>
        <v/>
      </c>
      <c r="O937" s="8" t="str">
        <f t="shared" ca="1" si="279"/>
        <v/>
      </c>
      <c r="P937" s="8" t="str">
        <f t="shared" ca="1" si="280"/>
        <v/>
      </c>
      <c r="Q937" s="8" t="str">
        <f t="shared" ca="1" si="281"/>
        <v/>
      </c>
      <c r="R937" s="7" t="str">
        <f ca="1">IF(L937="","",OFFSET(program!$A$1,0,disasm!$A937+COLUMN()-COLUMN($R937)+1))</f>
        <v/>
      </c>
      <c r="S937" s="7" t="str">
        <f ca="1">IF(M937="","",OFFSET(program!$A$1,0,disasm!$A937+COLUMN()-COLUMN($R937)+1))</f>
        <v/>
      </c>
      <c r="T937" s="7" t="str">
        <f ca="1">IF(N937="","",OFFSET(program!$A$1,0,disasm!$A937+COLUMN()-COLUMN($R937)+1))</f>
        <v/>
      </c>
      <c r="U937" s="3" t="str">
        <f t="shared" ca="1" si="282"/>
        <v/>
      </c>
      <c r="V937" s="3" t="str">
        <f t="shared" ca="1" si="283"/>
        <v/>
      </c>
      <c r="W937" s="3" t="str">
        <f t="shared" ca="1" si="284"/>
        <v/>
      </c>
      <c r="X937" s="3" t="str">
        <f t="shared" ca="1" si="285"/>
        <v/>
      </c>
    </row>
    <row r="938" spans="1:24" x14ac:dyDescent="0.2">
      <c r="A938" s="1">
        <f t="shared" ca="1" si="286"/>
        <v>1237</v>
      </c>
      <c r="B938" s="2" t="str">
        <f t="shared" ca="1" si="270"/>
        <v>stack+813</v>
      </c>
      <c r="C938" s="3" t="str">
        <f ca="1">IF(ISNUMBER(FIND(" N "," "&amp;$X938&amp;" ")),"",_xlfn.TEXTJOIN(" ",FALSE,OFFSET(program!$A$1,0,disasm!A938,1,1+K938)))</f>
        <v/>
      </c>
      <c r="D938" s="4" t="str">
        <f t="shared" ca="1" si="271"/>
        <v>.dat 0</v>
      </c>
      <c r="E938" s="5" t="str">
        <f t="shared" si="287"/>
        <v>stack</v>
      </c>
      <c r="F938" s="5">
        <f t="shared" ca="1" si="269"/>
        <v>424</v>
      </c>
      <c r="G938" s="14" t="b">
        <f t="shared" ca="1" si="272"/>
        <v>1</v>
      </c>
      <c r="H938" s="6">
        <f ca="1">OFFSET(program!$A$1,0,disasm!A938)</f>
        <v>0</v>
      </c>
      <c r="I938" s="7">
        <f t="shared" ca="1" si="273"/>
        <v>0</v>
      </c>
      <c r="J938" s="7" t="e">
        <f t="shared" ca="1" si="274"/>
        <v>#VALUE!</v>
      </c>
      <c r="K938" s="7">
        <f t="shared" ca="1" si="275"/>
        <v>0</v>
      </c>
      <c r="L938" s="8" t="str">
        <f t="shared" ca="1" si="276"/>
        <v/>
      </c>
      <c r="M938" s="8" t="str">
        <f t="shared" ca="1" si="277"/>
        <v/>
      </c>
      <c r="N938" s="8" t="str">
        <f t="shared" ca="1" si="278"/>
        <v/>
      </c>
      <c r="O938" s="8" t="str">
        <f t="shared" ca="1" si="279"/>
        <v/>
      </c>
      <c r="P938" s="8" t="str">
        <f t="shared" ca="1" si="280"/>
        <v/>
      </c>
      <c r="Q938" s="8" t="str">
        <f t="shared" ca="1" si="281"/>
        <v/>
      </c>
      <c r="R938" s="7" t="str">
        <f ca="1">IF(L938="","",OFFSET(program!$A$1,0,disasm!$A938+COLUMN()-COLUMN($R938)+1))</f>
        <v/>
      </c>
      <c r="S938" s="7" t="str">
        <f ca="1">IF(M938="","",OFFSET(program!$A$1,0,disasm!$A938+COLUMN()-COLUMN($R938)+1))</f>
        <v/>
      </c>
      <c r="T938" s="7" t="str">
        <f ca="1">IF(N938="","",OFFSET(program!$A$1,0,disasm!$A938+COLUMN()-COLUMN($R938)+1))</f>
        <v/>
      </c>
      <c r="U938" s="3" t="str">
        <f t="shared" ca="1" si="282"/>
        <v/>
      </c>
      <c r="V938" s="3" t="str">
        <f t="shared" ca="1" si="283"/>
        <v/>
      </c>
      <c r="W938" s="3" t="str">
        <f t="shared" ca="1" si="284"/>
        <v/>
      </c>
      <c r="X938" s="3" t="str">
        <f t="shared" ca="1" si="285"/>
        <v/>
      </c>
    </row>
    <row r="939" spans="1:24" x14ac:dyDescent="0.2">
      <c r="A939" s="1">
        <f t="shared" ca="1" si="286"/>
        <v>1238</v>
      </c>
      <c r="B939" s="2" t="str">
        <f t="shared" ca="1" si="270"/>
        <v>stack+814</v>
      </c>
      <c r="C939" s="3" t="str">
        <f ca="1">IF(ISNUMBER(FIND(" N "," "&amp;$X939&amp;" ")),"",_xlfn.TEXTJOIN(" ",FALSE,OFFSET(program!$A$1,0,disasm!A939,1,1+K939)))</f>
        <v/>
      </c>
      <c r="D939" s="4" t="str">
        <f t="shared" ca="1" si="271"/>
        <v>.dat 0</v>
      </c>
      <c r="E939" s="5" t="str">
        <f t="shared" si="287"/>
        <v>stack</v>
      </c>
      <c r="F939" s="5">
        <f t="shared" ca="1" si="269"/>
        <v>424</v>
      </c>
      <c r="G939" s="14" t="b">
        <f t="shared" ca="1" si="272"/>
        <v>1</v>
      </c>
      <c r="H939" s="6">
        <f ca="1">OFFSET(program!$A$1,0,disasm!A939)</f>
        <v>0</v>
      </c>
      <c r="I939" s="7">
        <f t="shared" ca="1" si="273"/>
        <v>0</v>
      </c>
      <c r="J939" s="7" t="e">
        <f t="shared" ca="1" si="274"/>
        <v>#VALUE!</v>
      </c>
      <c r="K939" s="7">
        <f t="shared" ca="1" si="275"/>
        <v>0</v>
      </c>
      <c r="L939" s="8" t="str">
        <f t="shared" ca="1" si="276"/>
        <v/>
      </c>
      <c r="M939" s="8" t="str">
        <f t="shared" ca="1" si="277"/>
        <v/>
      </c>
      <c r="N939" s="8" t="str">
        <f t="shared" ca="1" si="278"/>
        <v/>
      </c>
      <c r="O939" s="8" t="str">
        <f t="shared" ca="1" si="279"/>
        <v/>
      </c>
      <c r="P939" s="8" t="str">
        <f t="shared" ca="1" si="280"/>
        <v/>
      </c>
      <c r="Q939" s="8" t="str">
        <f t="shared" ca="1" si="281"/>
        <v/>
      </c>
      <c r="R939" s="7" t="str">
        <f ca="1">IF(L939="","",OFFSET(program!$A$1,0,disasm!$A939+COLUMN()-COLUMN($R939)+1))</f>
        <v/>
      </c>
      <c r="S939" s="7" t="str">
        <f ca="1">IF(M939="","",OFFSET(program!$A$1,0,disasm!$A939+COLUMN()-COLUMN($R939)+1))</f>
        <v/>
      </c>
      <c r="T939" s="7" t="str">
        <f ca="1">IF(N939="","",OFFSET(program!$A$1,0,disasm!$A939+COLUMN()-COLUMN($R939)+1))</f>
        <v/>
      </c>
      <c r="U939" s="3" t="str">
        <f t="shared" ca="1" si="282"/>
        <v/>
      </c>
      <c r="V939" s="3" t="str">
        <f t="shared" ca="1" si="283"/>
        <v/>
      </c>
      <c r="W939" s="3" t="str">
        <f t="shared" ca="1" si="284"/>
        <v/>
      </c>
      <c r="X939" s="3" t="str">
        <f t="shared" ca="1" si="285"/>
        <v/>
      </c>
    </row>
    <row r="940" spans="1:24" x14ac:dyDescent="0.2">
      <c r="A940" s="1">
        <f t="shared" ca="1" si="286"/>
        <v>1239</v>
      </c>
      <c r="B940" s="2" t="str">
        <f t="shared" ca="1" si="270"/>
        <v>stack+815</v>
      </c>
      <c r="C940" s="3" t="str">
        <f ca="1">IF(ISNUMBER(FIND(" N "," "&amp;$X940&amp;" ")),"",_xlfn.TEXTJOIN(" ",FALSE,OFFSET(program!$A$1,0,disasm!A940,1,1+K940)))</f>
        <v/>
      </c>
      <c r="D940" s="4" t="str">
        <f t="shared" ca="1" si="271"/>
        <v>.dat 0</v>
      </c>
      <c r="E940" s="5" t="str">
        <f t="shared" si="287"/>
        <v>stack</v>
      </c>
      <c r="F940" s="5">
        <f t="shared" ca="1" si="269"/>
        <v>424</v>
      </c>
      <c r="G940" s="14" t="b">
        <f t="shared" ca="1" si="272"/>
        <v>1</v>
      </c>
      <c r="H940" s="6">
        <f ca="1">OFFSET(program!$A$1,0,disasm!A940)</f>
        <v>0</v>
      </c>
      <c r="I940" s="7">
        <f t="shared" ca="1" si="273"/>
        <v>0</v>
      </c>
      <c r="J940" s="7" t="e">
        <f t="shared" ca="1" si="274"/>
        <v>#VALUE!</v>
      </c>
      <c r="K940" s="7">
        <f t="shared" ca="1" si="275"/>
        <v>0</v>
      </c>
      <c r="L940" s="8" t="str">
        <f t="shared" ca="1" si="276"/>
        <v/>
      </c>
      <c r="M940" s="8" t="str">
        <f t="shared" ca="1" si="277"/>
        <v/>
      </c>
      <c r="N940" s="8" t="str">
        <f t="shared" ca="1" si="278"/>
        <v/>
      </c>
      <c r="O940" s="8" t="str">
        <f t="shared" ca="1" si="279"/>
        <v/>
      </c>
      <c r="P940" s="8" t="str">
        <f t="shared" ca="1" si="280"/>
        <v/>
      </c>
      <c r="Q940" s="8" t="str">
        <f t="shared" ca="1" si="281"/>
        <v/>
      </c>
      <c r="R940" s="7" t="str">
        <f ca="1">IF(L940="","",OFFSET(program!$A$1,0,disasm!$A940+COLUMN()-COLUMN($R940)+1))</f>
        <v/>
      </c>
      <c r="S940" s="7" t="str">
        <f ca="1">IF(M940="","",OFFSET(program!$A$1,0,disasm!$A940+COLUMN()-COLUMN($R940)+1))</f>
        <v/>
      </c>
      <c r="T940" s="7" t="str">
        <f ca="1">IF(N940="","",OFFSET(program!$A$1,0,disasm!$A940+COLUMN()-COLUMN($R940)+1))</f>
        <v/>
      </c>
      <c r="U940" s="3" t="str">
        <f t="shared" ca="1" si="282"/>
        <v/>
      </c>
      <c r="V940" s="3" t="str">
        <f t="shared" ca="1" si="283"/>
        <v/>
      </c>
      <c r="W940" s="3" t="str">
        <f t="shared" ca="1" si="284"/>
        <v/>
      </c>
      <c r="X940" s="3" t="str">
        <f t="shared" ca="1" si="285"/>
        <v/>
      </c>
    </row>
    <row r="941" spans="1:24" x14ac:dyDescent="0.2">
      <c r="A941" s="1">
        <f t="shared" ca="1" si="286"/>
        <v>1240</v>
      </c>
      <c r="B941" s="2" t="str">
        <f t="shared" ca="1" si="270"/>
        <v>stack+816</v>
      </c>
      <c r="C941" s="3" t="str">
        <f ca="1">IF(ISNUMBER(FIND(" N "," "&amp;$X941&amp;" ")),"",_xlfn.TEXTJOIN(" ",FALSE,OFFSET(program!$A$1,0,disasm!A941,1,1+K941)))</f>
        <v/>
      </c>
      <c r="D941" s="4" t="str">
        <f t="shared" ca="1" si="271"/>
        <v>.dat 0</v>
      </c>
      <c r="E941" s="5" t="str">
        <f t="shared" si="287"/>
        <v>stack</v>
      </c>
      <c r="F941" s="5">
        <f t="shared" ca="1" si="269"/>
        <v>424</v>
      </c>
      <c r="G941" s="14" t="b">
        <f t="shared" ca="1" si="272"/>
        <v>1</v>
      </c>
      <c r="H941" s="6">
        <f ca="1">OFFSET(program!$A$1,0,disasm!A941)</f>
        <v>0</v>
      </c>
      <c r="I941" s="7">
        <f t="shared" ca="1" si="273"/>
        <v>0</v>
      </c>
      <c r="J941" s="7" t="e">
        <f t="shared" ca="1" si="274"/>
        <v>#VALUE!</v>
      </c>
      <c r="K941" s="7">
        <f t="shared" ca="1" si="275"/>
        <v>0</v>
      </c>
      <c r="L941" s="8" t="str">
        <f t="shared" ca="1" si="276"/>
        <v/>
      </c>
      <c r="M941" s="8" t="str">
        <f t="shared" ca="1" si="277"/>
        <v/>
      </c>
      <c r="N941" s="8" t="str">
        <f t="shared" ca="1" si="278"/>
        <v/>
      </c>
      <c r="O941" s="8" t="str">
        <f t="shared" ca="1" si="279"/>
        <v/>
      </c>
      <c r="P941" s="8" t="str">
        <f t="shared" ca="1" si="280"/>
        <v/>
      </c>
      <c r="Q941" s="8" t="str">
        <f t="shared" ca="1" si="281"/>
        <v/>
      </c>
      <c r="R941" s="7" t="str">
        <f ca="1">IF(L941="","",OFFSET(program!$A$1,0,disasm!$A941+COLUMN()-COLUMN($R941)+1))</f>
        <v/>
      </c>
      <c r="S941" s="7" t="str">
        <f ca="1">IF(M941="","",OFFSET(program!$A$1,0,disasm!$A941+COLUMN()-COLUMN($R941)+1))</f>
        <v/>
      </c>
      <c r="T941" s="7" t="str">
        <f ca="1">IF(N941="","",OFFSET(program!$A$1,0,disasm!$A941+COLUMN()-COLUMN($R941)+1))</f>
        <v/>
      </c>
      <c r="U941" s="3" t="str">
        <f t="shared" ca="1" si="282"/>
        <v/>
      </c>
      <c r="V941" s="3" t="str">
        <f t="shared" ca="1" si="283"/>
        <v/>
      </c>
      <c r="W941" s="3" t="str">
        <f t="shared" ca="1" si="284"/>
        <v/>
      </c>
      <c r="X941" s="3" t="str">
        <f t="shared" ca="1" si="285"/>
        <v/>
      </c>
    </row>
    <row r="942" spans="1:24" x14ac:dyDescent="0.2">
      <c r="A942" s="1">
        <f t="shared" ca="1" si="286"/>
        <v>1241</v>
      </c>
      <c r="B942" s="2" t="str">
        <f t="shared" ca="1" si="270"/>
        <v>stack+817</v>
      </c>
      <c r="C942" s="3" t="str">
        <f ca="1">IF(ISNUMBER(FIND(" N "," "&amp;$X942&amp;" ")),"",_xlfn.TEXTJOIN(" ",FALSE,OFFSET(program!$A$1,0,disasm!A942,1,1+K942)))</f>
        <v/>
      </c>
      <c r="D942" s="4" t="str">
        <f t="shared" ca="1" si="271"/>
        <v>.dat 0</v>
      </c>
      <c r="E942" s="5" t="str">
        <f t="shared" si="287"/>
        <v>stack</v>
      </c>
      <c r="F942" s="5">
        <f t="shared" ca="1" si="269"/>
        <v>424</v>
      </c>
      <c r="G942" s="14" t="b">
        <f t="shared" ca="1" si="272"/>
        <v>1</v>
      </c>
      <c r="H942" s="6">
        <f ca="1">OFFSET(program!$A$1,0,disasm!A942)</f>
        <v>0</v>
      </c>
      <c r="I942" s="7">
        <f t="shared" ca="1" si="273"/>
        <v>0</v>
      </c>
      <c r="J942" s="7" t="e">
        <f t="shared" ca="1" si="274"/>
        <v>#VALUE!</v>
      </c>
      <c r="K942" s="7">
        <f t="shared" ca="1" si="275"/>
        <v>0</v>
      </c>
      <c r="L942" s="8" t="str">
        <f t="shared" ca="1" si="276"/>
        <v/>
      </c>
      <c r="M942" s="8" t="str">
        <f t="shared" ca="1" si="277"/>
        <v/>
      </c>
      <c r="N942" s="8" t="str">
        <f t="shared" ca="1" si="278"/>
        <v/>
      </c>
      <c r="O942" s="8" t="str">
        <f t="shared" ca="1" si="279"/>
        <v/>
      </c>
      <c r="P942" s="8" t="str">
        <f t="shared" ca="1" si="280"/>
        <v/>
      </c>
      <c r="Q942" s="8" t="str">
        <f t="shared" ca="1" si="281"/>
        <v/>
      </c>
      <c r="R942" s="7" t="str">
        <f ca="1">IF(L942="","",OFFSET(program!$A$1,0,disasm!$A942+COLUMN()-COLUMN($R942)+1))</f>
        <v/>
      </c>
      <c r="S942" s="7" t="str">
        <f ca="1">IF(M942="","",OFFSET(program!$A$1,0,disasm!$A942+COLUMN()-COLUMN($R942)+1))</f>
        <v/>
      </c>
      <c r="T942" s="7" t="str">
        <f ca="1">IF(N942="","",OFFSET(program!$A$1,0,disasm!$A942+COLUMN()-COLUMN($R942)+1))</f>
        <v/>
      </c>
      <c r="U942" s="3" t="str">
        <f t="shared" ca="1" si="282"/>
        <v/>
      </c>
      <c r="V942" s="3" t="str">
        <f t="shared" ca="1" si="283"/>
        <v/>
      </c>
      <c r="W942" s="3" t="str">
        <f t="shared" ca="1" si="284"/>
        <v/>
      </c>
      <c r="X942" s="3" t="str">
        <f t="shared" ca="1" si="285"/>
        <v/>
      </c>
    </row>
    <row r="943" spans="1:24" x14ac:dyDescent="0.2">
      <c r="A943" s="1">
        <f t="shared" ca="1" si="286"/>
        <v>1242</v>
      </c>
      <c r="B943" s="2" t="str">
        <f t="shared" ca="1" si="270"/>
        <v>stack+818</v>
      </c>
      <c r="C943" s="3" t="str">
        <f ca="1">IF(ISNUMBER(FIND(" N "," "&amp;$X943&amp;" ")),"",_xlfn.TEXTJOIN(" ",FALSE,OFFSET(program!$A$1,0,disasm!A943,1,1+K943)))</f>
        <v/>
      </c>
      <c r="D943" s="4" t="str">
        <f t="shared" ca="1" si="271"/>
        <v>.dat 0</v>
      </c>
      <c r="E943" s="5" t="str">
        <f t="shared" si="287"/>
        <v>stack</v>
      </c>
      <c r="F943" s="5">
        <f t="shared" ca="1" si="269"/>
        <v>424</v>
      </c>
      <c r="G943" s="14" t="b">
        <f t="shared" ca="1" si="272"/>
        <v>1</v>
      </c>
      <c r="H943" s="6">
        <f ca="1">OFFSET(program!$A$1,0,disasm!A943)</f>
        <v>0</v>
      </c>
      <c r="I943" s="7">
        <f t="shared" ca="1" si="273"/>
        <v>0</v>
      </c>
      <c r="J943" s="7" t="e">
        <f t="shared" ca="1" si="274"/>
        <v>#VALUE!</v>
      </c>
      <c r="K943" s="7">
        <f t="shared" ca="1" si="275"/>
        <v>0</v>
      </c>
      <c r="L943" s="8" t="str">
        <f t="shared" ca="1" si="276"/>
        <v/>
      </c>
      <c r="M943" s="8" t="str">
        <f t="shared" ca="1" si="277"/>
        <v/>
      </c>
      <c r="N943" s="8" t="str">
        <f t="shared" ca="1" si="278"/>
        <v/>
      </c>
      <c r="O943" s="8" t="str">
        <f t="shared" ca="1" si="279"/>
        <v/>
      </c>
      <c r="P943" s="8" t="str">
        <f t="shared" ca="1" si="280"/>
        <v/>
      </c>
      <c r="Q943" s="8" t="str">
        <f t="shared" ca="1" si="281"/>
        <v/>
      </c>
      <c r="R943" s="7" t="str">
        <f ca="1">IF(L943="","",OFFSET(program!$A$1,0,disasm!$A943+COLUMN()-COLUMN($R943)+1))</f>
        <v/>
      </c>
      <c r="S943" s="7" t="str">
        <f ca="1">IF(M943="","",OFFSET(program!$A$1,0,disasm!$A943+COLUMN()-COLUMN($R943)+1))</f>
        <v/>
      </c>
      <c r="T943" s="7" t="str">
        <f ca="1">IF(N943="","",OFFSET(program!$A$1,0,disasm!$A943+COLUMN()-COLUMN($R943)+1))</f>
        <v/>
      </c>
      <c r="U943" s="3" t="str">
        <f t="shared" ca="1" si="282"/>
        <v/>
      </c>
      <c r="V943" s="3" t="str">
        <f t="shared" ca="1" si="283"/>
        <v/>
      </c>
      <c r="W943" s="3" t="str">
        <f t="shared" ca="1" si="284"/>
        <v/>
      </c>
      <c r="X943" s="3" t="str">
        <f t="shared" ca="1" si="285"/>
        <v/>
      </c>
    </row>
    <row r="944" spans="1:24" x14ac:dyDescent="0.2">
      <c r="A944" s="1">
        <f t="shared" ca="1" si="286"/>
        <v>1243</v>
      </c>
      <c r="B944" s="2" t="str">
        <f t="shared" ca="1" si="270"/>
        <v>stack+819</v>
      </c>
      <c r="C944" s="3" t="str">
        <f ca="1">IF(ISNUMBER(FIND(" N "," "&amp;$X944&amp;" ")),"",_xlfn.TEXTJOIN(" ",FALSE,OFFSET(program!$A$1,0,disasm!A944,1,1+K944)))</f>
        <v/>
      </c>
      <c r="D944" s="4" t="str">
        <f t="shared" ca="1" si="271"/>
        <v>.dat 0</v>
      </c>
      <c r="E944" s="5" t="str">
        <f t="shared" si="287"/>
        <v>stack</v>
      </c>
      <c r="F944" s="5">
        <f t="shared" ca="1" si="269"/>
        <v>424</v>
      </c>
      <c r="G944" s="14" t="b">
        <f t="shared" ca="1" si="272"/>
        <v>1</v>
      </c>
      <c r="H944" s="6">
        <f ca="1">OFFSET(program!$A$1,0,disasm!A944)</f>
        <v>0</v>
      </c>
      <c r="I944" s="7">
        <f t="shared" ca="1" si="273"/>
        <v>0</v>
      </c>
      <c r="J944" s="7" t="e">
        <f t="shared" ca="1" si="274"/>
        <v>#VALUE!</v>
      </c>
      <c r="K944" s="7">
        <f t="shared" ca="1" si="275"/>
        <v>0</v>
      </c>
      <c r="L944" s="8" t="str">
        <f t="shared" ca="1" si="276"/>
        <v/>
      </c>
      <c r="M944" s="8" t="str">
        <f t="shared" ca="1" si="277"/>
        <v/>
      </c>
      <c r="N944" s="8" t="str">
        <f t="shared" ca="1" si="278"/>
        <v/>
      </c>
      <c r="O944" s="8" t="str">
        <f t="shared" ca="1" si="279"/>
        <v/>
      </c>
      <c r="P944" s="8" t="str">
        <f t="shared" ca="1" si="280"/>
        <v/>
      </c>
      <c r="Q944" s="8" t="str">
        <f t="shared" ca="1" si="281"/>
        <v/>
      </c>
      <c r="R944" s="7" t="str">
        <f ca="1">IF(L944="","",OFFSET(program!$A$1,0,disasm!$A944+COLUMN()-COLUMN($R944)+1))</f>
        <v/>
      </c>
      <c r="S944" s="7" t="str">
        <f ca="1">IF(M944="","",OFFSET(program!$A$1,0,disasm!$A944+COLUMN()-COLUMN($R944)+1))</f>
        <v/>
      </c>
      <c r="T944" s="7" t="str">
        <f ca="1">IF(N944="","",OFFSET(program!$A$1,0,disasm!$A944+COLUMN()-COLUMN($R944)+1))</f>
        <v/>
      </c>
      <c r="U944" s="3" t="str">
        <f t="shared" ca="1" si="282"/>
        <v/>
      </c>
      <c r="V944" s="3" t="str">
        <f t="shared" ca="1" si="283"/>
        <v/>
      </c>
      <c r="W944" s="3" t="str">
        <f t="shared" ca="1" si="284"/>
        <v/>
      </c>
      <c r="X944" s="3" t="str">
        <f t="shared" ca="1" si="285"/>
        <v/>
      </c>
    </row>
    <row r="945" spans="1:24" x14ac:dyDescent="0.2">
      <c r="A945" s="1">
        <f t="shared" ca="1" si="286"/>
        <v>1244</v>
      </c>
      <c r="B945" s="2" t="str">
        <f t="shared" ca="1" si="270"/>
        <v>stack+820</v>
      </c>
      <c r="C945" s="3" t="str">
        <f ca="1">IF(ISNUMBER(FIND(" N "," "&amp;$X945&amp;" ")),"",_xlfn.TEXTJOIN(" ",FALSE,OFFSET(program!$A$1,0,disasm!A945,1,1+K945)))</f>
        <v/>
      </c>
      <c r="D945" s="4" t="str">
        <f t="shared" ca="1" si="271"/>
        <v>.dat 0</v>
      </c>
      <c r="E945" s="5" t="str">
        <f t="shared" si="287"/>
        <v>stack</v>
      </c>
      <c r="F945" s="5">
        <f t="shared" ca="1" si="269"/>
        <v>424</v>
      </c>
      <c r="G945" s="14" t="b">
        <f t="shared" ca="1" si="272"/>
        <v>1</v>
      </c>
      <c r="H945" s="6">
        <f ca="1">OFFSET(program!$A$1,0,disasm!A945)</f>
        <v>0</v>
      </c>
      <c r="I945" s="7">
        <f t="shared" ca="1" si="273"/>
        <v>0</v>
      </c>
      <c r="J945" s="7" t="e">
        <f t="shared" ca="1" si="274"/>
        <v>#VALUE!</v>
      </c>
      <c r="K945" s="7">
        <f t="shared" ca="1" si="275"/>
        <v>0</v>
      </c>
      <c r="L945" s="8" t="str">
        <f t="shared" ca="1" si="276"/>
        <v/>
      </c>
      <c r="M945" s="8" t="str">
        <f t="shared" ca="1" si="277"/>
        <v/>
      </c>
      <c r="N945" s="8" t="str">
        <f t="shared" ca="1" si="278"/>
        <v/>
      </c>
      <c r="O945" s="8" t="str">
        <f t="shared" ca="1" si="279"/>
        <v/>
      </c>
      <c r="P945" s="8" t="str">
        <f t="shared" ca="1" si="280"/>
        <v/>
      </c>
      <c r="Q945" s="8" t="str">
        <f t="shared" ca="1" si="281"/>
        <v/>
      </c>
      <c r="R945" s="7" t="str">
        <f ca="1">IF(L945="","",OFFSET(program!$A$1,0,disasm!$A945+COLUMN()-COLUMN($R945)+1))</f>
        <v/>
      </c>
      <c r="S945" s="7" t="str">
        <f ca="1">IF(M945="","",OFFSET(program!$A$1,0,disasm!$A945+COLUMN()-COLUMN($R945)+1))</f>
        <v/>
      </c>
      <c r="T945" s="7" t="str">
        <f ca="1">IF(N945="","",OFFSET(program!$A$1,0,disasm!$A945+COLUMN()-COLUMN($R945)+1))</f>
        <v/>
      </c>
      <c r="U945" s="3" t="str">
        <f t="shared" ca="1" si="282"/>
        <v/>
      </c>
      <c r="V945" s="3" t="str">
        <f t="shared" ca="1" si="283"/>
        <v/>
      </c>
      <c r="W945" s="3" t="str">
        <f t="shared" ca="1" si="284"/>
        <v/>
      </c>
      <c r="X945" s="3" t="str">
        <f t="shared" ca="1" si="285"/>
        <v/>
      </c>
    </row>
    <row r="946" spans="1:24" x14ac:dyDescent="0.2">
      <c r="A946" s="1">
        <f t="shared" ca="1" si="286"/>
        <v>1245</v>
      </c>
      <c r="B946" s="2" t="str">
        <f t="shared" ca="1" si="270"/>
        <v>stack+821</v>
      </c>
      <c r="C946" s="3" t="str">
        <f ca="1">IF(ISNUMBER(FIND(" N "," "&amp;$X946&amp;" ")),"",_xlfn.TEXTJOIN(" ",FALSE,OFFSET(program!$A$1,0,disasm!A946,1,1+K946)))</f>
        <v/>
      </c>
      <c r="D946" s="4" t="str">
        <f t="shared" ca="1" si="271"/>
        <v>.dat 0</v>
      </c>
      <c r="E946" s="5" t="str">
        <f t="shared" si="287"/>
        <v>stack</v>
      </c>
      <c r="F946" s="5">
        <f t="shared" ca="1" si="269"/>
        <v>424</v>
      </c>
      <c r="G946" s="14" t="b">
        <f t="shared" ca="1" si="272"/>
        <v>1</v>
      </c>
      <c r="H946" s="6">
        <f ca="1">OFFSET(program!$A$1,0,disasm!A946)</f>
        <v>0</v>
      </c>
      <c r="I946" s="7">
        <f t="shared" ca="1" si="273"/>
        <v>0</v>
      </c>
      <c r="J946" s="7" t="e">
        <f t="shared" ca="1" si="274"/>
        <v>#VALUE!</v>
      </c>
      <c r="K946" s="7">
        <f t="shared" ca="1" si="275"/>
        <v>0</v>
      </c>
      <c r="L946" s="8" t="str">
        <f t="shared" ca="1" si="276"/>
        <v/>
      </c>
      <c r="M946" s="8" t="str">
        <f t="shared" ca="1" si="277"/>
        <v/>
      </c>
      <c r="N946" s="8" t="str">
        <f t="shared" ca="1" si="278"/>
        <v/>
      </c>
      <c r="O946" s="8" t="str">
        <f t="shared" ca="1" si="279"/>
        <v/>
      </c>
      <c r="P946" s="8" t="str">
        <f t="shared" ca="1" si="280"/>
        <v/>
      </c>
      <c r="Q946" s="8" t="str">
        <f t="shared" ca="1" si="281"/>
        <v/>
      </c>
      <c r="R946" s="7" t="str">
        <f ca="1">IF(L946="","",OFFSET(program!$A$1,0,disasm!$A946+COLUMN()-COLUMN($R946)+1))</f>
        <v/>
      </c>
      <c r="S946" s="7" t="str">
        <f ca="1">IF(M946="","",OFFSET(program!$A$1,0,disasm!$A946+COLUMN()-COLUMN($R946)+1))</f>
        <v/>
      </c>
      <c r="T946" s="7" t="str">
        <f ca="1">IF(N946="","",OFFSET(program!$A$1,0,disasm!$A946+COLUMN()-COLUMN($R946)+1))</f>
        <v/>
      </c>
      <c r="U946" s="3" t="str">
        <f t="shared" ca="1" si="282"/>
        <v/>
      </c>
      <c r="V946" s="3" t="str">
        <f t="shared" ca="1" si="283"/>
        <v/>
      </c>
      <c r="W946" s="3" t="str">
        <f t="shared" ca="1" si="284"/>
        <v/>
      </c>
      <c r="X946" s="3" t="str">
        <f t="shared" ca="1" si="285"/>
        <v/>
      </c>
    </row>
    <row r="947" spans="1:24" x14ac:dyDescent="0.2">
      <c r="A947" s="1">
        <f t="shared" ca="1" si="286"/>
        <v>1246</v>
      </c>
      <c r="B947" s="2" t="str">
        <f t="shared" ca="1" si="270"/>
        <v>stack+822</v>
      </c>
      <c r="C947" s="3" t="str">
        <f ca="1">IF(ISNUMBER(FIND(" N "," "&amp;$X947&amp;" ")),"",_xlfn.TEXTJOIN(" ",FALSE,OFFSET(program!$A$1,0,disasm!A947,1,1+K947)))</f>
        <v/>
      </c>
      <c r="D947" s="4" t="str">
        <f t="shared" ca="1" si="271"/>
        <v>.dat 0</v>
      </c>
      <c r="E947" s="5" t="str">
        <f t="shared" si="287"/>
        <v>stack</v>
      </c>
      <c r="F947" s="5">
        <f t="shared" ca="1" si="269"/>
        <v>424</v>
      </c>
      <c r="G947" s="14" t="b">
        <f t="shared" ca="1" si="272"/>
        <v>1</v>
      </c>
      <c r="H947" s="6">
        <f ca="1">OFFSET(program!$A$1,0,disasm!A947)</f>
        <v>0</v>
      </c>
      <c r="I947" s="7">
        <f t="shared" ca="1" si="273"/>
        <v>0</v>
      </c>
      <c r="J947" s="7" t="e">
        <f t="shared" ca="1" si="274"/>
        <v>#VALUE!</v>
      </c>
      <c r="K947" s="7">
        <f t="shared" ca="1" si="275"/>
        <v>0</v>
      </c>
      <c r="L947" s="8" t="str">
        <f t="shared" ca="1" si="276"/>
        <v/>
      </c>
      <c r="M947" s="8" t="str">
        <f t="shared" ca="1" si="277"/>
        <v/>
      </c>
      <c r="N947" s="8" t="str">
        <f t="shared" ca="1" si="278"/>
        <v/>
      </c>
      <c r="O947" s="8" t="str">
        <f t="shared" ca="1" si="279"/>
        <v/>
      </c>
      <c r="P947" s="8" t="str">
        <f t="shared" ca="1" si="280"/>
        <v/>
      </c>
      <c r="Q947" s="8" t="str">
        <f t="shared" ca="1" si="281"/>
        <v/>
      </c>
      <c r="R947" s="7" t="str">
        <f ca="1">IF(L947="","",OFFSET(program!$A$1,0,disasm!$A947+COLUMN()-COLUMN($R947)+1))</f>
        <v/>
      </c>
      <c r="S947" s="7" t="str">
        <f ca="1">IF(M947="","",OFFSET(program!$A$1,0,disasm!$A947+COLUMN()-COLUMN($R947)+1))</f>
        <v/>
      </c>
      <c r="T947" s="7" t="str">
        <f ca="1">IF(N947="","",OFFSET(program!$A$1,0,disasm!$A947+COLUMN()-COLUMN($R947)+1))</f>
        <v/>
      </c>
      <c r="U947" s="3" t="str">
        <f t="shared" ca="1" si="282"/>
        <v/>
      </c>
      <c r="V947" s="3" t="str">
        <f t="shared" ca="1" si="283"/>
        <v/>
      </c>
      <c r="W947" s="3" t="str">
        <f t="shared" ca="1" si="284"/>
        <v/>
      </c>
      <c r="X947" s="3" t="str">
        <f t="shared" ca="1" si="285"/>
        <v/>
      </c>
    </row>
    <row r="948" spans="1:24" x14ac:dyDescent="0.2">
      <c r="A948" s="1">
        <f t="shared" ca="1" si="286"/>
        <v>1247</v>
      </c>
      <c r="B948" s="2" t="str">
        <f t="shared" ca="1" si="270"/>
        <v>stack+823</v>
      </c>
      <c r="C948" s="3" t="str">
        <f ca="1">IF(ISNUMBER(FIND(" N "," "&amp;$X948&amp;" ")),"",_xlfn.TEXTJOIN(" ",FALSE,OFFSET(program!$A$1,0,disasm!A948,1,1+K948)))</f>
        <v/>
      </c>
      <c r="D948" s="4" t="str">
        <f t="shared" ca="1" si="271"/>
        <v>.dat 0</v>
      </c>
      <c r="E948" s="5" t="str">
        <f t="shared" si="287"/>
        <v>stack</v>
      </c>
      <c r="F948" s="5">
        <f t="shared" ca="1" si="269"/>
        <v>424</v>
      </c>
      <c r="G948" s="14" t="b">
        <f t="shared" ca="1" si="272"/>
        <v>1</v>
      </c>
      <c r="H948" s="6">
        <f ca="1">OFFSET(program!$A$1,0,disasm!A948)</f>
        <v>0</v>
      </c>
      <c r="I948" s="7">
        <f t="shared" ca="1" si="273"/>
        <v>0</v>
      </c>
      <c r="J948" s="7" t="e">
        <f t="shared" ca="1" si="274"/>
        <v>#VALUE!</v>
      </c>
      <c r="K948" s="7">
        <f t="shared" ca="1" si="275"/>
        <v>0</v>
      </c>
      <c r="L948" s="8" t="str">
        <f t="shared" ca="1" si="276"/>
        <v/>
      </c>
      <c r="M948" s="8" t="str">
        <f t="shared" ca="1" si="277"/>
        <v/>
      </c>
      <c r="N948" s="8" t="str">
        <f t="shared" ca="1" si="278"/>
        <v/>
      </c>
      <c r="O948" s="8" t="str">
        <f t="shared" ca="1" si="279"/>
        <v/>
      </c>
      <c r="P948" s="8" t="str">
        <f t="shared" ca="1" si="280"/>
        <v/>
      </c>
      <c r="Q948" s="8" t="str">
        <f t="shared" ca="1" si="281"/>
        <v/>
      </c>
      <c r="R948" s="7" t="str">
        <f ca="1">IF(L948="","",OFFSET(program!$A$1,0,disasm!$A948+COLUMN()-COLUMN($R948)+1))</f>
        <v/>
      </c>
      <c r="S948" s="7" t="str">
        <f ca="1">IF(M948="","",OFFSET(program!$A$1,0,disasm!$A948+COLUMN()-COLUMN($R948)+1))</f>
        <v/>
      </c>
      <c r="T948" s="7" t="str">
        <f ca="1">IF(N948="","",OFFSET(program!$A$1,0,disasm!$A948+COLUMN()-COLUMN($R948)+1))</f>
        <v/>
      </c>
      <c r="U948" s="3" t="str">
        <f t="shared" ca="1" si="282"/>
        <v/>
      </c>
      <c r="V948" s="3" t="str">
        <f t="shared" ca="1" si="283"/>
        <v/>
      </c>
      <c r="W948" s="3" t="str">
        <f t="shared" ca="1" si="284"/>
        <v/>
      </c>
      <c r="X948" s="3" t="str">
        <f t="shared" ca="1" si="285"/>
        <v/>
      </c>
    </row>
    <row r="949" spans="1:24" x14ac:dyDescent="0.2">
      <c r="A949" s="1">
        <f t="shared" ca="1" si="286"/>
        <v>1248</v>
      </c>
      <c r="B949" s="2" t="str">
        <f t="shared" ca="1" si="270"/>
        <v>stack+824</v>
      </c>
      <c r="C949" s="3" t="str">
        <f ca="1">IF(ISNUMBER(FIND(" N "," "&amp;$X949&amp;" ")),"",_xlfn.TEXTJOIN(" ",FALSE,OFFSET(program!$A$1,0,disasm!A949,1,1+K949)))</f>
        <v/>
      </c>
      <c r="D949" s="4" t="str">
        <f t="shared" ca="1" si="271"/>
        <v>.dat 0</v>
      </c>
      <c r="E949" s="5" t="str">
        <f t="shared" si="287"/>
        <v>stack</v>
      </c>
      <c r="F949" s="5">
        <f t="shared" ca="1" si="269"/>
        <v>424</v>
      </c>
      <c r="G949" s="14" t="b">
        <f t="shared" ca="1" si="272"/>
        <v>1</v>
      </c>
      <c r="H949" s="6">
        <f ca="1">OFFSET(program!$A$1,0,disasm!A949)</f>
        <v>0</v>
      </c>
      <c r="I949" s="7">
        <f t="shared" ca="1" si="273"/>
        <v>0</v>
      </c>
      <c r="J949" s="7" t="e">
        <f t="shared" ca="1" si="274"/>
        <v>#VALUE!</v>
      </c>
      <c r="K949" s="7">
        <f t="shared" ca="1" si="275"/>
        <v>0</v>
      </c>
      <c r="L949" s="8" t="str">
        <f t="shared" ca="1" si="276"/>
        <v/>
      </c>
      <c r="M949" s="8" t="str">
        <f t="shared" ca="1" si="277"/>
        <v/>
      </c>
      <c r="N949" s="8" t="str">
        <f t="shared" ca="1" si="278"/>
        <v/>
      </c>
      <c r="O949" s="8" t="str">
        <f t="shared" ca="1" si="279"/>
        <v/>
      </c>
      <c r="P949" s="8" t="str">
        <f t="shared" ca="1" si="280"/>
        <v/>
      </c>
      <c r="Q949" s="8" t="str">
        <f t="shared" ca="1" si="281"/>
        <v/>
      </c>
      <c r="R949" s="7" t="str">
        <f ca="1">IF(L949="","",OFFSET(program!$A$1,0,disasm!$A949+COLUMN()-COLUMN($R949)+1))</f>
        <v/>
      </c>
      <c r="S949" s="7" t="str">
        <f ca="1">IF(M949="","",OFFSET(program!$A$1,0,disasm!$A949+COLUMN()-COLUMN($R949)+1))</f>
        <v/>
      </c>
      <c r="T949" s="7" t="str">
        <f ca="1">IF(N949="","",OFFSET(program!$A$1,0,disasm!$A949+COLUMN()-COLUMN($R949)+1))</f>
        <v/>
      </c>
      <c r="U949" s="3" t="str">
        <f t="shared" ca="1" si="282"/>
        <v/>
      </c>
      <c r="V949" s="3" t="str">
        <f t="shared" ca="1" si="283"/>
        <v/>
      </c>
      <c r="W949" s="3" t="str">
        <f t="shared" ca="1" si="284"/>
        <v/>
      </c>
      <c r="X949" s="3" t="str">
        <f t="shared" ca="1" si="285"/>
        <v/>
      </c>
    </row>
    <row r="950" spans="1:24" x14ac:dyDescent="0.2">
      <c r="A950" s="1">
        <f t="shared" ca="1" si="286"/>
        <v>1249</v>
      </c>
      <c r="B950" s="2" t="str">
        <f t="shared" ca="1" si="270"/>
        <v>stack+825</v>
      </c>
      <c r="C950" s="3" t="str">
        <f ca="1">IF(ISNUMBER(FIND(" N "," "&amp;$X950&amp;" ")),"",_xlfn.TEXTJOIN(" ",FALSE,OFFSET(program!$A$1,0,disasm!A950,1,1+K950)))</f>
        <v/>
      </c>
      <c r="D950" s="4" t="str">
        <f t="shared" ca="1" si="271"/>
        <v>.dat 0</v>
      </c>
      <c r="E950" s="5" t="str">
        <f t="shared" si="287"/>
        <v>stack</v>
      </c>
      <c r="F950" s="5">
        <f t="shared" ca="1" si="269"/>
        <v>424</v>
      </c>
      <c r="G950" s="14" t="b">
        <f t="shared" ca="1" si="272"/>
        <v>1</v>
      </c>
      <c r="H950" s="6">
        <f ca="1">OFFSET(program!$A$1,0,disasm!A950)</f>
        <v>0</v>
      </c>
      <c r="I950" s="7">
        <f t="shared" ca="1" si="273"/>
        <v>0</v>
      </c>
      <c r="J950" s="7" t="e">
        <f t="shared" ca="1" si="274"/>
        <v>#VALUE!</v>
      </c>
      <c r="K950" s="7">
        <f t="shared" ca="1" si="275"/>
        <v>0</v>
      </c>
      <c r="L950" s="8" t="str">
        <f t="shared" ca="1" si="276"/>
        <v/>
      </c>
      <c r="M950" s="8" t="str">
        <f t="shared" ca="1" si="277"/>
        <v/>
      </c>
      <c r="N950" s="8" t="str">
        <f t="shared" ca="1" si="278"/>
        <v/>
      </c>
      <c r="O950" s="8" t="str">
        <f t="shared" ca="1" si="279"/>
        <v/>
      </c>
      <c r="P950" s="8" t="str">
        <f t="shared" ca="1" si="280"/>
        <v/>
      </c>
      <c r="Q950" s="8" t="str">
        <f t="shared" ca="1" si="281"/>
        <v/>
      </c>
      <c r="R950" s="7" t="str">
        <f ca="1">IF(L950="","",OFFSET(program!$A$1,0,disasm!$A950+COLUMN()-COLUMN($R950)+1))</f>
        <v/>
      </c>
      <c r="S950" s="7" t="str">
        <f ca="1">IF(M950="","",OFFSET(program!$A$1,0,disasm!$A950+COLUMN()-COLUMN($R950)+1))</f>
        <v/>
      </c>
      <c r="T950" s="7" t="str">
        <f ca="1">IF(N950="","",OFFSET(program!$A$1,0,disasm!$A950+COLUMN()-COLUMN($R950)+1))</f>
        <v/>
      </c>
      <c r="U950" s="3" t="str">
        <f t="shared" ca="1" si="282"/>
        <v/>
      </c>
      <c r="V950" s="3" t="str">
        <f t="shared" ca="1" si="283"/>
        <v/>
      </c>
      <c r="W950" s="3" t="str">
        <f t="shared" ca="1" si="284"/>
        <v/>
      </c>
      <c r="X950" s="3" t="str">
        <f t="shared" ca="1" si="285"/>
        <v/>
      </c>
    </row>
    <row r="951" spans="1:24" x14ac:dyDescent="0.2">
      <c r="A951" s="1">
        <f t="shared" ca="1" si="286"/>
        <v>1250</v>
      </c>
      <c r="B951" s="2" t="str">
        <f t="shared" ca="1" si="270"/>
        <v>stack+826</v>
      </c>
      <c r="C951" s="3" t="str">
        <f ca="1">IF(ISNUMBER(FIND(" N "," "&amp;$X951&amp;" ")),"",_xlfn.TEXTJOIN(" ",FALSE,OFFSET(program!$A$1,0,disasm!A951,1,1+K951)))</f>
        <v/>
      </c>
      <c r="D951" s="4" t="str">
        <f t="shared" ca="1" si="271"/>
        <v>.dat 0</v>
      </c>
      <c r="E951" s="5" t="str">
        <f t="shared" si="287"/>
        <v>stack</v>
      </c>
      <c r="F951" s="5">
        <f t="shared" ca="1" si="269"/>
        <v>424</v>
      </c>
      <c r="G951" s="14" t="b">
        <f t="shared" ca="1" si="272"/>
        <v>1</v>
      </c>
      <c r="H951" s="6">
        <f ca="1">OFFSET(program!$A$1,0,disasm!A951)</f>
        <v>0</v>
      </c>
      <c r="I951" s="7">
        <f t="shared" ca="1" si="273"/>
        <v>0</v>
      </c>
      <c r="J951" s="7" t="e">
        <f t="shared" ca="1" si="274"/>
        <v>#VALUE!</v>
      </c>
      <c r="K951" s="7">
        <f t="shared" ca="1" si="275"/>
        <v>0</v>
      </c>
      <c r="L951" s="8" t="str">
        <f t="shared" ca="1" si="276"/>
        <v/>
      </c>
      <c r="M951" s="8" t="str">
        <f t="shared" ca="1" si="277"/>
        <v/>
      </c>
      <c r="N951" s="8" t="str">
        <f t="shared" ca="1" si="278"/>
        <v/>
      </c>
      <c r="O951" s="8" t="str">
        <f t="shared" ca="1" si="279"/>
        <v/>
      </c>
      <c r="P951" s="8" t="str">
        <f t="shared" ca="1" si="280"/>
        <v/>
      </c>
      <c r="Q951" s="8" t="str">
        <f t="shared" ca="1" si="281"/>
        <v/>
      </c>
      <c r="R951" s="7" t="str">
        <f ca="1">IF(L951="","",OFFSET(program!$A$1,0,disasm!$A951+COLUMN()-COLUMN($R951)+1))</f>
        <v/>
      </c>
      <c r="S951" s="7" t="str">
        <f ca="1">IF(M951="","",OFFSET(program!$A$1,0,disasm!$A951+COLUMN()-COLUMN($R951)+1))</f>
        <v/>
      </c>
      <c r="T951" s="7" t="str">
        <f ca="1">IF(N951="","",OFFSET(program!$A$1,0,disasm!$A951+COLUMN()-COLUMN($R951)+1))</f>
        <v/>
      </c>
      <c r="U951" s="3" t="str">
        <f t="shared" ca="1" si="282"/>
        <v/>
      </c>
      <c r="V951" s="3" t="str">
        <f t="shared" ca="1" si="283"/>
        <v/>
      </c>
      <c r="W951" s="3" t="str">
        <f t="shared" ca="1" si="284"/>
        <v/>
      </c>
      <c r="X951" s="3" t="str">
        <f t="shared" ca="1" si="285"/>
        <v/>
      </c>
    </row>
    <row r="952" spans="1:24" x14ac:dyDescent="0.2">
      <c r="A952" s="1">
        <f t="shared" ca="1" si="286"/>
        <v>1251</v>
      </c>
      <c r="B952" s="2" t="str">
        <f t="shared" ca="1" si="270"/>
        <v>stack+827</v>
      </c>
      <c r="C952" s="3" t="str">
        <f ca="1">IF(ISNUMBER(FIND(" N "," "&amp;$X952&amp;" ")),"",_xlfn.TEXTJOIN(" ",FALSE,OFFSET(program!$A$1,0,disasm!A952,1,1+K952)))</f>
        <v/>
      </c>
      <c r="D952" s="4" t="str">
        <f t="shared" ca="1" si="271"/>
        <v>.dat 0</v>
      </c>
      <c r="E952" s="5" t="str">
        <f t="shared" si="287"/>
        <v>stack</v>
      </c>
      <c r="F952" s="5">
        <f t="shared" ca="1" si="269"/>
        <v>424</v>
      </c>
      <c r="G952" s="14" t="b">
        <f t="shared" ca="1" si="272"/>
        <v>1</v>
      </c>
      <c r="H952" s="6">
        <f ca="1">OFFSET(program!$A$1,0,disasm!A952)</f>
        <v>0</v>
      </c>
      <c r="I952" s="7">
        <f t="shared" ca="1" si="273"/>
        <v>0</v>
      </c>
      <c r="J952" s="7" t="e">
        <f t="shared" ca="1" si="274"/>
        <v>#VALUE!</v>
      </c>
      <c r="K952" s="7">
        <f t="shared" ca="1" si="275"/>
        <v>0</v>
      </c>
      <c r="L952" s="8" t="str">
        <f t="shared" ca="1" si="276"/>
        <v/>
      </c>
      <c r="M952" s="8" t="str">
        <f t="shared" ca="1" si="277"/>
        <v/>
      </c>
      <c r="N952" s="8" t="str">
        <f t="shared" ca="1" si="278"/>
        <v/>
      </c>
      <c r="O952" s="8" t="str">
        <f t="shared" ca="1" si="279"/>
        <v/>
      </c>
      <c r="P952" s="8" t="str">
        <f t="shared" ca="1" si="280"/>
        <v/>
      </c>
      <c r="Q952" s="8" t="str">
        <f t="shared" ca="1" si="281"/>
        <v/>
      </c>
      <c r="R952" s="7" t="str">
        <f ca="1">IF(L952="","",OFFSET(program!$A$1,0,disasm!$A952+COLUMN()-COLUMN($R952)+1))</f>
        <v/>
      </c>
      <c r="S952" s="7" t="str">
        <f ca="1">IF(M952="","",OFFSET(program!$A$1,0,disasm!$A952+COLUMN()-COLUMN($R952)+1))</f>
        <v/>
      </c>
      <c r="T952" s="7" t="str">
        <f ca="1">IF(N952="","",OFFSET(program!$A$1,0,disasm!$A952+COLUMN()-COLUMN($R952)+1))</f>
        <v/>
      </c>
      <c r="U952" s="3" t="str">
        <f t="shared" ca="1" si="282"/>
        <v/>
      </c>
      <c r="V952" s="3" t="str">
        <f t="shared" ca="1" si="283"/>
        <v/>
      </c>
      <c r="W952" s="3" t="str">
        <f t="shared" ca="1" si="284"/>
        <v/>
      </c>
      <c r="X952" s="3" t="str">
        <f t="shared" ca="1" si="285"/>
        <v/>
      </c>
    </row>
    <row r="953" spans="1:24" x14ac:dyDescent="0.2">
      <c r="A953" s="1">
        <f t="shared" ca="1" si="286"/>
        <v>1252</v>
      </c>
      <c r="B953" s="2" t="str">
        <f t="shared" ca="1" si="270"/>
        <v>stack+828</v>
      </c>
      <c r="C953" s="3" t="str">
        <f ca="1">IF(ISNUMBER(FIND(" N "," "&amp;$X953&amp;" ")),"",_xlfn.TEXTJOIN(" ",FALSE,OFFSET(program!$A$1,0,disasm!A953,1,1+K953)))</f>
        <v/>
      </c>
      <c r="D953" s="4" t="str">
        <f t="shared" ca="1" si="271"/>
        <v>.dat 0</v>
      </c>
      <c r="E953" s="5" t="str">
        <f t="shared" si="287"/>
        <v>stack</v>
      </c>
      <c r="F953" s="5">
        <f t="shared" ca="1" si="269"/>
        <v>424</v>
      </c>
      <c r="G953" s="14" t="b">
        <f t="shared" ca="1" si="272"/>
        <v>1</v>
      </c>
      <c r="H953" s="6">
        <f ca="1">OFFSET(program!$A$1,0,disasm!A953)</f>
        <v>0</v>
      </c>
      <c r="I953" s="7">
        <f t="shared" ca="1" si="273"/>
        <v>0</v>
      </c>
      <c r="J953" s="7" t="e">
        <f t="shared" ca="1" si="274"/>
        <v>#VALUE!</v>
      </c>
      <c r="K953" s="7">
        <f t="shared" ca="1" si="275"/>
        <v>0</v>
      </c>
      <c r="L953" s="8" t="str">
        <f t="shared" ca="1" si="276"/>
        <v/>
      </c>
      <c r="M953" s="8" t="str">
        <f t="shared" ca="1" si="277"/>
        <v/>
      </c>
      <c r="N953" s="8" t="str">
        <f t="shared" ca="1" si="278"/>
        <v/>
      </c>
      <c r="O953" s="8" t="str">
        <f t="shared" ca="1" si="279"/>
        <v/>
      </c>
      <c r="P953" s="8" t="str">
        <f t="shared" ca="1" si="280"/>
        <v/>
      </c>
      <c r="Q953" s="8" t="str">
        <f t="shared" ca="1" si="281"/>
        <v/>
      </c>
      <c r="R953" s="7" t="str">
        <f ca="1">IF(L953="","",OFFSET(program!$A$1,0,disasm!$A953+COLUMN()-COLUMN($R953)+1))</f>
        <v/>
      </c>
      <c r="S953" s="7" t="str">
        <f ca="1">IF(M953="","",OFFSET(program!$A$1,0,disasm!$A953+COLUMN()-COLUMN($R953)+1))</f>
        <v/>
      </c>
      <c r="T953" s="7" t="str">
        <f ca="1">IF(N953="","",OFFSET(program!$A$1,0,disasm!$A953+COLUMN()-COLUMN($R953)+1))</f>
        <v/>
      </c>
      <c r="U953" s="3" t="str">
        <f t="shared" ca="1" si="282"/>
        <v/>
      </c>
      <c r="V953" s="3" t="str">
        <f t="shared" ca="1" si="283"/>
        <v/>
      </c>
      <c r="W953" s="3" t="str">
        <f t="shared" ca="1" si="284"/>
        <v/>
      </c>
      <c r="X953" s="3" t="str">
        <f t="shared" ca="1" si="285"/>
        <v/>
      </c>
    </row>
    <row r="954" spans="1:24" x14ac:dyDescent="0.2">
      <c r="A954" s="1">
        <f t="shared" ca="1" si="286"/>
        <v>1253</v>
      </c>
      <c r="B954" s="2" t="str">
        <f t="shared" ca="1" si="270"/>
        <v>stack+829</v>
      </c>
      <c r="C954" s="3" t="str">
        <f ca="1">IF(ISNUMBER(FIND(" N "," "&amp;$X954&amp;" ")),"",_xlfn.TEXTJOIN(" ",FALSE,OFFSET(program!$A$1,0,disasm!A954,1,1+K954)))</f>
        <v/>
      </c>
      <c r="D954" s="4" t="str">
        <f t="shared" ca="1" si="271"/>
        <v>.dat 0</v>
      </c>
      <c r="E954" s="5" t="str">
        <f t="shared" si="287"/>
        <v>stack</v>
      </c>
      <c r="F954" s="5">
        <f t="shared" ca="1" si="269"/>
        <v>424</v>
      </c>
      <c r="G954" s="14" t="b">
        <f t="shared" ca="1" si="272"/>
        <v>1</v>
      </c>
      <c r="H954" s="6">
        <f ca="1">OFFSET(program!$A$1,0,disasm!A954)</f>
        <v>0</v>
      </c>
      <c r="I954" s="7">
        <f t="shared" ca="1" si="273"/>
        <v>0</v>
      </c>
      <c r="J954" s="7" t="e">
        <f t="shared" ca="1" si="274"/>
        <v>#VALUE!</v>
      </c>
      <c r="K954" s="7">
        <f t="shared" ca="1" si="275"/>
        <v>0</v>
      </c>
      <c r="L954" s="8" t="str">
        <f t="shared" ca="1" si="276"/>
        <v/>
      </c>
      <c r="M954" s="8" t="str">
        <f t="shared" ca="1" si="277"/>
        <v/>
      </c>
      <c r="N954" s="8" t="str">
        <f t="shared" ca="1" si="278"/>
        <v/>
      </c>
      <c r="O954" s="8" t="str">
        <f t="shared" ca="1" si="279"/>
        <v/>
      </c>
      <c r="P954" s="8" t="str">
        <f t="shared" ca="1" si="280"/>
        <v/>
      </c>
      <c r="Q954" s="8" t="str">
        <f t="shared" ca="1" si="281"/>
        <v/>
      </c>
      <c r="R954" s="7" t="str">
        <f ca="1">IF(L954="","",OFFSET(program!$A$1,0,disasm!$A954+COLUMN()-COLUMN($R954)+1))</f>
        <v/>
      </c>
      <c r="S954" s="7" t="str">
        <f ca="1">IF(M954="","",OFFSET(program!$A$1,0,disasm!$A954+COLUMN()-COLUMN($R954)+1))</f>
        <v/>
      </c>
      <c r="T954" s="7" t="str">
        <f ca="1">IF(N954="","",OFFSET(program!$A$1,0,disasm!$A954+COLUMN()-COLUMN($R954)+1))</f>
        <v/>
      </c>
      <c r="U954" s="3" t="str">
        <f t="shared" ca="1" si="282"/>
        <v/>
      </c>
      <c r="V954" s="3" t="str">
        <f t="shared" ca="1" si="283"/>
        <v/>
      </c>
      <c r="W954" s="3" t="str">
        <f t="shared" ca="1" si="284"/>
        <v/>
      </c>
      <c r="X954" s="3" t="str">
        <f t="shared" ca="1" si="285"/>
        <v/>
      </c>
    </row>
    <row r="955" spans="1:24" x14ac:dyDescent="0.2">
      <c r="A955" s="1">
        <f t="shared" ca="1" si="286"/>
        <v>1254</v>
      </c>
      <c r="B955" s="2" t="str">
        <f t="shared" ca="1" si="270"/>
        <v>stack+830</v>
      </c>
      <c r="C955" s="3" t="str">
        <f ca="1">IF(ISNUMBER(FIND(" N "," "&amp;$X955&amp;" ")),"",_xlfn.TEXTJOIN(" ",FALSE,OFFSET(program!$A$1,0,disasm!A955,1,1+K955)))</f>
        <v/>
      </c>
      <c r="D955" s="4" t="str">
        <f t="shared" ca="1" si="271"/>
        <v>.dat 0</v>
      </c>
      <c r="E955" s="5" t="str">
        <f t="shared" si="287"/>
        <v>stack</v>
      </c>
      <c r="F955" s="5">
        <f t="shared" ca="1" si="269"/>
        <v>424</v>
      </c>
      <c r="G955" s="14" t="b">
        <f t="shared" ca="1" si="272"/>
        <v>1</v>
      </c>
      <c r="H955" s="6">
        <f ca="1">OFFSET(program!$A$1,0,disasm!A955)</f>
        <v>0</v>
      </c>
      <c r="I955" s="7">
        <f t="shared" ca="1" si="273"/>
        <v>0</v>
      </c>
      <c r="J955" s="7" t="e">
        <f t="shared" ca="1" si="274"/>
        <v>#VALUE!</v>
      </c>
      <c r="K955" s="7">
        <f t="shared" ca="1" si="275"/>
        <v>0</v>
      </c>
      <c r="L955" s="8" t="str">
        <f t="shared" ca="1" si="276"/>
        <v/>
      </c>
      <c r="M955" s="8" t="str">
        <f t="shared" ca="1" si="277"/>
        <v/>
      </c>
      <c r="N955" s="8" t="str">
        <f t="shared" ca="1" si="278"/>
        <v/>
      </c>
      <c r="O955" s="8" t="str">
        <f t="shared" ca="1" si="279"/>
        <v/>
      </c>
      <c r="P955" s="8" t="str">
        <f t="shared" ca="1" si="280"/>
        <v/>
      </c>
      <c r="Q955" s="8" t="str">
        <f t="shared" ca="1" si="281"/>
        <v/>
      </c>
      <c r="R955" s="7" t="str">
        <f ca="1">IF(L955="","",OFFSET(program!$A$1,0,disasm!$A955+COLUMN()-COLUMN($R955)+1))</f>
        <v/>
      </c>
      <c r="S955" s="7" t="str">
        <f ca="1">IF(M955="","",OFFSET(program!$A$1,0,disasm!$A955+COLUMN()-COLUMN($R955)+1))</f>
        <v/>
      </c>
      <c r="T955" s="7" t="str">
        <f ca="1">IF(N955="","",OFFSET(program!$A$1,0,disasm!$A955+COLUMN()-COLUMN($R955)+1))</f>
        <v/>
      </c>
      <c r="U955" s="3" t="str">
        <f t="shared" ca="1" si="282"/>
        <v/>
      </c>
      <c r="V955" s="3" t="str">
        <f t="shared" ca="1" si="283"/>
        <v/>
      </c>
      <c r="W955" s="3" t="str">
        <f t="shared" ca="1" si="284"/>
        <v/>
      </c>
      <c r="X955" s="3" t="str">
        <f t="shared" ca="1" si="285"/>
        <v/>
      </c>
    </row>
    <row r="956" spans="1:24" x14ac:dyDescent="0.2">
      <c r="A956" s="1">
        <f t="shared" ca="1" si="286"/>
        <v>1255</v>
      </c>
      <c r="B956" s="2" t="str">
        <f t="shared" ca="1" si="270"/>
        <v>stack+831</v>
      </c>
      <c r="C956" s="3" t="str">
        <f ca="1">IF(ISNUMBER(FIND(" N "," "&amp;$X956&amp;" ")),"",_xlfn.TEXTJOIN(" ",FALSE,OFFSET(program!$A$1,0,disasm!A956,1,1+K956)))</f>
        <v/>
      </c>
      <c r="D956" s="4" t="str">
        <f t="shared" ca="1" si="271"/>
        <v>.dat 0</v>
      </c>
      <c r="E956" s="5" t="str">
        <f t="shared" si="287"/>
        <v>stack</v>
      </c>
      <c r="F956" s="5">
        <f t="shared" ca="1" si="269"/>
        <v>424</v>
      </c>
      <c r="G956" s="14" t="b">
        <f t="shared" ca="1" si="272"/>
        <v>1</v>
      </c>
      <c r="H956" s="6">
        <f ca="1">OFFSET(program!$A$1,0,disasm!A956)</f>
        <v>0</v>
      </c>
      <c r="I956" s="7">
        <f t="shared" ca="1" si="273"/>
        <v>0</v>
      </c>
      <c r="J956" s="7" t="e">
        <f t="shared" ca="1" si="274"/>
        <v>#VALUE!</v>
      </c>
      <c r="K956" s="7">
        <f t="shared" ca="1" si="275"/>
        <v>0</v>
      </c>
      <c r="L956" s="8" t="str">
        <f t="shared" ca="1" si="276"/>
        <v/>
      </c>
      <c r="M956" s="8" t="str">
        <f t="shared" ca="1" si="277"/>
        <v/>
      </c>
      <c r="N956" s="8" t="str">
        <f t="shared" ca="1" si="278"/>
        <v/>
      </c>
      <c r="O956" s="8" t="str">
        <f t="shared" ca="1" si="279"/>
        <v/>
      </c>
      <c r="P956" s="8" t="str">
        <f t="shared" ca="1" si="280"/>
        <v/>
      </c>
      <c r="Q956" s="8" t="str">
        <f t="shared" ca="1" si="281"/>
        <v/>
      </c>
      <c r="R956" s="7" t="str">
        <f ca="1">IF(L956="","",OFFSET(program!$A$1,0,disasm!$A956+COLUMN()-COLUMN($R956)+1))</f>
        <v/>
      </c>
      <c r="S956" s="7" t="str">
        <f ca="1">IF(M956="","",OFFSET(program!$A$1,0,disasm!$A956+COLUMN()-COLUMN($R956)+1))</f>
        <v/>
      </c>
      <c r="T956" s="7" t="str">
        <f ca="1">IF(N956="","",OFFSET(program!$A$1,0,disasm!$A956+COLUMN()-COLUMN($R956)+1))</f>
        <v/>
      </c>
      <c r="U956" s="3" t="str">
        <f t="shared" ca="1" si="282"/>
        <v/>
      </c>
      <c r="V956" s="3" t="str">
        <f t="shared" ca="1" si="283"/>
        <v/>
      </c>
      <c r="W956" s="3" t="str">
        <f t="shared" ca="1" si="284"/>
        <v/>
      </c>
      <c r="X956" s="3" t="str">
        <f t="shared" ca="1" si="285"/>
        <v/>
      </c>
    </row>
    <row r="957" spans="1:24" x14ac:dyDescent="0.2">
      <c r="A957" s="1">
        <f t="shared" ca="1" si="286"/>
        <v>1256</v>
      </c>
      <c r="B957" s="2" t="str">
        <f t="shared" ca="1" si="270"/>
        <v>stack+832</v>
      </c>
      <c r="C957" s="3" t="str">
        <f ca="1">IF(ISNUMBER(FIND(" N "," "&amp;$X957&amp;" ")),"",_xlfn.TEXTJOIN(" ",FALSE,OFFSET(program!$A$1,0,disasm!A957,1,1+K957)))</f>
        <v/>
      </c>
      <c r="D957" s="4" t="str">
        <f t="shared" ca="1" si="271"/>
        <v>.dat 0</v>
      </c>
      <c r="E957" s="5" t="str">
        <f t="shared" si="287"/>
        <v>stack</v>
      </c>
      <c r="F957" s="5">
        <f t="shared" ca="1" si="269"/>
        <v>424</v>
      </c>
      <c r="G957" s="14" t="b">
        <f t="shared" ca="1" si="272"/>
        <v>1</v>
      </c>
      <c r="H957" s="6">
        <f ca="1">OFFSET(program!$A$1,0,disasm!A957)</f>
        <v>0</v>
      </c>
      <c r="I957" s="7">
        <f t="shared" ca="1" si="273"/>
        <v>0</v>
      </c>
      <c r="J957" s="7" t="e">
        <f t="shared" ca="1" si="274"/>
        <v>#VALUE!</v>
      </c>
      <c r="K957" s="7">
        <f t="shared" ca="1" si="275"/>
        <v>0</v>
      </c>
      <c r="L957" s="8" t="str">
        <f t="shared" ca="1" si="276"/>
        <v/>
      </c>
      <c r="M957" s="8" t="str">
        <f t="shared" ca="1" si="277"/>
        <v/>
      </c>
      <c r="N957" s="8" t="str">
        <f t="shared" ca="1" si="278"/>
        <v/>
      </c>
      <c r="O957" s="8" t="str">
        <f t="shared" ca="1" si="279"/>
        <v/>
      </c>
      <c r="P957" s="8" t="str">
        <f t="shared" ca="1" si="280"/>
        <v/>
      </c>
      <c r="Q957" s="8" t="str">
        <f t="shared" ca="1" si="281"/>
        <v/>
      </c>
      <c r="R957" s="7" t="str">
        <f ca="1">IF(L957="","",OFFSET(program!$A$1,0,disasm!$A957+COLUMN()-COLUMN($R957)+1))</f>
        <v/>
      </c>
      <c r="S957" s="7" t="str">
        <f ca="1">IF(M957="","",OFFSET(program!$A$1,0,disasm!$A957+COLUMN()-COLUMN($R957)+1))</f>
        <v/>
      </c>
      <c r="T957" s="7" t="str">
        <f ca="1">IF(N957="","",OFFSET(program!$A$1,0,disasm!$A957+COLUMN()-COLUMN($R957)+1))</f>
        <v/>
      </c>
      <c r="U957" s="3" t="str">
        <f t="shared" ca="1" si="282"/>
        <v/>
      </c>
      <c r="V957" s="3" t="str">
        <f t="shared" ca="1" si="283"/>
        <v/>
      </c>
      <c r="W957" s="3" t="str">
        <f t="shared" ca="1" si="284"/>
        <v/>
      </c>
      <c r="X957" s="3" t="str">
        <f t="shared" ca="1" si="285"/>
        <v/>
      </c>
    </row>
    <row r="958" spans="1:24" x14ac:dyDescent="0.2">
      <c r="A958" s="1">
        <f t="shared" ca="1" si="286"/>
        <v>1257</v>
      </c>
      <c r="B958" s="2" t="str">
        <f t="shared" ca="1" si="270"/>
        <v>stack+833</v>
      </c>
      <c r="C958" s="3" t="str">
        <f ca="1">IF(ISNUMBER(FIND(" N "," "&amp;$X958&amp;" ")),"",_xlfn.TEXTJOIN(" ",FALSE,OFFSET(program!$A$1,0,disasm!A958,1,1+K958)))</f>
        <v/>
      </c>
      <c r="D958" s="4" t="str">
        <f t="shared" ca="1" si="271"/>
        <v>.dat 0</v>
      </c>
      <c r="E958" s="5" t="str">
        <f t="shared" si="287"/>
        <v>stack</v>
      </c>
      <c r="F958" s="5">
        <f t="shared" ca="1" si="269"/>
        <v>424</v>
      </c>
      <c r="G958" s="14" t="b">
        <f t="shared" ca="1" si="272"/>
        <v>1</v>
      </c>
      <c r="H958" s="6">
        <f ca="1">OFFSET(program!$A$1,0,disasm!A958)</f>
        <v>0</v>
      </c>
      <c r="I958" s="7">
        <f t="shared" ca="1" si="273"/>
        <v>0</v>
      </c>
      <c r="J958" s="7" t="e">
        <f t="shared" ca="1" si="274"/>
        <v>#VALUE!</v>
      </c>
      <c r="K958" s="7">
        <f t="shared" ca="1" si="275"/>
        <v>0</v>
      </c>
      <c r="L958" s="8" t="str">
        <f t="shared" ca="1" si="276"/>
        <v/>
      </c>
      <c r="M958" s="8" t="str">
        <f t="shared" ca="1" si="277"/>
        <v/>
      </c>
      <c r="N958" s="8" t="str">
        <f t="shared" ca="1" si="278"/>
        <v/>
      </c>
      <c r="O958" s="8" t="str">
        <f t="shared" ca="1" si="279"/>
        <v/>
      </c>
      <c r="P958" s="8" t="str">
        <f t="shared" ca="1" si="280"/>
        <v/>
      </c>
      <c r="Q958" s="8" t="str">
        <f t="shared" ca="1" si="281"/>
        <v/>
      </c>
      <c r="R958" s="7" t="str">
        <f ca="1">IF(L958="","",OFFSET(program!$A$1,0,disasm!$A958+COLUMN()-COLUMN($R958)+1))</f>
        <v/>
      </c>
      <c r="S958" s="7" t="str">
        <f ca="1">IF(M958="","",OFFSET(program!$A$1,0,disasm!$A958+COLUMN()-COLUMN($R958)+1))</f>
        <v/>
      </c>
      <c r="T958" s="7" t="str">
        <f ca="1">IF(N958="","",OFFSET(program!$A$1,0,disasm!$A958+COLUMN()-COLUMN($R958)+1))</f>
        <v/>
      </c>
      <c r="U958" s="3" t="str">
        <f t="shared" ca="1" si="282"/>
        <v/>
      </c>
      <c r="V958" s="3" t="str">
        <f t="shared" ca="1" si="283"/>
        <v/>
      </c>
      <c r="W958" s="3" t="str">
        <f t="shared" ca="1" si="284"/>
        <v/>
      </c>
      <c r="X958" s="3" t="str">
        <f t="shared" ca="1" si="285"/>
        <v/>
      </c>
    </row>
    <row r="959" spans="1:24" x14ac:dyDescent="0.2">
      <c r="A959" s="1">
        <f t="shared" ca="1" si="286"/>
        <v>1258</v>
      </c>
      <c r="B959" s="2" t="str">
        <f t="shared" ca="1" si="270"/>
        <v>stack+834</v>
      </c>
      <c r="C959" s="3" t="str">
        <f ca="1">IF(ISNUMBER(FIND(" N "," "&amp;$X959&amp;" ")),"",_xlfn.TEXTJOIN(" ",FALSE,OFFSET(program!$A$1,0,disasm!A959,1,1+K959)))</f>
        <v/>
      </c>
      <c r="D959" s="4" t="str">
        <f t="shared" ca="1" si="271"/>
        <v>.dat 0</v>
      </c>
      <c r="E959" s="5" t="str">
        <f t="shared" si="287"/>
        <v>stack</v>
      </c>
      <c r="F959" s="5">
        <f t="shared" ca="1" si="269"/>
        <v>424</v>
      </c>
      <c r="G959" s="14" t="b">
        <f t="shared" ca="1" si="272"/>
        <v>1</v>
      </c>
      <c r="H959" s="6">
        <f ca="1">OFFSET(program!$A$1,0,disasm!A959)</f>
        <v>0</v>
      </c>
      <c r="I959" s="7">
        <f t="shared" ca="1" si="273"/>
        <v>0</v>
      </c>
      <c r="J959" s="7" t="e">
        <f t="shared" ca="1" si="274"/>
        <v>#VALUE!</v>
      </c>
      <c r="K959" s="7">
        <f t="shared" ca="1" si="275"/>
        <v>0</v>
      </c>
      <c r="L959" s="8" t="str">
        <f t="shared" ca="1" si="276"/>
        <v/>
      </c>
      <c r="M959" s="8" t="str">
        <f t="shared" ca="1" si="277"/>
        <v/>
      </c>
      <c r="N959" s="8" t="str">
        <f t="shared" ca="1" si="278"/>
        <v/>
      </c>
      <c r="O959" s="8" t="str">
        <f t="shared" ca="1" si="279"/>
        <v/>
      </c>
      <c r="P959" s="8" t="str">
        <f t="shared" ca="1" si="280"/>
        <v/>
      </c>
      <c r="Q959" s="8" t="str">
        <f t="shared" ca="1" si="281"/>
        <v/>
      </c>
      <c r="R959" s="7" t="str">
        <f ca="1">IF(L959="","",OFFSET(program!$A$1,0,disasm!$A959+COLUMN()-COLUMN($R959)+1))</f>
        <v/>
      </c>
      <c r="S959" s="7" t="str">
        <f ca="1">IF(M959="","",OFFSET(program!$A$1,0,disasm!$A959+COLUMN()-COLUMN($R959)+1))</f>
        <v/>
      </c>
      <c r="T959" s="7" t="str">
        <f ca="1">IF(N959="","",OFFSET(program!$A$1,0,disasm!$A959+COLUMN()-COLUMN($R959)+1))</f>
        <v/>
      </c>
      <c r="U959" s="3" t="str">
        <f t="shared" ca="1" si="282"/>
        <v/>
      </c>
      <c r="V959" s="3" t="str">
        <f t="shared" ca="1" si="283"/>
        <v/>
      </c>
      <c r="W959" s="3" t="str">
        <f t="shared" ca="1" si="284"/>
        <v/>
      </c>
      <c r="X959" s="3" t="str">
        <f t="shared" ca="1" si="285"/>
        <v/>
      </c>
    </row>
    <row r="960" spans="1:24" x14ac:dyDescent="0.2">
      <c r="A960" s="1">
        <f t="shared" ca="1" si="286"/>
        <v>1259</v>
      </c>
      <c r="B960" s="2" t="str">
        <f t="shared" ca="1" si="270"/>
        <v>stack+835</v>
      </c>
      <c r="C960" s="3" t="str">
        <f ca="1">IF(ISNUMBER(FIND(" N "," "&amp;$X960&amp;" ")),"",_xlfn.TEXTJOIN(" ",FALSE,OFFSET(program!$A$1,0,disasm!A960,1,1+K960)))</f>
        <v/>
      </c>
      <c r="D960" s="4" t="str">
        <f t="shared" ca="1" si="271"/>
        <v>.dat 0</v>
      </c>
      <c r="E960" s="5" t="str">
        <f t="shared" si="287"/>
        <v>stack</v>
      </c>
      <c r="F960" s="5">
        <f t="shared" ca="1" si="269"/>
        <v>424</v>
      </c>
      <c r="G960" s="14" t="b">
        <f t="shared" ca="1" si="272"/>
        <v>1</v>
      </c>
      <c r="H960" s="6">
        <f ca="1">OFFSET(program!$A$1,0,disasm!A960)</f>
        <v>0</v>
      </c>
      <c r="I960" s="7">
        <f t="shared" ca="1" si="273"/>
        <v>0</v>
      </c>
      <c r="J960" s="7" t="e">
        <f t="shared" ca="1" si="274"/>
        <v>#VALUE!</v>
      </c>
      <c r="K960" s="7">
        <f t="shared" ca="1" si="275"/>
        <v>0</v>
      </c>
      <c r="L960" s="8" t="str">
        <f t="shared" ca="1" si="276"/>
        <v/>
      </c>
      <c r="M960" s="8" t="str">
        <f t="shared" ca="1" si="277"/>
        <v/>
      </c>
      <c r="N960" s="8" t="str">
        <f t="shared" ca="1" si="278"/>
        <v/>
      </c>
      <c r="O960" s="8" t="str">
        <f t="shared" ca="1" si="279"/>
        <v/>
      </c>
      <c r="P960" s="8" t="str">
        <f t="shared" ca="1" si="280"/>
        <v/>
      </c>
      <c r="Q960" s="8" t="str">
        <f t="shared" ca="1" si="281"/>
        <v/>
      </c>
      <c r="R960" s="7" t="str">
        <f ca="1">IF(L960="","",OFFSET(program!$A$1,0,disasm!$A960+COLUMN()-COLUMN($R960)+1))</f>
        <v/>
      </c>
      <c r="S960" s="7" t="str">
        <f ca="1">IF(M960="","",OFFSET(program!$A$1,0,disasm!$A960+COLUMN()-COLUMN($R960)+1))</f>
        <v/>
      </c>
      <c r="T960" s="7" t="str">
        <f ca="1">IF(N960="","",OFFSET(program!$A$1,0,disasm!$A960+COLUMN()-COLUMN($R960)+1))</f>
        <v/>
      </c>
      <c r="U960" s="3" t="str">
        <f t="shared" ca="1" si="282"/>
        <v/>
      </c>
      <c r="V960" s="3" t="str">
        <f t="shared" ca="1" si="283"/>
        <v/>
      </c>
      <c r="W960" s="3" t="str">
        <f t="shared" ca="1" si="284"/>
        <v/>
      </c>
      <c r="X960" s="3" t="str">
        <f t="shared" ca="1" si="285"/>
        <v/>
      </c>
    </row>
    <row r="961" spans="1:24" x14ac:dyDescent="0.2">
      <c r="A961" s="1">
        <f t="shared" ca="1" si="286"/>
        <v>1260</v>
      </c>
      <c r="B961" s="2" t="str">
        <f t="shared" ca="1" si="270"/>
        <v>stack+836</v>
      </c>
      <c r="C961" s="3" t="str">
        <f ca="1">IF(ISNUMBER(FIND(" N "," "&amp;$X961&amp;" ")),"",_xlfn.TEXTJOIN(" ",FALSE,OFFSET(program!$A$1,0,disasm!A961,1,1+K961)))</f>
        <v/>
      </c>
      <c r="D961" s="4" t="str">
        <f t="shared" ca="1" si="271"/>
        <v>.dat 0</v>
      </c>
      <c r="E961" s="5" t="str">
        <f t="shared" si="287"/>
        <v>stack</v>
      </c>
      <c r="F961" s="5">
        <f t="shared" ca="1" si="269"/>
        <v>424</v>
      </c>
      <c r="G961" s="14" t="b">
        <f t="shared" ca="1" si="272"/>
        <v>1</v>
      </c>
      <c r="H961" s="6">
        <f ca="1">OFFSET(program!$A$1,0,disasm!A961)</f>
        <v>0</v>
      </c>
      <c r="I961" s="7">
        <f t="shared" ca="1" si="273"/>
        <v>0</v>
      </c>
      <c r="J961" s="7" t="e">
        <f t="shared" ca="1" si="274"/>
        <v>#VALUE!</v>
      </c>
      <c r="K961" s="7">
        <f t="shared" ca="1" si="275"/>
        <v>0</v>
      </c>
      <c r="L961" s="8" t="str">
        <f t="shared" ca="1" si="276"/>
        <v/>
      </c>
      <c r="M961" s="8" t="str">
        <f t="shared" ca="1" si="277"/>
        <v/>
      </c>
      <c r="N961" s="8" t="str">
        <f t="shared" ca="1" si="278"/>
        <v/>
      </c>
      <c r="O961" s="8" t="str">
        <f t="shared" ca="1" si="279"/>
        <v/>
      </c>
      <c r="P961" s="8" t="str">
        <f t="shared" ca="1" si="280"/>
        <v/>
      </c>
      <c r="Q961" s="8" t="str">
        <f t="shared" ca="1" si="281"/>
        <v/>
      </c>
      <c r="R961" s="7" t="str">
        <f ca="1">IF(L961="","",OFFSET(program!$A$1,0,disasm!$A961+COLUMN()-COLUMN($R961)+1))</f>
        <v/>
      </c>
      <c r="S961" s="7" t="str">
        <f ca="1">IF(M961="","",OFFSET(program!$A$1,0,disasm!$A961+COLUMN()-COLUMN($R961)+1))</f>
        <v/>
      </c>
      <c r="T961" s="7" t="str">
        <f ca="1">IF(N961="","",OFFSET(program!$A$1,0,disasm!$A961+COLUMN()-COLUMN($R961)+1))</f>
        <v/>
      </c>
      <c r="U961" s="3" t="str">
        <f t="shared" ca="1" si="282"/>
        <v/>
      </c>
      <c r="V961" s="3" t="str">
        <f t="shared" ca="1" si="283"/>
        <v/>
      </c>
      <c r="W961" s="3" t="str">
        <f t="shared" ca="1" si="284"/>
        <v/>
      </c>
      <c r="X961" s="3" t="str">
        <f t="shared" ca="1" si="285"/>
        <v/>
      </c>
    </row>
    <row r="962" spans="1:24" x14ac:dyDescent="0.2">
      <c r="A962" s="1">
        <f t="shared" ca="1" si="286"/>
        <v>1261</v>
      </c>
      <c r="B962" s="2" t="str">
        <f t="shared" ca="1" si="270"/>
        <v>stack+837</v>
      </c>
      <c r="C962" s="3" t="str">
        <f ca="1">IF(ISNUMBER(FIND(" N "," "&amp;$X962&amp;" ")),"",_xlfn.TEXTJOIN(" ",FALSE,OFFSET(program!$A$1,0,disasm!A962,1,1+K962)))</f>
        <v/>
      </c>
      <c r="D962" s="4" t="str">
        <f t="shared" ca="1" si="271"/>
        <v>.dat 0</v>
      </c>
      <c r="E962" s="5" t="str">
        <f t="shared" si="287"/>
        <v>stack</v>
      </c>
      <c r="F962" s="5">
        <f t="shared" ref="F962:F1000" ca="1" si="288">IF(ISBLANK($Z962),F961,$A962)</f>
        <v>424</v>
      </c>
      <c r="G962" s="14" t="b">
        <f t="shared" ca="1" si="272"/>
        <v>1</v>
      </c>
      <c r="H962" s="6">
        <f ca="1">OFFSET(program!$A$1,0,disasm!A962)</f>
        <v>0</v>
      </c>
      <c r="I962" s="7">
        <f t="shared" ca="1" si="273"/>
        <v>0</v>
      </c>
      <c r="J962" s="7" t="e">
        <f t="shared" ca="1" si="274"/>
        <v>#VALUE!</v>
      </c>
      <c r="K962" s="7">
        <f t="shared" ca="1" si="275"/>
        <v>0</v>
      </c>
      <c r="L962" s="8" t="str">
        <f t="shared" ca="1" si="276"/>
        <v/>
      </c>
      <c r="M962" s="8" t="str">
        <f t="shared" ca="1" si="277"/>
        <v/>
      </c>
      <c r="N962" s="8" t="str">
        <f t="shared" ca="1" si="278"/>
        <v/>
      </c>
      <c r="O962" s="8" t="str">
        <f t="shared" ca="1" si="279"/>
        <v/>
      </c>
      <c r="P962" s="8" t="str">
        <f t="shared" ca="1" si="280"/>
        <v/>
      </c>
      <c r="Q962" s="8" t="str">
        <f t="shared" ca="1" si="281"/>
        <v/>
      </c>
      <c r="R962" s="7" t="str">
        <f ca="1">IF(L962="","",OFFSET(program!$A$1,0,disasm!$A962+COLUMN()-COLUMN($R962)+1))</f>
        <v/>
      </c>
      <c r="S962" s="7" t="str">
        <f ca="1">IF(M962="","",OFFSET(program!$A$1,0,disasm!$A962+COLUMN()-COLUMN($R962)+1))</f>
        <v/>
      </c>
      <c r="T962" s="7" t="str">
        <f ca="1">IF(N962="","",OFFSET(program!$A$1,0,disasm!$A962+COLUMN()-COLUMN($R962)+1))</f>
        <v/>
      </c>
      <c r="U962" s="3" t="str">
        <f t="shared" ca="1" si="282"/>
        <v/>
      </c>
      <c r="V962" s="3" t="str">
        <f t="shared" ca="1" si="283"/>
        <v/>
      </c>
      <c r="W962" s="3" t="str">
        <f t="shared" ca="1" si="284"/>
        <v/>
      </c>
      <c r="X962" s="3" t="str">
        <f t="shared" ca="1" si="285"/>
        <v/>
      </c>
    </row>
    <row r="963" spans="1:24" x14ac:dyDescent="0.2">
      <c r="A963" s="1">
        <f t="shared" ca="1" si="286"/>
        <v>1262</v>
      </c>
      <c r="B963" s="2" t="str">
        <f t="shared" ref="B963:B1000" ca="1" si="289">IF(ISNUMBER(FIND(" N "," "&amp;$X963&amp;" ")),"",$E963&amp;IF($A963=$F963,"","+"&amp;$A963-$F963))</f>
        <v>stack+838</v>
      </c>
      <c r="C963" s="3" t="str">
        <f ca="1">IF(ISNUMBER(FIND(" N "," "&amp;$X963&amp;" ")),"",_xlfn.TEXTJOIN(" ",FALSE,OFFSET(program!$A$1,0,disasm!A963,1,1+K963)))</f>
        <v/>
      </c>
      <c r="D963" s="4" t="str">
        <f t="shared" ref="D963:D1000" ca="1" si="290">IF(ISNUMBER(FIND(" N "," "&amp;$X963&amp;" ")),"",IF($G963,".dat "&amp;H963,$J963&amp;" "&amp;_xlfn.TEXTJOIN(", ",TRUE,$U963:$W963)))</f>
        <v>.dat 0</v>
      </c>
      <c r="E963" s="5" t="str">
        <f t="shared" si="287"/>
        <v>stack</v>
      </c>
      <c r="F963" s="5">
        <f t="shared" ca="1" si="288"/>
        <v>424</v>
      </c>
      <c r="G963" s="14" t="b">
        <f t="shared" ref="G963:G1000" ca="1" si="291">CHOOSE(1+IF(ISNUMBER(FIND(" C "," "&amp;X963&amp;" ")),2,0) + IF(ISNUMBER(FIND(" D "," "&amp;AA963&amp;" ")),1,0),G962,TRUE,FALSE,NOT(G962))</f>
        <v>1</v>
      </c>
      <c r="H963" s="6">
        <f ca="1">OFFSET(program!$A$1,0,disasm!A963)</f>
        <v>0</v>
      </c>
      <c r="I963" s="7">
        <f t="shared" ref="I963:I1000" ca="1" si="292">MOD($H963,100)</f>
        <v>0</v>
      </c>
      <c r="J963" s="7" t="e">
        <f t="shared" ref="J963:J1000" ca="1" si="293">IF(I963=99,"END",CHOOSE(I963,"ADD ","MUL ","IN  ","OUT ","J!=0","J=0 ","CMP&lt;","CMP=","SP+ "))</f>
        <v>#VALUE!</v>
      </c>
      <c r="K963" s="7">
        <f t="shared" ref="K963:K1000" ca="1" si="294">IF($G963,0,IFERROR(CHOOSE($I963,3,3,1,1,2,2,3,3,1),0))</f>
        <v>0</v>
      </c>
      <c r="L963" s="8" t="str">
        <f t="shared" ref="L963:L1000" ca="1" si="295">IF($K963&gt;=1,MOD(INT($H963/100),10),"")</f>
        <v/>
      </c>
      <c r="M963" s="8" t="str">
        <f t="shared" ref="M963:M1000" ca="1" si="296">IF($K963&gt;=2,MOD(INT($H963/1000),10),"")</f>
        <v/>
      </c>
      <c r="N963" s="8" t="str">
        <f t="shared" ref="N963:N1000" ca="1" si="297">IF($K963&gt;=3,MOD(INT($H963/10000),10),"")</f>
        <v/>
      </c>
      <c r="O963" s="8" t="str">
        <f t="shared" ref="O963:O1000" ca="1" si="298">IF(L963="","",IF(ISNUMBER(FIND(" "&amp;O$1&amp;" "," "&amp;$X963&amp;" ")),TRUE,CHOOSE(L963+1,TRUE,FALSE,FALSE)))</f>
        <v/>
      </c>
      <c r="P963" s="8" t="str">
        <f t="shared" ref="P963:P1000" ca="1" si="299">IF(M963="","",IF(ISNUMBER(FIND(" "&amp;P$1&amp;" "," "&amp;$X963&amp;" ")),TRUE,CHOOSE(M963+1,TRUE,FALSE,FALSE)))</f>
        <v/>
      </c>
      <c r="Q963" s="8" t="str">
        <f t="shared" ref="Q963:Q1000" ca="1" si="300">IF(N963="","",IF(ISNUMBER(FIND(" "&amp;Q$1&amp;" "," "&amp;$X963&amp;" ")),TRUE,CHOOSE(N963+1,TRUE,FALSE,FALSE)))</f>
        <v/>
      </c>
      <c r="R963" s="7" t="str">
        <f ca="1">IF(L963="","",OFFSET(program!$A$1,0,disasm!$A963+COLUMN()-COLUMN($R963)+1))</f>
        <v/>
      </c>
      <c r="S963" s="7" t="str">
        <f ca="1">IF(M963="","",OFFSET(program!$A$1,0,disasm!$A963+COLUMN()-COLUMN($R963)+1))</f>
        <v/>
      </c>
      <c r="T963" s="7" t="str">
        <f ca="1">IF(N963="","",OFFSET(program!$A$1,0,disasm!$A963+COLUMN()-COLUMN($R963)+1))</f>
        <v/>
      </c>
      <c r="U963" s="3" t="str">
        <f t="shared" ref="U963:U1000" ca="1" si="301">IF(L963="","",
  SUBSTITUTE(SUBSTITUTE(
    CHOOSE(1+L963,"[val]","val","[SP+val]"),
    "val",
    IF(O963,
      INDEX($B:$B,MATCH(R963,$A:$A,1))
        &amp; IF(INDEX($A:$A,MATCH(R963,$A:$A,1)) &lt; R963, ".a"&amp;(R963 - INDEX($A:$A,MATCH(R963,$A:$A,1))),""),
      R963
    )
  ),"+-","-")
)</f>
        <v/>
      </c>
      <c r="V963" s="3" t="str">
        <f t="shared" ref="V963:V1000" ca="1" si="302">IF(M963="","",
  SUBSTITUTE(SUBSTITUTE(
    CHOOSE(1+M963,"[val]","val","[SP+val]"),
    "val",
    IF(P963,
      INDEX($B:$B,MATCH(S963,$A:$A,1))
        &amp; IF(INDEX($A:$A,MATCH(S963,$A:$A,1)) &lt; S963, ".a"&amp;(S963 - INDEX($A:$A,MATCH(S963,$A:$A,1))),""),
      S963
    )
  ),"+-","-")
)</f>
        <v/>
      </c>
      <c r="W963" s="3" t="str">
        <f t="shared" ref="W963:W1000" ca="1" si="303">IF(N963="","",
  SUBSTITUTE(SUBSTITUTE(
    CHOOSE(1+N963,"[val]","val","[SP+val]"),
    "val",
    IF(Q963,
      INDEX($B:$B,MATCH(T963,$A:$A,1))
        &amp; IF(INDEX($A:$A,MATCH(T963,$A:$A,1)) &lt; T963, ".a"&amp;(T963 - INDEX($A:$A,MATCH(T963,$A:$A,1))),""),
      T963
    )
  ),"+-","-")
)</f>
        <v/>
      </c>
      <c r="X963" s="3" t="str">
        <f t="shared" ref="X963:X1000" ca="1" si="304">AA963&amp;IF(AND(OR(I963=5,I963=6),MOD(INT(H963/1000),10)=1)," A2","")</f>
        <v/>
      </c>
    </row>
    <row r="964" spans="1:24" x14ac:dyDescent="0.2">
      <c r="A964" s="1">
        <f t="shared" ref="A964:A1000" ca="1" si="305">A963+IF(ISNUMBER(FIND(" N "," "&amp;$X963&amp;" ")),0,1+K963)</f>
        <v>1263</v>
      </c>
      <c r="B964" s="2" t="str">
        <f t="shared" ca="1" si="289"/>
        <v>stack+839</v>
      </c>
      <c r="C964" s="3" t="str">
        <f ca="1">IF(ISNUMBER(FIND(" N "," "&amp;$X964&amp;" ")),"",_xlfn.TEXTJOIN(" ",FALSE,OFFSET(program!$A$1,0,disasm!A964,1,1+K964)))</f>
        <v/>
      </c>
      <c r="D964" s="4" t="str">
        <f t="shared" ca="1" si="290"/>
        <v>.dat 0</v>
      </c>
      <c r="E964" s="5" t="str">
        <f t="shared" ref="E964:E1000" si="306">IF(ISBLANK($Z964),E963,$Z964)</f>
        <v>stack</v>
      </c>
      <c r="F964" s="5">
        <f t="shared" ca="1" si="288"/>
        <v>424</v>
      </c>
      <c r="G964" s="14" t="b">
        <f t="shared" ca="1" si="291"/>
        <v>1</v>
      </c>
      <c r="H964" s="6">
        <f ca="1">OFFSET(program!$A$1,0,disasm!A964)</f>
        <v>0</v>
      </c>
      <c r="I964" s="7">
        <f t="shared" ca="1" si="292"/>
        <v>0</v>
      </c>
      <c r="J964" s="7" t="e">
        <f t="shared" ca="1" si="293"/>
        <v>#VALUE!</v>
      </c>
      <c r="K964" s="7">
        <f t="shared" ca="1" si="294"/>
        <v>0</v>
      </c>
      <c r="L964" s="8" t="str">
        <f t="shared" ca="1" si="295"/>
        <v/>
      </c>
      <c r="M964" s="8" t="str">
        <f t="shared" ca="1" si="296"/>
        <v/>
      </c>
      <c r="N964" s="8" t="str">
        <f t="shared" ca="1" si="297"/>
        <v/>
      </c>
      <c r="O964" s="8" t="str">
        <f t="shared" ca="1" si="298"/>
        <v/>
      </c>
      <c r="P964" s="8" t="str">
        <f t="shared" ca="1" si="299"/>
        <v/>
      </c>
      <c r="Q964" s="8" t="str">
        <f t="shared" ca="1" si="300"/>
        <v/>
      </c>
      <c r="R964" s="7" t="str">
        <f ca="1">IF(L964="","",OFFSET(program!$A$1,0,disasm!$A964+COLUMN()-COLUMN($R964)+1))</f>
        <v/>
      </c>
      <c r="S964" s="7" t="str">
        <f ca="1">IF(M964="","",OFFSET(program!$A$1,0,disasm!$A964+COLUMN()-COLUMN($R964)+1))</f>
        <v/>
      </c>
      <c r="T964" s="7" t="str">
        <f ca="1">IF(N964="","",OFFSET(program!$A$1,0,disasm!$A964+COLUMN()-COLUMN($R964)+1))</f>
        <v/>
      </c>
      <c r="U964" s="3" t="str">
        <f t="shared" ca="1" si="301"/>
        <v/>
      </c>
      <c r="V964" s="3" t="str">
        <f t="shared" ca="1" si="302"/>
        <v/>
      </c>
      <c r="W964" s="3" t="str">
        <f t="shared" ca="1" si="303"/>
        <v/>
      </c>
      <c r="X964" s="3" t="str">
        <f t="shared" ca="1" si="304"/>
        <v/>
      </c>
    </row>
    <row r="965" spans="1:24" x14ac:dyDescent="0.2">
      <c r="A965" s="1">
        <f t="shared" ca="1" si="305"/>
        <v>1264</v>
      </c>
      <c r="B965" s="2" t="str">
        <f t="shared" ca="1" si="289"/>
        <v>stack+840</v>
      </c>
      <c r="C965" s="3" t="str">
        <f ca="1">IF(ISNUMBER(FIND(" N "," "&amp;$X965&amp;" ")),"",_xlfn.TEXTJOIN(" ",FALSE,OFFSET(program!$A$1,0,disasm!A965,1,1+K965)))</f>
        <v/>
      </c>
      <c r="D965" s="4" t="str">
        <f t="shared" ca="1" si="290"/>
        <v>.dat 0</v>
      </c>
      <c r="E965" s="5" t="str">
        <f t="shared" si="306"/>
        <v>stack</v>
      </c>
      <c r="F965" s="5">
        <f t="shared" ca="1" si="288"/>
        <v>424</v>
      </c>
      <c r="G965" s="14" t="b">
        <f t="shared" ca="1" si="291"/>
        <v>1</v>
      </c>
      <c r="H965" s="6">
        <f ca="1">OFFSET(program!$A$1,0,disasm!A965)</f>
        <v>0</v>
      </c>
      <c r="I965" s="7">
        <f t="shared" ca="1" si="292"/>
        <v>0</v>
      </c>
      <c r="J965" s="7" t="e">
        <f t="shared" ca="1" si="293"/>
        <v>#VALUE!</v>
      </c>
      <c r="K965" s="7">
        <f t="shared" ca="1" si="294"/>
        <v>0</v>
      </c>
      <c r="L965" s="8" t="str">
        <f t="shared" ca="1" si="295"/>
        <v/>
      </c>
      <c r="M965" s="8" t="str">
        <f t="shared" ca="1" si="296"/>
        <v/>
      </c>
      <c r="N965" s="8" t="str">
        <f t="shared" ca="1" si="297"/>
        <v/>
      </c>
      <c r="O965" s="8" t="str">
        <f t="shared" ca="1" si="298"/>
        <v/>
      </c>
      <c r="P965" s="8" t="str">
        <f t="shared" ca="1" si="299"/>
        <v/>
      </c>
      <c r="Q965" s="8" t="str">
        <f t="shared" ca="1" si="300"/>
        <v/>
      </c>
      <c r="R965" s="7" t="str">
        <f ca="1">IF(L965="","",OFFSET(program!$A$1,0,disasm!$A965+COLUMN()-COLUMN($R965)+1))</f>
        <v/>
      </c>
      <c r="S965" s="7" t="str">
        <f ca="1">IF(M965="","",OFFSET(program!$A$1,0,disasm!$A965+COLUMN()-COLUMN($R965)+1))</f>
        <v/>
      </c>
      <c r="T965" s="7" t="str">
        <f ca="1">IF(N965="","",OFFSET(program!$A$1,0,disasm!$A965+COLUMN()-COLUMN($R965)+1))</f>
        <v/>
      </c>
      <c r="U965" s="3" t="str">
        <f t="shared" ca="1" si="301"/>
        <v/>
      </c>
      <c r="V965" s="3" t="str">
        <f t="shared" ca="1" si="302"/>
        <v/>
      </c>
      <c r="W965" s="3" t="str">
        <f t="shared" ca="1" si="303"/>
        <v/>
      </c>
      <c r="X965" s="3" t="str">
        <f t="shared" ca="1" si="304"/>
        <v/>
      </c>
    </row>
    <row r="966" spans="1:24" x14ac:dyDescent="0.2">
      <c r="A966" s="1">
        <f t="shared" ca="1" si="305"/>
        <v>1265</v>
      </c>
      <c r="B966" s="2" t="str">
        <f t="shared" ca="1" si="289"/>
        <v>stack+841</v>
      </c>
      <c r="C966" s="3" t="str">
        <f ca="1">IF(ISNUMBER(FIND(" N "," "&amp;$X966&amp;" ")),"",_xlfn.TEXTJOIN(" ",FALSE,OFFSET(program!$A$1,0,disasm!A966,1,1+K966)))</f>
        <v/>
      </c>
      <c r="D966" s="4" t="str">
        <f t="shared" ca="1" si="290"/>
        <v>.dat 0</v>
      </c>
      <c r="E966" s="5" t="str">
        <f t="shared" si="306"/>
        <v>stack</v>
      </c>
      <c r="F966" s="5">
        <f t="shared" ca="1" si="288"/>
        <v>424</v>
      </c>
      <c r="G966" s="14" t="b">
        <f t="shared" ca="1" si="291"/>
        <v>1</v>
      </c>
      <c r="H966" s="6">
        <f ca="1">OFFSET(program!$A$1,0,disasm!A966)</f>
        <v>0</v>
      </c>
      <c r="I966" s="7">
        <f t="shared" ca="1" si="292"/>
        <v>0</v>
      </c>
      <c r="J966" s="7" t="e">
        <f t="shared" ca="1" si="293"/>
        <v>#VALUE!</v>
      </c>
      <c r="K966" s="7">
        <f t="shared" ca="1" si="294"/>
        <v>0</v>
      </c>
      <c r="L966" s="8" t="str">
        <f t="shared" ca="1" si="295"/>
        <v/>
      </c>
      <c r="M966" s="8" t="str">
        <f t="shared" ca="1" si="296"/>
        <v/>
      </c>
      <c r="N966" s="8" t="str">
        <f t="shared" ca="1" si="297"/>
        <v/>
      </c>
      <c r="O966" s="8" t="str">
        <f t="shared" ca="1" si="298"/>
        <v/>
      </c>
      <c r="P966" s="8" t="str">
        <f t="shared" ca="1" si="299"/>
        <v/>
      </c>
      <c r="Q966" s="8" t="str">
        <f t="shared" ca="1" si="300"/>
        <v/>
      </c>
      <c r="R966" s="7" t="str">
        <f ca="1">IF(L966="","",OFFSET(program!$A$1,0,disasm!$A966+COLUMN()-COLUMN($R966)+1))</f>
        <v/>
      </c>
      <c r="S966" s="7" t="str">
        <f ca="1">IF(M966="","",OFFSET(program!$A$1,0,disasm!$A966+COLUMN()-COLUMN($R966)+1))</f>
        <v/>
      </c>
      <c r="T966" s="7" t="str">
        <f ca="1">IF(N966="","",OFFSET(program!$A$1,0,disasm!$A966+COLUMN()-COLUMN($R966)+1))</f>
        <v/>
      </c>
      <c r="U966" s="3" t="str">
        <f t="shared" ca="1" si="301"/>
        <v/>
      </c>
      <c r="V966" s="3" t="str">
        <f t="shared" ca="1" si="302"/>
        <v/>
      </c>
      <c r="W966" s="3" t="str">
        <f t="shared" ca="1" si="303"/>
        <v/>
      </c>
      <c r="X966" s="3" t="str">
        <f t="shared" ca="1" si="304"/>
        <v/>
      </c>
    </row>
    <row r="967" spans="1:24" x14ac:dyDescent="0.2">
      <c r="A967" s="1">
        <f t="shared" ca="1" si="305"/>
        <v>1266</v>
      </c>
      <c r="B967" s="2" t="str">
        <f t="shared" ca="1" si="289"/>
        <v>stack+842</v>
      </c>
      <c r="C967" s="3" t="str">
        <f ca="1">IF(ISNUMBER(FIND(" N "," "&amp;$X967&amp;" ")),"",_xlfn.TEXTJOIN(" ",FALSE,OFFSET(program!$A$1,0,disasm!A967,1,1+K967)))</f>
        <v/>
      </c>
      <c r="D967" s="4" t="str">
        <f t="shared" ca="1" si="290"/>
        <v>.dat 0</v>
      </c>
      <c r="E967" s="5" t="str">
        <f t="shared" si="306"/>
        <v>stack</v>
      </c>
      <c r="F967" s="5">
        <f t="shared" ca="1" si="288"/>
        <v>424</v>
      </c>
      <c r="G967" s="14" t="b">
        <f t="shared" ca="1" si="291"/>
        <v>1</v>
      </c>
      <c r="H967" s="6">
        <f ca="1">OFFSET(program!$A$1,0,disasm!A967)</f>
        <v>0</v>
      </c>
      <c r="I967" s="7">
        <f t="shared" ca="1" si="292"/>
        <v>0</v>
      </c>
      <c r="J967" s="7" t="e">
        <f t="shared" ca="1" si="293"/>
        <v>#VALUE!</v>
      </c>
      <c r="K967" s="7">
        <f t="shared" ca="1" si="294"/>
        <v>0</v>
      </c>
      <c r="L967" s="8" t="str">
        <f t="shared" ca="1" si="295"/>
        <v/>
      </c>
      <c r="M967" s="8" t="str">
        <f t="shared" ca="1" si="296"/>
        <v/>
      </c>
      <c r="N967" s="8" t="str">
        <f t="shared" ca="1" si="297"/>
        <v/>
      </c>
      <c r="O967" s="8" t="str">
        <f t="shared" ca="1" si="298"/>
        <v/>
      </c>
      <c r="P967" s="8" t="str">
        <f t="shared" ca="1" si="299"/>
        <v/>
      </c>
      <c r="Q967" s="8" t="str">
        <f t="shared" ca="1" si="300"/>
        <v/>
      </c>
      <c r="R967" s="7" t="str">
        <f ca="1">IF(L967="","",OFFSET(program!$A$1,0,disasm!$A967+COLUMN()-COLUMN($R967)+1))</f>
        <v/>
      </c>
      <c r="S967" s="7" t="str">
        <f ca="1">IF(M967="","",OFFSET(program!$A$1,0,disasm!$A967+COLUMN()-COLUMN($R967)+1))</f>
        <v/>
      </c>
      <c r="T967" s="7" t="str">
        <f ca="1">IF(N967="","",OFFSET(program!$A$1,0,disasm!$A967+COLUMN()-COLUMN($R967)+1))</f>
        <v/>
      </c>
      <c r="U967" s="3" t="str">
        <f t="shared" ca="1" si="301"/>
        <v/>
      </c>
      <c r="V967" s="3" t="str">
        <f t="shared" ca="1" si="302"/>
        <v/>
      </c>
      <c r="W967" s="3" t="str">
        <f t="shared" ca="1" si="303"/>
        <v/>
      </c>
      <c r="X967" s="3" t="str">
        <f t="shared" ca="1" si="304"/>
        <v/>
      </c>
    </row>
    <row r="968" spans="1:24" x14ac:dyDescent="0.2">
      <c r="A968" s="1">
        <f t="shared" ca="1" si="305"/>
        <v>1267</v>
      </c>
      <c r="B968" s="2" t="str">
        <f t="shared" ca="1" si="289"/>
        <v>stack+843</v>
      </c>
      <c r="C968" s="3" t="str">
        <f ca="1">IF(ISNUMBER(FIND(" N "," "&amp;$X968&amp;" ")),"",_xlfn.TEXTJOIN(" ",FALSE,OFFSET(program!$A$1,0,disasm!A968,1,1+K968)))</f>
        <v/>
      </c>
      <c r="D968" s="4" t="str">
        <f t="shared" ca="1" si="290"/>
        <v>.dat 0</v>
      </c>
      <c r="E968" s="5" t="str">
        <f t="shared" si="306"/>
        <v>stack</v>
      </c>
      <c r="F968" s="5">
        <f t="shared" ca="1" si="288"/>
        <v>424</v>
      </c>
      <c r="G968" s="14" t="b">
        <f t="shared" ca="1" si="291"/>
        <v>1</v>
      </c>
      <c r="H968" s="6">
        <f ca="1">OFFSET(program!$A$1,0,disasm!A968)</f>
        <v>0</v>
      </c>
      <c r="I968" s="7">
        <f t="shared" ca="1" si="292"/>
        <v>0</v>
      </c>
      <c r="J968" s="7" t="e">
        <f t="shared" ca="1" si="293"/>
        <v>#VALUE!</v>
      </c>
      <c r="K968" s="7">
        <f t="shared" ca="1" si="294"/>
        <v>0</v>
      </c>
      <c r="L968" s="8" t="str">
        <f t="shared" ca="1" si="295"/>
        <v/>
      </c>
      <c r="M968" s="8" t="str">
        <f t="shared" ca="1" si="296"/>
        <v/>
      </c>
      <c r="N968" s="8" t="str">
        <f t="shared" ca="1" si="297"/>
        <v/>
      </c>
      <c r="O968" s="8" t="str">
        <f t="shared" ca="1" si="298"/>
        <v/>
      </c>
      <c r="P968" s="8" t="str">
        <f t="shared" ca="1" si="299"/>
        <v/>
      </c>
      <c r="Q968" s="8" t="str">
        <f t="shared" ca="1" si="300"/>
        <v/>
      </c>
      <c r="R968" s="7" t="str">
        <f ca="1">IF(L968="","",OFFSET(program!$A$1,0,disasm!$A968+COLUMN()-COLUMN($R968)+1))</f>
        <v/>
      </c>
      <c r="S968" s="7" t="str">
        <f ca="1">IF(M968="","",OFFSET(program!$A$1,0,disasm!$A968+COLUMN()-COLUMN($R968)+1))</f>
        <v/>
      </c>
      <c r="T968" s="7" t="str">
        <f ca="1">IF(N968="","",OFFSET(program!$A$1,0,disasm!$A968+COLUMN()-COLUMN($R968)+1))</f>
        <v/>
      </c>
      <c r="U968" s="3" t="str">
        <f t="shared" ca="1" si="301"/>
        <v/>
      </c>
      <c r="V968" s="3" t="str">
        <f t="shared" ca="1" si="302"/>
        <v/>
      </c>
      <c r="W968" s="3" t="str">
        <f t="shared" ca="1" si="303"/>
        <v/>
      </c>
      <c r="X968" s="3" t="str">
        <f t="shared" ca="1" si="304"/>
        <v/>
      </c>
    </row>
    <row r="969" spans="1:24" x14ac:dyDescent="0.2">
      <c r="A969" s="1">
        <f t="shared" ca="1" si="305"/>
        <v>1268</v>
      </c>
      <c r="B969" s="2" t="str">
        <f t="shared" ca="1" si="289"/>
        <v>stack+844</v>
      </c>
      <c r="C969" s="3" t="str">
        <f ca="1">IF(ISNUMBER(FIND(" N "," "&amp;$X969&amp;" ")),"",_xlfn.TEXTJOIN(" ",FALSE,OFFSET(program!$A$1,0,disasm!A969,1,1+K969)))</f>
        <v/>
      </c>
      <c r="D969" s="4" t="str">
        <f t="shared" ca="1" si="290"/>
        <v>.dat 0</v>
      </c>
      <c r="E969" s="5" t="str">
        <f t="shared" si="306"/>
        <v>stack</v>
      </c>
      <c r="F969" s="5">
        <f t="shared" ca="1" si="288"/>
        <v>424</v>
      </c>
      <c r="G969" s="14" t="b">
        <f t="shared" ca="1" si="291"/>
        <v>1</v>
      </c>
      <c r="H969" s="6">
        <f ca="1">OFFSET(program!$A$1,0,disasm!A969)</f>
        <v>0</v>
      </c>
      <c r="I969" s="7">
        <f t="shared" ca="1" si="292"/>
        <v>0</v>
      </c>
      <c r="J969" s="7" t="e">
        <f t="shared" ca="1" si="293"/>
        <v>#VALUE!</v>
      </c>
      <c r="K969" s="7">
        <f t="shared" ca="1" si="294"/>
        <v>0</v>
      </c>
      <c r="L969" s="8" t="str">
        <f t="shared" ca="1" si="295"/>
        <v/>
      </c>
      <c r="M969" s="8" t="str">
        <f t="shared" ca="1" si="296"/>
        <v/>
      </c>
      <c r="N969" s="8" t="str">
        <f t="shared" ca="1" si="297"/>
        <v/>
      </c>
      <c r="O969" s="8" t="str">
        <f t="shared" ca="1" si="298"/>
        <v/>
      </c>
      <c r="P969" s="8" t="str">
        <f t="shared" ca="1" si="299"/>
        <v/>
      </c>
      <c r="Q969" s="8" t="str">
        <f t="shared" ca="1" si="300"/>
        <v/>
      </c>
      <c r="R969" s="7" t="str">
        <f ca="1">IF(L969="","",OFFSET(program!$A$1,0,disasm!$A969+COLUMN()-COLUMN($R969)+1))</f>
        <v/>
      </c>
      <c r="S969" s="7" t="str">
        <f ca="1">IF(M969="","",OFFSET(program!$A$1,0,disasm!$A969+COLUMN()-COLUMN($R969)+1))</f>
        <v/>
      </c>
      <c r="T969" s="7" t="str">
        <f ca="1">IF(N969="","",OFFSET(program!$A$1,0,disasm!$A969+COLUMN()-COLUMN($R969)+1))</f>
        <v/>
      </c>
      <c r="U969" s="3" t="str">
        <f t="shared" ca="1" si="301"/>
        <v/>
      </c>
      <c r="V969" s="3" t="str">
        <f t="shared" ca="1" si="302"/>
        <v/>
      </c>
      <c r="W969" s="3" t="str">
        <f t="shared" ca="1" si="303"/>
        <v/>
      </c>
      <c r="X969" s="3" t="str">
        <f t="shared" ca="1" si="304"/>
        <v/>
      </c>
    </row>
    <row r="970" spans="1:24" x14ac:dyDescent="0.2">
      <c r="A970" s="1">
        <f t="shared" ca="1" si="305"/>
        <v>1269</v>
      </c>
      <c r="B970" s="2" t="str">
        <f t="shared" ca="1" si="289"/>
        <v>stack+845</v>
      </c>
      <c r="C970" s="3" t="str">
        <f ca="1">IF(ISNUMBER(FIND(" N "," "&amp;$X970&amp;" ")),"",_xlfn.TEXTJOIN(" ",FALSE,OFFSET(program!$A$1,0,disasm!A970,1,1+K970)))</f>
        <v/>
      </c>
      <c r="D970" s="4" t="str">
        <f t="shared" ca="1" si="290"/>
        <v>.dat 0</v>
      </c>
      <c r="E970" s="5" t="str">
        <f t="shared" si="306"/>
        <v>stack</v>
      </c>
      <c r="F970" s="5">
        <f t="shared" ca="1" si="288"/>
        <v>424</v>
      </c>
      <c r="G970" s="14" t="b">
        <f t="shared" ca="1" si="291"/>
        <v>1</v>
      </c>
      <c r="H970" s="6">
        <f ca="1">OFFSET(program!$A$1,0,disasm!A970)</f>
        <v>0</v>
      </c>
      <c r="I970" s="7">
        <f t="shared" ca="1" si="292"/>
        <v>0</v>
      </c>
      <c r="J970" s="7" t="e">
        <f t="shared" ca="1" si="293"/>
        <v>#VALUE!</v>
      </c>
      <c r="K970" s="7">
        <f t="shared" ca="1" si="294"/>
        <v>0</v>
      </c>
      <c r="L970" s="8" t="str">
        <f t="shared" ca="1" si="295"/>
        <v/>
      </c>
      <c r="M970" s="8" t="str">
        <f t="shared" ca="1" si="296"/>
        <v/>
      </c>
      <c r="N970" s="8" t="str">
        <f t="shared" ca="1" si="297"/>
        <v/>
      </c>
      <c r="O970" s="8" t="str">
        <f t="shared" ca="1" si="298"/>
        <v/>
      </c>
      <c r="P970" s="8" t="str">
        <f t="shared" ca="1" si="299"/>
        <v/>
      </c>
      <c r="Q970" s="8" t="str">
        <f t="shared" ca="1" si="300"/>
        <v/>
      </c>
      <c r="R970" s="7" t="str">
        <f ca="1">IF(L970="","",OFFSET(program!$A$1,0,disasm!$A970+COLUMN()-COLUMN($R970)+1))</f>
        <v/>
      </c>
      <c r="S970" s="7" t="str">
        <f ca="1">IF(M970="","",OFFSET(program!$A$1,0,disasm!$A970+COLUMN()-COLUMN($R970)+1))</f>
        <v/>
      </c>
      <c r="T970" s="7" t="str">
        <f ca="1">IF(N970="","",OFFSET(program!$A$1,0,disasm!$A970+COLUMN()-COLUMN($R970)+1))</f>
        <v/>
      </c>
      <c r="U970" s="3" t="str">
        <f t="shared" ca="1" si="301"/>
        <v/>
      </c>
      <c r="V970" s="3" t="str">
        <f t="shared" ca="1" si="302"/>
        <v/>
      </c>
      <c r="W970" s="3" t="str">
        <f t="shared" ca="1" si="303"/>
        <v/>
      </c>
      <c r="X970" s="3" t="str">
        <f t="shared" ca="1" si="304"/>
        <v/>
      </c>
    </row>
    <row r="971" spans="1:24" x14ac:dyDescent="0.2">
      <c r="A971" s="1">
        <f t="shared" ca="1" si="305"/>
        <v>1270</v>
      </c>
      <c r="B971" s="2" t="str">
        <f t="shared" ca="1" si="289"/>
        <v>stack+846</v>
      </c>
      <c r="C971" s="3" t="str">
        <f ca="1">IF(ISNUMBER(FIND(" N "," "&amp;$X971&amp;" ")),"",_xlfn.TEXTJOIN(" ",FALSE,OFFSET(program!$A$1,0,disasm!A971,1,1+K971)))</f>
        <v/>
      </c>
      <c r="D971" s="4" t="str">
        <f t="shared" ca="1" si="290"/>
        <v>.dat 0</v>
      </c>
      <c r="E971" s="5" t="str">
        <f t="shared" si="306"/>
        <v>stack</v>
      </c>
      <c r="F971" s="5">
        <f t="shared" ca="1" si="288"/>
        <v>424</v>
      </c>
      <c r="G971" s="14" t="b">
        <f t="shared" ca="1" si="291"/>
        <v>1</v>
      </c>
      <c r="H971" s="6">
        <f ca="1">OFFSET(program!$A$1,0,disasm!A971)</f>
        <v>0</v>
      </c>
      <c r="I971" s="7">
        <f t="shared" ca="1" si="292"/>
        <v>0</v>
      </c>
      <c r="J971" s="7" t="e">
        <f t="shared" ca="1" si="293"/>
        <v>#VALUE!</v>
      </c>
      <c r="K971" s="7">
        <f t="shared" ca="1" si="294"/>
        <v>0</v>
      </c>
      <c r="L971" s="8" t="str">
        <f t="shared" ca="1" si="295"/>
        <v/>
      </c>
      <c r="M971" s="8" t="str">
        <f t="shared" ca="1" si="296"/>
        <v/>
      </c>
      <c r="N971" s="8" t="str">
        <f t="shared" ca="1" si="297"/>
        <v/>
      </c>
      <c r="O971" s="8" t="str">
        <f t="shared" ca="1" si="298"/>
        <v/>
      </c>
      <c r="P971" s="8" t="str">
        <f t="shared" ca="1" si="299"/>
        <v/>
      </c>
      <c r="Q971" s="8" t="str">
        <f t="shared" ca="1" si="300"/>
        <v/>
      </c>
      <c r="R971" s="7" t="str">
        <f ca="1">IF(L971="","",OFFSET(program!$A$1,0,disasm!$A971+COLUMN()-COLUMN($R971)+1))</f>
        <v/>
      </c>
      <c r="S971" s="7" t="str">
        <f ca="1">IF(M971="","",OFFSET(program!$A$1,0,disasm!$A971+COLUMN()-COLUMN($R971)+1))</f>
        <v/>
      </c>
      <c r="T971" s="7" t="str">
        <f ca="1">IF(N971="","",OFFSET(program!$A$1,0,disasm!$A971+COLUMN()-COLUMN($R971)+1))</f>
        <v/>
      </c>
      <c r="U971" s="3" t="str">
        <f t="shared" ca="1" si="301"/>
        <v/>
      </c>
      <c r="V971" s="3" t="str">
        <f t="shared" ca="1" si="302"/>
        <v/>
      </c>
      <c r="W971" s="3" t="str">
        <f t="shared" ca="1" si="303"/>
        <v/>
      </c>
      <c r="X971" s="3" t="str">
        <f t="shared" ca="1" si="304"/>
        <v/>
      </c>
    </row>
    <row r="972" spans="1:24" x14ac:dyDescent="0.2">
      <c r="A972" s="1">
        <f t="shared" ca="1" si="305"/>
        <v>1271</v>
      </c>
      <c r="B972" s="2" t="str">
        <f t="shared" ca="1" si="289"/>
        <v>stack+847</v>
      </c>
      <c r="C972" s="3" t="str">
        <f ca="1">IF(ISNUMBER(FIND(" N "," "&amp;$X972&amp;" ")),"",_xlfn.TEXTJOIN(" ",FALSE,OFFSET(program!$A$1,0,disasm!A972,1,1+K972)))</f>
        <v/>
      </c>
      <c r="D972" s="4" t="str">
        <f t="shared" ca="1" si="290"/>
        <v>.dat 0</v>
      </c>
      <c r="E972" s="5" t="str">
        <f t="shared" si="306"/>
        <v>stack</v>
      </c>
      <c r="F972" s="5">
        <f t="shared" ca="1" si="288"/>
        <v>424</v>
      </c>
      <c r="G972" s="14" t="b">
        <f t="shared" ca="1" si="291"/>
        <v>1</v>
      </c>
      <c r="H972" s="6">
        <f ca="1">OFFSET(program!$A$1,0,disasm!A972)</f>
        <v>0</v>
      </c>
      <c r="I972" s="7">
        <f t="shared" ca="1" si="292"/>
        <v>0</v>
      </c>
      <c r="J972" s="7" t="e">
        <f t="shared" ca="1" si="293"/>
        <v>#VALUE!</v>
      </c>
      <c r="K972" s="7">
        <f t="shared" ca="1" si="294"/>
        <v>0</v>
      </c>
      <c r="L972" s="8" t="str">
        <f t="shared" ca="1" si="295"/>
        <v/>
      </c>
      <c r="M972" s="8" t="str">
        <f t="shared" ca="1" si="296"/>
        <v/>
      </c>
      <c r="N972" s="8" t="str">
        <f t="shared" ca="1" si="297"/>
        <v/>
      </c>
      <c r="O972" s="8" t="str">
        <f t="shared" ca="1" si="298"/>
        <v/>
      </c>
      <c r="P972" s="8" t="str">
        <f t="shared" ca="1" si="299"/>
        <v/>
      </c>
      <c r="Q972" s="8" t="str">
        <f t="shared" ca="1" si="300"/>
        <v/>
      </c>
      <c r="R972" s="7" t="str">
        <f ca="1">IF(L972="","",OFFSET(program!$A$1,0,disasm!$A972+COLUMN()-COLUMN($R972)+1))</f>
        <v/>
      </c>
      <c r="S972" s="7" t="str">
        <f ca="1">IF(M972="","",OFFSET(program!$A$1,0,disasm!$A972+COLUMN()-COLUMN($R972)+1))</f>
        <v/>
      </c>
      <c r="T972" s="7" t="str">
        <f ca="1">IF(N972="","",OFFSET(program!$A$1,0,disasm!$A972+COLUMN()-COLUMN($R972)+1))</f>
        <v/>
      </c>
      <c r="U972" s="3" t="str">
        <f t="shared" ca="1" si="301"/>
        <v/>
      </c>
      <c r="V972" s="3" t="str">
        <f t="shared" ca="1" si="302"/>
        <v/>
      </c>
      <c r="W972" s="3" t="str">
        <f t="shared" ca="1" si="303"/>
        <v/>
      </c>
      <c r="X972" s="3" t="str">
        <f t="shared" ca="1" si="304"/>
        <v/>
      </c>
    </row>
    <row r="973" spans="1:24" x14ac:dyDescent="0.2">
      <c r="A973" s="1">
        <f t="shared" ca="1" si="305"/>
        <v>1272</v>
      </c>
      <c r="B973" s="2" t="str">
        <f t="shared" ca="1" si="289"/>
        <v>stack+848</v>
      </c>
      <c r="C973" s="3" t="str">
        <f ca="1">IF(ISNUMBER(FIND(" N "," "&amp;$X973&amp;" ")),"",_xlfn.TEXTJOIN(" ",FALSE,OFFSET(program!$A$1,0,disasm!A973,1,1+K973)))</f>
        <v/>
      </c>
      <c r="D973" s="4" t="str">
        <f t="shared" ca="1" si="290"/>
        <v>.dat 0</v>
      </c>
      <c r="E973" s="5" t="str">
        <f t="shared" si="306"/>
        <v>stack</v>
      </c>
      <c r="F973" s="5">
        <f t="shared" ca="1" si="288"/>
        <v>424</v>
      </c>
      <c r="G973" s="14" t="b">
        <f t="shared" ca="1" si="291"/>
        <v>1</v>
      </c>
      <c r="H973" s="6">
        <f ca="1">OFFSET(program!$A$1,0,disasm!A973)</f>
        <v>0</v>
      </c>
      <c r="I973" s="7">
        <f t="shared" ca="1" si="292"/>
        <v>0</v>
      </c>
      <c r="J973" s="7" t="e">
        <f t="shared" ca="1" si="293"/>
        <v>#VALUE!</v>
      </c>
      <c r="K973" s="7">
        <f t="shared" ca="1" si="294"/>
        <v>0</v>
      </c>
      <c r="L973" s="8" t="str">
        <f t="shared" ca="1" si="295"/>
        <v/>
      </c>
      <c r="M973" s="8" t="str">
        <f t="shared" ca="1" si="296"/>
        <v/>
      </c>
      <c r="N973" s="8" t="str">
        <f t="shared" ca="1" si="297"/>
        <v/>
      </c>
      <c r="O973" s="8" t="str">
        <f t="shared" ca="1" si="298"/>
        <v/>
      </c>
      <c r="P973" s="8" t="str">
        <f t="shared" ca="1" si="299"/>
        <v/>
      </c>
      <c r="Q973" s="8" t="str">
        <f t="shared" ca="1" si="300"/>
        <v/>
      </c>
      <c r="R973" s="7" t="str">
        <f ca="1">IF(L973="","",OFFSET(program!$A$1,0,disasm!$A973+COLUMN()-COLUMN($R973)+1))</f>
        <v/>
      </c>
      <c r="S973" s="7" t="str">
        <f ca="1">IF(M973="","",OFFSET(program!$A$1,0,disasm!$A973+COLUMN()-COLUMN($R973)+1))</f>
        <v/>
      </c>
      <c r="T973" s="7" t="str">
        <f ca="1">IF(N973="","",OFFSET(program!$A$1,0,disasm!$A973+COLUMN()-COLUMN($R973)+1))</f>
        <v/>
      </c>
      <c r="U973" s="3" t="str">
        <f t="shared" ca="1" si="301"/>
        <v/>
      </c>
      <c r="V973" s="3" t="str">
        <f t="shared" ca="1" si="302"/>
        <v/>
      </c>
      <c r="W973" s="3" t="str">
        <f t="shared" ca="1" si="303"/>
        <v/>
      </c>
      <c r="X973" s="3" t="str">
        <f t="shared" ca="1" si="304"/>
        <v/>
      </c>
    </row>
    <row r="974" spans="1:24" x14ac:dyDescent="0.2">
      <c r="A974" s="1">
        <f t="shared" ca="1" si="305"/>
        <v>1273</v>
      </c>
      <c r="B974" s="2" t="str">
        <f t="shared" ca="1" si="289"/>
        <v>stack+849</v>
      </c>
      <c r="C974" s="3" t="str">
        <f ca="1">IF(ISNUMBER(FIND(" N "," "&amp;$X974&amp;" ")),"",_xlfn.TEXTJOIN(" ",FALSE,OFFSET(program!$A$1,0,disasm!A974,1,1+K974)))</f>
        <v/>
      </c>
      <c r="D974" s="4" t="str">
        <f t="shared" ca="1" si="290"/>
        <v>.dat 0</v>
      </c>
      <c r="E974" s="5" t="str">
        <f t="shared" si="306"/>
        <v>stack</v>
      </c>
      <c r="F974" s="5">
        <f t="shared" ca="1" si="288"/>
        <v>424</v>
      </c>
      <c r="G974" s="14" t="b">
        <f t="shared" ca="1" si="291"/>
        <v>1</v>
      </c>
      <c r="H974" s="6">
        <f ca="1">OFFSET(program!$A$1,0,disasm!A974)</f>
        <v>0</v>
      </c>
      <c r="I974" s="7">
        <f t="shared" ca="1" si="292"/>
        <v>0</v>
      </c>
      <c r="J974" s="7" t="e">
        <f t="shared" ca="1" si="293"/>
        <v>#VALUE!</v>
      </c>
      <c r="K974" s="7">
        <f t="shared" ca="1" si="294"/>
        <v>0</v>
      </c>
      <c r="L974" s="8" t="str">
        <f t="shared" ca="1" si="295"/>
        <v/>
      </c>
      <c r="M974" s="8" t="str">
        <f t="shared" ca="1" si="296"/>
        <v/>
      </c>
      <c r="N974" s="8" t="str">
        <f t="shared" ca="1" si="297"/>
        <v/>
      </c>
      <c r="O974" s="8" t="str">
        <f t="shared" ca="1" si="298"/>
        <v/>
      </c>
      <c r="P974" s="8" t="str">
        <f t="shared" ca="1" si="299"/>
        <v/>
      </c>
      <c r="Q974" s="8" t="str">
        <f t="shared" ca="1" si="300"/>
        <v/>
      </c>
      <c r="R974" s="7" t="str">
        <f ca="1">IF(L974="","",OFFSET(program!$A$1,0,disasm!$A974+COLUMN()-COLUMN($R974)+1))</f>
        <v/>
      </c>
      <c r="S974" s="7" t="str">
        <f ca="1">IF(M974="","",OFFSET(program!$A$1,0,disasm!$A974+COLUMN()-COLUMN($R974)+1))</f>
        <v/>
      </c>
      <c r="T974" s="7" t="str">
        <f ca="1">IF(N974="","",OFFSET(program!$A$1,0,disasm!$A974+COLUMN()-COLUMN($R974)+1))</f>
        <v/>
      </c>
      <c r="U974" s="3" t="str">
        <f t="shared" ca="1" si="301"/>
        <v/>
      </c>
      <c r="V974" s="3" t="str">
        <f t="shared" ca="1" si="302"/>
        <v/>
      </c>
      <c r="W974" s="3" t="str">
        <f t="shared" ca="1" si="303"/>
        <v/>
      </c>
      <c r="X974" s="3" t="str">
        <f t="shared" ca="1" si="304"/>
        <v/>
      </c>
    </row>
    <row r="975" spans="1:24" x14ac:dyDescent="0.2">
      <c r="A975" s="1">
        <f t="shared" ca="1" si="305"/>
        <v>1274</v>
      </c>
      <c r="B975" s="2" t="str">
        <f t="shared" ca="1" si="289"/>
        <v>stack+850</v>
      </c>
      <c r="C975" s="3" t="str">
        <f ca="1">IF(ISNUMBER(FIND(" N "," "&amp;$X975&amp;" ")),"",_xlfn.TEXTJOIN(" ",FALSE,OFFSET(program!$A$1,0,disasm!A975,1,1+K975)))</f>
        <v/>
      </c>
      <c r="D975" s="4" t="str">
        <f t="shared" ca="1" si="290"/>
        <v>.dat 0</v>
      </c>
      <c r="E975" s="5" t="str">
        <f t="shared" si="306"/>
        <v>stack</v>
      </c>
      <c r="F975" s="5">
        <f t="shared" ca="1" si="288"/>
        <v>424</v>
      </c>
      <c r="G975" s="14" t="b">
        <f t="shared" ca="1" si="291"/>
        <v>1</v>
      </c>
      <c r="H975" s="6">
        <f ca="1">OFFSET(program!$A$1,0,disasm!A975)</f>
        <v>0</v>
      </c>
      <c r="I975" s="7">
        <f t="shared" ca="1" si="292"/>
        <v>0</v>
      </c>
      <c r="J975" s="7" t="e">
        <f t="shared" ca="1" si="293"/>
        <v>#VALUE!</v>
      </c>
      <c r="K975" s="7">
        <f t="shared" ca="1" si="294"/>
        <v>0</v>
      </c>
      <c r="L975" s="8" t="str">
        <f t="shared" ca="1" si="295"/>
        <v/>
      </c>
      <c r="M975" s="8" t="str">
        <f t="shared" ca="1" si="296"/>
        <v/>
      </c>
      <c r="N975" s="8" t="str">
        <f t="shared" ca="1" si="297"/>
        <v/>
      </c>
      <c r="O975" s="8" t="str">
        <f t="shared" ca="1" si="298"/>
        <v/>
      </c>
      <c r="P975" s="8" t="str">
        <f t="shared" ca="1" si="299"/>
        <v/>
      </c>
      <c r="Q975" s="8" t="str">
        <f t="shared" ca="1" si="300"/>
        <v/>
      </c>
      <c r="R975" s="7" t="str">
        <f ca="1">IF(L975="","",OFFSET(program!$A$1,0,disasm!$A975+COLUMN()-COLUMN($R975)+1))</f>
        <v/>
      </c>
      <c r="S975" s="7" t="str">
        <f ca="1">IF(M975="","",OFFSET(program!$A$1,0,disasm!$A975+COLUMN()-COLUMN($R975)+1))</f>
        <v/>
      </c>
      <c r="T975" s="7" t="str">
        <f ca="1">IF(N975="","",OFFSET(program!$A$1,0,disasm!$A975+COLUMN()-COLUMN($R975)+1))</f>
        <v/>
      </c>
      <c r="U975" s="3" t="str">
        <f t="shared" ca="1" si="301"/>
        <v/>
      </c>
      <c r="V975" s="3" t="str">
        <f t="shared" ca="1" si="302"/>
        <v/>
      </c>
      <c r="W975" s="3" t="str">
        <f t="shared" ca="1" si="303"/>
        <v/>
      </c>
      <c r="X975" s="3" t="str">
        <f t="shared" ca="1" si="304"/>
        <v/>
      </c>
    </row>
    <row r="976" spans="1:24" x14ac:dyDescent="0.2">
      <c r="A976" s="1">
        <f t="shared" ca="1" si="305"/>
        <v>1275</v>
      </c>
      <c r="B976" s="2" t="str">
        <f t="shared" ca="1" si="289"/>
        <v>stack+851</v>
      </c>
      <c r="C976" s="3" t="str">
        <f ca="1">IF(ISNUMBER(FIND(" N "," "&amp;$X976&amp;" ")),"",_xlfn.TEXTJOIN(" ",FALSE,OFFSET(program!$A$1,0,disasm!A976,1,1+K976)))</f>
        <v/>
      </c>
      <c r="D976" s="4" t="str">
        <f t="shared" ca="1" si="290"/>
        <v>.dat 0</v>
      </c>
      <c r="E976" s="5" t="str">
        <f t="shared" si="306"/>
        <v>stack</v>
      </c>
      <c r="F976" s="5">
        <f t="shared" ca="1" si="288"/>
        <v>424</v>
      </c>
      <c r="G976" s="14" t="b">
        <f t="shared" ca="1" si="291"/>
        <v>1</v>
      </c>
      <c r="H976" s="6">
        <f ca="1">OFFSET(program!$A$1,0,disasm!A976)</f>
        <v>0</v>
      </c>
      <c r="I976" s="7">
        <f t="shared" ca="1" si="292"/>
        <v>0</v>
      </c>
      <c r="J976" s="7" t="e">
        <f t="shared" ca="1" si="293"/>
        <v>#VALUE!</v>
      </c>
      <c r="K976" s="7">
        <f t="shared" ca="1" si="294"/>
        <v>0</v>
      </c>
      <c r="L976" s="8" t="str">
        <f t="shared" ca="1" si="295"/>
        <v/>
      </c>
      <c r="M976" s="8" t="str">
        <f t="shared" ca="1" si="296"/>
        <v/>
      </c>
      <c r="N976" s="8" t="str">
        <f t="shared" ca="1" si="297"/>
        <v/>
      </c>
      <c r="O976" s="8" t="str">
        <f t="shared" ca="1" si="298"/>
        <v/>
      </c>
      <c r="P976" s="8" t="str">
        <f t="shared" ca="1" si="299"/>
        <v/>
      </c>
      <c r="Q976" s="8" t="str">
        <f t="shared" ca="1" si="300"/>
        <v/>
      </c>
      <c r="R976" s="7" t="str">
        <f ca="1">IF(L976="","",OFFSET(program!$A$1,0,disasm!$A976+COLUMN()-COLUMN($R976)+1))</f>
        <v/>
      </c>
      <c r="S976" s="7" t="str">
        <f ca="1">IF(M976="","",OFFSET(program!$A$1,0,disasm!$A976+COLUMN()-COLUMN($R976)+1))</f>
        <v/>
      </c>
      <c r="T976" s="7" t="str">
        <f ca="1">IF(N976="","",OFFSET(program!$A$1,0,disasm!$A976+COLUMN()-COLUMN($R976)+1))</f>
        <v/>
      </c>
      <c r="U976" s="3" t="str">
        <f t="shared" ca="1" si="301"/>
        <v/>
      </c>
      <c r="V976" s="3" t="str">
        <f t="shared" ca="1" si="302"/>
        <v/>
      </c>
      <c r="W976" s="3" t="str">
        <f t="shared" ca="1" si="303"/>
        <v/>
      </c>
      <c r="X976" s="3" t="str">
        <f t="shared" ca="1" si="304"/>
        <v/>
      </c>
    </row>
    <row r="977" spans="1:24" x14ac:dyDescent="0.2">
      <c r="A977" s="1">
        <f t="shared" ca="1" si="305"/>
        <v>1276</v>
      </c>
      <c r="B977" s="2" t="str">
        <f t="shared" ca="1" si="289"/>
        <v>stack+852</v>
      </c>
      <c r="C977" s="3" t="str">
        <f ca="1">IF(ISNUMBER(FIND(" N "," "&amp;$X977&amp;" ")),"",_xlfn.TEXTJOIN(" ",FALSE,OFFSET(program!$A$1,0,disasm!A977,1,1+K977)))</f>
        <v/>
      </c>
      <c r="D977" s="4" t="str">
        <f t="shared" ca="1" si="290"/>
        <v>.dat 0</v>
      </c>
      <c r="E977" s="5" t="str">
        <f t="shared" si="306"/>
        <v>stack</v>
      </c>
      <c r="F977" s="5">
        <f t="shared" ca="1" si="288"/>
        <v>424</v>
      </c>
      <c r="G977" s="14" t="b">
        <f t="shared" ca="1" si="291"/>
        <v>1</v>
      </c>
      <c r="H977" s="6">
        <f ca="1">OFFSET(program!$A$1,0,disasm!A977)</f>
        <v>0</v>
      </c>
      <c r="I977" s="7">
        <f t="shared" ca="1" si="292"/>
        <v>0</v>
      </c>
      <c r="J977" s="7" t="e">
        <f t="shared" ca="1" si="293"/>
        <v>#VALUE!</v>
      </c>
      <c r="K977" s="7">
        <f t="shared" ca="1" si="294"/>
        <v>0</v>
      </c>
      <c r="L977" s="8" t="str">
        <f t="shared" ca="1" si="295"/>
        <v/>
      </c>
      <c r="M977" s="8" t="str">
        <f t="shared" ca="1" si="296"/>
        <v/>
      </c>
      <c r="N977" s="8" t="str">
        <f t="shared" ca="1" si="297"/>
        <v/>
      </c>
      <c r="O977" s="8" t="str">
        <f t="shared" ca="1" si="298"/>
        <v/>
      </c>
      <c r="P977" s="8" t="str">
        <f t="shared" ca="1" si="299"/>
        <v/>
      </c>
      <c r="Q977" s="8" t="str">
        <f t="shared" ca="1" si="300"/>
        <v/>
      </c>
      <c r="R977" s="7" t="str">
        <f ca="1">IF(L977="","",OFFSET(program!$A$1,0,disasm!$A977+COLUMN()-COLUMN($R977)+1))</f>
        <v/>
      </c>
      <c r="S977" s="7" t="str">
        <f ca="1">IF(M977="","",OFFSET(program!$A$1,0,disasm!$A977+COLUMN()-COLUMN($R977)+1))</f>
        <v/>
      </c>
      <c r="T977" s="7" t="str">
        <f ca="1">IF(N977="","",OFFSET(program!$A$1,0,disasm!$A977+COLUMN()-COLUMN($R977)+1))</f>
        <v/>
      </c>
      <c r="U977" s="3" t="str">
        <f t="shared" ca="1" si="301"/>
        <v/>
      </c>
      <c r="V977" s="3" t="str">
        <f t="shared" ca="1" si="302"/>
        <v/>
      </c>
      <c r="W977" s="3" t="str">
        <f t="shared" ca="1" si="303"/>
        <v/>
      </c>
      <c r="X977" s="3" t="str">
        <f t="shared" ca="1" si="304"/>
        <v/>
      </c>
    </row>
    <row r="978" spans="1:24" x14ac:dyDescent="0.2">
      <c r="A978" s="1">
        <f t="shared" ca="1" si="305"/>
        <v>1277</v>
      </c>
      <c r="B978" s="2" t="str">
        <f t="shared" ca="1" si="289"/>
        <v>stack+853</v>
      </c>
      <c r="C978" s="3" t="str">
        <f ca="1">IF(ISNUMBER(FIND(" N "," "&amp;$X978&amp;" ")),"",_xlfn.TEXTJOIN(" ",FALSE,OFFSET(program!$A$1,0,disasm!A978,1,1+K978)))</f>
        <v/>
      </c>
      <c r="D978" s="4" t="str">
        <f t="shared" ca="1" si="290"/>
        <v>.dat 0</v>
      </c>
      <c r="E978" s="5" t="str">
        <f t="shared" si="306"/>
        <v>stack</v>
      </c>
      <c r="F978" s="5">
        <f t="shared" ca="1" si="288"/>
        <v>424</v>
      </c>
      <c r="G978" s="14" t="b">
        <f t="shared" ca="1" si="291"/>
        <v>1</v>
      </c>
      <c r="H978" s="6">
        <f ca="1">OFFSET(program!$A$1,0,disasm!A978)</f>
        <v>0</v>
      </c>
      <c r="I978" s="7">
        <f t="shared" ca="1" si="292"/>
        <v>0</v>
      </c>
      <c r="J978" s="7" t="e">
        <f t="shared" ca="1" si="293"/>
        <v>#VALUE!</v>
      </c>
      <c r="K978" s="7">
        <f t="shared" ca="1" si="294"/>
        <v>0</v>
      </c>
      <c r="L978" s="8" t="str">
        <f t="shared" ca="1" si="295"/>
        <v/>
      </c>
      <c r="M978" s="8" t="str">
        <f t="shared" ca="1" si="296"/>
        <v/>
      </c>
      <c r="N978" s="8" t="str">
        <f t="shared" ca="1" si="297"/>
        <v/>
      </c>
      <c r="O978" s="8" t="str">
        <f t="shared" ca="1" si="298"/>
        <v/>
      </c>
      <c r="P978" s="8" t="str">
        <f t="shared" ca="1" si="299"/>
        <v/>
      </c>
      <c r="Q978" s="8" t="str">
        <f t="shared" ca="1" si="300"/>
        <v/>
      </c>
      <c r="R978" s="7" t="str">
        <f ca="1">IF(L978="","",OFFSET(program!$A$1,0,disasm!$A978+COLUMN()-COLUMN($R978)+1))</f>
        <v/>
      </c>
      <c r="S978" s="7" t="str">
        <f ca="1">IF(M978="","",OFFSET(program!$A$1,0,disasm!$A978+COLUMN()-COLUMN($R978)+1))</f>
        <v/>
      </c>
      <c r="T978" s="7" t="str">
        <f ca="1">IF(N978="","",OFFSET(program!$A$1,0,disasm!$A978+COLUMN()-COLUMN($R978)+1))</f>
        <v/>
      </c>
      <c r="U978" s="3" t="str">
        <f t="shared" ca="1" si="301"/>
        <v/>
      </c>
      <c r="V978" s="3" t="str">
        <f t="shared" ca="1" si="302"/>
        <v/>
      </c>
      <c r="W978" s="3" t="str">
        <f t="shared" ca="1" si="303"/>
        <v/>
      </c>
      <c r="X978" s="3" t="str">
        <f t="shared" ca="1" si="304"/>
        <v/>
      </c>
    </row>
    <row r="979" spans="1:24" x14ac:dyDescent="0.2">
      <c r="A979" s="1">
        <f t="shared" ca="1" si="305"/>
        <v>1278</v>
      </c>
      <c r="B979" s="2" t="str">
        <f t="shared" ca="1" si="289"/>
        <v>stack+854</v>
      </c>
      <c r="C979" s="3" t="str">
        <f ca="1">IF(ISNUMBER(FIND(" N "," "&amp;$X979&amp;" ")),"",_xlfn.TEXTJOIN(" ",FALSE,OFFSET(program!$A$1,0,disasm!A979,1,1+K979)))</f>
        <v/>
      </c>
      <c r="D979" s="4" t="str">
        <f t="shared" ca="1" si="290"/>
        <v>.dat 0</v>
      </c>
      <c r="E979" s="5" t="str">
        <f t="shared" si="306"/>
        <v>stack</v>
      </c>
      <c r="F979" s="5">
        <f t="shared" ca="1" si="288"/>
        <v>424</v>
      </c>
      <c r="G979" s="14" t="b">
        <f t="shared" ca="1" si="291"/>
        <v>1</v>
      </c>
      <c r="H979" s="6">
        <f ca="1">OFFSET(program!$A$1,0,disasm!A979)</f>
        <v>0</v>
      </c>
      <c r="I979" s="7">
        <f t="shared" ca="1" si="292"/>
        <v>0</v>
      </c>
      <c r="J979" s="7" t="e">
        <f t="shared" ca="1" si="293"/>
        <v>#VALUE!</v>
      </c>
      <c r="K979" s="7">
        <f t="shared" ca="1" si="294"/>
        <v>0</v>
      </c>
      <c r="L979" s="8" t="str">
        <f t="shared" ca="1" si="295"/>
        <v/>
      </c>
      <c r="M979" s="8" t="str">
        <f t="shared" ca="1" si="296"/>
        <v/>
      </c>
      <c r="N979" s="8" t="str">
        <f t="shared" ca="1" si="297"/>
        <v/>
      </c>
      <c r="O979" s="8" t="str">
        <f t="shared" ca="1" si="298"/>
        <v/>
      </c>
      <c r="P979" s="8" t="str">
        <f t="shared" ca="1" si="299"/>
        <v/>
      </c>
      <c r="Q979" s="8" t="str">
        <f t="shared" ca="1" si="300"/>
        <v/>
      </c>
      <c r="R979" s="7" t="str">
        <f ca="1">IF(L979="","",OFFSET(program!$A$1,0,disasm!$A979+COLUMN()-COLUMN($R979)+1))</f>
        <v/>
      </c>
      <c r="S979" s="7" t="str">
        <f ca="1">IF(M979="","",OFFSET(program!$A$1,0,disasm!$A979+COLUMN()-COLUMN($R979)+1))</f>
        <v/>
      </c>
      <c r="T979" s="7" t="str">
        <f ca="1">IF(N979="","",OFFSET(program!$A$1,0,disasm!$A979+COLUMN()-COLUMN($R979)+1))</f>
        <v/>
      </c>
      <c r="U979" s="3" t="str">
        <f t="shared" ca="1" si="301"/>
        <v/>
      </c>
      <c r="V979" s="3" t="str">
        <f t="shared" ca="1" si="302"/>
        <v/>
      </c>
      <c r="W979" s="3" t="str">
        <f t="shared" ca="1" si="303"/>
        <v/>
      </c>
      <c r="X979" s="3" t="str">
        <f t="shared" ca="1" si="304"/>
        <v/>
      </c>
    </row>
    <row r="980" spans="1:24" x14ac:dyDescent="0.2">
      <c r="A980" s="1">
        <f t="shared" ca="1" si="305"/>
        <v>1279</v>
      </c>
      <c r="B980" s="2" t="str">
        <f t="shared" ca="1" si="289"/>
        <v>stack+855</v>
      </c>
      <c r="C980" s="3" t="str">
        <f ca="1">IF(ISNUMBER(FIND(" N "," "&amp;$X980&amp;" ")),"",_xlfn.TEXTJOIN(" ",FALSE,OFFSET(program!$A$1,0,disasm!A980,1,1+K980)))</f>
        <v/>
      </c>
      <c r="D980" s="4" t="str">
        <f t="shared" ca="1" si="290"/>
        <v>.dat 0</v>
      </c>
      <c r="E980" s="5" t="str">
        <f t="shared" si="306"/>
        <v>stack</v>
      </c>
      <c r="F980" s="5">
        <f t="shared" ca="1" si="288"/>
        <v>424</v>
      </c>
      <c r="G980" s="14" t="b">
        <f t="shared" ca="1" si="291"/>
        <v>1</v>
      </c>
      <c r="H980" s="6">
        <f ca="1">OFFSET(program!$A$1,0,disasm!A980)</f>
        <v>0</v>
      </c>
      <c r="I980" s="7">
        <f t="shared" ca="1" si="292"/>
        <v>0</v>
      </c>
      <c r="J980" s="7" t="e">
        <f t="shared" ca="1" si="293"/>
        <v>#VALUE!</v>
      </c>
      <c r="K980" s="7">
        <f t="shared" ca="1" si="294"/>
        <v>0</v>
      </c>
      <c r="L980" s="8" t="str">
        <f t="shared" ca="1" si="295"/>
        <v/>
      </c>
      <c r="M980" s="8" t="str">
        <f t="shared" ca="1" si="296"/>
        <v/>
      </c>
      <c r="N980" s="8" t="str">
        <f t="shared" ca="1" si="297"/>
        <v/>
      </c>
      <c r="O980" s="8" t="str">
        <f t="shared" ca="1" si="298"/>
        <v/>
      </c>
      <c r="P980" s="8" t="str">
        <f t="shared" ca="1" si="299"/>
        <v/>
      </c>
      <c r="Q980" s="8" t="str">
        <f t="shared" ca="1" si="300"/>
        <v/>
      </c>
      <c r="R980" s="7" t="str">
        <f ca="1">IF(L980="","",OFFSET(program!$A$1,0,disasm!$A980+COLUMN()-COLUMN($R980)+1))</f>
        <v/>
      </c>
      <c r="S980" s="7" t="str">
        <f ca="1">IF(M980="","",OFFSET(program!$A$1,0,disasm!$A980+COLUMN()-COLUMN($R980)+1))</f>
        <v/>
      </c>
      <c r="T980" s="7" t="str">
        <f ca="1">IF(N980="","",OFFSET(program!$A$1,0,disasm!$A980+COLUMN()-COLUMN($R980)+1))</f>
        <v/>
      </c>
      <c r="U980" s="3" t="str">
        <f t="shared" ca="1" si="301"/>
        <v/>
      </c>
      <c r="V980" s="3" t="str">
        <f t="shared" ca="1" si="302"/>
        <v/>
      </c>
      <c r="W980" s="3" t="str">
        <f t="shared" ca="1" si="303"/>
        <v/>
      </c>
      <c r="X980" s="3" t="str">
        <f t="shared" ca="1" si="304"/>
        <v/>
      </c>
    </row>
    <row r="981" spans="1:24" x14ac:dyDescent="0.2">
      <c r="A981" s="1">
        <f t="shared" ca="1" si="305"/>
        <v>1280</v>
      </c>
      <c r="B981" s="2" t="str">
        <f t="shared" ca="1" si="289"/>
        <v>stack+856</v>
      </c>
      <c r="C981" s="3" t="str">
        <f ca="1">IF(ISNUMBER(FIND(" N "," "&amp;$X981&amp;" ")),"",_xlfn.TEXTJOIN(" ",FALSE,OFFSET(program!$A$1,0,disasm!A981,1,1+K981)))</f>
        <v/>
      </c>
      <c r="D981" s="4" t="str">
        <f t="shared" ca="1" si="290"/>
        <v>.dat 0</v>
      </c>
      <c r="E981" s="5" t="str">
        <f t="shared" si="306"/>
        <v>stack</v>
      </c>
      <c r="F981" s="5">
        <f t="shared" ca="1" si="288"/>
        <v>424</v>
      </c>
      <c r="G981" s="14" t="b">
        <f t="shared" ca="1" si="291"/>
        <v>1</v>
      </c>
      <c r="H981" s="6">
        <f ca="1">OFFSET(program!$A$1,0,disasm!A981)</f>
        <v>0</v>
      </c>
      <c r="I981" s="7">
        <f t="shared" ca="1" si="292"/>
        <v>0</v>
      </c>
      <c r="J981" s="7" t="e">
        <f t="shared" ca="1" si="293"/>
        <v>#VALUE!</v>
      </c>
      <c r="K981" s="7">
        <f t="shared" ca="1" si="294"/>
        <v>0</v>
      </c>
      <c r="L981" s="8" t="str">
        <f t="shared" ca="1" si="295"/>
        <v/>
      </c>
      <c r="M981" s="8" t="str">
        <f t="shared" ca="1" si="296"/>
        <v/>
      </c>
      <c r="N981" s="8" t="str">
        <f t="shared" ca="1" si="297"/>
        <v/>
      </c>
      <c r="O981" s="8" t="str">
        <f t="shared" ca="1" si="298"/>
        <v/>
      </c>
      <c r="P981" s="8" t="str">
        <f t="shared" ca="1" si="299"/>
        <v/>
      </c>
      <c r="Q981" s="8" t="str">
        <f t="shared" ca="1" si="300"/>
        <v/>
      </c>
      <c r="R981" s="7" t="str">
        <f ca="1">IF(L981="","",OFFSET(program!$A$1,0,disasm!$A981+COLUMN()-COLUMN($R981)+1))</f>
        <v/>
      </c>
      <c r="S981" s="7" t="str">
        <f ca="1">IF(M981="","",OFFSET(program!$A$1,0,disasm!$A981+COLUMN()-COLUMN($R981)+1))</f>
        <v/>
      </c>
      <c r="T981" s="7" t="str">
        <f ca="1">IF(N981="","",OFFSET(program!$A$1,0,disasm!$A981+COLUMN()-COLUMN($R981)+1))</f>
        <v/>
      </c>
      <c r="U981" s="3" t="str">
        <f t="shared" ca="1" si="301"/>
        <v/>
      </c>
      <c r="V981" s="3" t="str">
        <f t="shared" ca="1" si="302"/>
        <v/>
      </c>
      <c r="W981" s="3" t="str">
        <f t="shared" ca="1" si="303"/>
        <v/>
      </c>
      <c r="X981" s="3" t="str">
        <f t="shared" ca="1" si="304"/>
        <v/>
      </c>
    </row>
    <row r="982" spans="1:24" x14ac:dyDescent="0.2">
      <c r="A982" s="1">
        <f t="shared" ca="1" si="305"/>
        <v>1281</v>
      </c>
      <c r="B982" s="2" t="str">
        <f t="shared" ca="1" si="289"/>
        <v>stack+857</v>
      </c>
      <c r="C982" s="3" t="str">
        <f ca="1">IF(ISNUMBER(FIND(" N "," "&amp;$X982&amp;" ")),"",_xlfn.TEXTJOIN(" ",FALSE,OFFSET(program!$A$1,0,disasm!A982,1,1+K982)))</f>
        <v/>
      </c>
      <c r="D982" s="4" t="str">
        <f t="shared" ca="1" si="290"/>
        <v>.dat 0</v>
      </c>
      <c r="E982" s="5" t="str">
        <f t="shared" si="306"/>
        <v>stack</v>
      </c>
      <c r="F982" s="5">
        <f t="shared" ca="1" si="288"/>
        <v>424</v>
      </c>
      <c r="G982" s="14" t="b">
        <f t="shared" ca="1" si="291"/>
        <v>1</v>
      </c>
      <c r="H982" s="6">
        <f ca="1">OFFSET(program!$A$1,0,disasm!A982)</f>
        <v>0</v>
      </c>
      <c r="I982" s="7">
        <f t="shared" ca="1" si="292"/>
        <v>0</v>
      </c>
      <c r="J982" s="7" t="e">
        <f t="shared" ca="1" si="293"/>
        <v>#VALUE!</v>
      </c>
      <c r="K982" s="7">
        <f t="shared" ca="1" si="294"/>
        <v>0</v>
      </c>
      <c r="L982" s="8" t="str">
        <f t="shared" ca="1" si="295"/>
        <v/>
      </c>
      <c r="M982" s="8" t="str">
        <f t="shared" ca="1" si="296"/>
        <v/>
      </c>
      <c r="N982" s="8" t="str">
        <f t="shared" ca="1" si="297"/>
        <v/>
      </c>
      <c r="O982" s="8" t="str">
        <f t="shared" ca="1" si="298"/>
        <v/>
      </c>
      <c r="P982" s="8" t="str">
        <f t="shared" ca="1" si="299"/>
        <v/>
      </c>
      <c r="Q982" s="8" t="str">
        <f t="shared" ca="1" si="300"/>
        <v/>
      </c>
      <c r="R982" s="7" t="str">
        <f ca="1">IF(L982="","",OFFSET(program!$A$1,0,disasm!$A982+COLUMN()-COLUMN($R982)+1))</f>
        <v/>
      </c>
      <c r="S982" s="7" t="str">
        <f ca="1">IF(M982="","",OFFSET(program!$A$1,0,disasm!$A982+COLUMN()-COLUMN($R982)+1))</f>
        <v/>
      </c>
      <c r="T982" s="7" t="str">
        <f ca="1">IF(N982="","",OFFSET(program!$A$1,0,disasm!$A982+COLUMN()-COLUMN($R982)+1))</f>
        <v/>
      </c>
      <c r="U982" s="3" t="str">
        <f t="shared" ca="1" si="301"/>
        <v/>
      </c>
      <c r="V982" s="3" t="str">
        <f t="shared" ca="1" si="302"/>
        <v/>
      </c>
      <c r="W982" s="3" t="str">
        <f t="shared" ca="1" si="303"/>
        <v/>
      </c>
      <c r="X982" s="3" t="str">
        <f t="shared" ca="1" si="304"/>
        <v/>
      </c>
    </row>
    <row r="983" spans="1:24" x14ac:dyDescent="0.2">
      <c r="A983" s="1">
        <f t="shared" ca="1" si="305"/>
        <v>1282</v>
      </c>
      <c r="B983" s="2" t="str">
        <f t="shared" ca="1" si="289"/>
        <v>stack+858</v>
      </c>
      <c r="C983" s="3" t="str">
        <f ca="1">IF(ISNUMBER(FIND(" N "," "&amp;$X983&amp;" ")),"",_xlfn.TEXTJOIN(" ",FALSE,OFFSET(program!$A$1,0,disasm!A983,1,1+K983)))</f>
        <v/>
      </c>
      <c r="D983" s="4" t="str">
        <f t="shared" ca="1" si="290"/>
        <v>.dat 0</v>
      </c>
      <c r="E983" s="5" t="str">
        <f t="shared" si="306"/>
        <v>stack</v>
      </c>
      <c r="F983" s="5">
        <f t="shared" ca="1" si="288"/>
        <v>424</v>
      </c>
      <c r="G983" s="14" t="b">
        <f t="shared" ca="1" si="291"/>
        <v>1</v>
      </c>
      <c r="H983" s="6">
        <f ca="1">OFFSET(program!$A$1,0,disasm!A983)</f>
        <v>0</v>
      </c>
      <c r="I983" s="7">
        <f t="shared" ca="1" si="292"/>
        <v>0</v>
      </c>
      <c r="J983" s="7" t="e">
        <f t="shared" ca="1" si="293"/>
        <v>#VALUE!</v>
      </c>
      <c r="K983" s="7">
        <f t="shared" ca="1" si="294"/>
        <v>0</v>
      </c>
      <c r="L983" s="8" t="str">
        <f t="shared" ca="1" si="295"/>
        <v/>
      </c>
      <c r="M983" s="8" t="str">
        <f t="shared" ca="1" si="296"/>
        <v/>
      </c>
      <c r="N983" s="8" t="str">
        <f t="shared" ca="1" si="297"/>
        <v/>
      </c>
      <c r="O983" s="8" t="str">
        <f t="shared" ca="1" si="298"/>
        <v/>
      </c>
      <c r="P983" s="8" t="str">
        <f t="shared" ca="1" si="299"/>
        <v/>
      </c>
      <c r="Q983" s="8" t="str">
        <f t="shared" ca="1" si="300"/>
        <v/>
      </c>
      <c r="R983" s="7" t="str">
        <f ca="1">IF(L983="","",OFFSET(program!$A$1,0,disasm!$A983+COLUMN()-COLUMN($R983)+1))</f>
        <v/>
      </c>
      <c r="S983" s="7" t="str">
        <f ca="1">IF(M983="","",OFFSET(program!$A$1,0,disasm!$A983+COLUMN()-COLUMN($R983)+1))</f>
        <v/>
      </c>
      <c r="T983" s="7" t="str">
        <f ca="1">IF(N983="","",OFFSET(program!$A$1,0,disasm!$A983+COLUMN()-COLUMN($R983)+1))</f>
        <v/>
      </c>
      <c r="U983" s="3" t="str">
        <f t="shared" ca="1" si="301"/>
        <v/>
      </c>
      <c r="V983" s="3" t="str">
        <f t="shared" ca="1" si="302"/>
        <v/>
      </c>
      <c r="W983" s="3" t="str">
        <f t="shared" ca="1" si="303"/>
        <v/>
      </c>
      <c r="X983" s="3" t="str">
        <f t="shared" ca="1" si="304"/>
        <v/>
      </c>
    </row>
    <row r="984" spans="1:24" x14ac:dyDescent="0.2">
      <c r="A984" s="1">
        <f t="shared" ca="1" si="305"/>
        <v>1283</v>
      </c>
      <c r="B984" s="2" t="str">
        <f t="shared" ca="1" si="289"/>
        <v>stack+859</v>
      </c>
      <c r="C984" s="3" t="str">
        <f ca="1">IF(ISNUMBER(FIND(" N "," "&amp;$X984&amp;" ")),"",_xlfn.TEXTJOIN(" ",FALSE,OFFSET(program!$A$1,0,disasm!A984,1,1+K984)))</f>
        <v/>
      </c>
      <c r="D984" s="4" t="str">
        <f t="shared" ca="1" si="290"/>
        <v>.dat 0</v>
      </c>
      <c r="E984" s="5" t="str">
        <f t="shared" si="306"/>
        <v>stack</v>
      </c>
      <c r="F984" s="5">
        <f t="shared" ca="1" si="288"/>
        <v>424</v>
      </c>
      <c r="G984" s="14" t="b">
        <f t="shared" ca="1" si="291"/>
        <v>1</v>
      </c>
      <c r="H984" s="6">
        <f ca="1">OFFSET(program!$A$1,0,disasm!A984)</f>
        <v>0</v>
      </c>
      <c r="I984" s="7">
        <f t="shared" ca="1" si="292"/>
        <v>0</v>
      </c>
      <c r="J984" s="7" t="e">
        <f t="shared" ca="1" si="293"/>
        <v>#VALUE!</v>
      </c>
      <c r="K984" s="7">
        <f t="shared" ca="1" si="294"/>
        <v>0</v>
      </c>
      <c r="L984" s="8" t="str">
        <f t="shared" ca="1" si="295"/>
        <v/>
      </c>
      <c r="M984" s="8" t="str">
        <f t="shared" ca="1" si="296"/>
        <v/>
      </c>
      <c r="N984" s="8" t="str">
        <f t="shared" ca="1" si="297"/>
        <v/>
      </c>
      <c r="O984" s="8" t="str">
        <f t="shared" ca="1" si="298"/>
        <v/>
      </c>
      <c r="P984" s="8" t="str">
        <f t="shared" ca="1" si="299"/>
        <v/>
      </c>
      <c r="Q984" s="8" t="str">
        <f t="shared" ca="1" si="300"/>
        <v/>
      </c>
      <c r="R984" s="7" t="str">
        <f ca="1">IF(L984="","",OFFSET(program!$A$1,0,disasm!$A984+COLUMN()-COLUMN($R984)+1))</f>
        <v/>
      </c>
      <c r="S984" s="7" t="str">
        <f ca="1">IF(M984="","",OFFSET(program!$A$1,0,disasm!$A984+COLUMN()-COLUMN($R984)+1))</f>
        <v/>
      </c>
      <c r="T984" s="7" t="str">
        <f ca="1">IF(N984="","",OFFSET(program!$A$1,0,disasm!$A984+COLUMN()-COLUMN($R984)+1))</f>
        <v/>
      </c>
      <c r="U984" s="3" t="str">
        <f t="shared" ca="1" si="301"/>
        <v/>
      </c>
      <c r="V984" s="3" t="str">
        <f t="shared" ca="1" si="302"/>
        <v/>
      </c>
      <c r="W984" s="3" t="str">
        <f t="shared" ca="1" si="303"/>
        <v/>
      </c>
      <c r="X984" s="3" t="str">
        <f t="shared" ca="1" si="304"/>
        <v/>
      </c>
    </row>
    <row r="985" spans="1:24" x14ac:dyDescent="0.2">
      <c r="A985" s="1">
        <f t="shared" ca="1" si="305"/>
        <v>1284</v>
      </c>
      <c r="B985" s="2" t="str">
        <f t="shared" ca="1" si="289"/>
        <v>stack+860</v>
      </c>
      <c r="C985" s="3" t="str">
        <f ca="1">IF(ISNUMBER(FIND(" N "," "&amp;$X985&amp;" ")),"",_xlfn.TEXTJOIN(" ",FALSE,OFFSET(program!$A$1,0,disasm!A985,1,1+K985)))</f>
        <v/>
      </c>
      <c r="D985" s="4" t="str">
        <f t="shared" ca="1" si="290"/>
        <v>.dat 0</v>
      </c>
      <c r="E985" s="5" t="str">
        <f t="shared" si="306"/>
        <v>stack</v>
      </c>
      <c r="F985" s="5">
        <f t="shared" ca="1" si="288"/>
        <v>424</v>
      </c>
      <c r="G985" s="14" t="b">
        <f t="shared" ca="1" si="291"/>
        <v>1</v>
      </c>
      <c r="H985" s="6">
        <f ca="1">OFFSET(program!$A$1,0,disasm!A985)</f>
        <v>0</v>
      </c>
      <c r="I985" s="7">
        <f t="shared" ca="1" si="292"/>
        <v>0</v>
      </c>
      <c r="J985" s="7" t="e">
        <f t="shared" ca="1" si="293"/>
        <v>#VALUE!</v>
      </c>
      <c r="K985" s="7">
        <f t="shared" ca="1" si="294"/>
        <v>0</v>
      </c>
      <c r="L985" s="8" t="str">
        <f t="shared" ca="1" si="295"/>
        <v/>
      </c>
      <c r="M985" s="8" t="str">
        <f t="shared" ca="1" si="296"/>
        <v/>
      </c>
      <c r="N985" s="8" t="str">
        <f t="shared" ca="1" si="297"/>
        <v/>
      </c>
      <c r="O985" s="8" t="str">
        <f t="shared" ca="1" si="298"/>
        <v/>
      </c>
      <c r="P985" s="8" t="str">
        <f t="shared" ca="1" si="299"/>
        <v/>
      </c>
      <c r="Q985" s="8" t="str">
        <f t="shared" ca="1" si="300"/>
        <v/>
      </c>
      <c r="R985" s="7" t="str">
        <f ca="1">IF(L985="","",OFFSET(program!$A$1,0,disasm!$A985+COLUMN()-COLUMN($R985)+1))</f>
        <v/>
      </c>
      <c r="S985" s="7" t="str">
        <f ca="1">IF(M985="","",OFFSET(program!$A$1,0,disasm!$A985+COLUMN()-COLUMN($R985)+1))</f>
        <v/>
      </c>
      <c r="T985" s="7" t="str">
        <f ca="1">IF(N985="","",OFFSET(program!$A$1,0,disasm!$A985+COLUMN()-COLUMN($R985)+1))</f>
        <v/>
      </c>
      <c r="U985" s="3" t="str">
        <f t="shared" ca="1" si="301"/>
        <v/>
      </c>
      <c r="V985" s="3" t="str">
        <f t="shared" ca="1" si="302"/>
        <v/>
      </c>
      <c r="W985" s="3" t="str">
        <f t="shared" ca="1" si="303"/>
        <v/>
      </c>
      <c r="X985" s="3" t="str">
        <f t="shared" ca="1" si="304"/>
        <v/>
      </c>
    </row>
    <row r="986" spans="1:24" x14ac:dyDescent="0.2">
      <c r="A986" s="1">
        <f t="shared" ca="1" si="305"/>
        <v>1285</v>
      </c>
      <c r="B986" s="2" t="str">
        <f t="shared" ca="1" si="289"/>
        <v>stack+861</v>
      </c>
      <c r="C986" s="3" t="str">
        <f ca="1">IF(ISNUMBER(FIND(" N "," "&amp;$X986&amp;" ")),"",_xlfn.TEXTJOIN(" ",FALSE,OFFSET(program!$A$1,0,disasm!A986,1,1+K986)))</f>
        <v/>
      </c>
      <c r="D986" s="4" t="str">
        <f t="shared" ca="1" si="290"/>
        <v>.dat 0</v>
      </c>
      <c r="E986" s="5" t="str">
        <f t="shared" si="306"/>
        <v>stack</v>
      </c>
      <c r="F986" s="5">
        <f t="shared" ca="1" si="288"/>
        <v>424</v>
      </c>
      <c r="G986" s="14" t="b">
        <f t="shared" ca="1" si="291"/>
        <v>1</v>
      </c>
      <c r="H986" s="6">
        <f ca="1">OFFSET(program!$A$1,0,disasm!A986)</f>
        <v>0</v>
      </c>
      <c r="I986" s="7">
        <f t="shared" ca="1" si="292"/>
        <v>0</v>
      </c>
      <c r="J986" s="7" t="e">
        <f t="shared" ca="1" si="293"/>
        <v>#VALUE!</v>
      </c>
      <c r="K986" s="7">
        <f t="shared" ca="1" si="294"/>
        <v>0</v>
      </c>
      <c r="L986" s="8" t="str">
        <f t="shared" ca="1" si="295"/>
        <v/>
      </c>
      <c r="M986" s="8" t="str">
        <f t="shared" ca="1" si="296"/>
        <v/>
      </c>
      <c r="N986" s="8" t="str">
        <f t="shared" ca="1" si="297"/>
        <v/>
      </c>
      <c r="O986" s="8" t="str">
        <f t="shared" ca="1" si="298"/>
        <v/>
      </c>
      <c r="P986" s="8" t="str">
        <f t="shared" ca="1" si="299"/>
        <v/>
      </c>
      <c r="Q986" s="8" t="str">
        <f t="shared" ca="1" si="300"/>
        <v/>
      </c>
      <c r="R986" s="7" t="str">
        <f ca="1">IF(L986="","",OFFSET(program!$A$1,0,disasm!$A986+COLUMN()-COLUMN($R986)+1))</f>
        <v/>
      </c>
      <c r="S986" s="7" t="str">
        <f ca="1">IF(M986="","",OFFSET(program!$A$1,0,disasm!$A986+COLUMN()-COLUMN($R986)+1))</f>
        <v/>
      </c>
      <c r="T986" s="7" t="str">
        <f ca="1">IF(N986="","",OFFSET(program!$A$1,0,disasm!$A986+COLUMN()-COLUMN($R986)+1))</f>
        <v/>
      </c>
      <c r="U986" s="3" t="str">
        <f t="shared" ca="1" si="301"/>
        <v/>
      </c>
      <c r="V986" s="3" t="str">
        <f t="shared" ca="1" si="302"/>
        <v/>
      </c>
      <c r="W986" s="3" t="str">
        <f t="shared" ca="1" si="303"/>
        <v/>
      </c>
      <c r="X986" s="3" t="str">
        <f t="shared" ca="1" si="304"/>
        <v/>
      </c>
    </row>
    <row r="987" spans="1:24" x14ac:dyDescent="0.2">
      <c r="A987" s="1">
        <f t="shared" ca="1" si="305"/>
        <v>1286</v>
      </c>
      <c r="B987" s="2" t="str">
        <f t="shared" ca="1" si="289"/>
        <v>stack+862</v>
      </c>
      <c r="C987" s="3" t="str">
        <f ca="1">IF(ISNUMBER(FIND(" N "," "&amp;$X987&amp;" ")),"",_xlfn.TEXTJOIN(" ",FALSE,OFFSET(program!$A$1,0,disasm!A987,1,1+K987)))</f>
        <v/>
      </c>
      <c r="D987" s="4" t="str">
        <f t="shared" ca="1" si="290"/>
        <v>.dat 0</v>
      </c>
      <c r="E987" s="5" t="str">
        <f t="shared" si="306"/>
        <v>stack</v>
      </c>
      <c r="F987" s="5">
        <f t="shared" ca="1" si="288"/>
        <v>424</v>
      </c>
      <c r="G987" s="14" t="b">
        <f t="shared" ca="1" si="291"/>
        <v>1</v>
      </c>
      <c r="H987" s="6">
        <f ca="1">OFFSET(program!$A$1,0,disasm!A987)</f>
        <v>0</v>
      </c>
      <c r="I987" s="7">
        <f t="shared" ca="1" si="292"/>
        <v>0</v>
      </c>
      <c r="J987" s="7" t="e">
        <f t="shared" ca="1" si="293"/>
        <v>#VALUE!</v>
      </c>
      <c r="K987" s="7">
        <f t="shared" ca="1" si="294"/>
        <v>0</v>
      </c>
      <c r="L987" s="8" t="str">
        <f t="shared" ca="1" si="295"/>
        <v/>
      </c>
      <c r="M987" s="8" t="str">
        <f t="shared" ca="1" si="296"/>
        <v/>
      </c>
      <c r="N987" s="8" t="str">
        <f t="shared" ca="1" si="297"/>
        <v/>
      </c>
      <c r="O987" s="8" t="str">
        <f t="shared" ca="1" si="298"/>
        <v/>
      </c>
      <c r="P987" s="8" t="str">
        <f t="shared" ca="1" si="299"/>
        <v/>
      </c>
      <c r="Q987" s="8" t="str">
        <f t="shared" ca="1" si="300"/>
        <v/>
      </c>
      <c r="R987" s="7" t="str">
        <f ca="1">IF(L987="","",OFFSET(program!$A$1,0,disasm!$A987+COLUMN()-COLUMN($R987)+1))</f>
        <v/>
      </c>
      <c r="S987" s="7" t="str">
        <f ca="1">IF(M987="","",OFFSET(program!$A$1,0,disasm!$A987+COLUMN()-COLUMN($R987)+1))</f>
        <v/>
      </c>
      <c r="T987" s="7" t="str">
        <f ca="1">IF(N987="","",OFFSET(program!$A$1,0,disasm!$A987+COLUMN()-COLUMN($R987)+1))</f>
        <v/>
      </c>
      <c r="U987" s="3" t="str">
        <f t="shared" ca="1" si="301"/>
        <v/>
      </c>
      <c r="V987" s="3" t="str">
        <f t="shared" ca="1" si="302"/>
        <v/>
      </c>
      <c r="W987" s="3" t="str">
        <f t="shared" ca="1" si="303"/>
        <v/>
      </c>
      <c r="X987" s="3" t="str">
        <f t="shared" ca="1" si="304"/>
        <v/>
      </c>
    </row>
    <row r="988" spans="1:24" x14ac:dyDescent="0.2">
      <c r="A988" s="1">
        <f t="shared" ca="1" si="305"/>
        <v>1287</v>
      </c>
      <c r="B988" s="2" t="str">
        <f t="shared" ca="1" si="289"/>
        <v>stack+863</v>
      </c>
      <c r="C988" s="3" t="str">
        <f ca="1">IF(ISNUMBER(FIND(" N "," "&amp;$X988&amp;" ")),"",_xlfn.TEXTJOIN(" ",FALSE,OFFSET(program!$A$1,0,disasm!A988,1,1+K988)))</f>
        <v/>
      </c>
      <c r="D988" s="4" t="str">
        <f t="shared" ca="1" si="290"/>
        <v>.dat 0</v>
      </c>
      <c r="E988" s="5" t="str">
        <f t="shared" si="306"/>
        <v>stack</v>
      </c>
      <c r="F988" s="5">
        <f t="shared" ca="1" si="288"/>
        <v>424</v>
      </c>
      <c r="G988" s="14" t="b">
        <f t="shared" ca="1" si="291"/>
        <v>1</v>
      </c>
      <c r="H988" s="6">
        <f ca="1">OFFSET(program!$A$1,0,disasm!A988)</f>
        <v>0</v>
      </c>
      <c r="I988" s="7">
        <f t="shared" ca="1" si="292"/>
        <v>0</v>
      </c>
      <c r="J988" s="7" t="e">
        <f t="shared" ca="1" si="293"/>
        <v>#VALUE!</v>
      </c>
      <c r="K988" s="7">
        <f t="shared" ca="1" si="294"/>
        <v>0</v>
      </c>
      <c r="L988" s="8" t="str">
        <f t="shared" ca="1" si="295"/>
        <v/>
      </c>
      <c r="M988" s="8" t="str">
        <f t="shared" ca="1" si="296"/>
        <v/>
      </c>
      <c r="N988" s="8" t="str">
        <f t="shared" ca="1" si="297"/>
        <v/>
      </c>
      <c r="O988" s="8" t="str">
        <f t="shared" ca="1" si="298"/>
        <v/>
      </c>
      <c r="P988" s="8" t="str">
        <f t="shared" ca="1" si="299"/>
        <v/>
      </c>
      <c r="Q988" s="8" t="str">
        <f t="shared" ca="1" si="300"/>
        <v/>
      </c>
      <c r="R988" s="7" t="str">
        <f ca="1">IF(L988="","",OFFSET(program!$A$1,0,disasm!$A988+COLUMN()-COLUMN($R988)+1))</f>
        <v/>
      </c>
      <c r="S988" s="7" t="str">
        <f ca="1">IF(M988="","",OFFSET(program!$A$1,0,disasm!$A988+COLUMN()-COLUMN($R988)+1))</f>
        <v/>
      </c>
      <c r="T988" s="7" t="str">
        <f ca="1">IF(N988="","",OFFSET(program!$A$1,0,disasm!$A988+COLUMN()-COLUMN($R988)+1))</f>
        <v/>
      </c>
      <c r="U988" s="3" t="str">
        <f t="shared" ca="1" si="301"/>
        <v/>
      </c>
      <c r="V988" s="3" t="str">
        <f t="shared" ca="1" si="302"/>
        <v/>
      </c>
      <c r="W988" s="3" t="str">
        <f t="shared" ca="1" si="303"/>
        <v/>
      </c>
      <c r="X988" s="3" t="str">
        <f t="shared" ca="1" si="304"/>
        <v/>
      </c>
    </row>
    <row r="989" spans="1:24" x14ac:dyDescent="0.2">
      <c r="A989" s="1">
        <f t="shared" ca="1" si="305"/>
        <v>1288</v>
      </c>
      <c r="B989" s="2" t="str">
        <f t="shared" ca="1" si="289"/>
        <v>stack+864</v>
      </c>
      <c r="C989" s="3" t="str">
        <f ca="1">IF(ISNUMBER(FIND(" N "," "&amp;$X989&amp;" ")),"",_xlfn.TEXTJOIN(" ",FALSE,OFFSET(program!$A$1,0,disasm!A989,1,1+K989)))</f>
        <v/>
      </c>
      <c r="D989" s="4" t="str">
        <f t="shared" ca="1" si="290"/>
        <v>.dat 0</v>
      </c>
      <c r="E989" s="5" t="str">
        <f t="shared" si="306"/>
        <v>stack</v>
      </c>
      <c r="F989" s="5">
        <f t="shared" ca="1" si="288"/>
        <v>424</v>
      </c>
      <c r="G989" s="14" t="b">
        <f t="shared" ca="1" si="291"/>
        <v>1</v>
      </c>
      <c r="H989" s="6">
        <f ca="1">OFFSET(program!$A$1,0,disasm!A989)</f>
        <v>0</v>
      </c>
      <c r="I989" s="7">
        <f t="shared" ca="1" si="292"/>
        <v>0</v>
      </c>
      <c r="J989" s="7" t="e">
        <f t="shared" ca="1" si="293"/>
        <v>#VALUE!</v>
      </c>
      <c r="K989" s="7">
        <f t="shared" ca="1" si="294"/>
        <v>0</v>
      </c>
      <c r="L989" s="8" t="str">
        <f t="shared" ca="1" si="295"/>
        <v/>
      </c>
      <c r="M989" s="8" t="str">
        <f t="shared" ca="1" si="296"/>
        <v/>
      </c>
      <c r="N989" s="8" t="str">
        <f t="shared" ca="1" si="297"/>
        <v/>
      </c>
      <c r="O989" s="8" t="str">
        <f t="shared" ca="1" si="298"/>
        <v/>
      </c>
      <c r="P989" s="8" t="str">
        <f t="shared" ca="1" si="299"/>
        <v/>
      </c>
      <c r="Q989" s="8" t="str">
        <f t="shared" ca="1" si="300"/>
        <v/>
      </c>
      <c r="R989" s="7" t="str">
        <f ca="1">IF(L989="","",OFFSET(program!$A$1,0,disasm!$A989+COLUMN()-COLUMN($R989)+1))</f>
        <v/>
      </c>
      <c r="S989" s="7" t="str">
        <f ca="1">IF(M989="","",OFFSET(program!$A$1,0,disasm!$A989+COLUMN()-COLUMN($R989)+1))</f>
        <v/>
      </c>
      <c r="T989" s="7" t="str">
        <f ca="1">IF(N989="","",OFFSET(program!$A$1,0,disasm!$A989+COLUMN()-COLUMN($R989)+1))</f>
        <v/>
      </c>
      <c r="U989" s="3" t="str">
        <f t="shared" ca="1" si="301"/>
        <v/>
      </c>
      <c r="V989" s="3" t="str">
        <f t="shared" ca="1" si="302"/>
        <v/>
      </c>
      <c r="W989" s="3" t="str">
        <f t="shared" ca="1" si="303"/>
        <v/>
      </c>
      <c r="X989" s="3" t="str">
        <f t="shared" ca="1" si="304"/>
        <v/>
      </c>
    </row>
    <row r="990" spans="1:24" x14ac:dyDescent="0.2">
      <c r="A990" s="1">
        <f t="shared" ca="1" si="305"/>
        <v>1289</v>
      </c>
      <c r="B990" s="2" t="str">
        <f t="shared" ca="1" si="289"/>
        <v>stack+865</v>
      </c>
      <c r="C990" s="3" t="str">
        <f ca="1">IF(ISNUMBER(FIND(" N "," "&amp;$X990&amp;" ")),"",_xlfn.TEXTJOIN(" ",FALSE,OFFSET(program!$A$1,0,disasm!A990,1,1+K990)))</f>
        <v/>
      </c>
      <c r="D990" s="4" t="str">
        <f t="shared" ca="1" si="290"/>
        <v>.dat 0</v>
      </c>
      <c r="E990" s="5" t="str">
        <f t="shared" si="306"/>
        <v>stack</v>
      </c>
      <c r="F990" s="5">
        <f t="shared" ca="1" si="288"/>
        <v>424</v>
      </c>
      <c r="G990" s="14" t="b">
        <f t="shared" ca="1" si="291"/>
        <v>1</v>
      </c>
      <c r="H990" s="6">
        <f ca="1">OFFSET(program!$A$1,0,disasm!A990)</f>
        <v>0</v>
      </c>
      <c r="I990" s="7">
        <f t="shared" ca="1" si="292"/>
        <v>0</v>
      </c>
      <c r="J990" s="7" t="e">
        <f t="shared" ca="1" si="293"/>
        <v>#VALUE!</v>
      </c>
      <c r="K990" s="7">
        <f t="shared" ca="1" si="294"/>
        <v>0</v>
      </c>
      <c r="L990" s="8" t="str">
        <f t="shared" ca="1" si="295"/>
        <v/>
      </c>
      <c r="M990" s="8" t="str">
        <f t="shared" ca="1" si="296"/>
        <v/>
      </c>
      <c r="N990" s="8" t="str">
        <f t="shared" ca="1" si="297"/>
        <v/>
      </c>
      <c r="O990" s="8" t="str">
        <f t="shared" ca="1" si="298"/>
        <v/>
      </c>
      <c r="P990" s="8" t="str">
        <f t="shared" ca="1" si="299"/>
        <v/>
      </c>
      <c r="Q990" s="8" t="str">
        <f t="shared" ca="1" si="300"/>
        <v/>
      </c>
      <c r="R990" s="7" t="str">
        <f ca="1">IF(L990="","",OFFSET(program!$A$1,0,disasm!$A990+COLUMN()-COLUMN($R990)+1))</f>
        <v/>
      </c>
      <c r="S990" s="7" t="str">
        <f ca="1">IF(M990="","",OFFSET(program!$A$1,0,disasm!$A990+COLUMN()-COLUMN($R990)+1))</f>
        <v/>
      </c>
      <c r="T990" s="7" t="str">
        <f ca="1">IF(N990="","",OFFSET(program!$A$1,0,disasm!$A990+COLUMN()-COLUMN($R990)+1))</f>
        <v/>
      </c>
      <c r="U990" s="3" t="str">
        <f t="shared" ca="1" si="301"/>
        <v/>
      </c>
      <c r="V990" s="3" t="str">
        <f t="shared" ca="1" si="302"/>
        <v/>
      </c>
      <c r="W990" s="3" t="str">
        <f t="shared" ca="1" si="303"/>
        <v/>
      </c>
      <c r="X990" s="3" t="str">
        <f t="shared" ca="1" si="304"/>
        <v/>
      </c>
    </row>
    <row r="991" spans="1:24" x14ac:dyDescent="0.2">
      <c r="A991" s="1">
        <f t="shared" ca="1" si="305"/>
        <v>1290</v>
      </c>
      <c r="B991" s="2" t="str">
        <f t="shared" ca="1" si="289"/>
        <v>stack+866</v>
      </c>
      <c r="C991" s="3" t="str">
        <f ca="1">IF(ISNUMBER(FIND(" N "," "&amp;$X991&amp;" ")),"",_xlfn.TEXTJOIN(" ",FALSE,OFFSET(program!$A$1,0,disasm!A991,1,1+K991)))</f>
        <v/>
      </c>
      <c r="D991" s="4" t="str">
        <f t="shared" ca="1" si="290"/>
        <v>.dat 0</v>
      </c>
      <c r="E991" s="5" t="str">
        <f t="shared" si="306"/>
        <v>stack</v>
      </c>
      <c r="F991" s="5">
        <f t="shared" ca="1" si="288"/>
        <v>424</v>
      </c>
      <c r="G991" s="14" t="b">
        <f t="shared" ca="1" si="291"/>
        <v>1</v>
      </c>
      <c r="H991" s="6">
        <f ca="1">OFFSET(program!$A$1,0,disasm!A991)</f>
        <v>0</v>
      </c>
      <c r="I991" s="7">
        <f t="shared" ca="1" si="292"/>
        <v>0</v>
      </c>
      <c r="J991" s="7" t="e">
        <f t="shared" ca="1" si="293"/>
        <v>#VALUE!</v>
      </c>
      <c r="K991" s="7">
        <f t="shared" ca="1" si="294"/>
        <v>0</v>
      </c>
      <c r="L991" s="8" t="str">
        <f t="shared" ca="1" si="295"/>
        <v/>
      </c>
      <c r="M991" s="8" t="str">
        <f t="shared" ca="1" si="296"/>
        <v/>
      </c>
      <c r="N991" s="8" t="str">
        <f t="shared" ca="1" si="297"/>
        <v/>
      </c>
      <c r="O991" s="8" t="str">
        <f t="shared" ca="1" si="298"/>
        <v/>
      </c>
      <c r="P991" s="8" t="str">
        <f t="shared" ca="1" si="299"/>
        <v/>
      </c>
      <c r="Q991" s="8" t="str">
        <f t="shared" ca="1" si="300"/>
        <v/>
      </c>
      <c r="R991" s="7" t="str">
        <f ca="1">IF(L991="","",OFFSET(program!$A$1,0,disasm!$A991+COLUMN()-COLUMN($R991)+1))</f>
        <v/>
      </c>
      <c r="S991" s="7" t="str">
        <f ca="1">IF(M991="","",OFFSET(program!$A$1,0,disasm!$A991+COLUMN()-COLUMN($R991)+1))</f>
        <v/>
      </c>
      <c r="T991" s="7" t="str">
        <f ca="1">IF(N991="","",OFFSET(program!$A$1,0,disasm!$A991+COLUMN()-COLUMN($R991)+1))</f>
        <v/>
      </c>
      <c r="U991" s="3" t="str">
        <f t="shared" ca="1" si="301"/>
        <v/>
      </c>
      <c r="V991" s="3" t="str">
        <f t="shared" ca="1" si="302"/>
        <v/>
      </c>
      <c r="W991" s="3" t="str">
        <f t="shared" ca="1" si="303"/>
        <v/>
      </c>
      <c r="X991" s="3" t="str">
        <f t="shared" ca="1" si="304"/>
        <v/>
      </c>
    </row>
    <row r="992" spans="1:24" x14ac:dyDescent="0.2">
      <c r="A992" s="1">
        <f t="shared" ca="1" si="305"/>
        <v>1291</v>
      </c>
      <c r="B992" s="2" t="str">
        <f t="shared" ca="1" si="289"/>
        <v>stack+867</v>
      </c>
      <c r="C992" s="3" t="str">
        <f ca="1">IF(ISNUMBER(FIND(" N "," "&amp;$X992&amp;" ")),"",_xlfn.TEXTJOIN(" ",FALSE,OFFSET(program!$A$1,0,disasm!A992,1,1+K992)))</f>
        <v/>
      </c>
      <c r="D992" s="4" t="str">
        <f t="shared" ca="1" si="290"/>
        <v>.dat 0</v>
      </c>
      <c r="E992" s="5" t="str">
        <f t="shared" si="306"/>
        <v>stack</v>
      </c>
      <c r="F992" s="5">
        <f t="shared" ca="1" si="288"/>
        <v>424</v>
      </c>
      <c r="G992" s="14" t="b">
        <f t="shared" ca="1" si="291"/>
        <v>1</v>
      </c>
      <c r="H992" s="6">
        <f ca="1">OFFSET(program!$A$1,0,disasm!A992)</f>
        <v>0</v>
      </c>
      <c r="I992" s="7">
        <f t="shared" ca="1" si="292"/>
        <v>0</v>
      </c>
      <c r="J992" s="7" t="e">
        <f t="shared" ca="1" si="293"/>
        <v>#VALUE!</v>
      </c>
      <c r="K992" s="7">
        <f t="shared" ca="1" si="294"/>
        <v>0</v>
      </c>
      <c r="L992" s="8" t="str">
        <f t="shared" ca="1" si="295"/>
        <v/>
      </c>
      <c r="M992" s="8" t="str">
        <f t="shared" ca="1" si="296"/>
        <v/>
      </c>
      <c r="N992" s="8" t="str">
        <f t="shared" ca="1" si="297"/>
        <v/>
      </c>
      <c r="O992" s="8" t="str">
        <f t="shared" ca="1" si="298"/>
        <v/>
      </c>
      <c r="P992" s="8" t="str">
        <f t="shared" ca="1" si="299"/>
        <v/>
      </c>
      <c r="Q992" s="8" t="str">
        <f t="shared" ca="1" si="300"/>
        <v/>
      </c>
      <c r="R992" s="7" t="str">
        <f ca="1">IF(L992="","",OFFSET(program!$A$1,0,disasm!$A992+COLUMN()-COLUMN($R992)+1))</f>
        <v/>
      </c>
      <c r="S992" s="7" t="str">
        <f ca="1">IF(M992="","",OFFSET(program!$A$1,0,disasm!$A992+COLUMN()-COLUMN($R992)+1))</f>
        <v/>
      </c>
      <c r="T992" s="7" t="str">
        <f ca="1">IF(N992="","",OFFSET(program!$A$1,0,disasm!$A992+COLUMN()-COLUMN($R992)+1))</f>
        <v/>
      </c>
      <c r="U992" s="3" t="str">
        <f t="shared" ca="1" si="301"/>
        <v/>
      </c>
      <c r="V992" s="3" t="str">
        <f t="shared" ca="1" si="302"/>
        <v/>
      </c>
      <c r="W992" s="3" t="str">
        <f t="shared" ca="1" si="303"/>
        <v/>
      </c>
      <c r="X992" s="3" t="str">
        <f t="shared" ca="1" si="304"/>
        <v/>
      </c>
    </row>
    <row r="993" spans="1:24" x14ac:dyDescent="0.2">
      <c r="A993" s="1">
        <f t="shared" ca="1" si="305"/>
        <v>1292</v>
      </c>
      <c r="B993" s="2" t="str">
        <f t="shared" ca="1" si="289"/>
        <v>stack+868</v>
      </c>
      <c r="C993" s="3" t="str">
        <f ca="1">IF(ISNUMBER(FIND(" N "," "&amp;$X993&amp;" ")),"",_xlfn.TEXTJOIN(" ",FALSE,OFFSET(program!$A$1,0,disasm!A993,1,1+K993)))</f>
        <v/>
      </c>
      <c r="D993" s="4" t="str">
        <f t="shared" ca="1" si="290"/>
        <v>.dat 0</v>
      </c>
      <c r="E993" s="5" t="str">
        <f t="shared" si="306"/>
        <v>stack</v>
      </c>
      <c r="F993" s="5">
        <f t="shared" ca="1" si="288"/>
        <v>424</v>
      </c>
      <c r="G993" s="14" t="b">
        <f t="shared" ca="1" si="291"/>
        <v>1</v>
      </c>
      <c r="H993" s="6">
        <f ca="1">OFFSET(program!$A$1,0,disasm!A993)</f>
        <v>0</v>
      </c>
      <c r="I993" s="7">
        <f t="shared" ca="1" si="292"/>
        <v>0</v>
      </c>
      <c r="J993" s="7" t="e">
        <f t="shared" ca="1" si="293"/>
        <v>#VALUE!</v>
      </c>
      <c r="K993" s="7">
        <f t="shared" ca="1" si="294"/>
        <v>0</v>
      </c>
      <c r="L993" s="8" t="str">
        <f t="shared" ca="1" si="295"/>
        <v/>
      </c>
      <c r="M993" s="8" t="str">
        <f t="shared" ca="1" si="296"/>
        <v/>
      </c>
      <c r="N993" s="8" t="str">
        <f t="shared" ca="1" si="297"/>
        <v/>
      </c>
      <c r="O993" s="8" t="str">
        <f t="shared" ca="1" si="298"/>
        <v/>
      </c>
      <c r="P993" s="8" t="str">
        <f t="shared" ca="1" si="299"/>
        <v/>
      </c>
      <c r="Q993" s="8" t="str">
        <f t="shared" ca="1" si="300"/>
        <v/>
      </c>
      <c r="R993" s="7" t="str">
        <f ca="1">IF(L993="","",OFFSET(program!$A$1,0,disasm!$A993+COLUMN()-COLUMN($R993)+1))</f>
        <v/>
      </c>
      <c r="S993" s="7" t="str">
        <f ca="1">IF(M993="","",OFFSET(program!$A$1,0,disasm!$A993+COLUMN()-COLUMN($R993)+1))</f>
        <v/>
      </c>
      <c r="T993" s="7" t="str">
        <f ca="1">IF(N993="","",OFFSET(program!$A$1,0,disasm!$A993+COLUMN()-COLUMN($R993)+1))</f>
        <v/>
      </c>
      <c r="U993" s="3" t="str">
        <f t="shared" ca="1" si="301"/>
        <v/>
      </c>
      <c r="V993" s="3" t="str">
        <f t="shared" ca="1" si="302"/>
        <v/>
      </c>
      <c r="W993" s="3" t="str">
        <f t="shared" ca="1" si="303"/>
        <v/>
      </c>
      <c r="X993" s="3" t="str">
        <f t="shared" ca="1" si="304"/>
        <v/>
      </c>
    </row>
    <row r="994" spans="1:24" x14ac:dyDescent="0.2">
      <c r="A994" s="1">
        <f t="shared" ca="1" si="305"/>
        <v>1293</v>
      </c>
      <c r="B994" s="2" t="str">
        <f t="shared" ca="1" si="289"/>
        <v>stack+869</v>
      </c>
      <c r="C994" s="3" t="str">
        <f ca="1">IF(ISNUMBER(FIND(" N "," "&amp;$X994&amp;" ")),"",_xlfn.TEXTJOIN(" ",FALSE,OFFSET(program!$A$1,0,disasm!A994,1,1+K994)))</f>
        <v/>
      </c>
      <c r="D994" s="4" t="str">
        <f t="shared" ca="1" si="290"/>
        <v>.dat 0</v>
      </c>
      <c r="E994" s="5" t="str">
        <f t="shared" si="306"/>
        <v>stack</v>
      </c>
      <c r="F994" s="5">
        <f t="shared" ca="1" si="288"/>
        <v>424</v>
      </c>
      <c r="G994" s="14" t="b">
        <f t="shared" ca="1" si="291"/>
        <v>1</v>
      </c>
      <c r="H994" s="6">
        <f ca="1">OFFSET(program!$A$1,0,disasm!A994)</f>
        <v>0</v>
      </c>
      <c r="I994" s="7">
        <f t="shared" ca="1" si="292"/>
        <v>0</v>
      </c>
      <c r="J994" s="7" t="e">
        <f t="shared" ca="1" si="293"/>
        <v>#VALUE!</v>
      </c>
      <c r="K994" s="7">
        <f t="shared" ca="1" si="294"/>
        <v>0</v>
      </c>
      <c r="L994" s="8" t="str">
        <f t="shared" ca="1" si="295"/>
        <v/>
      </c>
      <c r="M994" s="8" t="str">
        <f t="shared" ca="1" si="296"/>
        <v/>
      </c>
      <c r="N994" s="8" t="str">
        <f t="shared" ca="1" si="297"/>
        <v/>
      </c>
      <c r="O994" s="8" t="str">
        <f t="shared" ca="1" si="298"/>
        <v/>
      </c>
      <c r="P994" s="8" t="str">
        <f t="shared" ca="1" si="299"/>
        <v/>
      </c>
      <c r="Q994" s="8" t="str">
        <f t="shared" ca="1" si="300"/>
        <v/>
      </c>
      <c r="R994" s="7" t="str">
        <f ca="1">IF(L994="","",OFFSET(program!$A$1,0,disasm!$A994+COLUMN()-COLUMN($R994)+1))</f>
        <v/>
      </c>
      <c r="S994" s="7" t="str">
        <f ca="1">IF(M994="","",OFFSET(program!$A$1,0,disasm!$A994+COLUMN()-COLUMN($R994)+1))</f>
        <v/>
      </c>
      <c r="T994" s="7" t="str">
        <f ca="1">IF(N994="","",OFFSET(program!$A$1,0,disasm!$A994+COLUMN()-COLUMN($R994)+1))</f>
        <v/>
      </c>
      <c r="U994" s="3" t="str">
        <f t="shared" ca="1" si="301"/>
        <v/>
      </c>
      <c r="V994" s="3" t="str">
        <f t="shared" ca="1" si="302"/>
        <v/>
      </c>
      <c r="W994" s="3" t="str">
        <f t="shared" ca="1" si="303"/>
        <v/>
      </c>
      <c r="X994" s="3" t="str">
        <f t="shared" ca="1" si="304"/>
        <v/>
      </c>
    </row>
    <row r="995" spans="1:24" x14ac:dyDescent="0.2">
      <c r="A995" s="1">
        <f t="shared" ca="1" si="305"/>
        <v>1294</v>
      </c>
      <c r="B995" s="2" t="str">
        <f t="shared" ca="1" si="289"/>
        <v>stack+870</v>
      </c>
      <c r="C995" s="3" t="str">
        <f ca="1">IF(ISNUMBER(FIND(" N "," "&amp;$X995&amp;" ")),"",_xlfn.TEXTJOIN(" ",FALSE,OFFSET(program!$A$1,0,disasm!A995,1,1+K995)))</f>
        <v/>
      </c>
      <c r="D995" s="4" t="str">
        <f t="shared" ca="1" si="290"/>
        <v>.dat 0</v>
      </c>
      <c r="E995" s="5" t="str">
        <f t="shared" si="306"/>
        <v>stack</v>
      </c>
      <c r="F995" s="5">
        <f t="shared" ca="1" si="288"/>
        <v>424</v>
      </c>
      <c r="G995" s="14" t="b">
        <f t="shared" ca="1" si="291"/>
        <v>1</v>
      </c>
      <c r="H995" s="6">
        <f ca="1">OFFSET(program!$A$1,0,disasm!A995)</f>
        <v>0</v>
      </c>
      <c r="I995" s="7">
        <f t="shared" ca="1" si="292"/>
        <v>0</v>
      </c>
      <c r="J995" s="7" t="e">
        <f t="shared" ca="1" si="293"/>
        <v>#VALUE!</v>
      </c>
      <c r="K995" s="7">
        <f t="shared" ca="1" si="294"/>
        <v>0</v>
      </c>
      <c r="L995" s="8" t="str">
        <f t="shared" ca="1" si="295"/>
        <v/>
      </c>
      <c r="M995" s="8" t="str">
        <f t="shared" ca="1" si="296"/>
        <v/>
      </c>
      <c r="N995" s="8" t="str">
        <f t="shared" ca="1" si="297"/>
        <v/>
      </c>
      <c r="O995" s="8" t="str">
        <f t="shared" ca="1" si="298"/>
        <v/>
      </c>
      <c r="P995" s="8" t="str">
        <f t="shared" ca="1" si="299"/>
        <v/>
      </c>
      <c r="Q995" s="8" t="str">
        <f t="shared" ca="1" si="300"/>
        <v/>
      </c>
      <c r="R995" s="7" t="str">
        <f ca="1">IF(L995="","",OFFSET(program!$A$1,0,disasm!$A995+COLUMN()-COLUMN($R995)+1))</f>
        <v/>
      </c>
      <c r="S995" s="7" t="str">
        <f ca="1">IF(M995="","",OFFSET(program!$A$1,0,disasm!$A995+COLUMN()-COLUMN($R995)+1))</f>
        <v/>
      </c>
      <c r="T995" s="7" t="str">
        <f ca="1">IF(N995="","",OFFSET(program!$A$1,0,disasm!$A995+COLUMN()-COLUMN($R995)+1))</f>
        <v/>
      </c>
      <c r="U995" s="3" t="str">
        <f t="shared" ca="1" si="301"/>
        <v/>
      </c>
      <c r="V995" s="3" t="str">
        <f t="shared" ca="1" si="302"/>
        <v/>
      </c>
      <c r="W995" s="3" t="str">
        <f t="shared" ca="1" si="303"/>
        <v/>
      </c>
      <c r="X995" s="3" t="str">
        <f t="shared" ca="1" si="304"/>
        <v/>
      </c>
    </row>
    <row r="996" spans="1:24" x14ac:dyDescent="0.2">
      <c r="A996" s="1">
        <f t="shared" ca="1" si="305"/>
        <v>1295</v>
      </c>
      <c r="B996" s="2" t="str">
        <f t="shared" ca="1" si="289"/>
        <v>stack+871</v>
      </c>
      <c r="C996" s="3" t="str">
        <f ca="1">IF(ISNUMBER(FIND(" N "," "&amp;$X996&amp;" ")),"",_xlfn.TEXTJOIN(" ",FALSE,OFFSET(program!$A$1,0,disasm!A996,1,1+K996)))</f>
        <v/>
      </c>
      <c r="D996" s="4" t="str">
        <f t="shared" ca="1" si="290"/>
        <v>.dat 0</v>
      </c>
      <c r="E996" s="5" t="str">
        <f t="shared" si="306"/>
        <v>stack</v>
      </c>
      <c r="F996" s="5">
        <f t="shared" ca="1" si="288"/>
        <v>424</v>
      </c>
      <c r="G996" s="14" t="b">
        <f t="shared" ca="1" si="291"/>
        <v>1</v>
      </c>
      <c r="H996" s="6">
        <f ca="1">OFFSET(program!$A$1,0,disasm!A996)</f>
        <v>0</v>
      </c>
      <c r="I996" s="7">
        <f t="shared" ca="1" si="292"/>
        <v>0</v>
      </c>
      <c r="J996" s="7" t="e">
        <f t="shared" ca="1" si="293"/>
        <v>#VALUE!</v>
      </c>
      <c r="K996" s="7">
        <f t="shared" ca="1" si="294"/>
        <v>0</v>
      </c>
      <c r="L996" s="8" t="str">
        <f t="shared" ca="1" si="295"/>
        <v/>
      </c>
      <c r="M996" s="8" t="str">
        <f t="shared" ca="1" si="296"/>
        <v/>
      </c>
      <c r="N996" s="8" t="str">
        <f t="shared" ca="1" si="297"/>
        <v/>
      </c>
      <c r="O996" s="8" t="str">
        <f t="shared" ca="1" si="298"/>
        <v/>
      </c>
      <c r="P996" s="8" t="str">
        <f t="shared" ca="1" si="299"/>
        <v/>
      </c>
      <c r="Q996" s="8" t="str">
        <f t="shared" ca="1" si="300"/>
        <v/>
      </c>
      <c r="R996" s="7" t="str">
        <f ca="1">IF(L996="","",OFFSET(program!$A$1,0,disasm!$A996+COLUMN()-COLUMN($R996)+1))</f>
        <v/>
      </c>
      <c r="S996" s="7" t="str">
        <f ca="1">IF(M996="","",OFFSET(program!$A$1,0,disasm!$A996+COLUMN()-COLUMN($R996)+1))</f>
        <v/>
      </c>
      <c r="T996" s="7" t="str">
        <f ca="1">IF(N996="","",OFFSET(program!$A$1,0,disasm!$A996+COLUMN()-COLUMN($R996)+1))</f>
        <v/>
      </c>
      <c r="U996" s="3" t="str">
        <f t="shared" ca="1" si="301"/>
        <v/>
      </c>
      <c r="V996" s="3" t="str">
        <f t="shared" ca="1" si="302"/>
        <v/>
      </c>
      <c r="W996" s="3" t="str">
        <f t="shared" ca="1" si="303"/>
        <v/>
      </c>
      <c r="X996" s="3" t="str">
        <f t="shared" ca="1" si="304"/>
        <v/>
      </c>
    </row>
    <row r="997" spans="1:24" x14ac:dyDescent="0.2">
      <c r="A997" s="1">
        <f t="shared" ca="1" si="305"/>
        <v>1296</v>
      </c>
      <c r="B997" s="2" t="str">
        <f t="shared" ca="1" si="289"/>
        <v>stack+872</v>
      </c>
      <c r="C997" s="3" t="str">
        <f ca="1">IF(ISNUMBER(FIND(" N "," "&amp;$X997&amp;" ")),"",_xlfn.TEXTJOIN(" ",FALSE,OFFSET(program!$A$1,0,disasm!A997,1,1+K997)))</f>
        <v/>
      </c>
      <c r="D997" s="4" t="str">
        <f t="shared" ca="1" si="290"/>
        <v>.dat 0</v>
      </c>
      <c r="E997" s="5" t="str">
        <f t="shared" si="306"/>
        <v>stack</v>
      </c>
      <c r="F997" s="5">
        <f t="shared" ca="1" si="288"/>
        <v>424</v>
      </c>
      <c r="G997" s="14" t="b">
        <f t="shared" ca="1" si="291"/>
        <v>1</v>
      </c>
      <c r="H997" s="6">
        <f ca="1">OFFSET(program!$A$1,0,disasm!A997)</f>
        <v>0</v>
      </c>
      <c r="I997" s="7">
        <f t="shared" ca="1" si="292"/>
        <v>0</v>
      </c>
      <c r="J997" s="7" t="e">
        <f t="shared" ca="1" si="293"/>
        <v>#VALUE!</v>
      </c>
      <c r="K997" s="7">
        <f t="shared" ca="1" si="294"/>
        <v>0</v>
      </c>
      <c r="L997" s="8" t="str">
        <f t="shared" ca="1" si="295"/>
        <v/>
      </c>
      <c r="M997" s="8" t="str">
        <f t="shared" ca="1" si="296"/>
        <v/>
      </c>
      <c r="N997" s="8" t="str">
        <f t="shared" ca="1" si="297"/>
        <v/>
      </c>
      <c r="O997" s="8" t="str">
        <f t="shared" ca="1" si="298"/>
        <v/>
      </c>
      <c r="P997" s="8" t="str">
        <f t="shared" ca="1" si="299"/>
        <v/>
      </c>
      <c r="Q997" s="8" t="str">
        <f t="shared" ca="1" si="300"/>
        <v/>
      </c>
      <c r="R997" s="7" t="str">
        <f ca="1">IF(L997="","",OFFSET(program!$A$1,0,disasm!$A997+COLUMN()-COLUMN($R997)+1))</f>
        <v/>
      </c>
      <c r="S997" s="7" t="str">
        <f ca="1">IF(M997="","",OFFSET(program!$A$1,0,disasm!$A997+COLUMN()-COLUMN($R997)+1))</f>
        <v/>
      </c>
      <c r="T997" s="7" t="str">
        <f ca="1">IF(N997="","",OFFSET(program!$A$1,0,disasm!$A997+COLUMN()-COLUMN($R997)+1))</f>
        <v/>
      </c>
      <c r="U997" s="3" t="str">
        <f t="shared" ca="1" si="301"/>
        <v/>
      </c>
      <c r="V997" s="3" t="str">
        <f t="shared" ca="1" si="302"/>
        <v/>
      </c>
      <c r="W997" s="3" t="str">
        <f t="shared" ca="1" si="303"/>
        <v/>
      </c>
      <c r="X997" s="3" t="str">
        <f t="shared" ca="1" si="304"/>
        <v/>
      </c>
    </row>
    <row r="998" spans="1:24" x14ac:dyDescent="0.2">
      <c r="A998" s="1">
        <f t="shared" ca="1" si="305"/>
        <v>1297</v>
      </c>
      <c r="B998" s="2" t="str">
        <f t="shared" ca="1" si="289"/>
        <v>stack+873</v>
      </c>
      <c r="C998" s="3" t="str">
        <f ca="1">IF(ISNUMBER(FIND(" N "," "&amp;$X998&amp;" ")),"",_xlfn.TEXTJOIN(" ",FALSE,OFFSET(program!$A$1,0,disasm!A998,1,1+K998)))</f>
        <v/>
      </c>
      <c r="D998" s="4" t="str">
        <f t="shared" ca="1" si="290"/>
        <v>.dat 0</v>
      </c>
      <c r="E998" s="5" t="str">
        <f t="shared" si="306"/>
        <v>stack</v>
      </c>
      <c r="F998" s="5">
        <f t="shared" ca="1" si="288"/>
        <v>424</v>
      </c>
      <c r="G998" s="14" t="b">
        <f t="shared" ca="1" si="291"/>
        <v>1</v>
      </c>
      <c r="H998" s="6">
        <f ca="1">OFFSET(program!$A$1,0,disasm!A998)</f>
        <v>0</v>
      </c>
      <c r="I998" s="7">
        <f t="shared" ca="1" si="292"/>
        <v>0</v>
      </c>
      <c r="J998" s="7" t="e">
        <f t="shared" ca="1" si="293"/>
        <v>#VALUE!</v>
      </c>
      <c r="K998" s="7">
        <f t="shared" ca="1" si="294"/>
        <v>0</v>
      </c>
      <c r="L998" s="8" t="str">
        <f t="shared" ca="1" si="295"/>
        <v/>
      </c>
      <c r="M998" s="8" t="str">
        <f t="shared" ca="1" si="296"/>
        <v/>
      </c>
      <c r="N998" s="8" t="str">
        <f t="shared" ca="1" si="297"/>
        <v/>
      </c>
      <c r="O998" s="8" t="str">
        <f t="shared" ca="1" si="298"/>
        <v/>
      </c>
      <c r="P998" s="8" t="str">
        <f t="shared" ca="1" si="299"/>
        <v/>
      </c>
      <c r="Q998" s="8" t="str">
        <f t="shared" ca="1" si="300"/>
        <v/>
      </c>
      <c r="R998" s="7" t="str">
        <f ca="1">IF(L998="","",OFFSET(program!$A$1,0,disasm!$A998+COLUMN()-COLUMN($R998)+1))</f>
        <v/>
      </c>
      <c r="S998" s="7" t="str">
        <f ca="1">IF(M998="","",OFFSET(program!$A$1,0,disasm!$A998+COLUMN()-COLUMN($R998)+1))</f>
        <v/>
      </c>
      <c r="T998" s="7" t="str">
        <f ca="1">IF(N998="","",OFFSET(program!$A$1,0,disasm!$A998+COLUMN()-COLUMN($R998)+1))</f>
        <v/>
      </c>
      <c r="U998" s="3" t="str">
        <f t="shared" ca="1" si="301"/>
        <v/>
      </c>
      <c r="V998" s="3" t="str">
        <f t="shared" ca="1" si="302"/>
        <v/>
      </c>
      <c r="W998" s="3" t="str">
        <f t="shared" ca="1" si="303"/>
        <v/>
      </c>
      <c r="X998" s="3" t="str">
        <f t="shared" ca="1" si="304"/>
        <v/>
      </c>
    </row>
    <row r="999" spans="1:24" x14ac:dyDescent="0.2">
      <c r="A999" s="1">
        <f t="shared" ca="1" si="305"/>
        <v>1298</v>
      </c>
      <c r="B999" s="2" t="str">
        <f t="shared" ca="1" si="289"/>
        <v>stack+874</v>
      </c>
      <c r="C999" s="3" t="str">
        <f ca="1">IF(ISNUMBER(FIND(" N "," "&amp;$X999&amp;" ")),"",_xlfn.TEXTJOIN(" ",FALSE,OFFSET(program!$A$1,0,disasm!A999,1,1+K999)))</f>
        <v/>
      </c>
      <c r="D999" s="4" t="str">
        <f t="shared" ca="1" si="290"/>
        <v>.dat 0</v>
      </c>
      <c r="E999" s="5" t="str">
        <f t="shared" si="306"/>
        <v>stack</v>
      </c>
      <c r="F999" s="5">
        <f t="shared" ca="1" si="288"/>
        <v>424</v>
      </c>
      <c r="G999" s="14" t="b">
        <f t="shared" ca="1" si="291"/>
        <v>1</v>
      </c>
      <c r="H999" s="6">
        <f ca="1">OFFSET(program!$A$1,0,disasm!A999)</f>
        <v>0</v>
      </c>
      <c r="I999" s="7">
        <f t="shared" ca="1" si="292"/>
        <v>0</v>
      </c>
      <c r="J999" s="7" t="e">
        <f t="shared" ca="1" si="293"/>
        <v>#VALUE!</v>
      </c>
      <c r="K999" s="7">
        <f t="shared" ca="1" si="294"/>
        <v>0</v>
      </c>
      <c r="L999" s="8" t="str">
        <f t="shared" ca="1" si="295"/>
        <v/>
      </c>
      <c r="M999" s="8" t="str">
        <f t="shared" ca="1" si="296"/>
        <v/>
      </c>
      <c r="N999" s="8" t="str">
        <f t="shared" ca="1" si="297"/>
        <v/>
      </c>
      <c r="O999" s="8" t="str">
        <f t="shared" ca="1" si="298"/>
        <v/>
      </c>
      <c r="P999" s="8" t="str">
        <f t="shared" ca="1" si="299"/>
        <v/>
      </c>
      <c r="Q999" s="8" t="str">
        <f t="shared" ca="1" si="300"/>
        <v/>
      </c>
      <c r="R999" s="7" t="str">
        <f ca="1">IF(L999="","",OFFSET(program!$A$1,0,disasm!$A999+COLUMN()-COLUMN($R999)+1))</f>
        <v/>
      </c>
      <c r="S999" s="7" t="str">
        <f ca="1">IF(M999="","",OFFSET(program!$A$1,0,disasm!$A999+COLUMN()-COLUMN($R999)+1))</f>
        <v/>
      </c>
      <c r="T999" s="7" t="str">
        <f ca="1">IF(N999="","",OFFSET(program!$A$1,0,disasm!$A999+COLUMN()-COLUMN($R999)+1))</f>
        <v/>
      </c>
      <c r="U999" s="3" t="str">
        <f t="shared" ca="1" si="301"/>
        <v/>
      </c>
      <c r="V999" s="3" t="str">
        <f t="shared" ca="1" si="302"/>
        <v/>
      </c>
      <c r="W999" s="3" t="str">
        <f t="shared" ca="1" si="303"/>
        <v/>
      </c>
      <c r="X999" s="3" t="str">
        <f t="shared" ca="1" si="304"/>
        <v/>
      </c>
    </row>
    <row r="1000" spans="1:24" x14ac:dyDescent="0.2">
      <c r="A1000" s="1">
        <f t="shared" ca="1" si="305"/>
        <v>1299</v>
      </c>
      <c r="B1000" s="2" t="str">
        <f t="shared" ca="1" si="289"/>
        <v>stack+875</v>
      </c>
      <c r="C1000" s="3" t="str">
        <f ca="1">IF(ISNUMBER(FIND(" N "," "&amp;$X1000&amp;" ")),"",_xlfn.TEXTJOIN(" ",FALSE,OFFSET(program!$A$1,0,disasm!A1000,1,1+K1000)))</f>
        <v/>
      </c>
      <c r="D1000" s="4" t="str">
        <f t="shared" ca="1" si="290"/>
        <v>.dat 0</v>
      </c>
      <c r="E1000" s="5" t="str">
        <f t="shared" si="306"/>
        <v>stack</v>
      </c>
      <c r="F1000" s="5">
        <f t="shared" ca="1" si="288"/>
        <v>424</v>
      </c>
      <c r="G1000" s="14" t="b">
        <f t="shared" ca="1" si="291"/>
        <v>1</v>
      </c>
      <c r="H1000" s="6">
        <f ca="1">OFFSET(program!$A$1,0,disasm!A1000)</f>
        <v>0</v>
      </c>
      <c r="I1000" s="7">
        <f t="shared" ca="1" si="292"/>
        <v>0</v>
      </c>
      <c r="J1000" s="7" t="e">
        <f t="shared" ca="1" si="293"/>
        <v>#VALUE!</v>
      </c>
      <c r="K1000" s="7">
        <f t="shared" ca="1" si="294"/>
        <v>0</v>
      </c>
      <c r="L1000" s="8" t="str">
        <f t="shared" ca="1" si="295"/>
        <v/>
      </c>
      <c r="M1000" s="8" t="str">
        <f t="shared" ca="1" si="296"/>
        <v/>
      </c>
      <c r="N1000" s="8" t="str">
        <f t="shared" ca="1" si="297"/>
        <v/>
      </c>
      <c r="O1000" s="8" t="str">
        <f t="shared" ca="1" si="298"/>
        <v/>
      </c>
      <c r="P1000" s="8" t="str">
        <f t="shared" ca="1" si="299"/>
        <v/>
      </c>
      <c r="Q1000" s="8" t="str">
        <f t="shared" ca="1" si="300"/>
        <v/>
      </c>
      <c r="R1000" s="7" t="str">
        <f ca="1">IF(L1000="","",OFFSET(program!$A$1,0,disasm!$A1000+COLUMN()-COLUMN($R1000)+1))</f>
        <v/>
      </c>
      <c r="S1000" s="7" t="str">
        <f ca="1">IF(M1000="","",OFFSET(program!$A$1,0,disasm!$A1000+COLUMN()-COLUMN($R1000)+1))</f>
        <v/>
      </c>
      <c r="T1000" s="7" t="str">
        <f ca="1">IF(N1000="","",OFFSET(program!$A$1,0,disasm!$A1000+COLUMN()-COLUMN($R1000)+1))</f>
        <v/>
      </c>
      <c r="U1000" s="3" t="str">
        <f t="shared" ca="1" si="301"/>
        <v/>
      </c>
      <c r="V1000" s="3" t="str">
        <f t="shared" ca="1" si="302"/>
        <v/>
      </c>
      <c r="W1000" s="3" t="str">
        <f t="shared" ca="1" si="303"/>
        <v/>
      </c>
      <c r="X1000" s="3" t="str">
        <f t="shared" ca="1" si="304"/>
        <v/>
      </c>
    </row>
  </sheetData>
  <autoFilter ref="A1:AA1000"/>
  <phoneticPr fontId="4" type="noConversion"/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AY51"/>
    </sheetView>
  </sheetViews>
  <sheetFormatPr baseColWidth="10" defaultColWidth="2.6640625" defaultRowHeight="15" x14ac:dyDescent="0.2"/>
  <sheetData>
    <row r="1" spans="1:5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</row>
    <row r="2" spans="1:51" x14ac:dyDescent="0.2">
      <c r="A2">
        <v>0</v>
      </c>
      <c r="B2">
        <f>IF(Info!$B$12*$A2*B$1 &gt;= ABS(B$1*B$1*Info!$B$13 - $A2*$A2*Info!$B$14),1,0)</f>
        <v>1</v>
      </c>
      <c r="C2">
        <f>IF(Info!$B$12*$A2*C$1 &gt;= ABS(C$1*C$1*Info!$B$13 - $A2*$A2*Info!$B$14),1,0)</f>
        <v>0</v>
      </c>
      <c r="D2">
        <f>IF(Info!$B$12*$A2*D$1 &gt;= ABS(D$1*D$1*Info!$B$13 - $A2*$A2*Info!$B$14),1,0)</f>
        <v>0</v>
      </c>
      <c r="E2">
        <f>IF(Info!$B$12*$A2*E$1 &gt;= ABS(E$1*E$1*Info!$B$13 - $A2*$A2*Info!$B$14),1,0)</f>
        <v>0</v>
      </c>
      <c r="F2">
        <f>IF(Info!$B$12*$A2*F$1 &gt;= ABS(F$1*F$1*Info!$B$13 - $A2*$A2*Info!$B$14),1,0)</f>
        <v>0</v>
      </c>
      <c r="G2">
        <f>IF(Info!$B$12*$A2*G$1 &gt;= ABS(G$1*G$1*Info!$B$13 - $A2*$A2*Info!$B$14),1,0)</f>
        <v>0</v>
      </c>
      <c r="H2">
        <f>IF(Info!$B$12*$A2*H$1 &gt;= ABS(H$1*H$1*Info!$B$13 - $A2*$A2*Info!$B$14),1,0)</f>
        <v>0</v>
      </c>
      <c r="I2">
        <f>IF(Info!$B$12*$A2*I$1 &gt;= ABS(I$1*I$1*Info!$B$13 - $A2*$A2*Info!$B$14),1,0)</f>
        <v>0</v>
      </c>
      <c r="J2">
        <f>IF(Info!$B$12*$A2*J$1 &gt;= ABS(J$1*J$1*Info!$B$13 - $A2*$A2*Info!$B$14),1,0)</f>
        <v>0</v>
      </c>
      <c r="K2">
        <f>IF(Info!$B$12*$A2*K$1 &gt;= ABS(K$1*K$1*Info!$B$13 - $A2*$A2*Info!$B$14),1,0)</f>
        <v>0</v>
      </c>
      <c r="L2">
        <f>IF(Info!$B$12*$A2*L$1 &gt;= ABS(L$1*L$1*Info!$B$13 - $A2*$A2*Info!$B$14),1,0)</f>
        <v>0</v>
      </c>
      <c r="M2">
        <f>IF(Info!$B$12*$A2*M$1 &gt;= ABS(M$1*M$1*Info!$B$13 - $A2*$A2*Info!$B$14),1,0)</f>
        <v>0</v>
      </c>
      <c r="N2">
        <f>IF(Info!$B$12*$A2*N$1 &gt;= ABS(N$1*N$1*Info!$B$13 - $A2*$A2*Info!$B$14),1,0)</f>
        <v>0</v>
      </c>
      <c r="O2">
        <f>IF(Info!$B$12*$A2*O$1 &gt;= ABS(O$1*O$1*Info!$B$13 - $A2*$A2*Info!$B$14),1,0)</f>
        <v>0</v>
      </c>
      <c r="P2">
        <f>IF(Info!$B$12*$A2*P$1 &gt;= ABS(P$1*P$1*Info!$B$13 - $A2*$A2*Info!$B$14),1,0)</f>
        <v>0</v>
      </c>
      <c r="Q2">
        <f>IF(Info!$B$12*$A2*Q$1 &gt;= ABS(Q$1*Q$1*Info!$B$13 - $A2*$A2*Info!$B$14),1,0)</f>
        <v>0</v>
      </c>
      <c r="R2">
        <f>IF(Info!$B$12*$A2*R$1 &gt;= ABS(R$1*R$1*Info!$B$13 - $A2*$A2*Info!$B$14),1,0)</f>
        <v>0</v>
      </c>
      <c r="S2">
        <f>IF(Info!$B$12*$A2*S$1 &gt;= ABS(S$1*S$1*Info!$B$13 - $A2*$A2*Info!$B$14),1,0)</f>
        <v>0</v>
      </c>
      <c r="T2">
        <f>IF(Info!$B$12*$A2*T$1 &gt;= ABS(T$1*T$1*Info!$B$13 - $A2*$A2*Info!$B$14),1,0)</f>
        <v>0</v>
      </c>
      <c r="U2">
        <f>IF(Info!$B$12*$A2*U$1 &gt;= ABS(U$1*U$1*Info!$B$13 - $A2*$A2*Info!$B$14),1,0)</f>
        <v>0</v>
      </c>
      <c r="V2">
        <f>IF(Info!$B$12*$A2*V$1 &gt;= ABS(V$1*V$1*Info!$B$13 - $A2*$A2*Info!$B$14),1,0)</f>
        <v>0</v>
      </c>
      <c r="W2">
        <f>IF(Info!$B$12*$A2*W$1 &gt;= ABS(W$1*W$1*Info!$B$13 - $A2*$A2*Info!$B$14),1,0)</f>
        <v>0</v>
      </c>
      <c r="X2">
        <f>IF(Info!$B$12*$A2*X$1 &gt;= ABS(X$1*X$1*Info!$B$13 - $A2*$A2*Info!$B$14),1,0)</f>
        <v>0</v>
      </c>
      <c r="Y2">
        <f>IF(Info!$B$12*$A2*Y$1 &gt;= ABS(Y$1*Y$1*Info!$B$13 - $A2*$A2*Info!$B$14),1,0)</f>
        <v>0</v>
      </c>
      <c r="Z2">
        <f>IF(Info!$B$12*$A2*Z$1 &gt;= ABS(Z$1*Z$1*Info!$B$13 - $A2*$A2*Info!$B$14),1,0)</f>
        <v>0</v>
      </c>
      <c r="AA2">
        <f>IF(Info!$B$12*$A2*AA$1 &gt;= ABS(AA$1*AA$1*Info!$B$13 - $A2*$A2*Info!$B$14),1,0)</f>
        <v>0</v>
      </c>
      <c r="AB2">
        <f>IF(Info!$B$12*$A2*AB$1 &gt;= ABS(AB$1*AB$1*Info!$B$13 - $A2*$A2*Info!$B$14),1,0)</f>
        <v>0</v>
      </c>
      <c r="AC2">
        <f>IF(Info!$B$12*$A2*AC$1 &gt;= ABS(AC$1*AC$1*Info!$B$13 - $A2*$A2*Info!$B$14),1,0)</f>
        <v>0</v>
      </c>
      <c r="AD2">
        <f>IF(Info!$B$12*$A2*AD$1 &gt;= ABS(AD$1*AD$1*Info!$B$13 - $A2*$A2*Info!$B$14),1,0)</f>
        <v>0</v>
      </c>
      <c r="AE2">
        <f>IF(Info!$B$12*$A2*AE$1 &gt;= ABS(AE$1*AE$1*Info!$B$13 - $A2*$A2*Info!$B$14),1,0)</f>
        <v>0</v>
      </c>
      <c r="AF2">
        <f>IF(Info!$B$12*$A2*AF$1 &gt;= ABS(AF$1*AF$1*Info!$B$13 - $A2*$A2*Info!$B$14),1,0)</f>
        <v>0</v>
      </c>
      <c r="AG2">
        <f>IF(Info!$B$12*$A2*AG$1 &gt;= ABS(AG$1*AG$1*Info!$B$13 - $A2*$A2*Info!$B$14),1,0)</f>
        <v>0</v>
      </c>
      <c r="AH2">
        <f>IF(Info!$B$12*$A2*AH$1 &gt;= ABS(AH$1*AH$1*Info!$B$13 - $A2*$A2*Info!$B$14),1,0)</f>
        <v>0</v>
      </c>
      <c r="AI2">
        <f>IF(Info!$B$12*$A2*AI$1 &gt;= ABS(AI$1*AI$1*Info!$B$13 - $A2*$A2*Info!$B$14),1,0)</f>
        <v>0</v>
      </c>
      <c r="AJ2">
        <f>IF(Info!$B$12*$A2*AJ$1 &gt;= ABS(AJ$1*AJ$1*Info!$B$13 - $A2*$A2*Info!$B$14),1,0)</f>
        <v>0</v>
      </c>
      <c r="AK2">
        <f>IF(Info!$B$12*$A2*AK$1 &gt;= ABS(AK$1*AK$1*Info!$B$13 - $A2*$A2*Info!$B$14),1,0)</f>
        <v>0</v>
      </c>
      <c r="AL2">
        <f>IF(Info!$B$12*$A2*AL$1 &gt;= ABS(AL$1*AL$1*Info!$B$13 - $A2*$A2*Info!$B$14),1,0)</f>
        <v>0</v>
      </c>
      <c r="AM2">
        <f>IF(Info!$B$12*$A2*AM$1 &gt;= ABS(AM$1*AM$1*Info!$B$13 - $A2*$A2*Info!$B$14),1,0)</f>
        <v>0</v>
      </c>
      <c r="AN2">
        <f>IF(Info!$B$12*$A2*AN$1 &gt;= ABS(AN$1*AN$1*Info!$B$13 - $A2*$A2*Info!$B$14),1,0)</f>
        <v>0</v>
      </c>
      <c r="AO2">
        <f>IF(Info!$B$12*$A2*AO$1 &gt;= ABS(AO$1*AO$1*Info!$B$13 - $A2*$A2*Info!$B$14),1,0)</f>
        <v>0</v>
      </c>
      <c r="AP2">
        <f>IF(Info!$B$12*$A2*AP$1 &gt;= ABS(AP$1*AP$1*Info!$B$13 - $A2*$A2*Info!$B$14),1,0)</f>
        <v>0</v>
      </c>
      <c r="AQ2">
        <f>IF(Info!$B$12*$A2*AQ$1 &gt;= ABS(AQ$1*AQ$1*Info!$B$13 - $A2*$A2*Info!$B$14),1,0)</f>
        <v>0</v>
      </c>
      <c r="AR2">
        <f>IF(Info!$B$12*$A2*AR$1 &gt;= ABS(AR$1*AR$1*Info!$B$13 - $A2*$A2*Info!$B$14),1,0)</f>
        <v>0</v>
      </c>
      <c r="AS2">
        <f>IF(Info!$B$12*$A2*AS$1 &gt;= ABS(AS$1*AS$1*Info!$B$13 - $A2*$A2*Info!$B$14),1,0)</f>
        <v>0</v>
      </c>
      <c r="AT2">
        <f>IF(Info!$B$12*$A2*AT$1 &gt;= ABS(AT$1*AT$1*Info!$B$13 - $A2*$A2*Info!$B$14),1,0)</f>
        <v>0</v>
      </c>
      <c r="AU2">
        <f>IF(Info!$B$12*$A2*AU$1 &gt;= ABS(AU$1*AU$1*Info!$B$13 - $A2*$A2*Info!$B$14),1,0)</f>
        <v>0</v>
      </c>
      <c r="AV2">
        <f>IF(Info!$B$12*$A2*AV$1 &gt;= ABS(AV$1*AV$1*Info!$B$13 - $A2*$A2*Info!$B$14),1,0)</f>
        <v>0</v>
      </c>
      <c r="AW2">
        <f>IF(Info!$B$12*$A2*AW$1 &gt;= ABS(AW$1*AW$1*Info!$B$13 - $A2*$A2*Info!$B$14),1,0)</f>
        <v>0</v>
      </c>
      <c r="AX2">
        <f>IF(Info!$B$12*$A2*AX$1 &gt;= ABS(AX$1*AX$1*Info!$B$13 - $A2*$A2*Info!$B$14),1,0)</f>
        <v>0</v>
      </c>
      <c r="AY2">
        <f>IF(Info!$B$12*$A2*AY$1 &gt;= ABS(AY$1*AY$1*Info!$B$13 - $A2*$A2*Info!$B$14),1,0)</f>
        <v>0</v>
      </c>
    </row>
    <row r="3" spans="1:51" x14ac:dyDescent="0.2">
      <c r="A3">
        <v>1</v>
      </c>
      <c r="B3">
        <f>IF(Info!$B$12*$A3*B$1 &gt;= ABS(B$1*B$1*Info!$B$13 - $A3*$A3*Info!$B$14),1,0)</f>
        <v>0</v>
      </c>
      <c r="C3">
        <f>IF(Info!$B$12*$A3*C$1 &gt;= ABS(C$1*C$1*Info!$B$13 - $A3*$A3*Info!$B$14),1,0)</f>
        <v>0</v>
      </c>
      <c r="D3">
        <f>IF(Info!$B$12*$A3*D$1 &gt;= ABS(D$1*D$1*Info!$B$13 - $A3*$A3*Info!$B$14),1,0)</f>
        <v>0</v>
      </c>
      <c r="E3">
        <f>IF(Info!$B$12*$A3*E$1 &gt;= ABS(E$1*E$1*Info!$B$13 - $A3*$A3*Info!$B$14),1,0)</f>
        <v>0</v>
      </c>
      <c r="F3">
        <f>IF(Info!$B$12*$A3*F$1 &gt;= ABS(F$1*F$1*Info!$B$13 - $A3*$A3*Info!$B$14),1,0)</f>
        <v>0</v>
      </c>
      <c r="G3">
        <f>IF(Info!$B$12*$A3*G$1 &gt;= ABS(G$1*G$1*Info!$B$13 - $A3*$A3*Info!$B$14),1,0)</f>
        <v>0</v>
      </c>
      <c r="H3">
        <f>IF(Info!$B$12*$A3*H$1 &gt;= ABS(H$1*H$1*Info!$B$13 - $A3*$A3*Info!$B$14),1,0)</f>
        <v>0</v>
      </c>
      <c r="I3">
        <f>IF(Info!$B$12*$A3*I$1 &gt;= ABS(I$1*I$1*Info!$B$13 - $A3*$A3*Info!$B$14),1,0)</f>
        <v>0</v>
      </c>
      <c r="J3">
        <f>IF(Info!$B$12*$A3*J$1 &gt;= ABS(J$1*J$1*Info!$B$13 - $A3*$A3*Info!$B$14),1,0)</f>
        <v>0</v>
      </c>
      <c r="K3">
        <f>IF(Info!$B$12*$A3*K$1 &gt;= ABS(K$1*K$1*Info!$B$13 - $A3*$A3*Info!$B$14),1,0)</f>
        <v>0</v>
      </c>
      <c r="L3">
        <f>IF(Info!$B$12*$A3*L$1 &gt;= ABS(L$1*L$1*Info!$B$13 - $A3*$A3*Info!$B$14),1,0)</f>
        <v>0</v>
      </c>
      <c r="M3">
        <f>IF(Info!$B$12*$A3*M$1 &gt;= ABS(M$1*M$1*Info!$B$13 - $A3*$A3*Info!$B$14),1,0)</f>
        <v>0</v>
      </c>
      <c r="N3">
        <f>IF(Info!$B$12*$A3*N$1 &gt;= ABS(N$1*N$1*Info!$B$13 - $A3*$A3*Info!$B$14),1,0)</f>
        <v>0</v>
      </c>
      <c r="O3">
        <f>IF(Info!$B$12*$A3*O$1 &gt;= ABS(O$1*O$1*Info!$B$13 - $A3*$A3*Info!$B$14),1,0)</f>
        <v>0</v>
      </c>
      <c r="P3">
        <f>IF(Info!$B$12*$A3*P$1 &gt;= ABS(P$1*P$1*Info!$B$13 - $A3*$A3*Info!$B$14),1,0)</f>
        <v>0</v>
      </c>
      <c r="Q3">
        <f>IF(Info!$B$12*$A3*Q$1 &gt;= ABS(Q$1*Q$1*Info!$B$13 - $A3*$A3*Info!$B$14),1,0)</f>
        <v>0</v>
      </c>
      <c r="R3">
        <f>IF(Info!$B$12*$A3*R$1 &gt;= ABS(R$1*R$1*Info!$B$13 - $A3*$A3*Info!$B$14),1,0)</f>
        <v>0</v>
      </c>
      <c r="S3">
        <f>IF(Info!$B$12*$A3*S$1 &gt;= ABS(S$1*S$1*Info!$B$13 - $A3*$A3*Info!$B$14),1,0)</f>
        <v>0</v>
      </c>
      <c r="T3">
        <f>IF(Info!$B$12*$A3*T$1 &gt;= ABS(T$1*T$1*Info!$B$13 - $A3*$A3*Info!$B$14),1,0)</f>
        <v>0</v>
      </c>
      <c r="U3">
        <f>IF(Info!$B$12*$A3*U$1 &gt;= ABS(U$1*U$1*Info!$B$13 - $A3*$A3*Info!$B$14),1,0)</f>
        <v>0</v>
      </c>
      <c r="V3">
        <f>IF(Info!$B$12*$A3*V$1 &gt;= ABS(V$1*V$1*Info!$B$13 - $A3*$A3*Info!$B$14),1,0)</f>
        <v>0</v>
      </c>
      <c r="W3">
        <f>IF(Info!$B$12*$A3*W$1 &gt;= ABS(W$1*W$1*Info!$B$13 - $A3*$A3*Info!$B$14),1,0)</f>
        <v>0</v>
      </c>
      <c r="X3">
        <f>IF(Info!$B$12*$A3*X$1 &gt;= ABS(X$1*X$1*Info!$B$13 - $A3*$A3*Info!$B$14),1,0)</f>
        <v>0</v>
      </c>
      <c r="Y3">
        <f>IF(Info!$B$12*$A3*Y$1 &gt;= ABS(Y$1*Y$1*Info!$B$13 - $A3*$A3*Info!$B$14),1,0)</f>
        <v>0</v>
      </c>
      <c r="Z3">
        <f>IF(Info!$B$12*$A3*Z$1 &gt;= ABS(Z$1*Z$1*Info!$B$13 - $A3*$A3*Info!$B$14),1,0)</f>
        <v>0</v>
      </c>
      <c r="AA3">
        <f>IF(Info!$B$12*$A3*AA$1 &gt;= ABS(AA$1*AA$1*Info!$B$13 - $A3*$A3*Info!$B$14),1,0)</f>
        <v>0</v>
      </c>
      <c r="AB3">
        <f>IF(Info!$B$12*$A3*AB$1 &gt;= ABS(AB$1*AB$1*Info!$B$13 - $A3*$A3*Info!$B$14),1,0)</f>
        <v>0</v>
      </c>
      <c r="AC3">
        <f>IF(Info!$B$12*$A3*AC$1 &gt;= ABS(AC$1*AC$1*Info!$B$13 - $A3*$A3*Info!$B$14),1,0)</f>
        <v>0</v>
      </c>
      <c r="AD3">
        <f>IF(Info!$B$12*$A3*AD$1 &gt;= ABS(AD$1*AD$1*Info!$B$13 - $A3*$A3*Info!$B$14),1,0)</f>
        <v>0</v>
      </c>
      <c r="AE3">
        <f>IF(Info!$B$12*$A3*AE$1 &gt;= ABS(AE$1*AE$1*Info!$B$13 - $A3*$A3*Info!$B$14),1,0)</f>
        <v>0</v>
      </c>
      <c r="AF3">
        <f>IF(Info!$B$12*$A3*AF$1 &gt;= ABS(AF$1*AF$1*Info!$B$13 - $A3*$A3*Info!$B$14),1,0)</f>
        <v>0</v>
      </c>
      <c r="AG3">
        <f>IF(Info!$B$12*$A3*AG$1 &gt;= ABS(AG$1*AG$1*Info!$B$13 - $A3*$A3*Info!$B$14),1,0)</f>
        <v>0</v>
      </c>
      <c r="AH3">
        <f>IF(Info!$B$12*$A3*AH$1 &gt;= ABS(AH$1*AH$1*Info!$B$13 - $A3*$A3*Info!$B$14),1,0)</f>
        <v>0</v>
      </c>
      <c r="AI3">
        <f>IF(Info!$B$12*$A3*AI$1 &gt;= ABS(AI$1*AI$1*Info!$B$13 - $A3*$A3*Info!$B$14),1,0)</f>
        <v>0</v>
      </c>
      <c r="AJ3">
        <f>IF(Info!$B$12*$A3*AJ$1 &gt;= ABS(AJ$1*AJ$1*Info!$B$13 - $A3*$A3*Info!$B$14),1,0)</f>
        <v>0</v>
      </c>
      <c r="AK3">
        <f>IF(Info!$B$12*$A3*AK$1 &gt;= ABS(AK$1*AK$1*Info!$B$13 - $A3*$A3*Info!$B$14),1,0)</f>
        <v>0</v>
      </c>
      <c r="AL3">
        <f>IF(Info!$B$12*$A3*AL$1 &gt;= ABS(AL$1*AL$1*Info!$B$13 - $A3*$A3*Info!$B$14),1,0)</f>
        <v>0</v>
      </c>
      <c r="AM3">
        <f>IF(Info!$B$12*$A3*AM$1 &gt;= ABS(AM$1*AM$1*Info!$B$13 - $A3*$A3*Info!$B$14),1,0)</f>
        <v>0</v>
      </c>
      <c r="AN3">
        <f>IF(Info!$B$12*$A3*AN$1 &gt;= ABS(AN$1*AN$1*Info!$B$13 - $A3*$A3*Info!$B$14),1,0)</f>
        <v>0</v>
      </c>
      <c r="AO3">
        <f>IF(Info!$B$12*$A3*AO$1 &gt;= ABS(AO$1*AO$1*Info!$B$13 - $A3*$A3*Info!$B$14),1,0)</f>
        <v>0</v>
      </c>
      <c r="AP3">
        <f>IF(Info!$B$12*$A3*AP$1 &gt;= ABS(AP$1*AP$1*Info!$B$13 - $A3*$A3*Info!$B$14),1,0)</f>
        <v>0</v>
      </c>
      <c r="AQ3">
        <f>IF(Info!$B$12*$A3*AQ$1 &gt;= ABS(AQ$1*AQ$1*Info!$B$13 - $A3*$A3*Info!$B$14),1,0)</f>
        <v>0</v>
      </c>
      <c r="AR3">
        <f>IF(Info!$B$12*$A3*AR$1 &gt;= ABS(AR$1*AR$1*Info!$B$13 - $A3*$A3*Info!$B$14),1,0)</f>
        <v>0</v>
      </c>
      <c r="AS3">
        <f>IF(Info!$B$12*$A3*AS$1 &gt;= ABS(AS$1*AS$1*Info!$B$13 - $A3*$A3*Info!$B$14),1,0)</f>
        <v>0</v>
      </c>
      <c r="AT3">
        <f>IF(Info!$B$12*$A3*AT$1 &gt;= ABS(AT$1*AT$1*Info!$B$13 - $A3*$A3*Info!$B$14),1,0)</f>
        <v>0</v>
      </c>
      <c r="AU3">
        <f>IF(Info!$B$12*$A3*AU$1 &gt;= ABS(AU$1*AU$1*Info!$B$13 - $A3*$A3*Info!$B$14),1,0)</f>
        <v>0</v>
      </c>
      <c r="AV3">
        <f>IF(Info!$B$12*$A3*AV$1 &gt;= ABS(AV$1*AV$1*Info!$B$13 - $A3*$A3*Info!$B$14),1,0)</f>
        <v>0</v>
      </c>
      <c r="AW3">
        <f>IF(Info!$B$12*$A3*AW$1 &gt;= ABS(AW$1*AW$1*Info!$B$13 - $A3*$A3*Info!$B$14),1,0)</f>
        <v>0</v>
      </c>
      <c r="AX3">
        <f>IF(Info!$B$12*$A3*AX$1 &gt;= ABS(AX$1*AX$1*Info!$B$13 - $A3*$A3*Info!$B$14),1,0)</f>
        <v>0</v>
      </c>
      <c r="AY3">
        <f>IF(Info!$B$12*$A3*AY$1 &gt;= ABS(AY$1*AY$1*Info!$B$13 - $A3*$A3*Info!$B$14),1,0)</f>
        <v>0</v>
      </c>
    </row>
    <row r="4" spans="1:51" x14ac:dyDescent="0.2">
      <c r="A4">
        <v>2</v>
      </c>
      <c r="B4">
        <f>IF(Info!$B$12*$A4*B$1 &gt;= ABS(B$1*B$1*Info!$B$13 - $A4*$A4*Info!$B$14),1,0)</f>
        <v>0</v>
      </c>
      <c r="C4">
        <f>IF(Info!$B$12*$A4*C$1 &gt;= ABS(C$1*C$1*Info!$B$13 - $A4*$A4*Info!$B$14),1,0)</f>
        <v>0</v>
      </c>
      <c r="D4">
        <f>IF(Info!$B$12*$A4*D$1 &gt;= ABS(D$1*D$1*Info!$B$13 - $A4*$A4*Info!$B$14),1,0)</f>
        <v>0</v>
      </c>
      <c r="E4">
        <f>IF(Info!$B$12*$A4*E$1 &gt;= ABS(E$1*E$1*Info!$B$13 - $A4*$A4*Info!$B$14),1,0)</f>
        <v>0</v>
      </c>
      <c r="F4">
        <f>IF(Info!$B$12*$A4*F$1 &gt;= ABS(F$1*F$1*Info!$B$13 - $A4*$A4*Info!$B$14),1,0)</f>
        <v>0</v>
      </c>
      <c r="G4">
        <f>IF(Info!$B$12*$A4*G$1 &gt;= ABS(G$1*G$1*Info!$B$13 - $A4*$A4*Info!$B$14),1,0)</f>
        <v>0</v>
      </c>
      <c r="H4">
        <f>IF(Info!$B$12*$A4*H$1 &gt;= ABS(H$1*H$1*Info!$B$13 - $A4*$A4*Info!$B$14),1,0)</f>
        <v>0</v>
      </c>
      <c r="I4">
        <f>IF(Info!$B$12*$A4*I$1 &gt;= ABS(I$1*I$1*Info!$B$13 - $A4*$A4*Info!$B$14),1,0)</f>
        <v>0</v>
      </c>
      <c r="J4">
        <f>IF(Info!$B$12*$A4*J$1 &gt;= ABS(J$1*J$1*Info!$B$13 - $A4*$A4*Info!$B$14),1,0)</f>
        <v>0</v>
      </c>
      <c r="K4">
        <f>IF(Info!$B$12*$A4*K$1 &gt;= ABS(K$1*K$1*Info!$B$13 - $A4*$A4*Info!$B$14),1,0)</f>
        <v>0</v>
      </c>
      <c r="L4">
        <f>IF(Info!$B$12*$A4*L$1 &gt;= ABS(L$1*L$1*Info!$B$13 - $A4*$A4*Info!$B$14),1,0)</f>
        <v>0</v>
      </c>
      <c r="M4">
        <f>IF(Info!$B$12*$A4*M$1 &gt;= ABS(M$1*M$1*Info!$B$13 - $A4*$A4*Info!$B$14),1,0)</f>
        <v>0</v>
      </c>
      <c r="N4">
        <f>IF(Info!$B$12*$A4*N$1 &gt;= ABS(N$1*N$1*Info!$B$13 - $A4*$A4*Info!$B$14),1,0)</f>
        <v>0</v>
      </c>
      <c r="O4">
        <f>IF(Info!$B$12*$A4*O$1 &gt;= ABS(O$1*O$1*Info!$B$13 - $A4*$A4*Info!$B$14),1,0)</f>
        <v>0</v>
      </c>
      <c r="P4">
        <f>IF(Info!$B$12*$A4*P$1 &gt;= ABS(P$1*P$1*Info!$B$13 - $A4*$A4*Info!$B$14),1,0)</f>
        <v>0</v>
      </c>
      <c r="Q4">
        <f>IF(Info!$B$12*$A4*Q$1 &gt;= ABS(Q$1*Q$1*Info!$B$13 - $A4*$A4*Info!$B$14),1,0)</f>
        <v>0</v>
      </c>
      <c r="R4">
        <f>IF(Info!$B$12*$A4*R$1 &gt;= ABS(R$1*R$1*Info!$B$13 - $A4*$A4*Info!$B$14),1,0)</f>
        <v>0</v>
      </c>
      <c r="S4">
        <f>IF(Info!$B$12*$A4*S$1 &gt;= ABS(S$1*S$1*Info!$B$13 - $A4*$A4*Info!$B$14),1,0)</f>
        <v>0</v>
      </c>
      <c r="T4">
        <f>IF(Info!$B$12*$A4*T$1 &gt;= ABS(T$1*T$1*Info!$B$13 - $A4*$A4*Info!$B$14),1,0)</f>
        <v>0</v>
      </c>
      <c r="U4">
        <f>IF(Info!$B$12*$A4*U$1 &gt;= ABS(U$1*U$1*Info!$B$13 - $A4*$A4*Info!$B$14),1,0)</f>
        <v>0</v>
      </c>
      <c r="V4">
        <f>IF(Info!$B$12*$A4*V$1 &gt;= ABS(V$1*V$1*Info!$B$13 - $A4*$A4*Info!$B$14),1,0)</f>
        <v>0</v>
      </c>
      <c r="W4">
        <f>IF(Info!$B$12*$A4*W$1 &gt;= ABS(W$1*W$1*Info!$B$13 - $A4*$A4*Info!$B$14),1,0)</f>
        <v>0</v>
      </c>
      <c r="X4">
        <f>IF(Info!$B$12*$A4*X$1 &gt;= ABS(X$1*X$1*Info!$B$13 - $A4*$A4*Info!$B$14),1,0)</f>
        <v>0</v>
      </c>
      <c r="Y4">
        <f>IF(Info!$B$12*$A4*Y$1 &gt;= ABS(Y$1*Y$1*Info!$B$13 - $A4*$A4*Info!$B$14),1,0)</f>
        <v>0</v>
      </c>
      <c r="Z4">
        <f>IF(Info!$B$12*$A4*Z$1 &gt;= ABS(Z$1*Z$1*Info!$B$13 - $A4*$A4*Info!$B$14),1,0)</f>
        <v>0</v>
      </c>
      <c r="AA4">
        <f>IF(Info!$B$12*$A4*AA$1 &gt;= ABS(AA$1*AA$1*Info!$B$13 - $A4*$A4*Info!$B$14),1,0)</f>
        <v>0</v>
      </c>
      <c r="AB4">
        <f>IF(Info!$B$12*$A4*AB$1 &gt;= ABS(AB$1*AB$1*Info!$B$13 - $A4*$A4*Info!$B$14),1,0)</f>
        <v>0</v>
      </c>
      <c r="AC4">
        <f>IF(Info!$B$12*$A4*AC$1 &gt;= ABS(AC$1*AC$1*Info!$B$13 - $A4*$A4*Info!$B$14),1,0)</f>
        <v>0</v>
      </c>
      <c r="AD4">
        <f>IF(Info!$B$12*$A4*AD$1 &gt;= ABS(AD$1*AD$1*Info!$B$13 - $A4*$A4*Info!$B$14),1,0)</f>
        <v>0</v>
      </c>
      <c r="AE4">
        <f>IF(Info!$B$12*$A4*AE$1 &gt;= ABS(AE$1*AE$1*Info!$B$13 - $A4*$A4*Info!$B$14),1,0)</f>
        <v>0</v>
      </c>
      <c r="AF4">
        <f>IF(Info!$B$12*$A4*AF$1 &gt;= ABS(AF$1*AF$1*Info!$B$13 - $A4*$A4*Info!$B$14),1,0)</f>
        <v>0</v>
      </c>
      <c r="AG4">
        <f>IF(Info!$B$12*$A4*AG$1 &gt;= ABS(AG$1*AG$1*Info!$B$13 - $A4*$A4*Info!$B$14),1,0)</f>
        <v>0</v>
      </c>
      <c r="AH4">
        <f>IF(Info!$B$12*$A4*AH$1 &gt;= ABS(AH$1*AH$1*Info!$B$13 - $A4*$A4*Info!$B$14),1,0)</f>
        <v>0</v>
      </c>
      <c r="AI4">
        <f>IF(Info!$B$12*$A4*AI$1 &gt;= ABS(AI$1*AI$1*Info!$B$13 - $A4*$A4*Info!$B$14),1,0)</f>
        <v>0</v>
      </c>
      <c r="AJ4">
        <f>IF(Info!$B$12*$A4*AJ$1 &gt;= ABS(AJ$1*AJ$1*Info!$B$13 - $A4*$A4*Info!$B$14),1,0)</f>
        <v>0</v>
      </c>
      <c r="AK4">
        <f>IF(Info!$B$12*$A4*AK$1 &gt;= ABS(AK$1*AK$1*Info!$B$13 - $A4*$A4*Info!$B$14),1,0)</f>
        <v>0</v>
      </c>
      <c r="AL4">
        <f>IF(Info!$B$12*$A4*AL$1 &gt;= ABS(AL$1*AL$1*Info!$B$13 - $A4*$A4*Info!$B$14),1,0)</f>
        <v>0</v>
      </c>
      <c r="AM4">
        <f>IF(Info!$B$12*$A4*AM$1 &gt;= ABS(AM$1*AM$1*Info!$B$13 - $A4*$A4*Info!$B$14),1,0)</f>
        <v>0</v>
      </c>
      <c r="AN4">
        <f>IF(Info!$B$12*$A4*AN$1 &gt;= ABS(AN$1*AN$1*Info!$B$13 - $A4*$A4*Info!$B$14),1,0)</f>
        <v>0</v>
      </c>
      <c r="AO4">
        <f>IF(Info!$B$12*$A4*AO$1 &gt;= ABS(AO$1*AO$1*Info!$B$13 - $A4*$A4*Info!$B$14),1,0)</f>
        <v>0</v>
      </c>
      <c r="AP4">
        <f>IF(Info!$B$12*$A4*AP$1 &gt;= ABS(AP$1*AP$1*Info!$B$13 - $A4*$A4*Info!$B$14),1,0)</f>
        <v>0</v>
      </c>
      <c r="AQ4">
        <f>IF(Info!$B$12*$A4*AQ$1 &gt;= ABS(AQ$1*AQ$1*Info!$B$13 - $A4*$A4*Info!$B$14),1,0)</f>
        <v>0</v>
      </c>
      <c r="AR4">
        <f>IF(Info!$B$12*$A4*AR$1 &gt;= ABS(AR$1*AR$1*Info!$B$13 - $A4*$A4*Info!$B$14),1,0)</f>
        <v>0</v>
      </c>
      <c r="AS4">
        <f>IF(Info!$B$12*$A4*AS$1 &gt;= ABS(AS$1*AS$1*Info!$B$13 - $A4*$A4*Info!$B$14),1,0)</f>
        <v>0</v>
      </c>
      <c r="AT4">
        <f>IF(Info!$B$12*$A4*AT$1 &gt;= ABS(AT$1*AT$1*Info!$B$13 - $A4*$A4*Info!$B$14),1,0)</f>
        <v>0</v>
      </c>
      <c r="AU4">
        <f>IF(Info!$B$12*$A4*AU$1 &gt;= ABS(AU$1*AU$1*Info!$B$13 - $A4*$A4*Info!$B$14),1,0)</f>
        <v>0</v>
      </c>
      <c r="AV4">
        <f>IF(Info!$B$12*$A4*AV$1 &gt;= ABS(AV$1*AV$1*Info!$B$13 - $A4*$A4*Info!$B$14),1,0)</f>
        <v>0</v>
      </c>
      <c r="AW4">
        <f>IF(Info!$B$12*$A4*AW$1 &gt;= ABS(AW$1*AW$1*Info!$B$13 - $A4*$A4*Info!$B$14),1,0)</f>
        <v>0</v>
      </c>
      <c r="AX4">
        <f>IF(Info!$B$12*$A4*AX$1 &gt;= ABS(AX$1*AX$1*Info!$B$13 - $A4*$A4*Info!$B$14),1,0)</f>
        <v>0</v>
      </c>
      <c r="AY4">
        <f>IF(Info!$B$12*$A4*AY$1 &gt;= ABS(AY$1*AY$1*Info!$B$13 - $A4*$A4*Info!$B$14),1,0)</f>
        <v>0</v>
      </c>
    </row>
    <row r="5" spans="1:51" x14ac:dyDescent="0.2">
      <c r="A5">
        <v>3</v>
      </c>
      <c r="B5">
        <f>IF(Info!$B$12*$A5*B$1 &gt;= ABS(B$1*B$1*Info!$B$13 - $A5*$A5*Info!$B$14),1,0)</f>
        <v>0</v>
      </c>
      <c r="C5">
        <f>IF(Info!$B$12*$A5*C$1 &gt;= ABS(C$1*C$1*Info!$B$13 - $A5*$A5*Info!$B$14),1,0)</f>
        <v>0</v>
      </c>
      <c r="D5">
        <f>IF(Info!$B$12*$A5*D$1 &gt;= ABS(D$1*D$1*Info!$B$13 - $A5*$A5*Info!$B$14),1,0)</f>
        <v>0</v>
      </c>
      <c r="E5">
        <f>IF(Info!$B$12*$A5*E$1 &gt;= ABS(E$1*E$1*Info!$B$13 - $A5*$A5*Info!$B$14),1,0)</f>
        <v>0</v>
      </c>
      <c r="F5">
        <f>IF(Info!$B$12*$A5*F$1 &gt;= ABS(F$1*F$1*Info!$B$13 - $A5*$A5*Info!$B$14),1,0)</f>
        <v>1</v>
      </c>
      <c r="G5">
        <f>IF(Info!$B$12*$A5*G$1 &gt;= ABS(G$1*G$1*Info!$B$13 - $A5*$A5*Info!$B$14),1,0)</f>
        <v>0</v>
      </c>
      <c r="H5">
        <f>IF(Info!$B$12*$A5*H$1 &gt;= ABS(H$1*H$1*Info!$B$13 - $A5*$A5*Info!$B$14),1,0)</f>
        <v>0</v>
      </c>
      <c r="I5">
        <f>IF(Info!$B$12*$A5*I$1 &gt;= ABS(I$1*I$1*Info!$B$13 - $A5*$A5*Info!$B$14),1,0)</f>
        <v>0</v>
      </c>
      <c r="J5">
        <f>IF(Info!$B$12*$A5*J$1 &gt;= ABS(J$1*J$1*Info!$B$13 - $A5*$A5*Info!$B$14),1,0)</f>
        <v>0</v>
      </c>
      <c r="K5">
        <f>IF(Info!$B$12*$A5*K$1 &gt;= ABS(K$1*K$1*Info!$B$13 - $A5*$A5*Info!$B$14),1,0)</f>
        <v>0</v>
      </c>
      <c r="L5">
        <f>IF(Info!$B$12*$A5*L$1 &gt;= ABS(L$1*L$1*Info!$B$13 - $A5*$A5*Info!$B$14),1,0)</f>
        <v>0</v>
      </c>
      <c r="M5">
        <f>IF(Info!$B$12*$A5*M$1 &gt;= ABS(M$1*M$1*Info!$B$13 - $A5*$A5*Info!$B$14),1,0)</f>
        <v>0</v>
      </c>
      <c r="N5">
        <f>IF(Info!$B$12*$A5*N$1 &gt;= ABS(N$1*N$1*Info!$B$13 - $A5*$A5*Info!$B$14),1,0)</f>
        <v>0</v>
      </c>
      <c r="O5">
        <f>IF(Info!$B$12*$A5*O$1 &gt;= ABS(O$1*O$1*Info!$B$13 - $A5*$A5*Info!$B$14),1,0)</f>
        <v>0</v>
      </c>
      <c r="P5">
        <f>IF(Info!$B$12*$A5*P$1 &gt;= ABS(P$1*P$1*Info!$B$13 - $A5*$A5*Info!$B$14),1,0)</f>
        <v>0</v>
      </c>
      <c r="Q5">
        <f>IF(Info!$B$12*$A5*Q$1 &gt;= ABS(Q$1*Q$1*Info!$B$13 - $A5*$A5*Info!$B$14),1,0)</f>
        <v>0</v>
      </c>
      <c r="R5">
        <f>IF(Info!$B$12*$A5*R$1 &gt;= ABS(R$1*R$1*Info!$B$13 - $A5*$A5*Info!$B$14),1,0)</f>
        <v>0</v>
      </c>
      <c r="S5">
        <f>IF(Info!$B$12*$A5*S$1 &gt;= ABS(S$1*S$1*Info!$B$13 - $A5*$A5*Info!$B$14),1,0)</f>
        <v>0</v>
      </c>
      <c r="T5">
        <f>IF(Info!$B$12*$A5*T$1 &gt;= ABS(T$1*T$1*Info!$B$13 - $A5*$A5*Info!$B$14),1,0)</f>
        <v>0</v>
      </c>
      <c r="U5">
        <f>IF(Info!$B$12*$A5*U$1 &gt;= ABS(U$1*U$1*Info!$B$13 - $A5*$A5*Info!$B$14),1,0)</f>
        <v>0</v>
      </c>
      <c r="V5">
        <f>IF(Info!$B$12*$A5*V$1 &gt;= ABS(V$1*V$1*Info!$B$13 - $A5*$A5*Info!$B$14),1,0)</f>
        <v>0</v>
      </c>
      <c r="W5">
        <f>IF(Info!$B$12*$A5*W$1 &gt;= ABS(W$1*W$1*Info!$B$13 - $A5*$A5*Info!$B$14),1,0)</f>
        <v>0</v>
      </c>
      <c r="X5">
        <f>IF(Info!$B$12*$A5*X$1 &gt;= ABS(X$1*X$1*Info!$B$13 - $A5*$A5*Info!$B$14),1,0)</f>
        <v>0</v>
      </c>
      <c r="Y5">
        <f>IF(Info!$B$12*$A5*Y$1 &gt;= ABS(Y$1*Y$1*Info!$B$13 - $A5*$A5*Info!$B$14),1,0)</f>
        <v>0</v>
      </c>
      <c r="Z5">
        <f>IF(Info!$B$12*$A5*Z$1 &gt;= ABS(Z$1*Z$1*Info!$B$13 - $A5*$A5*Info!$B$14),1,0)</f>
        <v>0</v>
      </c>
      <c r="AA5">
        <f>IF(Info!$B$12*$A5*AA$1 &gt;= ABS(AA$1*AA$1*Info!$B$13 - $A5*$A5*Info!$B$14),1,0)</f>
        <v>0</v>
      </c>
      <c r="AB5">
        <f>IF(Info!$B$12*$A5*AB$1 &gt;= ABS(AB$1*AB$1*Info!$B$13 - $A5*$A5*Info!$B$14),1,0)</f>
        <v>0</v>
      </c>
      <c r="AC5">
        <f>IF(Info!$B$12*$A5*AC$1 &gt;= ABS(AC$1*AC$1*Info!$B$13 - $A5*$A5*Info!$B$14),1,0)</f>
        <v>0</v>
      </c>
      <c r="AD5">
        <f>IF(Info!$B$12*$A5*AD$1 &gt;= ABS(AD$1*AD$1*Info!$B$13 - $A5*$A5*Info!$B$14),1,0)</f>
        <v>0</v>
      </c>
      <c r="AE5">
        <f>IF(Info!$B$12*$A5*AE$1 &gt;= ABS(AE$1*AE$1*Info!$B$13 - $A5*$A5*Info!$B$14),1,0)</f>
        <v>0</v>
      </c>
      <c r="AF5">
        <f>IF(Info!$B$12*$A5*AF$1 &gt;= ABS(AF$1*AF$1*Info!$B$13 - $A5*$A5*Info!$B$14),1,0)</f>
        <v>0</v>
      </c>
      <c r="AG5">
        <f>IF(Info!$B$12*$A5*AG$1 &gt;= ABS(AG$1*AG$1*Info!$B$13 - $A5*$A5*Info!$B$14),1,0)</f>
        <v>0</v>
      </c>
      <c r="AH5">
        <f>IF(Info!$B$12*$A5*AH$1 &gt;= ABS(AH$1*AH$1*Info!$B$13 - $A5*$A5*Info!$B$14),1,0)</f>
        <v>0</v>
      </c>
      <c r="AI5">
        <f>IF(Info!$B$12*$A5*AI$1 &gt;= ABS(AI$1*AI$1*Info!$B$13 - $A5*$A5*Info!$B$14),1,0)</f>
        <v>0</v>
      </c>
      <c r="AJ5">
        <f>IF(Info!$B$12*$A5*AJ$1 &gt;= ABS(AJ$1*AJ$1*Info!$B$13 - $A5*$A5*Info!$B$14),1,0)</f>
        <v>0</v>
      </c>
      <c r="AK5">
        <f>IF(Info!$B$12*$A5*AK$1 &gt;= ABS(AK$1*AK$1*Info!$B$13 - $A5*$A5*Info!$B$14),1,0)</f>
        <v>0</v>
      </c>
      <c r="AL5">
        <f>IF(Info!$B$12*$A5*AL$1 &gt;= ABS(AL$1*AL$1*Info!$B$13 - $A5*$A5*Info!$B$14),1,0)</f>
        <v>0</v>
      </c>
      <c r="AM5">
        <f>IF(Info!$B$12*$A5*AM$1 &gt;= ABS(AM$1*AM$1*Info!$B$13 - $A5*$A5*Info!$B$14),1,0)</f>
        <v>0</v>
      </c>
      <c r="AN5">
        <f>IF(Info!$B$12*$A5*AN$1 &gt;= ABS(AN$1*AN$1*Info!$B$13 - $A5*$A5*Info!$B$14),1,0)</f>
        <v>0</v>
      </c>
      <c r="AO5">
        <f>IF(Info!$B$12*$A5*AO$1 &gt;= ABS(AO$1*AO$1*Info!$B$13 - $A5*$A5*Info!$B$14),1,0)</f>
        <v>0</v>
      </c>
      <c r="AP5">
        <f>IF(Info!$B$12*$A5*AP$1 &gt;= ABS(AP$1*AP$1*Info!$B$13 - $A5*$A5*Info!$B$14),1,0)</f>
        <v>0</v>
      </c>
      <c r="AQ5">
        <f>IF(Info!$B$12*$A5*AQ$1 &gt;= ABS(AQ$1*AQ$1*Info!$B$13 - $A5*$A5*Info!$B$14),1,0)</f>
        <v>0</v>
      </c>
      <c r="AR5">
        <f>IF(Info!$B$12*$A5*AR$1 &gt;= ABS(AR$1*AR$1*Info!$B$13 - $A5*$A5*Info!$B$14),1,0)</f>
        <v>0</v>
      </c>
      <c r="AS5">
        <f>IF(Info!$B$12*$A5*AS$1 &gt;= ABS(AS$1*AS$1*Info!$B$13 - $A5*$A5*Info!$B$14),1,0)</f>
        <v>0</v>
      </c>
      <c r="AT5">
        <f>IF(Info!$B$12*$A5*AT$1 &gt;= ABS(AT$1*AT$1*Info!$B$13 - $A5*$A5*Info!$B$14),1,0)</f>
        <v>0</v>
      </c>
      <c r="AU5">
        <f>IF(Info!$B$12*$A5*AU$1 &gt;= ABS(AU$1*AU$1*Info!$B$13 - $A5*$A5*Info!$B$14),1,0)</f>
        <v>0</v>
      </c>
      <c r="AV5">
        <f>IF(Info!$B$12*$A5*AV$1 &gt;= ABS(AV$1*AV$1*Info!$B$13 - $A5*$A5*Info!$B$14),1,0)</f>
        <v>0</v>
      </c>
      <c r="AW5">
        <f>IF(Info!$B$12*$A5*AW$1 &gt;= ABS(AW$1*AW$1*Info!$B$13 - $A5*$A5*Info!$B$14),1,0)</f>
        <v>0</v>
      </c>
      <c r="AX5">
        <f>IF(Info!$B$12*$A5*AX$1 &gt;= ABS(AX$1*AX$1*Info!$B$13 - $A5*$A5*Info!$B$14),1,0)</f>
        <v>0</v>
      </c>
      <c r="AY5">
        <f>IF(Info!$B$12*$A5*AY$1 &gt;= ABS(AY$1*AY$1*Info!$B$13 - $A5*$A5*Info!$B$14),1,0)</f>
        <v>0</v>
      </c>
    </row>
    <row r="6" spans="1:51" x14ac:dyDescent="0.2">
      <c r="A6">
        <v>4</v>
      </c>
      <c r="B6">
        <f>IF(Info!$B$12*$A6*B$1 &gt;= ABS(B$1*B$1*Info!$B$13 - $A6*$A6*Info!$B$14),1,0)</f>
        <v>0</v>
      </c>
      <c r="C6">
        <f>IF(Info!$B$12*$A6*C$1 &gt;= ABS(C$1*C$1*Info!$B$13 - $A6*$A6*Info!$B$14),1,0)</f>
        <v>0</v>
      </c>
      <c r="D6">
        <f>IF(Info!$B$12*$A6*D$1 &gt;= ABS(D$1*D$1*Info!$B$13 - $A6*$A6*Info!$B$14),1,0)</f>
        <v>0</v>
      </c>
      <c r="E6">
        <f>IF(Info!$B$12*$A6*E$1 &gt;= ABS(E$1*E$1*Info!$B$13 - $A6*$A6*Info!$B$14),1,0)</f>
        <v>0</v>
      </c>
      <c r="F6">
        <f>IF(Info!$B$12*$A6*F$1 &gt;= ABS(F$1*F$1*Info!$B$13 - $A6*$A6*Info!$B$14),1,0)</f>
        <v>0</v>
      </c>
      <c r="G6">
        <f>IF(Info!$B$12*$A6*G$1 &gt;= ABS(G$1*G$1*Info!$B$13 - $A6*$A6*Info!$B$14),1,0)</f>
        <v>1</v>
      </c>
      <c r="H6">
        <f>IF(Info!$B$12*$A6*H$1 &gt;= ABS(H$1*H$1*Info!$B$13 - $A6*$A6*Info!$B$14),1,0)</f>
        <v>0</v>
      </c>
      <c r="I6">
        <f>IF(Info!$B$12*$A6*I$1 &gt;= ABS(I$1*I$1*Info!$B$13 - $A6*$A6*Info!$B$14),1,0)</f>
        <v>0</v>
      </c>
      <c r="J6">
        <f>IF(Info!$B$12*$A6*J$1 &gt;= ABS(J$1*J$1*Info!$B$13 - $A6*$A6*Info!$B$14),1,0)</f>
        <v>0</v>
      </c>
      <c r="K6">
        <f>IF(Info!$B$12*$A6*K$1 &gt;= ABS(K$1*K$1*Info!$B$13 - $A6*$A6*Info!$B$14),1,0)</f>
        <v>0</v>
      </c>
      <c r="L6">
        <f>IF(Info!$B$12*$A6*L$1 &gt;= ABS(L$1*L$1*Info!$B$13 - $A6*$A6*Info!$B$14),1,0)</f>
        <v>0</v>
      </c>
      <c r="M6">
        <f>IF(Info!$B$12*$A6*M$1 &gt;= ABS(M$1*M$1*Info!$B$13 - $A6*$A6*Info!$B$14),1,0)</f>
        <v>0</v>
      </c>
      <c r="N6">
        <f>IF(Info!$B$12*$A6*N$1 &gt;= ABS(N$1*N$1*Info!$B$13 - $A6*$A6*Info!$B$14),1,0)</f>
        <v>0</v>
      </c>
      <c r="O6">
        <f>IF(Info!$B$12*$A6*O$1 &gt;= ABS(O$1*O$1*Info!$B$13 - $A6*$A6*Info!$B$14),1,0)</f>
        <v>0</v>
      </c>
      <c r="P6">
        <f>IF(Info!$B$12*$A6*P$1 &gt;= ABS(P$1*P$1*Info!$B$13 - $A6*$A6*Info!$B$14),1,0)</f>
        <v>0</v>
      </c>
      <c r="Q6">
        <f>IF(Info!$B$12*$A6*Q$1 &gt;= ABS(Q$1*Q$1*Info!$B$13 - $A6*$A6*Info!$B$14),1,0)</f>
        <v>0</v>
      </c>
      <c r="R6">
        <f>IF(Info!$B$12*$A6*R$1 &gt;= ABS(R$1*R$1*Info!$B$13 - $A6*$A6*Info!$B$14),1,0)</f>
        <v>0</v>
      </c>
      <c r="S6">
        <f>IF(Info!$B$12*$A6*S$1 &gt;= ABS(S$1*S$1*Info!$B$13 - $A6*$A6*Info!$B$14),1,0)</f>
        <v>0</v>
      </c>
      <c r="T6">
        <f>IF(Info!$B$12*$A6*T$1 &gt;= ABS(T$1*T$1*Info!$B$13 - $A6*$A6*Info!$B$14),1,0)</f>
        <v>0</v>
      </c>
      <c r="U6">
        <f>IF(Info!$B$12*$A6*U$1 &gt;= ABS(U$1*U$1*Info!$B$13 - $A6*$A6*Info!$B$14),1,0)</f>
        <v>0</v>
      </c>
      <c r="V6">
        <f>IF(Info!$B$12*$A6*V$1 &gt;= ABS(V$1*V$1*Info!$B$13 - $A6*$A6*Info!$B$14),1,0)</f>
        <v>0</v>
      </c>
      <c r="W6">
        <f>IF(Info!$B$12*$A6*W$1 &gt;= ABS(W$1*W$1*Info!$B$13 - $A6*$A6*Info!$B$14),1,0)</f>
        <v>0</v>
      </c>
      <c r="X6">
        <f>IF(Info!$B$12*$A6*X$1 &gt;= ABS(X$1*X$1*Info!$B$13 - $A6*$A6*Info!$B$14),1,0)</f>
        <v>0</v>
      </c>
      <c r="Y6">
        <f>IF(Info!$B$12*$A6*Y$1 &gt;= ABS(Y$1*Y$1*Info!$B$13 - $A6*$A6*Info!$B$14),1,0)</f>
        <v>0</v>
      </c>
      <c r="Z6">
        <f>IF(Info!$B$12*$A6*Z$1 &gt;= ABS(Z$1*Z$1*Info!$B$13 - $A6*$A6*Info!$B$14),1,0)</f>
        <v>0</v>
      </c>
      <c r="AA6">
        <f>IF(Info!$B$12*$A6*AA$1 &gt;= ABS(AA$1*AA$1*Info!$B$13 - $A6*$A6*Info!$B$14),1,0)</f>
        <v>0</v>
      </c>
      <c r="AB6">
        <f>IF(Info!$B$12*$A6*AB$1 &gt;= ABS(AB$1*AB$1*Info!$B$13 - $A6*$A6*Info!$B$14),1,0)</f>
        <v>0</v>
      </c>
      <c r="AC6">
        <f>IF(Info!$B$12*$A6*AC$1 &gt;= ABS(AC$1*AC$1*Info!$B$13 - $A6*$A6*Info!$B$14),1,0)</f>
        <v>0</v>
      </c>
      <c r="AD6">
        <f>IF(Info!$B$12*$A6*AD$1 &gt;= ABS(AD$1*AD$1*Info!$B$13 - $A6*$A6*Info!$B$14),1,0)</f>
        <v>0</v>
      </c>
      <c r="AE6">
        <f>IF(Info!$B$12*$A6*AE$1 &gt;= ABS(AE$1*AE$1*Info!$B$13 - $A6*$A6*Info!$B$14),1,0)</f>
        <v>0</v>
      </c>
      <c r="AF6">
        <f>IF(Info!$B$12*$A6*AF$1 &gt;= ABS(AF$1*AF$1*Info!$B$13 - $A6*$A6*Info!$B$14),1,0)</f>
        <v>0</v>
      </c>
      <c r="AG6">
        <f>IF(Info!$B$12*$A6*AG$1 &gt;= ABS(AG$1*AG$1*Info!$B$13 - $A6*$A6*Info!$B$14),1,0)</f>
        <v>0</v>
      </c>
      <c r="AH6">
        <f>IF(Info!$B$12*$A6*AH$1 &gt;= ABS(AH$1*AH$1*Info!$B$13 - $A6*$A6*Info!$B$14),1,0)</f>
        <v>0</v>
      </c>
      <c r="AI6">
        <f>IF(Info!$B$12*$A6*AI$1 &gt;= ABS(AI$1*AI$1*Info!$B$13 - $A6*$A6*Info!$B$14),1,0)</f>
        <v>0</v>
      </c>
      <c r="AJ6">
        <f>IF(Info!$B$12*$A6*AJ$1 &gt;= ABS(AJ$1*AJ$1*Info!$B$13 - $A6*$A6*Info!$B$14),1,0)</f>
        <v>0</v>
      </c>
      <c r="AK6">
        <f>IF(Info!$B$12*$A6*AK$1 &gt;= ABS(AK$1*AK$1*Info!$B$13 - $A6*$A6*Info!$B$14),1,0)</f>
        <v>0</v>
      </c>
      <c r="AL6">
        <f>IF(Info!$B$12*$A6*AL$1 &gt;= ABS(AL$1*AL$1*Info!$B$13 - $A6*$A6*Info!$B$14),1,0)</f>
        <v>0</v>
      </c>
      <c r="AM6">
        <f>IF(Info!$B$12*$A6*AM$1 &gt;= ABS(AM$1*AM$1*Info!$B$13 - $A6*$A6*Info!$B$14),1,0)</f>
        <v>0</v>
      </c>
      <c r="AN6">
        <f>IF(Info!$B$12*$A6*AN$1 &gt;= ABS(AN$1*AN$1*Info!$B$13 - $A6*$A6*Info!$B$14),1,0)</f>
        <v>0</v>
      </c>
      <c r="AO6">
        <f>IF(Info!$B$12*$A6*AO$1 &gt;= ABS(AO$1*AO$1*Info!$B$13 - $A6*$A6*Info!$B$14),1,0)</f>
        <v>0</v>
      </c>
      <c r="AP6">
        <f>IF(Info!$B$12*$A6*AP$1 &gt;= ABS(AP$1*AP$1*Info!$B$13 - $A6*$A6*Info!$B$14),1,0)</f>
        <v>0</v>
      </c>
      <c r="AQ6">
        <f>IF(Info!$B$12*$A6*AQ$1 &gt;= ABS(AQ$1*AQ$1*Info!$B$13 - $A6*$A6*Info!$B$14),1,0)</f>
        <v>0</v>
      </c>
      <c r="AR6">
        <f>IF(Info!$B$12*$A6*AR$1 &gt;= ABS(AR$1*AR$1*Info!$B$13 - $A6*$A6*Info!$B$14),1,0)</f>
        <v>0</v>
      </c>
      <c r="AS6">
        <f>IF(Info!$B$12*$A6*AS$1 &gt;= ABS(AS$1*AS$1*Info!$B$13 - $A6*$A6*Info!$B$14),1,0)</f>
        <v>0</v>
      </c>
      <c r="AT6">
        <f>IF(Info!$B$12*$A6*AT$1 &gt;= ABS(AT$1*AT$1*Info!$B$13 - $A6*$A6*Info!$B$14),1,0)</f>
        <v>0</v>
      </c>
      <c r="AU6">
        <f>IF(Info!$B$12*$A6*AU$1 &gt;= ABS(AU$1*AU$1*Info!$B$13 - $A6*$A6*Info!$B$14),1,0)</f>
        <v>0</v>
      </c>
      <c r="AV6">
        <f>IF(Info!$B$12*$A6*AV$1 &gt;= ABS(AV$1*AV$1*Info!$B$13 - $A6*$A6*Info!$B$14),1,0)</f>
        <v>0</v>
      </c>
      <c r="AW6">
        <f>IF(Info!$B$12*$A6*AW$1 &gt;= ABS(AW$1*AW$1*Info!$B$13 - $A6*$A6*Info!$B$14),1,0)</f>
        <v>0</v>
      </c>
      <c r="AX6">
        <f>IF(Info!$B$12*$A6*AX$1 &gt;= ABS(AX$1*AX$1*Info!$B$13 - $A6*$A6*Info!$B$14),1,0)</f>
        <v>0</v>
      </c>
      <c r="AY6">
        <f>IF(Info!$B$12*$A6*AY$1 &gt;= ABS(AY$1*AY$1*Info!$B$13 - $A6*$A6*Info!$B$14),1,0)</f>
        <v>0</v>
      </c>
    </row>
    <row r="7" spans="1:51" x14ac:dyDescent="0.2">
      <c r="A7">
        <v>5</v>
      </c>
      <c r="B7">
        <f>IF(Info!$B$12*$A7*B$1 &gt;= ABS(B$1*B$1*Info!$B$13 - $A7*$A7*Info!$B$14),1,0)</f>
        <v>0</v>
      </c>
      <c r="C7">
        <f>IF(Info!$B$12*$A7*C$1 &gt;= ABS(C$1*C$1*Info!$B$13 - $A7*$A7*Info!$B$14),1,0)</f>
        <v>0</v>
      </c>
      <c r="D7">
        <f>IF(Info!$B$12*$A7*D$1 &gt;= ABS(D$1*D$1*Info!$B$13 - $A7*$A7*Info!$B$14),1,0)</f>
        <v>0</v>
      </c>
      <c r="E7">
        <f>IF(Info!$B$12*$A7*E$1 &gt;= ABS(E$1*E$1*Info!$B$13 - $A7*$A7*Info!$B$14),1,0)</f>
        <v>0</v>
      </c>
      <c r="F7">
        <f>IF(Info!$B$12*$A7*F$1 &gt;= ABS(F$1*F$1*Info!$B$13 - $A7*$A7*Info!$B$14),1,0)</f>
        <v>0</v>
      </c>
      <c r="G7">
        <f>IF(Info!$B$12*$A7*G$1 &gt;= ABS(G$1*G$1*Info!$B$13 - $A7*$A7*Info!$B$14),1,0)</f>
        <v>0</v>
      </c>
      <c r="H7">
        <f>IF(Info!$B$12*$A7*H$1 &gt;= ABS(H$1*H$1*Info!$B$13 - $A7*$A7*Info!$B$14),1,0)</f>
        <v>1</v>
      </c>
      <c r="I7">
        <f>IF(Info!$B$12*$A7*I$1 &gt;= ABS(I$1*I$1*Info!$B$13 - $A7*$A7*Info!$B$14),1,0)</f>
        <v>0</v>
      </c>
      <c r="J7">
        <f>IF(Info!$B$12*$A7*J$1 &gt;= ABS(J$1*J$1*Info!$B$13 - $A7*$A7*Info!$B$14),1,0)</f>
        <v>0</v>
      </c>
      <c r="K7">
        <f>IF(Info!$B$12*$A7*K$1 &gt;= ABS(K$1*K$1*Info!$B$13 - $A7*$A7*Info!$B$14),1,0)</f>
        <v>0</v>
      </c>
      <c r="L7">
        <f>IF(Info!$B$12*$A7*L$1 &gt;= ABS(L$1*L$1*Info!$B$13 - $A7*$A7*Info!$B$14),1,0)</f>
        <v>0</v>
      </c>
      <c r="M7">
        <f>IF(Info!$B$12*$A7*M$1 &gt;= ABS(M$1*M$1*Info!$B$13 - $A7*$A7*Info!$B$14),1,0)</f>
        <v>0</v>
      </c>
      <c r="N7">
        <f>IF(Info!$B$12*$A7*N$1 &gt;= ABS(N$1*N$1*Info!$B$13 - $A7*$A7*Info!$B$14),1,0)</f>
        <v>0</v>
      </c>
      <c r="O7">
        <f>IF(Info!$B$12*$A7*O$1 &gt;= ABS(O$1*O$1*Info!$B$13 - $A7*$A7*Info!$B$14),1,0)</f>
        <v>0</v>
      </c>
      <c r="P7">
        <f>IF(Info!$B$12*$A7*P$1 &gt;= ABS(P$1*P$1*Info!$B$13 - $A7*$A7*Info!$B$14),1,0)</f>
        <v>0</v>
      </c>
      <c r="Q7">
        <f>IF(Info!$B$12*$A7*Q$1 &gt;= ABS(Q$1*Q$1*Info!$B$13 - $A7*$A7*Info!$B$14),1,0)</f>
        <v>0</v>
      </c>
      <c r="R7">
        <f>IF(Info!$B$12*$A7*R$1 &gt;= ABS(R$1*R$1*Info!$B$13 - $A7*$A7*Info!$B$14),1,0)</f>
        <v>0</v>
      </c>
      <c r="S7">
        <f>IF(Info!$B$12*$A7*S$1 &gt;= ABS(S$1*S$1*Info!$B$13 - $A7*$A7*Info!$B$14),1,0)</f>
        <v>0</v>
      </c>
      <c r="T7">
        <f>IF(Info!$B$12*$A7*T$1 &gt;= ABS(T$1*T$1*Info!$B$13 - $A7*$A7*Info!$B$14),1,0)</f>
        <v>0</v>
      </c>
      <c r="U7">
        <f>IF(Info!$B$12*$A7*U$1 &gt;= ABS(U$1*U$1*Info!$B$13 - $A7*$A7*Info!$B$14),1,0)</f>
        <v>0</v>
      </c>
      <c r="V7">
        <f>IF(Info!$B$12*$A7*V$1 &gt;= ABS(V$1*V$1*Info!$B$13 - $A7*$A7*Info!$B$14),1,0)</f>
        <v>0</v>
      </c>
      <c r="W7">
        <f>IF(Info!$B$12*$A7*W$1 &gt;= ABS(W$1*W$1*Info!$B$13 - $A7*$A7*Info!$B$14),1,0)</f>
        <v>0</v>
      </c>
      <c r="X7">
        <f>IF(Info!$B$12*$A7*X$1 &gt;= ABS(X$1*X$1*Info!$B$13 - $A7*$A7*Info!$B$14),1,0)</f>
        <v>0</v>
      </c>
      <c r="Y7">
        <f>IF(Info!$B$12*$A7*Y$1 &gt;= ABS(Y$1*Y$1*Info!$B$13 - $A7*$A7*Info!$B$14),1,0)</f>
        <v>0</v>
      </c>
      <c r="Z7">
        <f>IF(Info!$B$12*$A7*Z$1 &gt;= ABS(Z$1*Z$1*Info!$B$13 - $A7*$A7*Info!$B$14),1,0)</f>
        <v>0</v>
      </c>
      <c r="AA7">
        <f>IF(Info!$B$12*$A7*AA$1 &gt;= ABS(AA$1*AA$1*Info!$B$13 - $A7*$A7*Info!$B$14),1,0)</f>
        <v>0</v>
      </c>
      <c r="AB7">
        <f>IF(Info!$B$12*$A7*AB$1 &gt;= ABS(AB$1*AB$1*Info!$B$13 - $A7*$A7*Info!$B$14),1,0)</f>
        <v>0</v>
      </c>
      <c r="AC7">
        <f>IF(Info!$B$12*$A7*AC$1 &gt;= ABS(AC$1*AC$1*Info!$B$13 - $A7*$A7*Info!$B$14),1,0)</f>
        <v>0</v>
      </c>
      <c r="AD7">
        <f>IF(Info!$B$12*$A7*AD$1 &gt;= ABS(AD$1*AD$1*Info!$B$13 - $A7*$A7*Info!$B$14),1,0)</f>
        <v>0</v>
      </c>
      <c r="AE7">
        <f>IF(Info!$B$12*$A7*AE$1 &gt;= ABS(AE$1*AE$1*Info!$B$13 - $A7*$A7*Info!$B$14),1,0)</f>
        <v>0</v>
      </c>
      <c r="AF7">
        <f>IF(Info!$B$12*$A7*AF$1 &gt;= ABS(AF$1*AF$1*Info!$B$13 - $A7*$A7*Info!$B$14),1,0)</f>
        <v>0</v>
      </c>
      <c r="AG7">
        <f>IF(Info!$B$12*$A7*AG$1 &gt;= ABS(AG$1*AG$1*Info!$B$13 - $A7*$A7*Info!$B$14),1,0)</f>
        <v>0</v>
      </c>
      <c r="AH7">
        <f>IF(Info!$B$12*$A7*AH$1 &gt;= ABS(AH$1*AH$1*Info!$B$13 - $A7*$A7*Info!$B$14),1,0)</f>
        <v>0</v>
      </c>
      <c r="AI7">
        <f>IF(Info!$B$12*$A7*AI$1 &gt;= ABS(AI$1*AI$1*Info!$B$13 - $A7*$A7*Info!$B$14),1,0)</f>
        <v>0</v>
      </c>
      <c r="AJ7">
        <f>IF(Info!$B$12*$A7*AJ$1 &gt;= ABS(AJ$1*AJ$1*Info!$B$13 - $A7*$A7*Info!$B$14),1,0)</f>
        <v>0</v>
      </c>
      <c r="AK7">
        <f>IF(Info!$B$12*$A7*AK$1 &gt;= ABS(AK$1*AK$1*Info!$B$13 - $A7*$A7*Info!$B$14),1,0)</f>
        <v>0</v>
      </c>
      <c r="AL7">
        <f>IF(Info!$B$12*$A7*AL$1 &gt;= ABS(AL$1*AL$1*Info!$B$13 - $A7*$A7*Info!$B$14),1,0)</f>
        <v>0</v>
      </c>
      <c r="AM7">
        <f>IF(Info!$B$12*$A7*AM$1 &gt;= ABS(AM$1*AM$1*Info!$B$13 - $A7*$A7*Info!$B$14),1,0)</f>
        <v>0</v>
      </c>
      <c r="AN7">
        <f>IF(Info!$B$12*$A7*AN$1 &gt;= ABS(AN$1*AN$1*Info!$B$13 - $A7*$A7*Info!$B$14),1,0)</f>
        <v>0</v>
      </c>
      <c r="AO7">
        <f>IF(Info!$B$12*$A7*AO$1 &gt;= ABS(AO$1*AO$1*Info!$B$13 - $A7*$A7*Info!$B$14),1,0)</f>
        <v>0</v>
      </c>
      <c r="AP7">
        <f>IF(Info!$B$12*$A7*AP$1 &gt;= ABS(AP$1*AP$1*Info!$B$13 - $A7*$A7*Info!$B$14),1,0)</f>
        <v>0</v>
      </c>
      <c r="AQ7">
        <f>IF(Info!$B$12*$A7*AQ$1 &gt;= ABS(AQ$1*AQ$1*Info!$B$13 - $A7*$A7*Info!$B$14),1,0)</f>
        <v>0</v>
      </c>
      <c r="AR7">
        <f>IF(Info!$B$12*$A7*AR$1 &gt;= ABS(AR$1*AR$1*Info!$B$13 - $A7*$A7*Info!$B$14),1,0)</f>
        <v>0</v>
      </c>
      <c r="AS7">
        <f>IF(Info!$B$12*$A7*AS$1 &gt;= ABS(AS$1*AS$1*Info!$B$13 - $A7*$A7*Info!$B$14),1,0)</f>
        <v>0</v>
      </c>
      <c r="AT7">
        <f>IF(Info!$B$12*$A7*AT$1 &gt;= ABS(AT$1*AT$1*Info!$B$13 - $A7*$A7*Info!$B$14),1,0)</f>
        <v>0</v>
      </c>
      <c r="AU7">
        <f>IF(Info!$B$12*$A7*AU$1 &gt;= ABS(AU$1*AU$1*Info!$B$13 - $A7*$A7*Info!$B$14),1,0)</f>
        <v>0</v>
      </c>
      <c r="AV7">
        <f>IF(Info!$B$12*$A7*AV$1 &gt;= ABS(AV$1*AV$1*Info!$B$13 - $A7*$A7*Info!$B$14),1,0)</f>
        <v>0</v>
      </c>
      <c r="AW7">
        <f>IF(Info!$B$12*$A7*AW$1 &gt;= ABS(AW$1*AW$1*Info!$B$13 - $A7*$A7*Info!$B$14),1,0)</f>
        <v>0</v>
      </c>
      <c r="AX7">
        <f>IF(Info!$B$12*$A7*AX$1 &gt;= ABS(AX$1*AX$1*Info!$B$13 - $A7*$A7*Info!$B$14),1,0)</f>
        <v>0</v>
      </c>
      <c r="AY7">
        <f>IF(Info!$B$12*$A7*AY$1 &gt;= ABS(AY$1*AY$1*Info!$B$13 - $A7*$A7*Info!$B$14),1,0)</f>
        <v>0</v>
      </c>
    </row>
    <row r="8" spans="1:51" x14ac:dyDescent="0.2">
      <c r="A8">
        <v>6</v>
      </c>
      <c r="B8">
        <f>IF(Info!$B$12*$A8*B$1 &gt;= ABS(B$1*B$1*Info!$B$13 - $A8*$A8*Info!$B$14),1,0)</f>
        <v>0</v>
      </c>
      <c r="C8">
        <f>IF(Info!$B$12*$A8*C$1 &gt;= ABS(C$1*C$1*Info!$B$13 - $A8*$A8*Info!$B$14),1,0)</f>
        <v>0</v>
      </c>
      <c r="D8">
        <f>IF(Info!$B$12*$A8*D$1 &gt;= ABS(D$1*D$1*Info!$B$13 - $A8*$A8*Info!$B$14),1,0)</f>
        <v>0</v>
      </c>
      <c r="E8">
        <f>IF(Info!$B$12*$A8*E$1 &gt;= ABS(E$1*E$1*Info!$B$13 - $A8*$A8*Info!$B$14),1,0)</f>
        <v>0</v>
      </c>
      <c r="F8">
        <f>IF(Info!$B$12*$A8*F$1 &gt;= ABS(F$1*F$1*Info!$B$13 - $A8*$A8*Info!$B$14),1,0)</f>
        <v>0</v>
      </c>
      <c r="G8">
        <f>IF(Info!$B$12*$A8*G$1 &gt;= ABS(G$1*G$1*Info!$B$13 - $A8*$A8*Info!$B$14),1,0)</f>
        <v>0</v>
      </c>
      <c r="H8">
        <f>IF(Info!$B$12*$A8*H$1 &gt;= ABS(H$1*H$1*Info!$B$13 - $A8*$A8*Info!$B$14),1,0)</f>
        <v>0</v>
      </c>
      <c r="I8">
        <f>IF(Info!$B$12*$A8*I$1 &gt;= ABS(I$1*I$1*Info!$B$13 - $A8*$A8*Info!$B$14),1,0)</f>
        <v>1</v>
      </c>
      <c r="J8">
        <f>IF(Info!$B$12*$A8*J$1 &gt;= ABS(J$1*J$1*Info!$B$13 - $A8*$A8*Info!$B$14),1,0)</f>
        <v>1</v>
      </c>
      <c r="K8">
        <f>IF(Info!$B$12*$A8*K$1 &gt;= ABS(K$1*K$1*Info!$B$13 - $A8*$A8*Info!$B$14),1,0)</f>
        <v>0</v>
      </c>
      <c r="L8">
        <f>IF(Info!$B$12*$A8*L$1 &gt;= ABS(L$1*L$1*Info!$B$13 - $A8*$A8*Info!$B$14),1,0)</f>
        <v>0</v>
      </c>
      <c r="M8">
        <f>IF(Info!$B$12*$A8*M$1 &gt;= ABS(M$1*M$1*Info!$B$13 - $A8*$A8*Info!$B$14),1,0)</f>
        <v>0</v>
      </c>
      <c r="N8">
        <f>IF(Info!$B$12*$A8*N$1 &gt;= ABS(N$1*N$1*Info!$B$13 - $A8*$A8*Info!$B$14),1,0)</f>
        <v>0</v>
      </c>
      <c r="O8">
        <f>IF(Info!$B$12*$A8*O$1 &gt;= ABS(O$1*O$1*Info!$B$13 - $A8*$A8*Info!$B$14),1,0)</f>
        <v>0</v>
      </c>
      <c r="P8">
        <f>IF(Info!$B$12*$A8*P$1 &gt;= ABS(P$1*P$1*Info!$B$13 - $A8*$A8*Info!$B$14),1,0)</f>
        <v>0</v>
      </c>
      <c r="Q8">
        <f>IF(Info!$B$12*$A8*Q$1 &gt;= ABS(Q$1*Q$1*Info!$B$13 - $A8*$A8*Info!$B$14),1,0)</f>
        <v>0</v>
      </c>
      <c r="R8">
        <f>IF(Info!$B$12*$A8*R$1 &gt;= ABS(R$1*R$1*Info!$B$13 - $A8*$A8*Info!$B$14),1,0)</f>
        <v>0</v>
      </c>
      <c r="S8">
        <f>IF(Info!$B$12*$A8*S$1 &gt;= ABS(S$1*S$1*Info!$B$13 - $A8*$A8*Info!$B$14),1,0)</f>
        <v>0</v>
      </c>
      <c r="T8">
        <f>IF(Info!$B$12*$A8*T$1 &gt;= ABS(T$1*T$1*Info!$B$13 - $A8*$A8*Info!$B$14),1,0)</f>
        <v>0</v>
      </c>
      <c r="U8">
        <f>IF(Info!$B$12*$A8*U$1 &gt;= ABS(U$1*U$1*Info!$B$13 - $A8*$A8*Info!$B$14),1,0)</f>
        <v>0</v>
      </c>
      <c r="V8">
        <f>IF(Info!$B$12*$A8*V$1 &gt;= ABS(V$1*V$1*Info!$B$13 - $A8*$A8*Info!$B$14),1,0)</f>
        <v>0</v>
      </c>
      <c r="W8">
        <f>IF(Info!$B$12*$A8*W$1 &gt;= ABS(W$1*W$1*Info!$B$13 - $A8*$A8*Info!$B$14),1,0)</f>
        <v>0</v>
      </c>
      <c r="X8">
        <f>IF(Info!$B$12*$A8*X$1 &gt;= ABS(X$1*X$1*Info!$B$13 - $A8*$A8*Info!$B$14),1,0)</f>
        <v>0</v>
      </c>
      <c r="Y8">
        <f>IF(Info!$B$12*$A8*Y$1 &gt;= ABS(Y$1*Y$1*Info!$B$13 - $A8*$A8*Info!$B$14),1,0)</f>
        <v>0</v>
      </c>
      <c r="Z8">
        <f>IF(Info!$B$12*$A8*Z$1 &gt;= ABS(Z$1*Z$1*Info!$B$13 - $A8*$A8*Info!$B$14),1,0)</f>
        <v>0</v>
      </c>
      <c r="AA8">
        <f>IF(Info!$B$12*$A8*AA$1 &gt;= ABS(AA$1*AA$1*Info!$B$13 - $A8*$A8*Info!$B$14),1,0)</f>
        <v>0</v>
      </c>
      <c r="AB8">
        <f>IF(Info!$B$12*$A8*AB$1 &gt;= ABS(AB$1*AB$1*Info!$B$13 - $A8*$A8*Info!$B$14),1,0)</f>
        <v>0</v>
      </c>
      <c r="AC8">
        <f>IF(Info!$B$12*$A8*AC$1 &gt;= ABS(AC$1*AC$1*Info!$B$13 - $A8*$A8*Info!$B$14),1,0)</f>
        <v>0</v>
      </c>
      <c r="AD8">
        <f>IF(Info!$B$12*$A8*AD$1 &gt;= ABS(AD$1*AD$1*Info!$B$13 - $A8*$A8*Info!$B$14),1,0)</f>
        <v>0</v>
      </c>
      <c r="AE8">
        <f>IF(Info!$B$12*$A8*AE$1 &gt;= ABS(AE$1*AE$1*Info!$B$13 - $A8*$A8*Info!$B$14),1,0)</f>
        <v>0</v>
      </c>
      <c r="AF8">
        <f>IF(Info!$B$12*$A8*AF$1 &gt;= ABS(AF$1*AF$1*Info!$B$13 - $A8*$A8*Info!$B$14),1,0)</f>
        <v>0</v>
      </c>
      <c r="AG8">
        <f>IF(Info!$B$12*$A8*AG$1 &gt;= ABS(AG$1*AG$1*Info!$B$13 - $A8*$A8*Info!$B$14),1,0)</f>
        <v>0</v>
      </c>
      <c r="AH8">
        <f>IF(Info!$B$12*$A8*AH$1 &gt;= ABS(AH$1*AH$1*Info!$B$13 - $A8*$A8*Info!$B$14),1,0)</f>
        <v>0</v>
      </c>
      <c r="AI8">
        <f>IF(Info!$B$12*$A8*AI$1 &gt;= ABS(AI$1*AI$1*Info!$B$13 - $A8*$A8*Info!$B$14),1,0)</f>
        <v>0</v>
      </c>
      <c r="AJ8">
        <f>IF(Info!$B$12*$A8*AJ$1 &gt;= ABS(AJ$1*AJ$1*Info!$B$13 - $A8*$A8*Info!$B$14),1,0)</f>
        <v>0</v>
      </c>
      <c r="AK8">
        <f>IF(Info!$B$12*$A8*AK$1 &gt;= ABS(AK$1*AK$1*Info!$B$13 - $A8*$A8*Info!$B$14),1,0)</f>
        <v>0</v>
      </c>
      <c r="AL8">
        <f>IF(Info!$B$12*$A8*AL$1 &gt;= ABS(AL$1*AL$1*Info!$B$13 - $A8*$A8*Info!$B$14),1,0)</f>
        <v>0</v>
      </c>
      <c r="AM8">
        <f>IF(Info!$B$12*$A8*AM$1 &gt;= ABS(AM$1*AM$1*Info!$B$13 - $A8*$A8*Info!$B$14),1,0)</f>
        <v>0</v>
      </c>
      <c r="AN8">
        <f>IF(Info!$B$12*$A8*AN$1 &gt;= ABS(AN$1*AN$1*Info!$B$13 - $A8*$A8*Info!$B$14),1,0)</f>
        <v>0</v>
      </c>
      <c r="AO8">
        <f>IF(Info!$B$12*$A8*AO$1 &gt;= ABS(AO$1*AO$1*Info!$B$13 - $A8*$A8*Info!$B$14),1,0)</f>
        <v>0</v>
      </c>
      <c r="AP8">
        <f>IF(Info!$B$12*$A8*AP$1 &gt;= ABS(AP$1*AP$1*Info!$B$13 - $A8*$A8*Info!$B$14),1,0)</f>
        <v>0</v>
      </c>
      <c r="AQ8">
        <f>IF(Info!$B$12*$A8*AQ$1 &gt;= ABS(AQ$1*AQ$1*Info!$B$13 - $A8*$A8*Info!$B$14),1,0)</f>
        <v>0</v>
      </c>
      <c r="AR8">
        <f>IF(Info!$B$12*$A8*AR$1 &gt;= ABS(AR$1*AR$1*Info!$B$13 - $A8*$A8*Info!$B$14),1,0)</f>
        <v>0</v>
      </c>
      <c r="AS8">
        <f>IF(Info!$B$12*$A8*AS$1 &gt;= ABS(AS$1*AS$1*Info!$B$13 - $A8*$A8*Info!$B$14),1,0)</f>
        <v>0</v>
      </c>
      <c r="AT8">
        <f>IF(Info!$B$12*$A8*AT$1 &gt;= ABS(AT$1*AT$1*Info!$B$13 - $A8*$A8*Info!$B$14),1,0)</f>
        <v>0</v>
      </c>
      <c r="AU8">
        <f>IF(Info!$B$12*$A8*AU$1 &gt;= ABS(AU$1*AU$1*Info!$B$13 - $A8*$A8*Info!$B$14),1,0)</f>
        <v>0</v>
      </c>
      <c r="AV8">
        <f>IF(Info!$B$12*$A8*AV$1 &gt;= ABS(AV$1*AV$1*Info!$B$13 - $A8*$A8*Info!$B$14),1,0)</f>
        <v>0</v>
      </c>
      <c r="AW8">
        <f>IF(Info!$B$12*$A8*AW$1 &gt;= ABS(AW$1*AW$1*Info!$B$13 - $A8*$A8*Info!$B$14),1,0)</f>
        <v>0</v>
      </c>
      <c r="AX8">
        <f>IF(Info!$B$12*$A8*AX$1 &gt;= ABS(AX$1*AX$1*Info!$B$13 - $A8*$A8*Info!$B$14),1,0)</f>
        <v>0</v>
      </c>
      <c r="AY8">
        <f>IF(Info!$B$12*$A8*AY$1 &gt;= ABS(AY$1*AY$1*Info!$B$13 - $A8*$A8*Info!$B$14),1,0)</f>
        <v>0</v>
      </c>
    </row>
    <row r="9" spans="1:51" x14ac:dyDescent="0.2">
      <c r="A9">
        <v>7</v>
      </c>
      <c r="B9">
        <f>IF(Info!$B$12*$A9*B$1 &gt;= ABS(B$1*B$1*Info!$B$13 - $A9*$A9*Info!$B$14),1,0)</f>
        <v>0</v>
      </c>
      <c r="C9">
        <f>IF(Info!$B$12*$A9*C$1 &gt;= ABS(C$1*C$1*Info!$B$13 - $A9*$A9*Info!$B$14),1,0)</f>
        <v>0</v>
      </c>
      <c r="D9">
        <f>IF(Info!$B$12*$A9*D$1 &gt;= ABS(D$1*D$1*Info!$B$13 - $A9*$A9*Info!$B$14),1,0)</f>
        <v>0</v>
      </c>
      <c r="E9">
        <f>IF(Info!$B$12*$A9*E$1 &gt;= ABS(E$1*E$1*Info!$B$13 - $A9*$A9*Info!$B$14),1,0)</f>
        <v>0</v>
      </c>
      <c r="F9">
        <f>IF(Info!$B$12*$A9*F$1 &gt;= ABS(F$1*F$1*Info!$B$13 - $A9*$A9*Info!$B$14),1,0)</f>
        <v>0</v>
      </c>
      <c r="G9">
        <f>IF(Info!$B$12*$A9*G$1 &gt;= ABS(G$1*G$1*Info!$B$13 - $A9*$A9*Info!$B$14),1,0)</f>
        <v>0</v>
      </c>
      <c r="H9">
        <f>IF(Info!$B$12*$A9*H$1 &gt;= ABS(H$1*H$1*Info!$B$13 - $A9*$A9*Info!$B$14),1,0)</f>
        <v>0</v>
      </c>
      <c r="I9">
        <f>IF(Info!$B$12*$A9*I$1 &gt;= ABS(I$1*I$1*Info!$B$13 - $A9*$A9*Info!$B$14),1,0)</f>
        <v>0</v>
      </c>
      <c r="J9">
        <f>IF(Info!$B$12*$A9*J$1 &gt;= ABS(J$1*J$1*Info!$B$13 - $A9*$A9*Info!$B$14),1,0)</f>
        <v>1</v>
      </c>
      <c r="K9">
        <f>IF(Info!$B$12*$A9*K$1 &gt;= ABS(K$1*K$1*Info!$B$13 - $A9*$A9*Info!$B$14),1,0)</f>
        <v>1</v>
      </c>
      <c r="L9">
        <f>IF(Info!$B$12*$A9*L$1 &gt;= ABS(L$1*L$1*Info!$B$13 - $A9*$A9*Info!$B$14),1,0)</f>
        <v>0</v>
      </c>
      <c r="M9">
        <f>IF(Info!$B$12*$A9*M$1 &gt;= ABS(M$1*M$1*Info!$B$13 - $A9*$A9*Info!$B$14),1,0)</f>
        <v>0</v>
      </c>
      <c r="N9">
        <f>IF(Info!$B$12*$A9*N$1 &gt;= ABS(N$1*N$1*Info!$B$13 - $A9*$A9*Info!$B$14),1,0)</f>
        <v>0</v>
      </c>
      <c r="O9">
        <f>IF(Info!$B$12*$A9*O$1 &gt;= ABS(O$1*O$1*Info!$B$13 - $A9*$A9*Info!$B$14),1,0)</f>
        <v>0</v>
      </c>
      <c r="P9">
        <f>IF(Info!$B$12*$A9*P$1 &gt;= ABS(P$1*P$1*Info!$B$13 - $A9*$A9*Info!$B$14),1,0)</f>
        <v>0</v>
      </c>
      <c r="Q9">
        <f>IF(Info!$B$12*$A9*Q$1 &gt;= ABS(Q$1*Q$1*Info!$B$13 - $A9*$A9*Info!$B$14),1,0)</f>
        <v>0</v>
      </c>
      <c r="R9">
        <f>IF(Info!$B$12*$A9*R$1 &gt;= ABS(R$1*R$1*Info!$B$13 - $A9*$A9*Info!$B$14),1,0)</f>
        <v>0</v>
      </c>
      <c r="S9">
        <f>IF(Info!$B$12*$A9*S$1 &gt;= ABS(S$1*S$1*Info!$B$13 - $A9*$A9*Info!$B$14),1,0)</f>
        <v>0</v>
      </c>
      <c r="T9">
        <f>IF(Info!$B$12*$A9*T$1 &gt;= ABS(T$1*T$1*Info!$B$13 - $A9*$A9*Info!$B$14),1,0)</f>
        <v>0</v>
      </c>
      <c r="U9">
        <f>IF(Info!$B$12*$A9*U$1 &gt;= ABS(U$1*U$1*Info!$B$13 - $A9*$A9*Info!$B$14),1,0)</f>
        <v>0</v>
      </c>
      <c r="V9">
        <f>IF(Info!$B$12*$A9*V$1 &gt;= ABS(V$1*V$1*Info!$B$13 - $A9*$A9*Info!$B$14),1,0)</f>
        <v>0</v>
      </c>
      <c r="W9">
        <f>IF(Info!$B$12*$A9*W$1 &gt;= ABS(W$1*W$1*Info!$B$13 - $A9*$A9*Info!$B$14),1,0)</f>
        <v>0</v>
      </c>
      <c r="X9">
        <f>IF(Info!$B$12*$A9*X$1 &gt;= ABS(X$1*X$1*Info!$B$13 - $A9*$A9*Info!$B$14),1,0)</f>
        <v>0</v>
      </c>
      <c r="Y9">
        <f>IF(Info!$B$12*$A9*Y$1 &gt;= ABS(Y$1*Y$1*Info!$B$13 - $A9*$A9*Info!$B$14),1,0)</f>
        <v>0</v>
      </c>
      <c r="Z9">
        <f>IF(Info!$B$12*$A9*Z$1 &gt;= ABS(Z$1*Z$1*Info!$B$13 - $A9*$A9*Info!$B$14),1,0)</f>
        <v>0</v>
      </c>
      <c r="AA9">
        <f>IF(Info!$B$12*$A9*AA$1 &gt;= ABS(AA$1*AA$1*Info!$B$13 - $A9*$A9*Info!$B$14),1,0)</f>
        <v>0</v>
      </c>
      <c r="AB9">
        <f>IF(Info!$B$12*$A9*AB$1 &gt;= ABS(AB$1*AB$1*Info!$B$13 - $A9*$A9*Info!$B$14),1,0)</f>
        <v>0</v>
      </c>
      <c r="AC9">
        <f>IF(Info!$B$12*$A9*AC$1 &gt;= ABS(AC$1*AC$1*Info!$B$13 - $A9*$A9*Info!$B$14),1,0)</f>
        <v>0</v>
      </c>
      <c r="AD9">
        <f>IF(Info!$B$12*$A9*AD$1 &gt;= ABS(AD$1*AD$1*Info!$B$13 - $A9*$A9*Info!$B$14),1,0)</f>
        <v>0</v>
      </c>
      <c r="AE9">
        <f>IF(Info!$B$12*$A9*AE$1 &gt;= ABS(AE$1*AE$1*Info!$B$13 - $A9*$A9*Info!$B$14),1,0)</f>
        <v>0</v>
      </c>
      <c r="AF9">
        <f>IF(Info!$B$12*$A9*AF$1 &gt;= ABS(AF$1*AF$1*Info!$B$13 - $A9*$A9*Info!$B$14),1,0)</f>
        <v>0</v>
      </c>
      <c r="AG9">
        <f>IF(Info!$B$12*$A9*AG$1 &gt;= ABS(AG$1*AG$1*Info!$B$13 - $A9*$A9*Info!$B$14),1,0)</f>
        <v>0</v>
      </c>
      <c r="AH9">
        <f>IF(Info!$B$12*$A9*AH$1 &gt;= ABS(AH$1*AH$1*Info!$B$13 - $A9*$A9*Info!$B$14),1,0)</f>
        <v>0</v>
      </c>
      <c r="AI9">
        <f>IF(Info!$B$12*$A9*AI$1 &gt;= ABS(AI$1*AI$1*Info!$B$13 - $A9*$A9*Info!$B$14),1,0)</f>
        <v>0</v>
      </c>
      <c r="AJ9">
        <f>IF(Info!$B$12*$A9*AJ$1 &gt;= ABS(AJ$1*AJ$1*Info!$B$13 - $A9*$A9*Info!$B$14),1,0)</f>
        <v>0</v>
      </c>
      <c r="AK9">
        <f>IF(Info!$B$12*$A9*AK$1 &gt;= ABS(AK$1*AK$1*Info!$B$13 - $A9*$A9*Info!$B$14),1,0)</f>
        <v>0</v>
      </c>
      <c r="AL9">
        <f>IF(Info!$B$12*$A9*AL$1 &gt;= ABS(AL$1*AL$1*Info!$B$13 - $A9*$A9*Info!$B$14),1,0)</f>
        <v>0</v>
      </c>
      <c r="AM9">
        <f>IF(Info!$B$12*$A9*AM$1 &gt;= ABS(AM$1*AM$1*Info!$B$13 - $A9*$A9*Info!$B$14),1,0)</f>
        <v>0</v>
      </c>
      <c r="AN9">
        <f>IF(Info!$B$12*$A9*AN$1 &gt;= ABS(AN$1*AN$1*Info!$B$13 - $A9*$A9*Info!$B$14),1,0)</f>
        <v>0</v>
      </c>
      <c r="AO9">
        <f>IF(Info!$B$12*$A9*AO$1 &gt;= ABS(AO$1*AO$1*Info!$B$13 - $A9*$A9*Info!$B$14),1,0)</f>
        <v>0</v>
      </c>
      <c r="AP9">
        <f>IF(Info!$B$12*$A9*AP$1 &gt;= ABS(AP$1*AP$1*Info!$B$13 - $A9*$A9*Info!$B$14),1,0)</f>
        <v>0</v>
      </c>
      <c r="AQ9">
        <f>IF(Info!$B$12*$A9*AQ$1 &gt;= ABS(AQ$1*AQ$1*Info!$B$13 - $A9*$A9*Info!$B$14),1,0)</f>
        <v>0</v>
      </c>
      <c r="AR9">
        <f>IF(Info!$B$12*$A9*AR$1 &gt;= ABS(AR$1*AR$1*Info!$B$13 - $A9*$A9*Info!$B$14),1,0)</f>
        <v>0</v>
      </c>
      <c r="AS9">
        <f>IF(Info!$B$12*$A9*AS$1 &gt;= ABS(AS$1*AS$1*Info!$B$13 - $A9*$A9*Info!$B$14),1,0)</f>
        <v>0</v>
      </c>
      <c r="AT9">
        <f>IF(Info!$B$12*$A9*AT$1 &gt;= ABS(AT$1*AT$1*Info!$B$13 - $A9*$A9*Info!$B$14),1,0)</f>
        <v>0</v>
      </c>
      <c r="AU9">
        <f>IF(Info!$B$12*$A9*AU$1 &gt;= ABS(AU$1*AU$1*Info!$B$13 - $A9*$A9*Info!$B$14),1,0)</f>
        <v>0</v>
      </c>
      <c r="AV9">
        <f>IF(Info!$B$12*$A9*AV$1 &gt;= ABS(AV$1*AV$1*Info!$B$13 - $A9*$A9*Info!$B$14),1,0)</f>
        <v>0</v>
      </c>
      <c r="AW9">
        <f>IF(Info!$B$12*$A9*AW$1 &gt;= ABS(AW$1*AW$1*Info!$B$13 - $A9*$A9*Info!$B$14),1,0)</f>
        <v>0</v>
      </c>
      <c r="AX9">
        <f>IF(Info!$B$12*$A9*AX$1 &gt;= ABS(AX$1*AX$1*Info!$B$13 - $A9*$A9*Info!$B$14),1,0)</f>
        <v>0</v>
      </c>
      <c r="AY9">
        <f>IF(Info!$B$12*$A9*AY$1 &gt;= ABS(AY$1*AY$1*Info!$B$13 - $A9*$A9*Info!$B$14),1,0)</f>
        <v>0</v>
      </c>
    </row>
    <row r="10" spans="1:51" x14ac:dyDescent="0.2">
      <c r="A10">
        <v>8</v>
      </c>
      <c r="B10">
        <f>IF(Info!$B$12*$A10*B$1 &gt;= ABS(B$1*B$1*Info!$B$13 - $A10*$A10*Info!$B$14),1,0)</f>
        <v>0</v>
      </c>
      <c r="C10">
        <f>IF(Info!$B$12*$A10*C$1 &gt;= ABS(C$1*C$1*Info!$B$13 - $A10*$A10*Info!$B$14),1,0)</f>
        <v>0</v>
      </c>
      <c r="D10">
        <f>IF(Info!$B$12*$A10*D$1 &gt;= ABS(D$1*D$1*Info!$B$13 - $A10*$A10*Info!$B$14),1,0)</f>
        <v>0</v>
      </c>
      <c r="E10">
        <f>IF(Info!$B$12*$A10*E$1 &gt;= ABS(E$1*E$1*Info!$B$13 - $A10*$A10*Info!$B$14),1,0)</f>
        <v>0</v>
      </c>
      <c r="F10">
        <f>IF(Info!$B$12*$A10*F$1 &gt;= ABS(F$1*F$1*Info!$B$13 - $A10*$A10*Info!$B$14),1,0)</f>
        <v>0</v>
      </c>
      <c r="G10">
        <f>IF(Info!$B$12*$A10*G$1 &gt;= ABS(G$1*G$1*Info!$B$13 - $A10*$A10*Info!$B$14),1,0)</f>
        <v>0</v>
      </c>
      <c r="H10">
        <f>IF(Info!$B$12*$A10*H$1 &gt;= ABS(H$1*H$1*Info!$B$13 - $A10*$A10*Info!$B$14),1,0)</f>
        <v>0</v>
      </c>
      <c r="I10">
        <f>IF(Info!$B$12*$A10*I$1 &gt;= ABS(I$1*I$1*Info!$B$13 - $A10*$A10*Info!$B$14),1,0)</f>
        <v>0</v>
      </c>
      <c r="J10">
        <f>IF(Info!$B$12*$A10*J$1 &gt;= ABS(J$1*J$1*Info!$B$13 - $A10*$A10*Info!$B$14),1,0)</f>
        <v>0</v>
      </c>
      <c r="K10">
        <f>IF(Info!$B$12*$A10*K$1 &gt;= ABS(K$1*K$1*Info!$B$13 - $A10*$A10*Info!$B$14),1,0)</f>
        <v>0</v>
      </c>
      <c r="L10">
        <f>IF(Info!$B$12*$A10*L$1 &gt;= ABS(L$1*L$1*Info!$B$13 - $A10*$A10*Info!$B$14),1,0)</f>
        <v>1</v>
      </c>
      <c r="M10">
        <f>IF(Info!$B$12*$A10*M$1 &gt;= ABS(M$1*M$1*Info!$B$13 - $A10*$A10*Info!$B$14),1,0)</f>
        <v>0</v>
      </c>
      <c r="N10">
        <f>IF(Info!$B$12*$A10*N$1 &gt;= ABS(N$1*N$1*Info!$B$13 - $A10*$A10*Info!$B$14),1,0)</f>
        <v>0</v>
      </c>
      <c r="O10">
        <f>IF(Info!$B$12*$A10*O$1 &gt;= ABS(O$1*O$1*Info!$B$13 - $A10*$A10*Info!$B$14),1,0)</f>
        <v>0</v>
      </c>
      <c r="P10">
        <f>IF(Info!$B$12*$A10*P$1 &gt;= ABS(P$1*P$1*Info!$B$13 - $A10*$A10*Info!$B$14),1,0)</f>
        <v>0</v>
      </c>
      <c r="Q10">
        <f>IF(Info!$B$12*$A10*Q$1 &gt;= ABS(Q$1*Q$1*Info!$B$13 - $A10*$A10*Info!$B$14),1,0)</f>
        <v>0</v>
      </c>
      <c r="R10">
        <f>IF(Info!$B$12*$A10*R$1 &gt;= ABS(R$1*R$1*Info!$B$13 - $A10*$A10*Info!$B$14),1,0)</f>
        <v>0</v>
      </c>
      <c r="S10">
        <f>IF(Info!$B$12*$A10*S$1 &gt;= ABS(S$1*S$1*Info!$B$13 - $A10*$A10*Info!$B$14),1,0)</f>
        <v>0</v>
      </c>
      <c r="T10">
        <f>IF(Info!$B$12*$A10*T$1 &gt;= ABS(T$1*T$1*Info!$B$13 - $A10*$A10*Info!$B$14),1,0)</f>
        <v>0</v>
      </c>
      <c r="U10">
        <f>IF(Info!$B$12*$A10*U$1 &gt;= ABS(U$1*U$1*Info!$B$13 - $A10*$A10*Info!$B$14),1,0)</f>
        <v>0</v>
      </c>
      <c r="V10">
        <f>IF(Info!$B$12*$A10*V$1 &gt;= ABS(V$1*V$1*Info!$B$13 - $A10*$A10*Info!$B$14),1,0)</f>
        <v>0</v>
      </c>
      <c r="W10">
        <f>IF(Info!$B$12*$A10*W$1 &gt;= ABS(W$1*W$1*Info!$B$13 - $A10*$A10*Info!$B$14),1,0)</f>
        <v>0</v>
      </c>
      <c r="X10">
        <f>IF(Info!$B$12*$A10*X$1 &gt;= ABS(X$1*X$1*Info!$B$13 - $A10*$A10*Info!$B$14),1,0)</f>
        <v>0</v>
      </c>
      <c r="Y10">
        <f>IF(Info!$B$12*$A10*Y$1 &gt;= ABS(Y$1*Y$1*Info!$B$13 - $A10*$A10*Info!$B$14),1,0)</f>
        <v>0</v>
      </c>
      <c r="Z10">
        <f>IF(Info!$B$12*$A10*Z$1 &gt;= ABS(Z$1*Z$1*Info!$B$13 - $A10*$A10*Info!$B$14),1,0)</f>
        <v>0</v>
      </c>
      <c r="AA10">
        <f>IF(Info!$B$12*$A10*AA$1 &gt;= ABS(AA$1*AA$1*Info!$B$13 - $A10*$A10*Info!$B$14),1,0)</f>
        <v>0</v>
      </c>
      <c r="AB10">
        <f>IF(Info!$B$12*$A10*AB$1 &gt;= ABS(AB$1*AB$1*Info!$B$13 - $A10*$A10*Info!$B$14),1,0)</f>
        <v>0</v>
      </c>
      <c r="AC10">
        <f>IF(Info!$B$12*$A10*AC$1 &gt;= ABS(AC$1*AC$1*Info!$B$13 - $A10*$A10*Info!$B$14),1,0)</f>
        <v>0</v>
      </c>
      <c r="AD10">
        <f>IF(Info!$B$12*$A10*AD$1 &gt;= ABS(AD$1*AD$1*Info!$B$13 - $A10*$A10*Info!$B$14),1,0)</f>
        <v>0</v>
      </c>
      <c r="AE10">
        <f>IF(Info!$B$12*$A10*AE$1 &gt;= ABS(AE$1*AE$1*Info!$B$13 - $A10*$A10*Info!$B$14),1,0)</f>
        <v>0</v>
      </c>
      <c r="AF10">
        <f>IF(Info!$B$12*$A10*AF$1 &gt;= ABS(AF$1*AF$1*Info!$B$13 - $A10*$A10*Info!$B$14),1,0)</f>
        <v>0</v>
      </c>
      <c r="AG10">
        <f>IF(Info!$B$12*$A10*AG$1 &gt;= ABS(AG$1*AG$1*Info!$B$13 - $A10*$A10*Info!$B$14),1,0)</f>
        <v>0</v>
      </c>
      <c r="AH10">
        <f>IF(Info!$B$12*$A10*AH$1 &gt;= ABS(AH$1*AH$1*Info!$B$13 - $A10*$A10*Info!$B$14),1,0)</f>
        <v>0</v>
      </c>
      <c r="AI10">
        <f>IF(Info!$B$12*$A10*AI$1 &gt;= ABS(AI$1*AI$1*Info!$B$13 - $A10*$A10*Info!$B$14),1,0)</f>
        <v>0</v>
      </c>
      <c r="AJ10">
        <f>IF(Info!$B$12*$A10*AJ$1 &gt;= ABS(AJ$1*AJ$1*Info!$B$13 - $A10*$A10*Info!$B$14),1,0)</f>
        <v>0</v>
      </c>
      <c r="AK10">
        <f>IF(Info!$B$12*$A10*AK$1 &gt;= ABS(AK$1*AK$1*Info!$B$13 - $A10*$A10*Info!$B$14),1,0)</f>
        <v>0</v>
      </c>
      <c r="AL10">
        <f>IF(Info!$B$12*$A10*AL$1 &gt;= ABS(AL$1*AL$1*Info!$B$13 - $A10*$A10*Info!$B$14),1,0)</f>
        <v>0</v>
      </c>
      <c r="AM10">
        <f>IF(Info!$B$12*$A10*AM$1 &gt;= ABS(AM$1*AM$1*Info!$B$13 - $A10*$A10*Info!$B$14),1,0)</f>
        <v>0</v>
      </c>
      <c r="AN10">
        <f>IF(Info!$B$12*$A10*AN$1 &gt;= ABS(AN$1*AN$1*Info!$B$13 - $A10*$A10*Info!$B$14),1,0)</f>
        <v>0</v>
      </c>
      <c r="AO10">
        <f>IF(Info!$B$12*$A10*AO$1 &gt;= ABS(AO$1*AO$1*Info!$B$13 - $A10*$A10*Info!$B$14),1,0)</f>
        <v>0</v>
      </c>
      <c r="AP10">
        <f>IF(Info!$B$12*$A10*AP$1 &gt;= ABS(AP$1*AP$1*Info!$B$13 - $A10*$A10*Info!$B$14),1,0)</f>
        <v>0</v>
      </c>
      <c r="AQ10">
        <f>IF(Info!$B$12*$A10*AQ$1 &gt;= ABS(AQ$1*AQ$1*Info!$B$13 - $A10*$A10*Info!$B$14),1,0)</f>
        <v>0</v>
      </c>
      <c r="AR10">
        <f>IF(Info!$B$12*$A10*AR$1 &gt;= ABS(AR$1*AR$1*Info!$B$13 - $A10*$A10*Info!$B$14),1,0)</f>
        <v>0</v>
      </c>
      <c r="AS10">
        <f>IF(Info!$B$12*$A10*AS$1 &gt;= ABS(AS$1*AS$1*Info!$B$13 - $A10*$A10*Info!$B$14),1,0)</f>
        <v>0</v>
      </c>
      <c r="AT10">
        <f>IF(Info!$B$12*$A10*AT$1 &gt;= ABS(AT$1*AT$1*Info!$B$13 - $A10*$A10*Info!$B$14),1,0)</f>
        <v>0</v>
      </c>
      <c r="AU10">
        <f>IF(Info!$B$12*$A10*AU$1 &gt;= ABS(AU$1*AU$1*Info!$B$13 - $A10*$A10*Info!$B$14),1,0)</f>
        <v>0</v>
      </c>
      <c r="AV10">
        <f>IF(Info!$B$12*$A10*AV$1 &gt;= ABS(AV$1*AV$1*Info!$B$13 - $A10*$A10*Info!$B$14),1,0)</f>
        <v>0</v>
      </c>
      <c r="AW10">
        <f>IF(Info!$B$12*$A10*AW$1 &gt;= ABS(AW$1*AW$1*Info!$B$13 - $A10*$A10*Info!$B$14),1,0)</f>
        <v>0</v>
      </c>
      <c r="AX10">
        <f>IF(Info!$B$12*$A10*AX$1 &gt;= ABS(AX$1*AX$1*Info!$B$13 - $A10*$A10*Info!$B$14),1,0)</f>
        <v>0</v>
      </c>
      <c r="AY10">
        <f>IF(Info!$B$12*$A10*AY$1 &gt;= ABS(AY$1*AY$1*Info!$B$13 - $A10*$A10*Info!$B$14),1,0)</f>
        <v>0</v>
      </c>
    </row>
    <row r="11" spans="1:51" x14ac:dyDescent="0.2">
      <c r="A11">
        <v>9</v>
      </c>
      <c r="B11">
        <f>IF(Info!$B$12*$A11*B$1 &gt;= ABS(B$1*B$1*Info!$B$13 - $A11*$A11*Info!$B$14),1,0)</f>
        <v>0</v>
      </c>
      <c r="C11">
        <f>IF(Info!$B$12*$A11*C$1 &gt;= ABS(C$1*C$1*Info!$B$13 - $A11*$A11*Info!$B$14),1,0)</f>
        <v>0</v>
      </c>
      <c r="D11">
        <f>IF(Info!$B$12*$A11*D$1 &gt;= ABS(D$1*D$1*Info!$B$13 - $A11*$A11*Info!$B$14),1,0)</f>
        <v>0</v>
      </c>
      <c r="E11">
        <f>IF(Info!$B$12*$A11*E$1 &gt;= ABS(E$1*E$1*Info!$B$13 - $A11*$A11*Info!$B$14),1,0)</f>
        <v>0</v>
      </c>
      <c r="F11">
        <f>IF(Info!$B$12*$A11*F$1 &gt;= ABS(F$1*F$1*Info!$B$13 - $A11*$A11*Info!$B$14),1,0)</f>
        <v>0</v>
      </c>
      <c r="G11">
        <f>IF(Info!$B$12*$A11*G$1 &gt;= ABS(G$1*G$1*Info!$B$13 - $A11*$A11*Info!$B$14),1,0)</f>
        <v>0</v>
      </c>
      <c r="H11">
        <f>IF(Info!$B$12*$A11*H$1 &gt;= ABS(H$1*H$1*Info!$B$13 - $A11*$A11*Info!$B$14),1,0)</f>
        <v>0</v>
      </c>
      <c r="I11">
        <f>IF(Info!$B$12*$A11*I$1 &gt;= ABS(I$1*I$1*Info!$B$13 - $A11*$A11*Info!$B$14),1,0)</f>
        <v>0</v>
      </c>
      <c r="J11">
        <f>IF(Info!$B$12*$A11*J$1 &gt;= ABS(J$1*J$1*Info!$B$13 - $A11*$A11*Info!$B$14),1,0)</f>
        <v>0</v>
      </c>
      <c r="K11">
        <f>IF(Info!$B$12*$A11*K$1 &gt;= ABS(K$1*K$1*Info!$B$13 - $A11*$A11*Info!$B$14),1,0)</f>
        <v>0</v>
      </c>
      <c r="L11">
        <f>IF(Info!$B$12*$A11*L$1 &gt;= ABS(L$1*L$1*Info!$B$13 - $A11*$A11*Info!$B$14),1,0)</f>
        <v>0</v>
      </c>
      <c r="M11">
        <f>IF(Info!$B$12*$A11*M$1 &gt;= ABS(M$1*M$1*Info!$B$13 - $A11*$A11*Info!$B$14),1,0)</f>
        <v>1</v>
      </c>
      <c r="N11">
        <f>IF(Info!$B$12*$A11*N$1 &gt;= ABS(N$1*N$1*Info!$B$13 - $A11*$A11*Info!$B$14),1,0)</f>
        <v>1</v>
      </c>
      <c r="O11">
        <f>IF(Info!$B$12*$A11*O$1 &gt;= ABS(O$1*O$1*Info!$B$13 - $A11*$A11*Info!$B$14),1,0)</f>
        <v>0</v>
      </c>
      <c r="P11">
        <f>IF(Info!$B$12*$A11*P$1 &gt;= ABS(P$1*P$1*Info!$B$13 - $A11*$A11*Info!$B$14),1,0)</f>
        <v>0</v>
      </c>
      <c r="Q11">
        <f>IF(Info!$B$12*$A11*Q$1 &gt;= ABS(Q$1*Q$1*Info!$B$13 - $A11*$A11*Info!$B$14),1,0)</f>
        <v>0</v>
      </c>
      <c r="R11">
        <f>IF(Info!$B$12*$A11*R$1 &gt;= ABS(R$1*R$1*Info!$B$13 - $A11*$A11*Info!$B$14),1,0)</f>
        <v>0</v>
      </c>
      <c r="S11">
        <f>IF(Info!$B$12*$A11*S$1 &gt;= ABS(S$1*S$1*Info!$B$13 - $A11*$A11*Info!$B$14),1,0)</f>
        <v>0</v>
      </c>
      <c r="T11">
        <f>IF(Info!$B$12*$A11*T$1 &gt;= ABS(T$1*T$1*Info!$B$13 - $A11*$A11*Info!$B$14),1,0)</f>
        <v>0</v>
      </c>
      <c r="U11">
        <f>IF(Info!$B$12*$A11*U$1 &gt;= ABS(U$1*U$1*Info!$B$13 - $A11*$A11*Info!$B$14),1,0)</f>
        <v>0</v>
      </c>
      <c r="V11">
        <f>IF(Info!$B$12*$A11*V$1 &gt;= ABS(V$1*V$1*Info!$B$13 - $A11*$A11*Info!$B$14),1,0)</f>
        <v>0</v>
      </c>
      <c r="W11">
        <f>IF(Info!$B$12*$A11*W$1 &gt;= ABS(W$1*W$1*Info!$B$13 - $A11*$A11*Info!$B$14),1,0)</f>
        <v>0</v>
      </c>
      <c r="X11">
        <f>IF(Info!$B$12*$A11*X$1 &gt;= ABS(X$1*X$1*Info!$B$13 - $A11*$A11*Info!$B$14),1,0)</f>
        <v>0</v>
      </c>
      <c r="Y11">
        <f>IF(Info!$B$12*$A11*Y$1 &gt;= ABS(Y$1*Y$1*Info!$B$13 - $A11*$A11*Info!$B$14),1,0)</f>
        <v>0</v>
      </c>
      <c r="Z11">
        <f>IF(Info!$B$12*$A11*Z$1 &gt;= ABS(Z$1*Z$1*Info!$B$13 - $A11*$A11*Info!$B$14),1,0)</f>
        <v>0</v>
      </c>
      <c r="AA11">
        <f>IF(Info!$B$12*$A11*AA$1 &gt;= ABS(AA$1*AA$1*Info!$B$13 - $A11*$A11*Info!$B$14),1,0)</f>
        <v>0</v>
      </c>
      <c r="AB11">
        <f>IF(Info!$B$12*$A11*AB$1 &gt;= ABS(AB$1*AB$1*Info!$B$13 - $A11*$A11*Info!$B$14),1,0)</f>
        <v>0</v>
      </c>
      <c r="AC11">
        <f>IF(Info!$B$12*$A11*AC$1 &gt;= ABS(AC$1*AC$1*Info!$B$13 - $A11*$A11*Info!$B$14),1,0)</f>
        <v>0</v>
      </c>
      <c r="AD11">
        <f>IF(Info!$B$12*$A11*AD$1 &gt;= ABS(AD$1*AD$1*Info!$B$13 - $A11*$A11*Info!$B$14),1,0)</f>
        <v>0</v>
      </c>
      <c r="AE11">
        <f>IF(Info!$B$12*$A11*AE$1 &gt;= ABS(AE$1*AE$1*Info!$B$13 - $A11*$A11*Info!$B$14),1,0)</f>
        <v>0</v>
      </c>
      <c r="AF11">
        <f>IF(Info!$B$12*$A11*AF$1 &gt;= ABS(AF$1*AF$1*Info!$B$13 - $A11*$A11*Info!$B$14),1,0)</f>
        <v>0</v>
      </c>
      <c r="AG11">
        <f>IF(Info!$B$12*$A11*AG$1 &gt;= ABS(AG$1*AG$1*Info!$B$13 - $A11*$A11*Info!$B$14),1,0)</f>
        <v>0</v>
      </c>
      <c r="AH11">
        <f>IF(Info!$B$12*$A11*AH$1 &gt;= ABS(AH$1*AH$1*Info!$B$13 - $A11*$A11*Info!$B$14),1,0)</f>
        <v>0</v>
      </c>
      <c r="AI11">
        <f>IF(Info!$B$12*$A11*AI$1 &gt;= ABS(AI$1*AI$1*Info!$B$13 - $A11*$A11*Info!$B$14),1,0)</f>
        <v>0</v>
      </c>
      <c r="AJ11">
        <f>IF(Info!$B$12*$A11*AJ$1 &gt;= ABS(AJ$1*AJ$1*Info!$B$13 - $A11*$A11*Info!$B$14),1,0)</f>
        <v>0</v>
      </c>
      <c r="AK11">
        <f>IF(Info!$B$12*$A11*AK$1 &gt;= ABS(AK$1*AK$1*Info!$B$13 - $A11*$A11*Info!$B$14),1,0)</f>
        <v>0</v>
      </c>
      <c r="AL11">
        <f>IF(Info!$B$12*$A11*AL$1 &gt;= ABS(AL$1*AL$1*Info!$B$13 - $A11*$A11*Info!$B$14),1,0)</f>
        <v>0</v>
      </c>
      <c r="AM11">
        <f>IF(Info!$B$12*$A11*AM$1 &gt;= ABS(AM$1*AM$1*Info!$B$13 - $A11*$A11*Info!$B$14),1,0)</f>
        <v>0</v>
      </c>
      <c r="AN11">
        <f>IF(Info!$B$12*$A11*AN$1 &gt;= ABS(AN$1*AN$1*Info!$B$13 - $A11*$A11*Info!$B$14),1,0)</f>
        <v>0</v>
      </c>
      <c r="AO11">
        <f>IF(Info!$B$12*$A11*AO$1 &gt;= ABS(AO$1*AO$1*Info!$B$13 - $A11*$A11*Info!$B$14),1,0)</f>
        <v>0</v>
      </c>
      <c r="AP11">
        <f>IF(Info!$B$12*$A11*AP$1 &gt;= ABS(AP$1*AP$1*Info!$B$13 - $A11*$A11*Info!$B$14),1,0)</f>
        <v>0</v>
      </c>
      <c r="AQ11">
        <f>IF(Info!$B$12*$A11*AQ$1 &gt;= ABS(AQ$1*AQ$1*Info!$B$13 - $A11*$A11*Info!$B$14),1,0)</f>
        <v>0</v>
      </c>
      <c r="AR11">
        <f>IF(Info!$B$12*$A11*AR$1 &gt;= ABS(AR$1*AR$1*Info!$B$13 - $A11*$A11*Info!$B$14),1,0)</f>
        <v>0</v>
      </c>
      <c r="AS11">
        <f>IF(Info!$B$12*$A11*AS$1 &gt;= ABS(AS$1*AS$1*Info!$B$13 - $A11*$A11*Info!$B$14),1,0)</f>
        <v>0</v>
      </c>
      <c r="AT11">
        <f>IF(Info!$B$12*$A11*AT$1 &gt;= ABS(AT$1*AT$1*Info!$B$13 - $A11*$A11*Info!$B$14),1,0)</f>
        <v>0</v>
      </c>
      <c r="AU11">
        <f>IF(Info!$B$12*$A11*AU$1 &gt;= ABS(AU$1*AU$1*Info!$B$13 - $A11*$A11*Info!$B$14),1,0)</f>
        <v>0</v>
      </c>
      <c r="AV11">
        <f>IF(Info!$B$12*$A11*AV$1 &gt;= ABS(AV$1*AV$1*Info!$B$13 - $A11*$A11*Info!$B$14),1,0)</f>
        <v>0</v>
      </c>
      <c r="AW11">
        <f>IF(Info!$B$12*$A11*AW$1 &gt;= ABS(AW$1*AW$1*Info!$B$13 - $A11*$A11*Info!$B$14),1,0)</f>
        <v>0</v>
      </c>
      <c r="AX11">
        <f>IF(Info!$B$12*$A11*AX$1 &gt;= ABS(AX$1*AX$1*Info!$B$13 - $A11*$A11*Info!$B$14),1,0)</f>
        <v>0</v>
      </c>
      <c r="AY11">
        <f>IF(Info!$B$12*$A11*AY$1 &gt;= ABS(AY$1*AY$1*Info!$B$13 - $A11*$A11*Info!$B$14),1,0)</f>
        <v>0</v>
      </c>
    </row>
    <row r="12" spans="1:51" x14ac:dyDescent="0.2">
      <c r="A12">
        <v>10</v>
      </c>
      <c r="B12">
        <f>IF(Info!$B$12*$A12*B$1 &gt;= ABS(B$1*B$1*Info!$B$13 - $A12*$A12*Info!$B$14),1,0)</f>
        <v>0</v>
      </c>
      <c r="C12">
        <f>IF(Info!$B$12*$A12*C$1 &gt;= ABS(C$1*C$1*Info!$B$13 - $A12*$A12*Info!$B$14),1,0)</f>
        <v>0</v>
      </c>
      <c r="D12">
        <f>IF(Info!$B$12*$A12*D$1 &gt;= ABS(D$1*D$1*Info!$B$13 - $A12*$A12*Info!$B$14),1,0)</f>
        <v>0</v>
      </c>
      <c r="E12">
        <f>IF(Info!$B$12*$A12*E$1 &gt;= ABS(E$1*E$1*Info!$B$13 - $A12*$A12*Info!$B$14),1,0)</f>
        <v>0</v>
      </c>
      <c r="F12">
        <f>IF(Info!$B$12*$A12*F$1 &gt;= ABS(F$1*F$1*Info!$B$13 - $A12*$A12*Info!$B$14),1,0)</f>
        <v>0</v>
      </c>
      <c r="G12">
        <f>IF(Info!$B$12*$A12*G$1 &gt;= ABS(G$1*G$1*Info!$B$13 - $A12*$A12*Info!$B$14),1,0)</f>
        <v>0</v>
      </c>
      <c r="H12">
        <f>IF(Info!$B$12*$A12*H$1 &gt;= ABS(H$1*H$1*Info!$B$13 - $A12*$A12*Info!$B$14),1,0)</f>
        <v>0</v>
      </c>
      <c r="I12">
        <f>IF(Info!$B$12*$A12*I$1 &gt;= ABS(I$1*I$1*Info!$B$13 - $A12*$A12*Info!$B$14),1,0)</f>
        <v>0</v>
      </c>
      <c r="J12">
        <f>IF(Info!$B$12*$A12*J$1 &gt;= ABS(J$1*J$1*Info!$B$13 - $A12*$A12*Info!$B$14),1,0)</f>
        <v>0</v>
      </c>
      <c r="K12">
        <f>IF(Info!$B$12*$A12*K$1 &gt;= ABS(K$1*K$1*Info!$B$13 - $A12*$A12*Info!$B$14),1,0)</f>
        <v>0</v>
      </c>
      <c r="L12">
        <f>IF(Info!$B$12*$A12*L$1 &gt;= ABS(L$1*L$1*Info!$B$13 - $A12*$A12*Info!$B$14),1,0)</f>
        <v>0</v>
      </c>
      <c r="M12">
        <f>IF(Info!$B$12*$A12*M$1 &gt;= ABS(M$1*M$1*Info!$B$13 - $A12*$A12*Info!$B$14),1,0)</f>
        <v>0</v>
      </c>
      <c r="N12">
        <f>IF(Info!$B$12*$A12*N$1 &gt;= ABS(N$1*N$1*Info!$B$13 - $A12*$A12*Info!$B$14),1,0)</f>
        <v>1</v>
      </c>
      <c r="O12">
        <f>IF(Info!$B$12*$A12*O$1 &gt;= ABS(O$1*O$1*Info!$B$13 - $A12*$A12*Info!$B$14),1,0)</f>
        <v>1</v>
      </c>
      <c r="P12">
        <f>IF(Info!$B$12*$A12*P$1 &gt;= ABS(P$1*P$1*Info!$B$13 - $A12*$A12*Info!$B$14),1,0)</f>
        <v>0</v>
      </c>
      <c r="Q12">
        <f>IF(Info!$B$12*$A12*Q$1 &gt;= ABS(Q$1*Q$1*Info!$B$13 - $A12*$A12*Info!$B$14),1,0)</f>
        <v>0</v>
      </c>
      <c r="R12">
        <f>IF(Info!$B$12*$A12*R$1 &gt;= ABS(R$1*R$1*Info!$B$13 - $A12*$A12*Info!$B$14),1,0)</f>
        <v>0</v>
      </c>
      <c r="S12">
        <f>IF(Info!$B$12*$A12*S$1 &gt;= ABS(S$1*S$1*Info!$B$13 - $A12*$A12*Info!$B$14),1,0)</f>
        <v>0</v>
      </c>
      <c r="T12">
        <f>IF(Info!$B$12*$A12*T$1 &gt;= ABS(T$1*T$1*Info!$B$13 - $A12*$A12*Info!$B$14),1,0)</f>
        <v>0</v>
      </c>
      <c r="U12">
        <f>IF(Info!$B$12*$A12*U$1 &gt;= ABS(U$1*U$1*Info!$B$13 - $A12*$A12*Info!$B$14),1,0)</f>
        <v>0</v>
      </c>
      <c r="V12">
        <f>IF(Info!$B$12*$A12*V$1 &gt;= ABS(V$1*V$1*Info!$B$13 - $A12*$A12*Info!$B$14),1,0)</f>
        <v>0</v>
      </c>
      <c r="W12">
        <f>IF(Info!$B$12*$A12*W$1 &gt;= ABS(W$1*W$1*Info!$B$13 - $A12*$A12*Info!$B$14),1,0)</f>
        <v>0</v>
      </c>
      <c r="X12">
        <f>IF(Info!$B$12*$A12*X$1 &gt;= ABS(X$1*X$1*Info!$B$13 - $A12*$A12*Info!$B$14),1,0)</f>
        <v>0</v>
      </c>
      <c r="Y12">
        <f>IF(Info!$B$12*$A12*Y$1 &gt;= ABS(Y$1*Y$1*Info!$B$13 - $A12*$A12*Info!$B$14),1,0)</f>
        <v>0</v>
      </c>
      <c r="Z12">
        <f>IF(Info!$B$12*$A12*Z$1 &gt;= ABS(Z$1*Z$1*Info!$B$13 - $A12*$A12*Info!$B$14),1,0)</f>
        <v>0</v>
      </c>
      <c r="AA12">
        <f>IF(Info!$B$12*$A12*AA$1 &gt;= ABS(AA$1*AA$1*Info!$B$13 - $A12*$A12*Info!$B$14),1,0)</f>
        <v>0</v>
      </c>
      <c r="AB12">
        <f>IF(Info!$B$12*$A12*AB$1 &gt;= ABS(AB$1*AB$1*Info!$B$13 - $A12*$A12*Info!$B$14),1,0)</f>
        <v>0</v>
      </c>
      <c r="AC12">
        <f>IF(Info!$B$12*$A12*AC$1 &gt;= ABS(AC$1*AC$1*Info!$B$13 - $A12*$A12*Info!$B$14),1,0)</f>
        <v>0</v>
      </c>
      <c r="AD12">
        <f>IF(Info!$B$12*$A12*AD$1 &gt;= ABS(AD$1*AD$1*Info!$B$13 - $A12*$A12*Info!$B$14),1,0)</f>
        <v>0</v>
      </c>
      <c r="AE12">
        <f>IF(Info!$B$12*$A12*AE$1 &gt;= ABS(AE$1*AE$1*Info!$B$13 - $A12*$A12*Info!$B$14),1,0)</f>
        <v>0</v>
      </c>
      <c r="AF12">
        <f>IF(Info!$B$12*$A12*AF$1 &gt;= ABS(AF$1*AF$1*Info!$B$13 - $A12*$A12*Info!$B$14),1,0)</f>
        <v>0</v>
      </c>
      <c r="AG12">
        <f>IF(Info!$B$12*$A12*AG$1 &gt;= ABS(AG$1*AG$1*Info!$B$13 - $A12*$A12*Info!$B$14),1,0)</f>
        <v>0</v>
      </c>
      <c r="AH12">
        <f>IF(Info!$B$12*$A12*AH$1 &gt;= ABS(AH$1*AH$1*Info!$B$13 - $A12*$A12*Info!$B$14),1,0)</f>
        <v>0</v>
      </c>
      <c r="AI12">
        <f>IF(Info!$B$12*$A12*AI$1 &gt;= ABS(AI$1*AI$1*Info!$B$13 - $A12*$A12*Info!$B$14),1,0)</f>
        <v>0</v>
      </c>
      <c r="AJ12">
        <f>IF(Info!$B$12*$A12*AJ$1 &gt;= ABS(AJ$1*AJ$1*Info!$B$13 - $A12*$A12*Info!$B$14),1,0)</f>
        <v>0</v>
      </c>
      <c r="AK12">
        <f>IF(Info!$B$12*$A12*AK$1 &gt;= ABS(AK$1*AK$1*Info!$B$13 - $A12*$A12*Info!$B$14),1,0)</f>
        <v>0</v>
      </c>
      <c r="AL12">
        <f>IF(Info!$B$12*$A12*AL$1 &gt;= ABS(AL$1*AL$1*Info!$B$13 - $A12*$A12*Info!$B$14),1,0)</f>
        <v>0</v>
      </c>
      <c r="AM12">
        <f>IF(Info!$B$12*$A12*AM$1 &gt;= ABS(AM$1*AM$1*Info!$B$13 - $A12*$A12*Info!$B$14),1,0)</f>
        <v>0</v>
      </c>
      <c r="AN12">
        <f>IF(Info!$B$12*$A12*AN$1 &gt;= ABS(AN$1*AN$1*Info!$B$13 - $A12*$A12*Info!$B$14),1,0)</f>
        <v>0</v>
      </c>
      <c r="AO12">
        <f>IF(Info!$B$12*$A12*AO$1 &gt;= ABS(AO$1*AO$1*Info!$B$13 - $A12*$A12*Info!$B$14),1,0)</f>
        <v>0</v>
      </c>
      <c r="AP12">
        <f>IF(Info!$B$12*$A12*AP$1 &gt;= ABS(AP$1*AP$1*Info!$B$13 - $A12*$A12*Info!$B$14),1,0)</f>
        <v>0</v>
      </c>
      <c r="AQ12">
        <f>IF(Info!$B$12*$A12*AQ$1 &gt;= ABS(AQ$1*AQ$1*Info!$B$13 - $A12*$A12*Info!$B$14),1,0)</f>
        <v>0</v>
      </c>
      <c r="AR12">
        <f>IF(Info!$B$12*$A12*AR$1 &gt;= ABS(AR$1*AR$1*Info!$B$13 - $A12*$A12*Info!$B$14),1,0)</f>
        <v>0</v>
      </c>
      <c r="AS12">
        <f>IF(Info!$B$12*$A12*AS$1 &gt;= ABS(AS$1*AS$1*Info!$B$13 - $A12*$A12*Info!$B$14),1,0)</f>
        <v>0</v>
      </c>
      <c r="AT12">
        <f>IF(Info!$B$12*$A12*AT$1 &gt;= ABS(AT$1*AT$1*Info!$B$13 - $A12*$A12*Info!$B$14),1,0)</f>
        <v>0</v>
      </c>
      <c r="AU12">
        <f>IF(Info!$B$12*$A12*AU$1 &gt;= ABS(AU$1*AU$1*Info!$B$13 - $A12*$A12*Info!$B$14),1,0)</f>
        <v>0</v>
      </c>
      <c r="AV12">
        <f>IF(Info!$B$12*$A12*AV$1 &gt;= ABS(AV$1*AV$1*Info!$B$13 - $A12*$A12*Info!$B$14),1,0)</f>
        <v>0</v>
      </c>
      <c r="AW12">
        <f>IF(Info!$B$12*$A12*AW$1 &gt;= ABS(AW$1*AW$1*Info!$B$13 - $A12*$A12*Info!$B$14),1,0)</f>
        <v>0</v>
      </c>
      <c r="AX12">
        <f>IF(Info!$B$12*$A12*AX$1 &gt;= ABS(AX$1*AX$1*Info!$B$13 - $A12*$A12*Info!$B$14),1,0)</f>
        <v>0</v>
      </c>
      <c r="AY12">
        <f>IF(Info!$B$12*$A12*AY$1 &gt;= ABS(AY$1*AY$1*Info!$B$13 - $A12*$A12*Info!$B$14),1,0)</f>
        <v>0</v>
      </c>
    </row>
    <row r="13" spans="1:51" x14ac:dyDescent="0.2">
      <c r="A13">
        <v>11</v>
      </c>
      <c r="B13">
        <f>IF(Info!$B$12*$A13*B$1 &gt;= ABS(B$1*B$1*Info!$B$13 - $A13*$A13*Info!$B$14),1,0)</f>
        <v>0</v>
      </c>
      <c r="C13">
        <f>IF(Info!$B$12*$A13*C$1 &gt;= ABS(C$1*C$1*Info!$B$13 - $A13*$A13*Info!$B$14),1,0)</f>
        <v>0</v>
      </c>
      <c r="D13">
        <f>IF(Info!$B$12*$A13*D$1 &gt;= ABS(D$1*D$1*Info!$B$13 - $A13*$A13*Info!$B$14),1,0)</f>
        <v>0</v>
      </c>
      <c r="E13">
        <f>IF(Info!$B$12*$A13*E$1 &gt;= ABS(E$1*E$1*Info!$B$13 - $A13*$A13*Info!$B$14),1,0)</f>
        <v>0</v>
      </c>
      <c r="F13">
        <f>IF(Info!$B$12*$A13*F$1 &gt;= ABS(F$1*F$1*Info!$B$13 - $A13*$A13*Info!$B$14),1,0)</f>
        <v>0</v>
      </c>
      <c r="G13">
        <f>IF(Info!$B$12*$A13*G$1 &gt;= ABS(G$1*G$1*Info!$B$13 - $A13*$A13*Info!$B$14),1,0)</f>
        <v>0</v>
      </c>
      <c r="H13">
        <f>IF(Info!$B$12*$A13*H$1 &gt;= ABS(H$1*H$1*Info!$B$13 - $A13*$A13*Info!$B$14),1,0)</f>
        <v>0</v>
      </c>
      <c r="I13">
        <f>IF(Info!$B$12*$A13*I$1 &gt;= ABS(I$1*I$1*Info!$B$13 - $A13*$A13*Info!$B$14),1,0)</f>
        <v>0</v>
      </c>
      <c r="J13">
        <f>IF(Info!$B$12*$A13*J$1 &gt;= ABS(J$1*J$1*Info!$B$13 - $A13*$A13*Info!$B$14),1,0)</f>
        <v>0</v>
      </c>
      <c r="K13">
        <f>IF(Info!$B$12*$A13*K$1 &gt;= ABS(K$1*K$1*Info!$B$13 - $A13*$A13*Info!$B$14),1,0)</f>
        <v>0</v>
      </c>
      <c r="L13">
        <f>IF(Info!$B$12*$A13*L$1 &gt;= ABS(L$1*L$1*Info!$B$13 - $A13*$A13*Info!$B$14),1,0)</f>
        <v>0</v>
      </c>
      <c r="M13">
        <f>IF(Info!$B$12*$A13*M$1 &gt;= ABS(M$1*M$1*Info!$B$13 - $A13*$A13*Info!$B$14),1,0)</f>
        <v>0</v>
      </c>
      <c r="N13">
        <f>IF(Info!$B$12*$A13*N$1 &gt;= ABS(N$1*N$1*Info!$B$13 - $A13*$A13*Info!$B$14),1,0)</f>
        <v>0</v>
      </c>
      <c r="O13">
        <f>IF(Info!$B$12*$A13*O$1 &gt;= ABS(O$1*O$1*Info!$B$13 - $A13*$A13*Info!$B$14),1,0)</f>
        <v>1</v>
      </c>
      <c r="P13">
        <f>IF(Info!$B$12*$A13*P$1 &gt;= ABS(P$1*P$1*Info!$B$13 - $A13*$A13*Info!$B$14),1,0)</f>
        <v>1</v>
      </c>
      <c r="Q13">
        <f>IF(Info!$B$12*$A13*Q$1 &gt;= ABS(Q$1*Q$1*Info!$B$13 - $A13*$A13*Info!$B$14),1,0)</f>
        <v>0</v>
      </c>
      <c r="R13">
        <f>IF(Info!$B$12*$A13*R$1 &gt;= ABS(R$1*R$1*Info!$B$13 - $A13*$A13*Info!$B$14),1,0)</f>
        <v>0</v>
      </c>
      <c r="S13">
        <f>IF(Info!$B$12*$A13*S$1 &gt;= ABS(S$1*S$1*Info!$B$13 - $A13*$A13*Info!$B$14),1,0)</f>
        <v>0</v>
      </c>
      <c r="T13">
        <f>IF(Info!$B$12*$A13*T$1 &gt;= ABS(T$1*T$1*Info!$B$13 - $A13*$A13*Info!$B$14),1,0)</f>
        <v>0</v>
      </c>
      <c r="U13">
        <f>IF(Info!$B$12*$A13*U$1 &gt;= ABS(U$1*U$1*Info!$B$13 - $A13*$A13*Info!$B$14),1,0)</f>
        <v>0</v>
      </c>
      <c r="V13">
        <f>IF(Info!$B$12*$A13*V$1 &gt;= ABS(V$1*V$1*Info!$B$13 - $A13*$A13*Info!$B$14),1,0)</f>
        <v>0</v>
      </c>
      <c r="W13">
        <f>IF(Info!$B$12*$A13*W$1 &gt;= ABS(W$1*W$1*Info!$B$13 - $A13*$A13*Info!$B$14),1,0)</f>
        <v>0</v>
      </c>
      <c r="X13">
        <f>IF(Info!$B$12*$A13*X$1 &gt;= ABS(X$1*X$1*Info!$B$13 - $A13*$A13*Info!$B$14),1,0)</f>
        <v>0</v>
      </c>
      <c r="Y13">
        <f>IF(Info!$B$12*$A13*Y$1 &gt;= ABS(Y$1*Y$1*Info!$B$13 - $A13*$A13*Info!$B$14),1,0)</f>
        <v>0</v>
      </c>
      <c r="Z13">
        <f>IF(Info!$B$12*$A13*Z$1 &gt;= ABS(Z$1*Z$1*Info!$B$13 - $A13*$A13*Info!$B$14),1,0)</f>
        <v>0</v>
      </c>
      <c r="AA13">
        <f>IF(Info!$B$12*$A13*AA$1 &gt;= ABS(AA$1*AA$1*Info!$B$13 - $A13*$A13*Info!$B$14),1,0)</f>
        <v>0</v>
      </c>
      <c r="AB13">
        <f>IF(Info!$B$12*$A13*AB$1 &gt;= ABS(AB$1*AB$1*Info!$B$13 - $A13*$A13*Info!$B$14),1,0)</f>
        <v>0</v>
      </c>
      <c r="AC13">
        <f>IF(Info!$B$12*$A13*AC$1 &gt;= ABS(AC$1*AC$1*Info!$B$13 - $A13*$A13*Info!$B$14),1,0)</f>
        <v>0</v>
      </c>
      <c r="AD13">
        <f>IF(Info!$B$12*$A13*AD$1 &gt;= ABS(AD$1*AD$1*Info!$B$13 - $A13*$A13*Info!$B$14),1,0)</f>
        <v>0</v>
      </c>
      <c r="AE13">
        <f>IF(Info!$B$12*$A13*AE$1 &gt;= ABS(AE$1*AE$1*Info!$B$13 - $A13*$A13*Info!$B$14),1,0)</f>
        <v>0</v>
      </c>
      <c r="AF13">
        <f>IF(Info!$B$12*$A13*AF$1 &gt;= ABS(AF$1*AF$1*Info!$B$13 - $A13*$A13*Info!$B$14),1,0)</f>
        <v>0</v>
      </c>
      <c r="AG13">
        <f>IF(Info!$B$12*$A13*AG$1 &gt;= ABS(AG$1*AG$1*Info!$B$13 - $A13*$A13*Info!$B$14),1,0)</f>
        <v>0</v>
      </c>
      <c r="AH13">
        <f>IF(Info!$B$12*$A13*AH$1 &gt;= ABS(AH$1*AH$1*Info!$B$13 - $A13*$A13*Info!$B$14),1,0)</f>
        <v>0</v>
      </c>
      <c r="AI13">
        <f>IF(Info!$B$12*$A13*AI$1 &gt;= ABS(AI$1*AI$1*Info!$B$13 - $A13*$A13*Info!$B$14),1,0)</f>
        <v>0</v>
      </c>
      <c r="AJ13">
        <f>IF(Info!$B$12*$A13*AJ$1 &gt;= ABS(AJ$1*AJ$1*Info!$B$13 - $A13*$A13*Info!$B$14),1,0)</f>
        <v>0</v>
      </c>
      <c r="AK13">
        <f>IF(Info!$B$12*$A13*AK$1 &gt;= ABS(AK$1*AK$1*Info!$B$13 - $A13*$A13*Info!$B$14),1,0)</f>
        <v>0</v>
      </c>
      <c r="AL13">
        <f>IF(Info!$B$12*$A13*AL$1 &gt;= ABS(AL$1*AL$1*Info!$B$13 - $A13*$A13*Info!$B$14),1,0)</f>
        <v>0</v>
      </c>
      <c r="AM13">
        <f>IF(Info!$B$12*$A13*AM$1 &gt;= ABS(AM$1*AM$1*Info!$B$13 - $A13*$A13*Info!$B$14),1,0)</f>
        <v>0</v>
      </c>
      <c r="AN13">
        <f>IF(Info!$B$12*$A13*AN$1 &gt;= ABS(AN$1*AN$1*Info!$B$13 - $A13*$A13*Info!$B$14),1,0)</f>
        <v>0</v>
      </c>
      <c r="AO13">
        <f>IF(Info!$B$12*$A13*AO$1 &gt;= ABS(AO$1*AO$1*Info!$B$13 - $A13*$A13*Info!$B$14),1,0)</f>
        <v>0</v>
      </c>
      <c r="AP13">
        <f>IF(Info!$B$12*$A13*AP$1 &gt;= ABS(AP$1*AP$1*Info!$B$13 - $A13*$A13*Info!$B$14),1,0)</f>
        <v>0</v>
      </c>
      <c r="AQ13">
        <f>IF(Info!$B$12*$A13*AQ$1 &gt;= ABS(AQ$1*AQ$1*Info!$B$13 - $A13*$A13*Info!$B$14),1,0)</f>
        <v>0</v>
      </c>
      <c r="AR13">
        <f>IF(Info!$B$12*$A13*AR$1 &gt;= ABS(AR$1*AR$1*Info!$B$13 - $A13*$A13*Info!$B$14),1,0)</f>
        <v>0</v>
      </c>
      <c r="AS13">
        <f>IF(Info!$B$12*$A13*AS$1 &gt;= ABS(AS$1*AS$1*Info!$B$13 - $A13*$A13*Info!$B$14),1,0)</f>
        <v>0</v>
      </c>
      <c r="AT13">
        <f>IF(Info!$B$12*$A13*AT$1 &gt;= ABS(AT$1*AT$1*Info!$B$13 - $A13*$A13*Info!$B$14),1,0)</f>
        <v>0</v>
      </c>
      <c r="AU13">
        <f>IF(Info!$B$12*$A13*AU$1 &gt;= ABS(AU$1*AU$1*Info!$B$13 - $A13*$A13*Info!$B$14),1,0)</f>
        <v>0</v>
      </c>
      <c r="AV13">
        <f>IF(Info!$B$12*$A13*AV$1 &gt;= ABS(AV$1*AV$1*Info!$B$13 - $A13*$A13*Info!$B$14),1,0)</f>
        <v>0</v>
      </c>
      <c r="AW13">
        <f>IF(Info!$B$12*$A13*AW$1 &gt;= ABS(AW$1*AW$1*Info!$B$13 - $A13*$A13*Info!$B$14),1,0)</f>
        <v>0</v>
      </c>
      <c r="AX13">
        <f>IF(Info!$B$12*$A13*AX$1 &gt;= ABS(AX$1*AX$1*Info!$B$13 - $A13*$A13*Info!$B$14),1,0)</f>
        <v>0</v>
      </c>
      <c r="AY13">
        <f>IF(Info!$B$12*$A13*AY$1 &gt;= ABS(AY$1*AY$1*Info!$B$13 - $A13*$A13*Info!$B$14),1,0)</f>
        <v>0</v>
      </c>
    </row>
    <row r="14" spans="1:51" x14ac:dyDescent="0.2">
      <c r="A14">
        <v>12</v>
      </c>
      <c r="B14">
        <f>IF(Info!$B$12*$A14*B$1 &gt;= ABS(B$1*B$1*Info!$B$13 - $A14*$A14*Info!$B$14),1,0)</f>
        <v>0</v>
      </c>
      <c r="C14">
        <f>IF(Info!$B$12*$A14*C$1 &gt;= ABS(C$1*C$1*Info!$B$13 - $A14*$A14*Info!$B$14),1,0)</f>
        <v>0</v>
      </c>
      <c r="D14">
        <f>IF(Info!$B$12*$A14*D$1 &gt;= ABS(D$1*D$1*Info!$B$13 - $A14*$A14*Info!$B$14),1,0)</f>
        <v>0</v>
      </c>
      <c r="E14">
        <f>IF(Info!$B$12*$A14*E$1 &gt;= ABS(E$1*E$1*Info!$B$13 - $A14*$A14*Info!$B$14),1,0)</f>
        <v>0</v>
      </c>
      <c r="F14">
        <f>IF(Info!$B$12*$A14*F$1 &gt;= ABS(F$1*F$1*Info!$B$13 - $A14*$A14*Info!$B$14),1,0)</f>
        <v>0</v>
      </c>
      <c r="G14">
        <f>IF(Info!$B$12*$A14*G$1 &gt;= ABS(G$1*G$1*Info!$B$13 - $A14*$A14*Info!$B$14),1,0)</f>
        <v>0</v>
      </c>
      <c r="H14">
        <f>IF(Info!$B$12*$A14*H$1 &gt;= ABS(H$1*H$1*Info!$B$13 - $A14*$A14*Info!$B$14),1,0)</f>
        <v>0</v>
      </c>
      <c r="I14">
        <f>IF(Info!$B$12*$A14*I$1 &gt;= ABS(I$1*I$1*Info!$B$13 - $A14*$A14*Info!$B$14),1,0)</f>
        <v>0</v>
      </c>
      <c r="J14">
        <f>IF(Info!$B$12*$A14*J$1 &gt;= ABS(J$1*J$1*Info!$B$13 - $A14*$A14*Info!$B$14),1,0)</f>
        <v>0</v>
      </c>
      <c r="K14">
        <f>IF(Info!$B$12*$A14*K$1 &gt;= ABS(K$1*K$1*Info!$B$13 - $A14*$A14*Info!$B$14),1,0)</f>
        <v>0</v>
      </c>
      <c r="L14">
        <f>IF(Info!$B$12*$A14*L$1 &gt;= ABS(L$1*L$1*Info!$B$13 - $A14*$A14*Info!$B$14),1,0)</f>
        <v>0</v>
      </c>
      <c r="M14">
        <f>IF(Info!$B$12*$A14*M$1 &gt;= ABS(M$1*M$1*Info!$B$13 - $A14*$A14*Info!$B$14),1,0)</f>
        <v>0</v>
      </c>
      <c r="N14">
        <f>IF(Info!$B$12*$A14*N$1 &gt;= ABS(N$1*N$1*Info!$B$13 - $A14*$A14*Info!$B$14),1,0)</f>
        <v>0</v>
      </c>
      <c r="O14">
        <f>IF(Info!$B$12*$A14*O$1 &gt;= ABS(O$1*O$1*Info!$B$13 - $A14*$A14*Info!$B$14),1,0)</f>
        <v>0</v>
      </c>
      <c r="P14">
        <f>IF(Info!$B$12*$A14*P$1 &gt;= ABS(P$1*P$1*Info!$B$13 - $A14*$A14*Info!$B$14),1,0)</f>
        <v>1</v>
      </c>
      <c r="Q14">
        <f>IF(Info!$B$12*$A14*Q$1 &gt;= ABS(Q$1*Q$1*Info!$B$13 - $A14*$A14*Info!$B$14),1,0)</f>
        <v>1</v>
      </c>
      <c r="R14">
        <f>IF(Info!$B$12*$A14*R$1 &gt;= ABS(R$1*R$1*Info!$B$13 - $A14*$A14*Info!$B$14),1,0)</f>
        <v>1</v>
      </c>
      <c r="S14">
        <f>IF(Info!$B$12*$A14*S$1 &gt;= ABS(S$1*S$1*Info!$B$13 - $A14*$A14*Info!$B$14),1,0)</f>
        <v>0</v>
      </c>
      <c r="T14">
        <f>IF(Info!$B$12*$A14*T$1 &gt;= ABS(T$1*T$1*Info!$B$13 - $A14*$A14*Info!$B$14),1,0)</f>
        <v>0</v>
      </c>
      <c r="U14">
        <f>IF(Info!$B$12*$A14*U$1 &gt;= ABS(U$1*U$1*Info!$B$13 - $A14*$A14*Info!$B$14),1,0)</f>
        <v>0</v>
      </c>
      <c r="V14">
        <f>IF(Info!$B$12*$A14*V$1 &gt;= ABS(V$1*V$1*Info!$B$13 - $A14*$A14*Info!$B$14),1,0)</f>
        <v>0</v>
      </c>
      <c r="W14">
        <f>IF(Info!$B$12*$A14*W$1 &gt;= ABS(W$1*W$1*Info!$B$13 - $A14*$A14*Info!$B$14),1,0)</f>
        <v>0</v>
      </c>
      <c r="X14">
        <f>IF(Info!$B$12*$A14*X$1 &gt;= ABS(X$1*X$1*Info!$B$13 - $A14*$A14*Info!$B$14),1,0)</f>
        <v>0</v>
      </c>
      <c r="Y14">
        <f>IF(Info!$B$12*$A14*Y$1 &gt;= ABS(Y$1*Y$1*Info!$B$13 - $A14*$A14*Info!$B$14),1,0)</f>
        <v>0</v>
      </c>
      <c r="Z14">
        <f>IF(Info!$B$12*$A14*Z$1 &gt;= ABS(Z$1*Z$1*Info!$B$13 - $A14*$A14*Info!$B$14),1,0)</f>
        <v>0</v>
      </c>
      <c r="AA14">
        <f>IF(Info!$B$12*$A14*AA$1 &gt;= ABS(AA$1*AA$1*Info!$B$13 - $A14*$A14*Info!$B$14),1,0)</f>
        <v>0</v>
      </c>
      <c r="AB14">
        <f>IF(Info!$B$12*$A14*AB$1 &gt;= ABS(AB$1*AB$1*Info!$B$13 - $A14*$A14*Info!$B$14),1,0)</f>
        <v>0</v>
      </c>
      <c r="AC14">
        <f>IF(Info!$B$12*$A14*AC$1 &gt;= ABS(AC$1*AC$1*Info!$B$13 - $A14*$A14*Info!$B$14),1,0)</f>
        <v>0</v>
      </c>
      <c r="AD14">
        <f>IF(Info!$B$12*$A14*AD$1 &gt;= ABS(AD$1*AD$1*Info!$B$13 - $A14*$A14*Info!$B$14),1,0)</f>
        <v>0</v>
      </c>
      <c r="AE14">
        <f>IF(Info!$B$12*$A14*AE$1 &gt;= ABS(AE$1*AE$1*Info!$B$13 - $A14*$A14*Info!$B$14),1,0)</f>
        <v>0</v>
      </c>
      <c r="AF14">
        <f>IF(Info!$B$12*$A14*AF$1 &gt;= ABS(AF$1*AF$1*Info!$B$13 - $A14*$A14*Info!$B$14),1,0)</f>
        <v>0</v>
      </c>
      <c r="AG14">
        <f>IF(Info!$B$12*$A14*AG$1 &gt;= ABS(AG$1*AG$1*Info!$B$13 - $A14*$A14*Info!$B$14),1,0)</f>
        <v>0</v>
      </c>
      <c r="AH14">
        <f>IF(Info!$B$12*$A14*AH$1 &gt;= ABS(AH$1*AH$1*Info!$B$13 - $A14*$A14*Info!$B$14),1,0)</f>
        <v>0</v>
      </c>
      <c r="AI14">
        <f>IF(Info!$B$12*$A14*AI$1 &gt;= ABS(AI$1*AI$1*Info!$B$13 - $A14*$A14*Info!$B$14),1,0)</f>
        <v>0</v>
      </c>
      <c r="AJ14">
        <f>IF(Info!$B$12*$A14*AJ$1 &gt;= ABS(AJ$1*AJ$1*Info!$B$13 - $A14*$A14*Info!$B$14),1,0)</f>
        <v>0</v>
      </c>
      <c r="AK14">
        <f>IF(Info!$B$12*$A14*AK$1 &gt;= ABS(AK$1*AK$1*Info!$B$13 - $A14*$A14*Info!$B$14),1,0)</f>
        <v>0</v>
      </c>
      <c r="AL14">
        <f>IF(Info!$B$12*$A14*AL$1 &gt;= ABS(AL$1*AL$1*Info!$B$13 - $A14*$A14*Info!$B$14),1,0)</f>
        <v>0</v>
      </c>
      <c r="AM14">
        <f>IF(Info!$B$12*$A14*AM$1 &gt;= ABS(AM$1*AM$1*Info!$B$13 - $A14*$A14*Info!$B$14),1,0)</f>
        <v>0</v>
      </c>
      <c r="AN14">
        <f>IF(Info!$B$12*$A14*AN$1 &gt;= ABS(AN$1*AN$1*Info!$B$13 - $A14*$A14*Info!$B$14),1,0)</f>
        <v>0</v>
      </c>
      <c r="AO14">
        <f>IF(Info!$B$12*$A14*AO$1 &gt;= ABS(AO$1*AO$1*Info!$B$13 - $A14*$A14*Info!$B$14),1,0)</f>
        <v>0</v>
      </c>
      <c r="AP14">
        <f>IF(Info!$B$12*$A14*AP$1 &gt;= ABS(AP$1*AP$1*Info!$B$13 - $A14*$A14*Info!$B$14),1,0)</f>
        <v>0</v>
      </c>
      <c r="AQ14">
        <f>IF(Info!$B$12*$A14*AQ$1 &gt;= ABS(AQ$1*AQ$1*Info!$B$13 - $A14*$A14*Info!$B$14),1,0)</f>
        <v>0</v>
      </c>
      <c r="AR14">
        <f>IF(Info!$B$12*$A14*AR$1 &gt;= ABS(AR$1*AR$1*Info!$B$13 - $A14*$A14*Info!$B$14),1,0)</f>
        <v>0</v>
      </c>
      <c r="AS14">
        <f>IF(Info!$B$12*$A14*AS$1 &gt;= ABS(AS$1*AS$1*Info!$B$13 - $A14*$A14*Info!$B$14),1,0)</f>
        <v>0</v>
      </c>
      <c r="AT14">
        <f>IF(Info!$B$12*$A14*AT$1 &gt;= ABS(AT$1*AT$1*Info!$B$13 - $A14*$A14*Info!$B$14),1,0)</f>
        <v>0</v>
      </c>
      <c r="AU14">
        <f>IF(Info!$B$12*$A14*AU$1 &gt;= ABS(AU$1*AU$1*Info!$B$13 - $A14*$A14*Info!$B$14),1,0)</f>
        <v>0</v>
      </c>
      <c r="AV14">
        <f>IF(Info!$B$12*$A14*AV$1 &gt;= ABS(AV$1*AV$1*Info!$B$13 - $A14*$A14*Info!$B$14),1,0)</f>
        <v>0</v>
      </c>
      <c r="AW14">
        <f>IF(Info!$B$12*$A14*AW$1 &gt;= ABS(AW$1*AW$1*Info!$B$13 - $A14*$A14*Info!$B$14),1,0)</f>
        <v>0</v>
      </c>
      <c r="AX14">
        <f>IF(Info!$B$12*$A14*AX$1 &gt;= ABS(AX$1*AX$1*Info!$B$13 - $A14*$A14*Info!$B$14),1,0)</f>
        <v>0</v>
      </c>
      <c r="AY14">
        <f>IF(Info!$B$12*$A14*AY$1 &gt;= ABS(AY$1*AY$1*Info!$B$13 - $A14*$A14*Info!$B$14),1,0)</f>
        <v>0</v>
      </c>
    </row>
    <row r="15" spans="1:51" x14ac:dyDescent="0.2">
      <c r="A15">
        <v>13</v>
      </c>
      <c r="B15">
        <f>IF(Info!$B$12*$A15*B$1 &gt;= ABS(B$1*B$1*Info!$B$13 - $A15*$A15*Info!$B$14),1,0)</f>
        <v>0</v>
      </c>
      <c r="C15">
        <f>IF(Info!$B$12*$A15*C$1 &gt;= ABS(C$1*C$1*Info!$B$13 - $A15*$A15*Info!$B$14),1,0)</f>
        <v>0</v>
      </c>
      <c r="D15">
        <f>IF(Info!$B$12*$A15*D$1 &gt;= ABS(D$1*D$1*Info!$B$13 - $A15*$A15*Info!$B$14),1,0)</f>
        <v>0</v>
      </c>
      <c r="E15">
        <f>IF(Info!$B$12*$A15*E$1 &gt;= ABS(E$1*E$1*Info!$B$13 - $A15*$A15*Info!$B$14),1,0)</f>
        <v>0</v>
      </c>
      <c r="F15">
        <f>IF(Info!$B$12*$A15*F$1 &gt;= ABS(F$1*F$1*Info!$B$13 - $A15*$A15*Info!$B$14),1,0)</f>
        <v>0</v>
      </c>
      <c r="G15">
        <f>IF(Info!$B$12*$A15*G$1 &gt;= ABS(G$1*G$1*Info!$B$13 - $A15*$A15*Info!$B$14),1,0)</f>
        <v>0</v>
      </c>
      <c r="H15">
        <f>IF(Info!$B$12*$A15*H$1 &gt;= ABS(H$1*H$1*Info!$B$13 - $A15*$A15*Info!$B$14),1,0)</f>
        <v>0</v>
      </c>
      <c r="I15">
        <f>IF(Info!$B$12*$A15*I$1 &gt;= ABS(I$1*I$1*Info!$B$13 - $A15*$A15*Info!$B$14),1,0)</f>
        <v>0</v>
      </c>
      <c r="J15">
        <f>IF(Info!$B$12*$A15*J$1 &gt;= ABS(J$1*J$1*Info!$B$13 - $A15*$A15*Info!$B$14),1,0)</f>
        <v>0</v>
      </c>
      <c r="K15">
        <f>IF(Info!$B$12*$A15*K$1 &gt;= ABS(K$1*K$1*Info!$B$13 - $A15*$A15*Info!$B$14),1,0)</f>
        <v>0</v>
      </c>
      <c r="L15">
        <f>IF(Info!$B$12*$A15*L$1 &gt;= ABS(L$1*L$1*Info!$B$13 - $A15*$A15*Info!$B$14),1,0)</f>
        <v>0</v>
      </c>
      <c r="M15">
        <f>IF(Info!$B$12*$A15*M$1 &gt;= ABS(M$1*M$1*Info!$B$13 - $A15*$A15*Info!$B$14),1,0)</f>
        <v>0</v>
      </c>
      <c r="N15">
        <f>IF(Info!$B$12*$A15*N$1 &gt;= ABS(N$1*N$1*Info!$B$13 - $A15*$A15*Info!$B$14),1,0)</f>
        <v>0</v>
      </c>
      <c r="O15">
        <f>IF(Info!$B$12*$A15*O$1 &gt;= ABS(O$1*O$1*Info!$B$13 - $A15*$A15*Info!$B$14),1,0)</f>
        <v>0</v>
      </c>
      <c r="P15">
        <f>IF(Info!$B$12*$A15*P$1 &gt;= ABS(P$1*P$1*Info!$B$13 - $A15*$A15*Info!$B$14),1,0)</f>
        <v>0</v>
      </c>
      <c r="Q15">
        <f>IF(Info!$B$12*$A15*Q$1 &gt;= ABS(Q$1*Q$1*Info!$B$13 - $A15*$A15*Info!$B$14),1,0)</f>
        <v>1</v>
      </c>
      <c r="R15">
        <f>IF(Info!$B$12*$A15*R$1 &gt;= ABS(R$1*R$1*Info!$B$13 - $A15*$A15*Info!$B$14),1,0)</f>
        <v>1</v>
      </c>
      <c r="S15">
        <f>IF(Info!$B$12*$A15*S$1 &gt;= ABS(S$1*S$1*Info!$B$13 - $A15*$A15*Info!$B$14),1,0)</f>
        <v>1</v>
      </c>
      <c r="T15">
        <f>IF(Info!$B$12*$A15*T$1 &gt;= ABS(T$1*T$1*Info!$B$13 - $A15*$A15*Info!$B$14),1,0)</f>
        <v>0</v>
      </c>
      <c r="U15">
        <f>IF(Info!$B$12*$A15*U$1 &gt;= ABS(U$1*U$1*Info!$B$13 - $A15*$A15*Info!$B$14),1,0)</f>
        <v>0</v>
      </c>
      <c r="V15">
        <f>IF(Info!$B$12*$A15*V$1 &gt;= ABS(V$1*V$1*Info!$B$13 - $A15*$A15*Info!$B$14),1,0)</f>
        <v>0</v>
      </c>
      <c r="W15">
        <f>IF(Info!$B$12*$A15*W$1 &gt;= ABS(W$1*W$1*Info!$B$13 - $A15*$A15*Info!$B$14),1,0)</f>
        <v>0</v>
      </c>
      <c r="X15">
        <f>IF(Info!$B$12*$A15*X$1 &gt;= ABS(X$1*X$1*Info!$B$13 - $A15*$A15*Info!$B$14),1,0)</f>
        <v>0</v>
      </c>
      <c r="Y15">
        <f>IF(Info!$B$12*$A15*Y$1 &gt;= ABS(Y$1*Y$1*Info!$B$13 - $A15*$A15*Info!$B$14),1,0)</f>
        <v>0</v>
      </c>
      <c r="Z15">
        <f>IF(Info!$B$12*$A15*Z$1 &gt;= ABS(Z$1*Z$1*Info!$B$13 - $A15*$A15*Info!$B$14),1,0)</f>
        <v>0</v>
      </c>
      <c r="AA15">
        <f>IF(Info!$B$12*$A15*AA$1 &gt;= ABS(AA$1*AA$1*Info!$B$13 - $A15*$A15*Info!$B$14),1,0)</f>
        <v>0</v>
      </c>
      <c r="AB15">
        <f>IF(Info!$B$12*$A15*AB$1 &gt;= ABS(AB$1*AB$1*Info!$B$13 - $A15*$A15*Info!$B$14),1,0)</f>
        <v>0</v>
      </c>
      <c r="AC15">
        <f>IF(Info!$B$12*$A15*AC$1 &gt;= ABS(AC$1*AC$1*Info!$B$13 - $A15*$A15*Info!$B$14),1,0)</f>
        <v>0</v>
      </c>
      <c r="AD15">
        <f>IF(Info!$B$12*$A15*AD$1 &gt;= ABS(AD$1*AD$1*Info!$B$13 - $A15*$A15*Info!$B$14),1,0)</f>
        <v>0</v>
      </c>
      <c r="AE15">
        <f>IF(Info!$B$12*$A15*AE$1 &gt;= ABS(AE$1*AE$1*Info!$B$13 - $A15*$A15*Info!$B$14),1,0)</f>
        <v>0</v>
      </c>
      <c r="AF15">
        <f>IF(Info!$B$12*$A15*AF$1 &gt;= ABS(AF$1*AF$1*Info!$B$13 - $A15*$A15*Info!$B$14),1,0)</f>
        <v>0</v>
      </c>
      <c r="AG15">
        <f>IF(Info!$B$12*$A15*AG$1 &gt;= ABS(AG$1*AG$1*Info!$B$13 - $A15*$A15*Info!$B$14),1,0)</f>
        <v>0</v>
      </c>
      <c r="AH15">
        <f>IF(Info!$B$12*$A15*AH$1 &gt;= ABS(AH$1*AH$1*Info!$B$13 - $A15*$A15*Info!$B$14),1,0)</f>
        <v>0</v>
      </c>
      <c r="AI15">
        <f>IF(Info!$B$12*$A15*AI$1 &gt;= ABS(AI$1*AI$1*Info!$B$13 - $A15*$A15*Info!$B$14),1,0)</f>
        <v>0</v>
      </c>
      <c r="AJ15">
        <f>IF(Info!$B$12*$A15*AJ$1 &gt;= ABS(AJ$1*AJ$1*Info!$B$13 - $A15*$A15*Info!$B$14),1,0)</f>
        <v>0</v>
      </c>
      <c r="AK15">
        <f>IF(Info!$B$12*$A15*AK$1 &gt;= ABS(AK$1*AK$1*Info!$B$13 - $A15*$A15*Info!$B$14),1,0)</f>
        <v>0</v>
      </c>
      <c r="AL15">
        <f>IF(Info!$B$12*$A15*AL$1 &gt;= ABS(AL$1*AL$1*Info!$B$13 - $A15*$A15*Info!$B$14),1,0)</f>
        <v>0</v>
      </c>
      <c r="AM15">
        <f>IF(Info!$B$12*$A15*AM$1 &gt;= ABS(AM$1*AM$1*Info!$B$13 - $A15*$A15*Info!$B$14),1,0)</f>
        <v>0</v>
      </c>
      <c r="AN15">
        <f>IF(Info!$B$12*$A15*AN$1 &gt;= ABS(AN$1*AN$1*Info!$B$13 - $A15*$A15*Info!$B$14),1,0)</f>
        <v>0</v>
      </c>
      <c r="AO15">
        <f>IF(Info!$B$12*$A15*AO$1 &gt;= ABS(AO$1*AO$1*Info!$B$13 - $A15*$A15*Info!$B$14),1,0)</f>
        <v>0</v>
      </c>
      <c r="AP15">
        <f>IF(Info!$B$12*$A15*AP$1 &gt;= ABS(AP$1*AP$1*Info!$B$13 - $A15*$A15*Info!$B$14),1,0)</f>
        <v>0</v>
      </c>
      <c r="AQ15">
        <f>IF(Info!$B$12*$A15*AQ$1 &gt;= ABS(AQ$1*AQ$1*Info!$B$13 - $A15*$A15*Info!$B$14),1,0)</f>
        <v>0</v>
      </c>
      <c r="AR15">
        <f>IF(Info!$B$12*$A15*AR$1 &gt;= ABS(AR$1*AR$1*Info!$B$13 - $A15*$A15*Info!$B$14),1,0)</f>
        <v>0</v>
      </c>
      <c r="AS15">
        <f>IF(Info!$B$12*$A15*AS$1 &gt;= ABS(AS$1*AS$1*Info!$B$13 - $A15*$A15*Info!$B$14),1,0)</f>
        <v>0</v>
      </c>
      <c r="AT15">
        <f>IF(Info!$B$12*$A15*AT$1 &gt;= ABS(AT$1*AT$1*Info!$B$13 - $A15*$A15*Info!$B$14),1,0)</f>
        <v>0</v>
      </c>
      <c r="AU15">
        <f>IF(Info!$B$12*$A15*AU$1 &gt;= ABS(AU$1*AU$1*Info!$B$13 - $A15*$A15*Info!$B$14),1,0)</f>
        <v>0</v>
      </c>
      <c r="AV15">
        <f>IF(Info!$B$12*$A15*AV$1 &gt;= ABS(AV$1*AV$1*Info!$B$13 - $A15*$A15*Info!$B$14),1,0)</f>
        <v>0</v>
      </c>
      <c r="AW15">
        <f>IF(Info!$B$12*$A15*AW$1 &gt;= ABS(AW$1*AW$1*Info!$B$13 - $A15*$A15*Info!$B$14),1,0)</f>
        <v>0</v>
      </c>
      <c r="AX15">
        <f>IF(Info!$B$12*$A15*AX$1 &gt;= ABS(AX$1*AX$1*Info!$B$13 - $A15*$A15*Info!$B$14),1,0)</f>
        <v>0</v>
      </c>
      <c r="AY15">
        <f>IF(Info!$B$12*$A15*AY$1 &gt;= ABS(AY$1*AY$1*Info!$B$13 - $A15*$A15*Info!$B$14),1,0)</f>
        <v>0</v>
      </c>
    </row>
    <row r="16" spans="1:51" x14ac:dyDescent="0.2">
      <c r="A16">
        <v>14</v>
      </c>
      <c r="B16">
        <f>IF(Info!$B$12*$A16*B$1 &gt;= ABS(B$1*B$1*Info!$B$13 - $A16*$A16*Info!$B$14),1,0)</f>
        <v>0</v>
      </c>
      <c r="C16">
        <f>IF(Info!$B$12*$A16*C$1 &gt;= ABS(C$1*C$1*Info!$B$13 - $A16*$A16*Info!$B$14),1,0)</f>
        <v>0</v>
      </c>
      <c r="D16">
        <f>IF(Info!$B$12*$A16*D$1 &gt;= ABS(D$1*D$1*Info!$B$13 - $A16*$A16*Info!$B$14),1,0)</f>
        <v>0</v>
      </c>
      <c r="E16">
        <f>IF(Info!$B$12*$A16*E$1 &gt;= ABS(E$1*E$1*Info!$B$13 - $A16*$A16*Info!$B$14),1,0)</f>
        <v>0</v>
      </c>
      <c r="F16">
        <f>IF(Info!$B$12*$A16*F$1 &gt;= ABS(F$1*F$1*Info!$B$13 - $A16*$A16*Info!$B$14),1,0)</f>
        <v>0</v>
      </c>
      <c r="G16">
        <f>IF(Info!$B$12*$A16*G$1 &gt;= ABS(G$1*G$1*Info!$B$13 - $A16*$A16*Info!$B$14),1,0)</f>
        <v>0</v>
      </c>
      <c r="H16">
        <f>IF(Info!$B$12*$A16*H$1 &gt;= ABS(H$1*H$1*Info!$B$13 - $A16*$A16*Info!$B$14),1,0)</f>
        <v>0</v>
      </c>
      <c r="I16">
        <f>IF(Info!$B$12*$A16*I$1 &gt;= ABS(I$1*I$1*Info!$B$13 - $A16*$A16*Info!$B$14),1,0)</f>
        <v>0</v>
      </c>
      <c r="J16">
        <f>IF(Info!$B$12*$A16*J$1 &gt;= ABS(J$1*J$1*Info!$B$13 - $A16*$A16*Info!$B$14),1,0)</f>
        <v>0</v>
      </c>
      <c r="K16">
        <f>IF(Info!$B$12*$A16*K$1 &gt;= ABS(K$1*K$1*Info!$B$13 - $A16*$A16*Info!$B$14),1,0)</f>
        <v>0</v>
      </c>
      <c r="L16">
        <f>IF(Info!$B$12*$A16*L$1 &gt;= ABS(L$1*L$1*Info!$B$13 - $A16*$A16*Info!$B$14),1,0)</f>
        <v>0</v>
      </c>
      <c r="M16">
        <f>IF(Info!$B$12*$A16*M$1 &gt;= ABS(M$1*M$1*Info!$B$13 - $A16*$A16*Info!$B$14),1,0)</f>
        <v>0</v>
      </c>
      <c r="N16">
        <f>IF(Info!$B$12*$A16*N$1 &gt;= ABS(N$1*N$1*Info!$B$13 - $A16*$A16*Info!$B$14),1,0)</f>
        <v>0</v>
      </c>
      <c r="O16">
        <f>IF(Info!$B$12*$A16*O$1 &gt;= ABS(O$1*O$1*Info!$B$13 - $A16*$A16*Info!$B$14),1,0)</f>
        <v>0</v>
      </c>
      <c r="P16">
        <f>IF(Info!$B$12*$A16*P$1 &gt;= ABS(P$1*P$1*Info!$B$13 - $A16*$A16*Info!$B$14),1,0)</f>
        <v>0</v>
      </c>
      <c r="Q16">
        <f>IF(Info!$B$12*$A16*Q$1 &gt;= ABS(Q$1*Q$1*Info!$B$13 - $A16*$A16*Info!$B$14),1,0)</f>
        <v>0</v>
      </c>
      <c r="R16">
        <f>IF(Info!$B$12*$A16*R$1 &gt;= ABS(R$1*R$1*Info!$B$13 - $A16*$A16*Info!$B$14),1,0)</f>
        <v>1</v>
      </c>
      <c r="S16">
        <f>IF(Info!$B$12*$A16*S$1 &gt;= ABS(S$1*S$1*Info!$B$13 - $A16*$A16*Info!$B$14),1,0)</f>
        <v>1</v>
      </c>
      <c r="T16">
        <f>IF(Info!$B$12*$A16*T$1 &gt;= ABS(T$1*T$1*Info!$B$13 - $A16*$A16*Info!$B$14),1,0)</f>
        <v>1</v>
      </c>
      <c r="U16">
        <f>IF(Info!$B$12*$A16*U$1 &gt;= ABS(U$1*U$1*Info!$B$13 - $A16*$A16*Info!$B$14),1,0)</f>
        <v>0</v>
      </c>
      <c r="V16">
        <f>IF(Info!$B$12*$A16*V$1 &gt;= ABS(V$1*V$1*Info!$B$13 - $A16*$A16*Info!$B$14),1,0)</f>
        <v>0</v>
      </c>
      <c r="W16">
        <f>IF(Info!$B$12*$A16*W$1 &gt;= ABS(W$1*W$1*Info!$B$13 - $A16*$A16*Info!$B$14),1,0)</f>
        <v>0</v>
      </c>
      <c r="X16">
        <f>IF(Info!$B$12*$A16*X$1 &gt;= ABS(X$1*X$1*Info!$B$13 - $A16*$A16*Info!$B$14),1,0)</f>
        <v>0</v>
      </c>
      <c r="Y16">
        <f>IF(Info!$B$12*$A16*Y$1 &gt;= ABS(Y$1*Y$1*Info!$B$13 - $A16*$A16*Info!$B$14),1,0)</f>
        <v>0</v>
      </c>
      <c r="Z16">
        <f>IF(Info!$B$12*$A16*Z$1 &gt;= ABS(Z$1*Z$1*Info!$B$13 - $A16*$A16*Info!$B$14),1,0)</f>
        <v>0</v>
      </c>
      <c r="AA16">
        <f>IF(Info!$B$12*$A16*AA$1 &gt;= ABS(AA$1*AA$1*Info!$B$13 - $A16*$A16*Info!$B$14),1,0)</f>
        <v>0</v>
      </c>
      <c r="AB16">
        <f>IF(Info!$B$12*$A16*AB$1 &gt;= ABS(AB$1*AB$1*Info!$B$13 - $A16*$A16*Info!$B$14),1,0)</f>
        <v>0</v>
      </c>
      <c r="AC16">
        <f>IF(Info!$B$12*$A16*AC$1 &gt;= ABS(AC$1*AC$1*Info!$B$13 - $A16*$A16*Info!$B$14),1,0)</f>
        <v>0</v>
      </c>
      <c r="AD16">
        <f>IF(Info!$B$12*$A16*AD$1 &gt;= ABS(AD$1*AD$1*Info!$B$13 - $A16*$A16*Info!$B$14),1,0)</f>
        <v>0</v>
      </c>
      <c r="AE16">
        <f>IF(Info!$B$12*$A16*AE$1 &gt;= ABS(AE$1*AE$1*Info!$B$13 - $A16*$A16*Info!$B$14),1,0)</f>
        <v>0</v>
      </c>
      <c r="AF16">
        <f>IF(Info!$B$12*$A16*AF$1 &gt;= ABS(AF$1*AF$1*Info!$B$13 - $A16*$A16*Info!$B$14),1,0)</f>
        <v>0</v>
      </c>
      <c r="AG16">
        <f>IF(Info!$B$12*$A16*AG$1 &gt;= ABS(AG$1*AG$1*Info!$B$13 - $A16*$A16*Info!$B$14),1,0)</f>
        <v>0</v>
      </c>
      <c r="AH16">
        <f>IF(Info!$B$12*$A16*AH$1 &gt;= ABS(AH$1*AH$1*Info!$B$13 - $A16*$A16*Info!$B$14),1,0)</f>
        <v>0</v>
      </c>
      <c r="AI16">
        <f>IF(Info!$B$12*$A16*AI$1 &gt;= ABS(AI$1*AI$1*Info!$B$13 - $A16*$A16*Info!$B$14),1,0)</f>
        <v>0</v>
      </c>
      <c r="AJ16">
        <f>IF(Info!$B$12*$A16*AJ$1 &gt;= ABS(AJ$1*AJ$1*Info!$B$13 - $A16*$A16*Info!$B$14),1,0)</f>
        <v>0</v>
      </c>
      <c r="AK16">
        <f>IF(Info!$B$12*$A16*AK$1 &gt;= ABS(AK$1*AK$1*Info!$B$13 - $A16*$A16*Info!$B$14),1,0)</f>
        <v>0</v>
      </c>
      <c r="AL16">
        <f>IF(Info!$B$12*$A16*AL$1 &gt;= ABS(AL$1*AL$1*Info!$B$13 - $A16*$A16*Info!$B$14),1,0)</f>
        <v>0</v>
      </c>
      <c r="AM16">
        <f>IF(Info!$B$12*$A16*AM$1 &gt;= ABS(AM$1*AM$1*Info!$B$13 - $A16*$A16*Info!$B$14),1,0)</f>
        <v>0</v>
      </c>
      <c r="AN16">
        <f>IF(Info!$B$12*$A16*AN$1 &gt;= ABS(AN$1*AN$1*Info!$B$13 - $A16*$A16*Info!$B$14),1,0)</f>
        <v>0</v>
      </c>
      <c r="AO16">
        <f>IF(Info!$B$12*$A16*AO$1 &gt;= ABS(AO$1*AO$1*Info!$B$13 - $A16*$A16*Info!$B$14),1,0)</f>
        <v>0</v>
      </c>
      <c r="AP16">
        <f>IF(Info!$B$12*$A16*AP$1 &gt;= ABS(AP$1*AP$1*Info!$B$13 - $A16*$A16*Info!$B$14),1,0)</f>
        <v>0</v>
      </c>
      <c r="AQ16">
        <f>IF(Info!$B$12*$A16*AQ$1 &gt;= ABS(AQ$1*AQ$1*Info!$B$13 - $A16*$A16*Info!$B$14),1,0)</f>
        <v>0</v>
      </c>
      <c r="AR16">
        <f>IF(Info!$B$12*$A16*AR$1 &gt;= ABS(AR$1*AR$1*Info!$B$13 - $A16*$A16*Info!$B$14),1,0)</f>
        <v>0</v>
      </c>
      <c r="AS16">
        <f>IF(Info!$B$12*$A16*AS$1 &gt;= ABS(AS$1*AS$1*Info!$B$13 - $A16*$A16*Info!$B$14),1,0)</f>
        <v>0</v>
      </c>
      <c r="AT16">
        <f>IF(Info!$B$12*$A16*AT$1 &gt;= ABS(AT$1*AT$1*Info!$B$13 - $A16*$A16*Info!$B$14),1,0)</f>
        <v>0</v>
      </c>
      <c r="AU16">
        <f>IF(Info!$B$12*$A16*AU$1 &gt;= ABS(AU$1*AU$1*Info!$B$13 - $A16*$A16*Info!$B$14),1,0)</f>
        <v>0</v>
      </c>
      <c r="AV16">
        <f>IF(Info!$B$12*$A16*AV$1 &gt;= ABS(AV$1*AV$1*Info!$B$13 - $A16*$A16*Info!$B$14),1,0)</f>
        <v>0</v>
      </c>
      <c r="AW16">
        <f>IF(Info!$B$12*$A16*AW$1 &gt;= ABS(AW$1*AW$1*Info!$B$13 - $A16*$A16*Info!$B$14),1,0)</f>
        <v>0</v>
      </c>
      <c r="AX16">
        <f>IF(Info!$B$12*$A16*AX$1 &gt;= ABS(AX$1*AX$1*Info!$B$13 - $A16*$A16*Info!$B$14),1,0)</f>
        <v>0</v>
      </c>
      <c r="AY16">
        <f>IF(Info!$B$12*$A16*AY$1 &gt;= ABS(AY$1*AY$1*Info!$B$13 - $A16*$A16*Info!$B$14),1,0)</f>
        <v>0</v>
      </c>
    </row>
    <row r="17" spans="1:51" x14ac:dyDescent="0.2">
      <c r="A17">
        <v>15</v>
      </c>
      <c r="B17">
        <f>IF(Info!$B$12*$A17*B$1 &gt;= ABS(B$1*B$1*Info!$B$13 - $A17*$A17*Info!$B$14),1,0)</f>
        <v>0</v>
      </c>
      <c r="C17">
        <f>IF(Info!$B$12*$A17*C$1 &gt;= ABS(C$1*C$1*Info!$B$13 - $A17*$A17*Info!$B$14),1,0)</f>
        <v>0</v>
      </c>
      <c r="D17">
        <f>IF(Info!$B$12*$A17*D$1 &gt;= ABS(D$1*D$1*Info!$B$13 - $A17*$A17*Info!$B$14),1,0)</f>
        <v>0</v>
      </c>
      <c r="E17">
        <f>IF(Info!$B$12*$A17*E$1 &gt;= ABS(E$1*E$1*Info!$B$13 - $A17*$A17*Info!$B$14),1,0)</f>
        <v>0</v>
      </c>
      <c r="F17">
        <f>IF(Info!$B$12*$A17*F$1 &gt;= ABS(F$1*F$1*Info!$B$13 - $A17*$A17*Info!$B$14),1,0)</f>
        <v>0</v>
      </c>
      <c r="G17">
        <f>IF(Info!$B$12*$A17*G$1 &gt;= ABS(G$1*G$1*Info!$B$13 - $A17*$A17*Info!$B$14),1,0)</f>
        <v>0</v>
      </c>
      <c r="H17">
        <f>IF(Info!$B$12*$A17*H$1 &gt;= ABS(H$1*H$1*Info!$B$13 - $A17*$A17*Info!$B$14),1,0)</f>
        <v>0</v>
      </c>
      <c r="I17">
        <f>IF(Info!$B$12*$A17*I$1 &gt;= ABS(I$1*I$1*Info!$B$13 - $A17*$A17*Info!$B$14),1,0)</f>
        <v>0</v>
      </c>
      <c r="J17">
        <f>IF(Info!$B$12*$A17*J$1 &gt;= ABS(J$1*J$1*Info!$B$13 - $A17*$A17*Info!$B$14),1,0)</f>
        <v>0</v>
      </c>
      <c r="K17">
        <f>IF(Info!$B$12*$A17*K$1 &gt;= ABS(K$1*K$1*Info!$B$13 - $A17*$A17*Info!$B$14),1,0)</f>
        <v>0</v>
      </c>
      <c r="L17">
        <f>IF(Info!$B$12*$A17*L$1 &gt;= ABS(L$1*L$1*Info!$B$13 - $A17*$A17*Info!$B$14),1,0)</f>
        <v>0</v>
      </c>
      <c r="M17">
        <f>IF(Info!$B$12*$A17*M$1 &gt;= ABS(M$1*M$1*Info!$B$13 - $A17*$A17*Info!$B$14),1,0)</f>
        <v>0</v>
      </c>
      <c r="N17">
        <f>IF(Info!$B$12*$A17*N$1 &gt;= ABS(N$1*N$1*Info!$B$13 - $A17*$A17*Info!$B$14),1,0)</f>
        <v>0</v>
      </c>
      <c r="O17">
        <f>IF(Info!$B$12*$A17*O$1 &gt;= ABS(O$1*O$1*Info!$B$13 - $A17*$A17*Info!$B$14),1,0)</f>
        <v>0</v>
      </c>
      <c r="P17">
        <f>IF(Info!$B$12*$A17*P$1 &gt;= ABS(P$1*P$1*Info!$B$13 - $A17*$A17*Info!$B$14),1,0)</f>
        <v>0</v>
      </c>
      <c r="Q17">
        <f>IF(Info!$B$12*$A17*Q$1 &gt;= ABS(Q$1*Q$1*Info!$B$13 - $A17*$A17*Info!$B$14),1,0)</f>
        <v>0</v>
      </c>
      <c r="R17">
        <f>IF(Info!$B$12*$A17*R$1 &gt;= ABS(R$1*R$1*Info!$B$13 - $A17*$A17*Info!$B$14),1,0)</f>
        <v>0</v>
      </c>
      <c r="S17">
        <f>IF(Info!$B$12*$A17*S$1 &gt;= ABS(S$1*S$1*Info!$B$13 - $A17*$A17*Info!$B$14),1,0)</f>
        <v>0</v>
      </c>
      <c r="T17">
        <f>IF(Info!$B$12*$A17*T$1 &gt;= ABS(T$1*T$1*Info!$B$13 - $A17*$A17*Info!$B$14),1,0)</f>
        <v>1</v>
      </c>
      <c r="U17">
        <f>IF(Info!$B$12*$A17*U$1 &gt;= ABS(U$1*U$1*Info!$B$13 - $A17*$A17*Info!$B$14),1,0)</f>
        <v>1</v>
      </c>
      <c r="V17">
        <f>IF(Info!$B$12*$A17*V$1 &gt;= ABS(V$1*V$1*Info!$B$13 - $A17*$A17*Info!$B$14),1,0)</f>
        <v>1</v>
      </c>
      <c r="W17">
        <f>IF(Info!$B$12*$A17*W$1 &gt;= ABS(W$1*W$1*Info!$B$13 - $A17*$A17*Info!$B$14),1,0)</f>
        <v>0</v>
      </c>
      <c r="X17">
        <f>IF(Info!$B$12*$A17*X$1 &gt;= ABS(X$1*X$1*Info!$B$13 - $A17*$A17*Info!$B$14),1,0)</f>
        <v>0</v>
      </c>
      <c r="Y17">
        <f>IF(Info!$B$12*$A17*Y$1 &gt;= ABS(Y$1*Y$1*Info!$B$13 - $A17*$A17*Info!$B$14),1,0)</f>
        <v>0</v>
      </c>
      <c r="Z17">
        <f>IF(Info!$B$12*$A17*Z$1 &gt;= ABS(Z$1*Z$1*Info!$B$13 - $A17*$A17*Info!$B$14),1,0)</f>
        <v>0</v>
      </c>
      <c r="AA17">
        <f>IF(Info!$B$12*$A17*AA$1 &gt;= ABS(AA$1*AA$1*Info!$B$13 - $A17*$A17*Info!$B$14),1,0)</f>
        <v>0</v>
      </c>
      <c r="AB17">
        <f>IF(Info!$B$12*$A17*AB$1 &gt;= ABS(AB$1*AB$1*Info!$B$13 - $A17*$A17*Info!$B$14),1,0)</f>
        <v>0</v>
      </c>
      <c r="AC17">
        <f>IF(Info!$B$12*$A17*AC$1 &gt;= ABS(AC$1*AC$1*Info!$B$13 - $A17*$A17*Info!$B$14),1,0)</f>
        <v>0</v>
      </c>
      <c r="AD17">
        <f>IF(Info!$B$12*$A17*AD$1 &gt;= ABS(AD$1*AD$1*Info!$B$13 - $A17*$A17*Info!$B$14),1,0)</f>
        <v>0</v>
      </c>
      <c r="AE17">
        <f>IF(Info!$B$12*$A17*AE$1 &gt;= ABS(AE$1*AE$1*Info!$B$13 - $A17*$A17*Info!$B$14),1,0)</f>
        <v>0</v>
      </c>
      <c r="AF17">
        <f>IF(Info!$B$12*$A17*AF$1 &gt;= ABS(AF$1*AF$1*Info!$B$13 - $A17*$A17*Info!$B$14),1,0)</f>
        <v>0</v>
      </c>
      <c r="AG17">
        <f>IF(Info!$B$12*$A17*AG$1 &gt;= ABS(AG$1*AG$1*Info!$B$13 - $A17*$A17*Info!$B$14),1,0)</f>
        <v>0</v>
      </c>
      <c r="AH17">
        <f>IF(Info!$B$12*$A17*AH$1 &gt;= ABS(AH$1*AH$1*Info!$B$13 - $A17*$A17*Info!$B$14),1,0)</f>
        <v>0</v>
      </c>
      <c r="AI17">
        <f>IF(Info!$B$12*$A17*AI$1 &gt;= ABS(AI$1*AI$1*Info!$B$13 - $A17*$A17*Info!$B$14),1,0)</f>
        <v>0</v>
      </c>
      <c r="AJ17">
        <f>IF(Info!$B$12*$A17*AJ$1 &gt;= ABS(AJ$1*AJ$1*Info!$B$13 - $A17*$A17*Info!$B$14),1,0)</f>
        <v>0</v>
      </c>
      <c r="AK17">
        <f>IF(Info!$B$12*$A17*AK$1 &gt;= ABS(AK$1*AK$1*Info!$B$13 - $A17*$A17*Info!$B$14),1,0)</f>
        <v>0</v>
      </c>
      <c r="AL17">
        <f>IF(Info!$B$12*$A17*AL$1 &gt;= ABS(AL$1*AL$1*Info!$B$13 - $A17*$A17*Info!$B$14),1,0)</f>
        <v>0</v>
      </c>
      <c r="AM17">
        <f>IF(Info!$B$12*$A17*AM$1 &gt;= ABS(AM$1*AM$1*Info!$B$13 - $A17*$A17*Info!$B$14),1,0)</f>
        <v>0</v>
      </c>
      <c r="AN17">
        <f>IF(Info!$B$12*$A17*AN$1 &gt;= ABS(AN$1*AN$1*Info!$B$13 - $A17*$A17*Info!$B$14),1,0)</f>
        <v>0</v>
      </c>
      <c r="AO17">
        <f>IF(Info!$B$12*$A17*AO$1 &gt;= ABS(AO$1*AO$1*Info!$B$13 - $A17*$A17*Info!$B$14),1,0)</f>
        <v>0</v>
      </c>
      <c r="AP17">
        <f>IF(Info!$B$12*$A17*AP$1 &gt;= ABS(AP$1*AP$1*Info!$B$13 - $A17*$A17*Info!$B$14),1,0)</f>
        <v>0</v>
      </c>
      <c r="AQ17">
        <f>IF(Info!$B$12*$A17*AQ$1 &gt;= ABS(AQ$1*AQ$1*Info!$B$13 - $A17*$A17*Info!$B$14),1,0)</f>
        <v>0</v>
      </c>
      <c r="AR17">
        <f>IF(Info!$B$12*$A17*AR$1 &gt;= ABS(AR$1*AR$1*Info!$B$13 - $A17*$A17*Info!$B$14),1,0)</f>
        <v>0</v>
      </c>
      <c r="AS17">
        <f>IF(Info!$B$12*$A17*AS$1 &gt;= ABS(AS$1*AS$1*Info!$B$13 - $A17*$A17*Info!$B$14),1,0)</f>
        <v>0</v>
      </c>
      <c r="AT17">
        <f>IF(Info!$B$12*$A17*AT$1 &gt;= ABS(AT$1*AT$1*Info!$B$13 - $A17*$A17*Info!$B$14),1,0)</f>
        <v>0</v>
      </c>
      <c r="AU17">
        <f>IF(Info!$B$12*$A17*AU$1 &gt;= ABS(AU$1*AU$1*Info!$B$13 - $A17*$A17*Info!$B$14),1,0)</f>
        <v>0</v>
      </c>
      <c r="AV17">
        <f>IF(Info!$B$12*$A17*AV$1 &gt;= ABS(AV$1*AV$1*Info!$B$13 - $A17*$A17*Info!$B$14),1,0)</f>
        <v>0</v>
      </c>
      <c r="AW17">
        <f>IF(Info!$B$12*$A17*AW$1 &gt;= ABS(AW$1*AW$1*Info!$B$13 - $A17*$A17*Info!$B$14),1,0)</f>
        <v>0</v>
      </c>
      <c r="AX17">
        <f>IF(Info!$B$12*$A17*AX$1 &gt;= ABS(AX$1*AX$1*Info!$B$13 - $A17*$A17*Info!$B$14),1,0)</f>
        <v>0</v>
      </c>
      <c r="AY17">
        <f>IF(Info!$B$12*$A17*AY$1 &gt;= ABS(AY$1*AY$1*Info!$B$13 - $A17*$A17*Info!$B$14),1,0)</f>
        <v>0</v>
      </c>
    </row>
    <row r="18" spans="1:51" x14ac:dyDescent="0.2">
      <c r="A18">
        <v>16</v>
      </c>
      <c r="B18">
        <f>IF(Info!$B$12*$A18*B$1 &gt;= ABS(B$1*B$1*Info!$B$13 - $A18*$A18*Info!$B$14),1,0)</f>
        <v>0</v>
      </c>
      <c r="C18">
        <f>IF(Info!$B$12*$A18*C$1 &gt;= ABS(C$1*C$1*Info!$B$13 - $A18*$A18*Info!$B$14),1,0)</f>
        <v>0</v>
      </c>
      <c r="D18">
        <f>IF(Info!$B$12*$A18*D$1 &gt;= ABS(D$1*D$1*Info!$B$13 - $A18*$A18*Info!$B$14),1,0)</f>
        <v>0</v>
      </c>
      <c r="E18">
        <f>IF(Info!$B$12*$A18*E$1 &gt;= ABS(E$1*E$1*Info!$B$13 - $A18*$A18*Info!$B$14),1,0)</f>
        <v>0</v>
      </c>
      <c r="F18">
        <f>IF(Info!$B$12*$A18*F$1 &gt;= ABS(F$1*F$1*Info!$B$13 - $A18*$A18*Info!$B$14),1,0)</f>
        <v>0</v>
      </c>
      <c r="G18">
        <f>IF(Info!$B$12*$A18*G$1 &gt;= ABS(G$1*G$1*Info!$B$13 - $A18*$A18*Info!$B$14),1,0)</f>
        <v>0</v>
      </c>
      <c r="H18">
        <f>IF(Info!$B$12*$A18*H$1 &gt;= ABS(H$1*H$1*Info!$B$13 - $A18*$A18*Info!$B$14),1,0)</f>
        <v>0</v>
      </c>
      <c r="I18">
        <f>IF(Info!$B$12*$A18*I$1 &gt;= ABS(I$1*I$1*Info!$B$13 - $A18*$A18*Info!$B$14),1,0)</f>
        <v>0</v>
      </c>
      <c r="J18">
        <f>IF(Info!$B$12*$A18*J$1 &gt;= ABS(J$1*J$1*Info!$B$13 - $A18*$A18*Info!$B$14),1,0)</f>
        <v>0</v>
      </c>
      <c r="K18">
        <f>IF(Info!$B$12*$A18*K$1 &gt;= ABS(K$1*K$1*Info!$B$13 - $A18*$A18*Info!$B$14),1,0)</f>
        <v>0</v>
      </c>
      <c r="L18">
        <f>IF(Info!$B$12*$A18*L$1 &gt;= ABS(L$1*L$1*Info!$B$13 - $A18*$A18*Info!$B$14),1,0)</f>
        <v>0</v>
      </c>
      <c r="M18">
        <f>IF(Info!$B$12*$A18*M$1 &gt;= ABS(M$1*M$1*Info!$B$13 - $A18*$A18*Info!$B$14),1,0)</f>
        <v>0</v>
      </c>
      <c r="N18">
        <f>IF(Info!$B$12*$A18*N$1 &gt;= ABS(N$1*N$1*Info!$B$13 - $A18*$A18*Info!$B$14),1,0)</f>
        <v>0</v>
      </c>
      <c r="O18">
        <f>IF(Info!$B$12*$A18*O$1 &gt;= ABS(O$1*O$1*Info!$B$13 - $A18*$A18*Info!$B$14),1,0)</f>
        <v>0</v>
      </c>
      <c r="P18">
        <f>IF(Info!$B$12*$A18*P$1 &gt;= ABS(P$1*P$1*Info!$B$13 - $A18*$A18*Info!$B$14),1,0)</f>
        <v>0</v>
      </c>
      <c r="Q18">
        <f>IF(Info!$B$12*$A18*Q$1 &gt;= ABS(Q$1*Q$1*Info!$B$13 - $A18*$A18*Info!$B$14),1,0)</f>
        <v>0</v>
      </c>
      <c r="R18">
        <f>IF(Info!$B$12*$A18*R$1 &gt;= ABS(R$1*R$1*Info!$B$13 - $A18*$A18*Info!$B$14),1,0)</f>
        <v>0</v>
      </c>
      <c r="S18">
        <f>IF(Info!$B$12*$A18*S$1 &gt;= ABS(S$1*S$1*Info!$B$13 - $A18*$A18*Info!$B$14),1,0)</f>
        <v>0</v>
      </c>
      <c r="T18">
        <f>IF(Info!$B$12*$A18*T$1 &gt;= ABS(T$1*T$1*Info!$B$13 - $A18*$A18*Info!$B$14),1,0)</f>
        <v>0</v>
      </c>
      <c r="U18">
        <f>IF(Info!$B$12*$A18*U$1 &gt;= ABS(U$1*U$1*Info!$B$13 - $A18*$A18*Info!$B$14),1,0)</f>
        <v>1</v>
      </c>
      <c r="V18">
        <f>IF(Info!$B$12*$A18*V$1 &gt;= ABS(V$1*V$1*Info!$B$13 - $A18*$A18*Info!$B$14),1,0)</f>
        <v>1</v>
      </c>
      <c r="W18">
        <f>IF(Info!$B$12*$A18*W$1 &gt;= ABS(W$1*W$1*Info!$B$13 - $A18*$A18*Info!$B$14),1,0)</f>
        <v>1</v>
      </c>
      <c r="X18">
        <f>IF(Info!$B$12*$A18*X$1 &gt;= ABS(X$1*X$1*Info!$B$13 - $A18*$A18*Info!$B$14),1,0)</f>
        <v>0</v>
      </c>
      <c r="Y18">
        <f>IF(Info!$B$12*$A18*Y$1 &gt;= ABS(Y$1*Y$1*Info!$B$13 - $A18*$A18*Info!$B$14),1,0)</f>
        <v>0</v>
      </c>
      <c r="Z18">
        <f>IF(Info!$B$12*$A18*Z$1 &gt;= ABS(Z$1*Z$1*Info!$B$13 - $A18*$A18*Info!$B$14),1,0)</f>
        <v>0</v>
      </c>
      <c r="AA18">
        <f>IF(Info!$B$12*$A18*AA$1 &gt;= ABS(AA$1*AA$1*Info!$B$13 - $A18*$A18*Info!$B$14),1,0)</f>
        <v>0</v>
      </c>
      <c r="AB18">
        <f>IF(Info!$B$12*$A18*AB$1 &gt;= ABS(AB$1*AB$1*Info!$B$13 - $A18*$A18*Info!$B$14),1,0)</f>
        <v>0</v>
      </c>
      <c r="AC18">
        <f>IF(Info!$B$12*$A18*AC$1 &gt;= ABS(AC$1*AC$1*Info!$B$13 - $A18*$A18*Info!$B$14),1,0)</f>
        <v>0</v>
      </c>
      <c r="AD18">
        <f>IF(Info!$B$12*$A18*AD$1 &gt;= ABS(AD$1*AD$1*Info!$B$13 - $A18*$A18*Info!$B$14),1,0)</f>
        <v>0</v>
      </c>
      <c r="AE18">
        <f>IF(Info!$B$12*$A18*AE$1 &gt;= ABS(AE$1*AE$1*Info!$B$13 - $A18*$A18*Info!$B$14),1,0)</f>
        <v>0</v>
      </c>
      <c r="AF18">
        <f>IF(Info!$B$12*$A18*AF$1 &gt;= ABS(AF$1*AF$1*Info!$B$13 - $A18*$A18*Info!$B$14),1,0)</f>
        <v>0</v>
      </c>
      <c r="AG18">
        <f>IF(Info!$B$12*$A18*AG$1 &gt;= ABS(AG$1*AG$1*Info!$B$13 - $A18*$A18*Info!$B$14),1,0)</f>
        <v>0</v>
      </c>
      <c r="AH18">
        <f>IF(Info!$B$12*$A18*AH$1 &gt;= ABS(AH$1*AH$1*Info!$B$13 - $A18*$A18*Info!$B$14),1,0)</f>
        <v>0</v>
      </c>
      <c r="AI18">
        <f>IF(Info!$B$12*$A18*AI$1 &gt;= ABS(AI$1*AI$1*Info!$B$13 - $A18*$A18*Info!$B$14),1,0)</f>
        <v>0</v>
      </c>
      <c r="AJ18">
        <f>IF(Info!$B$12*$A18*AJ$1 &gt;= ABS(AJ$1*AJ$1*Info!$B$13 - $A18*$A18*Info!$B$14),1,0)</f>
        <v>0</v>
      </c>
      <c r="AK18">
        <f>IF(Info!$B$12*$A18*AK$1 &gt;= ABS(AK$1*AK$1*Info!$B$13 - $A18*$A18*Info!$B$14),1,0)</f>
        <v>0</v>
      </c>
      <c r="AL18">
        <f>IF(Info!$B$12*$A18*AL$1 &gt;= ABS(AL$1*AL$1*Info!$B$13 - $A18*$A18*Info!$B$14),1,0)</f>
        <v>0</v>
      </c>
      <c r="AM18">
        <f>IF(Info!$B$12*$A18*AM$1 &gt;= ABS(AM$1*AM$1*Info!$B$13 - $A18*$A18*Info!$B$14),1,0)</f>
        <v>0</v>
      </c>
      <c r="AN18">
        <f>IF(Info!$B$12*$A18*AN$1 &gt;= ABS(AN$1*AN$1*Info!$B$13 - $A18*$A18*Info!$B$14),1,0)</f>
        <v>0</v>
      </c>
      <c r="AO18">
        <f>IF(Info!$B$12*$A18*AO$1 &gt;= ABS(AO$1*AO$1*Info!$B$13 - $A18*$A18*Info!$B$14),1,0)</f>
        <v>0</v>
      </c>
      <c r="AP18">
        <f>IF(Info!$B$12*$A18*AP$1 &gt;= ABS(AP$1*AP$1*Info!$B$13 - $A18*$A18*Info!$B$14),1,0)</f>
        <v>0</v>
      </c>
      <c r="AQ18">
        <f>IF(Info!$B$12*$A18*AQ$1 &gt;= ABS(AQ$1*AQ$1*Info!$B$13 - $A18*$A18*Info!$B$14),1,0)</f>
        <v>0</v>
      </c>
      <c r="AR18">
        <f>IF(Info!$B$12*$A18*AR$1 &gt;= ABS(AR$1*AR$1*Info!$B$13 - $A18*$A18*Info!$B$14),1,0)</f>
        <v>0</v>
      </c>
      <c r="AS18">
        <f>IF(Info!$B$12*$A18*AS$1 &gt;= ABS(AS$1*AS$1*Info!$B$13 - $A18*$A18*Info!$B$14),1,0)</f>
        <v>0</v>
      </c>
      <c r="AT18">
        <f>IF(Info!$B$12*$A18*AT$1 &gt;= ABS(AT$1*AT$1*Info!$B$13 - $A18*$A18*Info!$B$14),1,0)</f>
        <v>0</v>
      </c>
      <c r="AU18">
        <f>IF(Info!$B$12*$A18*AU$1 &gt;= ABS(AU$1*AU$1*Info!$B$13 - $A18*$A18*Info!$B$14),1,0)</f>
        <v>0</v>
      </c>
      <c r="AV18">
        <f>IF(Info!$B$12*$A18*AV$1 &gt;= ABS(AV$1*AV$1*Info!$B$13 - $A18*$A18*Info!$B$14),1,0)</f>
        <v>0</v>
      </c>
      <c r="AW18">
        <f>IF(Info!$B$12*$A18*AW$1 &gt;= ABS(AW$1*AW$1*Info!$B$13 - $A18*$A18*Info!$B$14),1,0)</f>
        <v>0</v>
      </c>
      <c r="AX18">
        <f>IF(Info!$B$12*$A18*AX$1 &gt;= ABS(AX$1*AX$1*Info!$B$13 - $A18*$A18*Info!$B$14),1,0)</f>
        <v>0</v>
      </c>
      <c r="AY18">
        <f>IF(Info!$B$12*$A18*AY$1 &gt;= ABS(AY$1*AY$1*Info!$B$13 - $A18*$A18*Info!$B$14),1,0)</f>
        <v>0</v>
      </c>
    </row>
    <row r="19" spans="1:51" x14ac:dyDescent="0.2">
      <c r="A19">
        <v>17</v>
      </c>
      <c r="B19">
        <f>IF(Info!$B$12*$A19*B$1 &gt;= ABS(B$1*B$1*Info!$B$13 - $A19*$A19*Info!$B$14),1,0)</f>
        <v>0</v>
      </c>
      <c r="C19">
        <f>IF(Info!$B$12*$A19*C$1 &gt;= ABS(C$1*C$1*Info!$B$13 - $A19*$A19*Info!$B$14),1,0)</f>
        <v>0</v>
      </c>
      <c r="D19">
        <f>IF(Info!$B$12*$A19*D$1 &gt;= ABS(D$1*D$1*Info!$B$13 - $A19*$A19*Info!$B$14),1,0)</f>
        <v>0</v>
      </c>
      <c r="E19">
        <f>IF(Info!$B$12*$A19*E$1 &gt;= ABS(E$1*E$1*Info!$B$13 - $A19*$A19*Info!$B$14),1,0)</f>
        <v>0</v>
      </c>
      <c r="F19">
        <f>IF(Info!$B$12*$A19*F$1 &gt;= ABS(F$1*F$1*Info!$B$13 - $A19*$A19*Info!$B$14),1,0)</f>
        <v>0</v>
      </c>
      <c r="G19">
        <f>IF(Info!$B$12*$A19*G$1 &gt;= ABS(G$1*G$1*Info!$B$13 - $A19*$A19*Info!$B$14),1,0)</f>
        <v>0</v>
      </c>
      <c r="H19">
        <f>IF(Info!$B$12*$A19*H$1 &gt;= ABS(H$1*H$1*Info!$B$13 - $A19*$A19*Info!$B$14),1,0)</f>
        <v>0</v>
      </c>
      <c r="I19">
        <f>IF(Info!$B$12*$A19*I$1 &gt;= ABS(I$1*I$1*Info!$B$13 - $A19*$A19*Info!$B$14),1,0)</f>
        <v>0</v>
      </c>
      <c r="J19">
        <f>IF(Info!$B$12*$A19*J$1 &gt;= ABS(J$1*J$1*Info!$B$13 - $A19*$A19*Info!$B$14),1,0)</f>
        <v>0</v>
      </c>
      <c r="K19">
        <f>IF(Info!$B$12*$A19*K$1 &gt;= ABS(K$1*K$1*Info!$B$13 - $A19*$A19*Info!$B$14),1,0)</f>
        <v>0</v>
      </c>
      <c r="L19">
        <f>IF(Info!$B$12*$A19*L$1 &gt;= ABS(L$1*L$1*Info!$B$13 - $A19*$A19*Info!$B$14),1,0)</f>
        <v>0</v>
      </c>
      <c r="M19">
        <f>IF(Info!$B$12*$A19*M$1 &gt;= ABS(M$1*M$1*Info!$B$13 - $A19*$A19*Info!$B$14),1,0)</f>
        <v>0</v>
      </c>
      <c r="N19">
        <f>IF(Info!$B$12*$A19*N$1 &gt;= ABS(N$1*N$1*Info!$B$13 - $A19*$A19*Info!$B$14),1,0)</f>
        <v>0</v>
      </c>
      <c r="O19">
        <f>IF(Info!$B$12*$A19*O$1 &gt;= ABS(O$1*O$1*Info!$B$13 - $A19*$A19*Info!$B$14),1,0)</f>
        <v>0</v>
      </c>
      <c r="P19">
        <f>IF(Info!$B$12*$A19*P$1 &gt;= ABS(P$1*P$1*Info!$B$13 - $A19*$A19*Info!$B$14),1,0)</f>
        <v>0</v>
      </c>
      <c r="Q19">
        <f>IF(Info!$B$12*$A19*Q$1 &gt;= ABS(Q$1*Q$1*Info!$B$13 - $A19*$A19*Info!$B$14),1,0)</f>
        <v>0</v>
      </c>
      <c r="R19">
        <f>IF(Info!$B$12*$A19*R$1 &gt;= ABS(R$1*R$1*Info!$B$13 - $A19*$A19*Info!$B$14),1,0)</f>
        <v>0</v>
      </c>
      <c r="S19">
        <f>IF(Info!$B$12*$A19*S$1 &gt;= ABS(S$1*S$1*Info!$B$13 - $A19*$A19*Info!$B$14),1,0)</f>
        <v>0</v>
      </c>
      <c r="T19">
        <f>IF(Info!$B$12*$A19*T$1 &gt;= ABS(T$1*T$1*Info!$B$13 - $A19*$A19*Info!$B$14),1,0)</f>
        <v>0</v>
      </c>
      <c r="U19">
        <f>IF(Info!$B$12*$A19*U$1 &gt;= ABS(U$1*U$1*Info!$B$13 - $A19*$A19*Info!$B$14),1,0)</f>
        <v>0</v>
      </c>
      <c r="V19">
        <f>IF(Info!$B$12*$A19*V$1 &gt;= ABS(V$1*V$1*Info!$B$13 - $A19*$A19*Info!$B$14),1,0)</f>
        <v>1</v>
      </c>
      <c r="W19">
        <f>IF(Info!$B$12*$A19*W$1 &gt;= ABS(W$1*W$1*Info!$B$13 - $A19*$A19*Info!$B$14),1,0)</f>
        <v>1</v>
      </c>
      <c r="X19">
        <f>IF(Info!$B$12*$A19*X$1 &gt;= ABS(X$1*X$1*Info!$B$13 - $A19*$A19*Info!$B$14),1,0)</f>
        <v>1</v>
      </c>
      <c r="Y19">
        <f>IF(Info!$B$12*$A19*Y$1 &gt;= ABS(Y$1*Y$1*Info!$B$13 - $A19*$A19*Info!$B$14),1,0)</f>
        <v>0</v>
      </c>
      <c r="Z19">
        <f>IF(Info!$B$12*$A19*Z$1 &gt;= ABS(Z$1*Z$1*Info!$B$13 - $A19*$A19*Info!$B$14),1,0)</f>
        <v>0</v>
      </c>
      <c r="AA19">
        <f>IF(Info!$B$12*$A19*AA$1 &gt;= ABS(AA$1*AA$1*Info!$B$13 - $A19*$A19*Info!$B$14),1,0)</f>
        <v>0</v>
      </c>
      <c r="AB19">
        <f>IF(Info!$B$12*$A19*AB$1 &gt;= ABS(AB$1*AB$1*Info!$B$13 - $A19*$A19*Info!$B$14),1,0)</f>
        <v>0</v>
      </c>
      <c r="AC19">
        <f>IF(Info!$B$12*$A19*AC$1 &gt;= ABS(AC$1*AC$1*Info!$B$13 - $A19*$A19*Info!$B$14),1,0)</f>
        <v>0</v>
      </c>
      <c r="AD19">
        <f>IF(Info!$B$12*$A19*AD$1 &gt;= ABS(AD$1*AD$1*Info!$B$13 - $A19*$A19*Info!$B$14),1,0)</f>
        <v>0</v>
      </c>
      <c r="AE19">
        <f>IF(Info!$B$12*$A19*AE$1 &gt;= ABS(AE$1*AE$1*Info!$B$13 - $A19*$A19*Info!$B$14),1,0)</f>
        <v>0</v>
      </c>
      <c r="AF19">
        <f>IF(Info!$B$12*$A19*AF$1 &gt;= ABS(AF$1*AF$1*Info!$B$13 - $A19*$A19*Info!$B$14),1,0)</f>
        <v>0</v>
      </c>
      <c r="AG19">
        <f>IF(Info!$B$12*$A19*AG$1 &gt;= ABS(AG$1*AG$1*Info!$B$13 - $A19*$A19*Info!$B$14),1,0)</f>
        <v>0</v>
      </c>
      <c r="AH19">
        <f>IF(Info!$B$12*$A19*AH$1 &gt;= ABS(AH$1*AH$1*Info!$B$13 - $A19*$A19*Info!$B$14),1,0)</f>
        <v>0</v>
      </c>
      <c r="AI19">
        <f>IF(Info!$B$12*$A19*AI$1 &gt;= ABS(AI$1*AI$1*Info!$B$13 - $A19*$A19*Info!$B$14),1,0)</f>
        <v>0</v>
      </c>
      <c r="AJ19">
        <f>IF(Info!$B$12*$A19*AJ$1 &gt;= ABS(AJ$1*AJ$1*Info!$B$13 - $A19*$A19*Info!$B$14),1,0)</f>
        <v>0</v>
      </c>
      <c r="AK19">
        <f>IF(Info!$B$12*$A19*AK$1 &gt;= ABS(AK$1*AK$1*Info!$B$13 - $A19*$A19*Info!$B$14),1,0)</f>
        <v>0</v>
      </c>
      <c r="AL19">
        <f>IF(Info!$B$12*$A19*AL$1 &gt;= ABS(AL$1*AL$1*Info!$B$13 - $A19*$A19*Info!$B$14),1,0)</f>
        <v>0</v>
      </c>
      <c r="AM19">
        <f>IF(Info!$B$12*$A19*AM$1 &gt;= ABS(AM$1*AM$1*Info!$B$13 - $A19*$A19*Info!$B$14),1,0)</f>
        <v>0</v>
      </c>
      <c r="AN19">
        <f>IF(Info!$B$12*$A19*AN$1 &gt;= ABS(AN$1*AN$1*Info!$B$13 - $A19*$A19*Info!$B$14),1,0)</f>
        <v>0</v>
      </c>
      <c r="AO19">
        <f>IF(Info!$B$12*$A19*AO$1 &gt;= ABS(AO$1*AO$1*Info!$B$13 - $A19*$A19*Info!$B$14),1,0)</f>
        <v>0</v>
      </c>
      <c r="AP19">
        <f>IF(Info!$B$12*$A19*AP$1 &gt;= ABS(AP$1*AP$1*Info!$B$13 - $A19*$A19*Info!$B$14),1,0)</f>
        <v>0</v>
      </c>
      <c r="AQ19">
        <f>IF(Info!$B$12*$A19*AQ$1 &gt;= ABS(AQ$1*AQ$1*Info!$B$13 - $A19*$A19*Info!$B$14),1,0)</f>
        <v>0</v>
      </c>
      <c r="AR19">
        <f>IF(Info!$B$12*$A19*AR$1 &gt;= ABS(AR$1*AR$1*Info!$B$13 - $A19*$A19*Info!$B$14),1,0)</f>
        <v>0</v>
      </c>
      <c r="AS19">
        <f>IF(Info!$B$12*$A19*AS$1 &gt;= ABS(AS$1*AS$1*Info!$B$13 - $A19*$A19*Info!$B$14),1,0)</f>
        <v>0</v>
      </c>
      <c r="AT19">
        <f>IF(Info!$B$12*$A19*AT$1 &gt;= ABS(AT$1*AT$1*Info!$B$13 - $A19*$A19*Info!$B$14),1,0)</f>
        <v>0</v>
      </c>
      <c r="AU19">
        <f>IF(Info!$B$12*$A19*AU$1 &gt;= ABS(AU$1*AU$1*Info!$B$13 - $A19*$A19*Info!$B$14),1,0)</f>
        <v>0</v>
      </c>
      <c r="AV19">
        <f>IF(Info!$B$12*$A19*AV$1 &gt;= ABS(AV$1*AV$1*Info!$B$13 - $A19*$A19*Info!$B$14),1,0)</f>
        <v>0</v>
      </c>
      <c r="AW19">
        <f>IF(Info!$B$12*$A19*AW$1 &gt;= ABS(AW$1*AW$1*Info!$B$13 - $A19*$A19*Info!$B$14),1,0)</f>
        <v>0</v>
      </c>
      <c r="AX19">
        <f>IF(Info!$B$12*$A19*AX$1 &gt;= ABS(AX$1*AX$1*Info!$B$13 - $A19*$A19*Info!$B$14),1,0)</f>
        <v>0</v>
      </c>
      <c r="AY19">
        <f>IF(Info!$B$12*$A19*AY$1 &gt;= ABS(AY$1*AY$1*Info!$B$13 - $A19*$A19*Info!$B$14),1,0)</f>
        <v>0</v>
      </c>
    </row>
    <row r="20" spans="1:51" x14ac:dyDescent="0.2">
      <c r="A20">
        <v>18</v>
      </c>
      <c r="B20">
        <f>IF(Info!$B$12*$A20*B$1 &gt;= ABS(B$1*B$1*Info!$B$13 - $A20*$A20*Info!$B$14),1,0)</f>
        <v>0</v>
      </c>
      <c r="C20">
        <f>IF(Info!$B$12*$A20*C$1 &gt;= ABS(C$1*C$1*Info!$B$13 - $A20*$A20*Info!$B$14),1,0)</f>
        <v>0</v>
      </c>
      <c r="D20">
        <f>IF(Info!$B$12*$A20*D$1 &gt;= ABS(D$1*D$1*Info!$B$13 - $A20*$A20*Info!$B$14),1,0)</f>
        <v>0</v>
      </c>
      <c r="E20">
        <f>IF(Info!$B$12*$A20*E$1 &gt;= ABS(E$1*E$1*Info!$B$13 - $A20*$A20*Info!$B$14),1,0)</f>
        <v>0</v>
      </c>
      <c r="F20">
        <f>IF(Info!$B$12*$A20*F$1 &gt;= ABS(F$1*F$1*Info!$B$13 - $A20*$A20*Info!$B$14),1,0)</f>
        <v>0</v>
      </c>
      <c r="G20">
        <f>IF(Info!$B$12*$A20*G$1 &gt;= ABS(G$1*G$1*Info!$B$13 - $A20*$A20*Info!$B$14),1,0)</f>
        <v>0</v>
      </c>
      <c r="H20">
        <f>IF(Info!$B$12*$A20*H$1 &gt;= ABS(H$1*H$1*Info!$B$13 - $A20*$A20*Info!$B$14),1,0)</f>
        <v>0</v>
      </c>
      <c r="I20">
        <f>IF(Info!$B$12*$A20*I$1 &gt;= ABS(I$1*I$1*Info!$B$13 - $A20*$A20*Info!$B$14),1,0)</f>
        <v>0</v>
      </c>
      <c r="J20">
        <f>IF(Info!$B$12*$A20*J$1 &gt;= ABS(J$1*J$1*Info!$B$13 - $A20*$A20*Info!$B$14),1,0)</f>
        <v>0</v>
      </c>
      <c r="K20">
        <f>IF(Info!$B$12*$A20*K$1 &gt;= ABS(K$1*K$1*Info!$B$13 - $A20*$A20*Info!$B$14),1,0)</f>
        <v>0</v>
      </c>
      <c r="L20">
        <f>IF(Info!$B$12*$A20*L$1 &gt;= ABS(L$1*L$1*Info!$B$13 - $A20*$A20*Info!$B$14),1,0)</f>
        <v>0</v>
      </c>
      <c r="M20">
        <f>IF(Info!$B$12*$A20*M$1 &gt;= ABS(M$1*M$1*Info!$B$13 - $A20*$A20*Info!$B$14),1,0)</f>
        <v>0</v>
      </c>
      <c r="N20">
        <f>IF(Info!$B$12*$A20*N$1 &gt;= ABS(N$1*N$1*Info!$B$13 - $A20*$A20*Info!$B$14),1,0)</f>
        <v>0</v>
      </c>
      <c r="O20">
        <f>IF(Info!$B$12*$A20*O$1 &gt;= ABS(O$1*O$1*Info!$B$13 - $A20*$A20*Info!$B$14),1,0)</f>
        <v>0</v>
      </c>
      <c r="P20">
        <f>IF(Info!$B$12*$A20*P$1 &gt;= ABS(P$1*P$1*Info!$B$13 - $A20*$A20*Info!$B$14),1,0)</f>
        <v>0</v>
      </c>
      <c r="Q20">
        <f>IF(Info!$B$12*$A20*Q$1 &gt;= ABS(Q$1*Q$1*Info!$B$13 - $A20*$A20*Info!$B$14),1,0)</f>
        <v>0</v>
      </c>
      <c r="R20">
        <f>IF(Info!$B$12*$A20*R$1 &gt;= ABS(R$1*R$1*Info!$B$13 - $A20*$A20*Info!$B$14),1,0)</f>
        <v>0</v>
      </c>
      <c r="S20">
        <f>IF(Info!$B$12*$A20*S$1 &gt;= ABS(S$1*S$1*Info!$B$13 - $A20*$A20*Info!$B$14),1,0)</f>
        <v>0</v>
      </c>
      <c r="T20">
        <f>IF(Info!$B$12*$A20*T$1 &gt;= ABS(T$1*T$1*Info!$B$13 - $A20*$A20*Info!$B$14),1,0)</f>
        <v>0</v>
      </c>
      <c r="U20">
        <f>IF(Info!$B$12*$A20*U$1 &gt;= ABS(U$1*U$1*Info!$B$13 - $A20*$A20*Info!$B$14),1,0)</f>
        <v>0</v>
      </c>
      <c r="V20">
        <f>IF(Info!$B$12*$A20*V$1 &gt;= ABS(V$1*V$1*Info!$B$13 - $A20*$A20*Info!$B$14),1,0)</f>
        <v>0</v>
      </c>
      <c r="W20">
        <f>IF(Info!$B$12*$A20*W$1 &gt;= ABS(W$1*W$1*Info!$B$13 - $A20*$A20*Info!$B$14),1,0)</f>
        <v>1</v>
      </c>
      <c r="X20">
        <f>IF(Info!$B$12*$A20*X$1 &gt;= ABS(X$1*X$1*Info!$B$13 - $A20*$A20*Info!$B$14),1,0)</f>
        <v>1</v>
      </c>
      <c r="Y20">
        <f>IF(Info!$B$12*$A20*Y$1 &gt;= ABS(Y$1*Y$1*Info!$B$13 - $A20*$A20*Info!$B$14),1,0)</f>
        <v>1</v>
      </c>
      <c r="Z20">
        <f>IF(Info!$B$12*$A20*Z$1 &gt;= ABS(Z$1*Z$1*Info!$B$13 - $A20*$A20*Info!$B$14),1,0)</f>
        <v>1</v>
      </c>
      <c r="AA20">
        <f>IF(Info!$B$12*$A20*AA$1 &gt;= ABS(AA$1*AA$1*Info!$B$13 - $A20*$A20*Info!$B$14),1,0)</f>
        <v>0</v>
      </c>
      <c r="AB20">
        <f>IF(Info!$B$12*$A20*AB$1 &gt;= ABS(AB$1*AB$1*Info!$B$13 - $A20*$A20*Info!$B$14),1,0)</f>
        <v>0</v>
      </c>
      <c r="AC20">
        <f>IF(Info!$B$12*$A20*AC$1 &gt;= ABS(AC$1*AC$1*Info!$B$13 - $A20*$A20*Info!$B$14),1,0)</f>
        <v>0</v>
      </c>
      <c r="AD20">
        <f>IF(Info!$B$12*$A20*AD$1 &gt;= ABS(AD$1*AD$1*Info!$B$13 - $A20*$A20*Info!$B$14),1,0)</f>
        <v>0</v>
      </c>
      <c r="AE20">
        <f>IF(Info!$B$12*$A20*AE$1 &gt;= ABS(AE$1*AE$1*Info!$B$13 - $A20*$A20*Info!$B$14),1,0)</f>
        <v>0</v>
      </c>
      <c r="AF20">
        <f>IF(Info!$B$12*$A20*AF$1 &gt;= ABS(AF$1*AF$1*Info!$B$13 - $A20*$A20*Info!$B$14),1,0)</f>
        <v>0</v>
      </c>
      <c r="AG20">
        <f>IF(Info!$B$12*$A20*AG$1 &gt;= ABS(AG$1*AG$1*Info!$B$13 - $A20*$A20*Info!$B$14),1,0)</f>
        <v>0</v>
      </c>
      <c r="AH20">
        <f>IF(Info!$B$12*$A20*AH$1 &gt;= ABS(AH$1*AH$1*Info!$B$13 - $A20*$A20*Info!$B$14),1,0)</f>
        <v>0</v>
      </c>
      <c r="AI20">
        <f>IF(Info!$B$12*$A20*AI$1 &gt;= ABS(AI$1*AI$1*Info!$B$13 - $A20*$A20*Info!$B$14),1,0)</f>
        <v>0</v>
      </c>
      <c r="AJ20">
        <f>IF(Info!$B$12*$A20*AJ$1 &gt;= ABS(AJ$1*AJ$1*Info!$B$13 - $A20*$A20*Info!$B$14),1,0)</f>
        <v>0</v>
      </c>
      <c r="AK20">
        <f>IF(Info!$B$12*$A20*AK$1 &gt;= ABS(AK$1*AK$1*Info!$B$13 - $A20*$A20*Info!$B$14),1,0)</f>
        <v>0</v>
      </c>
      <c r="AL20">
        <f>IF(Info!$B$12*$A20*AL$1 &gt;= ABS(AL$1*AL$1*Info!$B$13 - $A20*$A20*Info!$B$14),1,0)</f>
        <v>0</v>
      </c>
      <c r="AM20">
        <f>IF(Info!$B$12*$A20*AM$1 &gt;= ABS(AM$1*AM$1*Info!$B$13 - $A20*$A20*Info!$B$14),1,0)</f>
        <v>0</v>
      </c>
      <c r="AN20">
        <f>IF(Info!$B$12*$A20*AN$1 &gt;= ABS(AN$1*AN$1*Info!$B$13 - $A20*$A20*Info!$B$14),1,0)</f>
        <v>0</v>
      </c>
      <c r="AO20">
        <f>IF(Info!$B$12*$A20*AO$1 &gt;= ABS(AO$1*AO$1*Info!$B$13 - $A20*$A20*Info!$B$14),1,0)</f>
        <v>0</v>
      </c>
      <c r="AP20">
        <f>IF(Info!$B$12*$A20*AP$1 &gt;= ABS(AP$1*AP$1*Info!$B$13 - $A20*$A20*Info!$B$14),1,0)</f>
        <v>0</v>
      </c>
      <c r="AQ20">
        <f>IF(Info!$B$12*$A20*AQ$1 &gt;= ABS(AQ$1*AQ$1*Info!$B$13 - $A20*$A20*Info!$B$14),1,0)</f>
        <v>0</v>
      </c>
      <c r="AR20">
        <f>IF(Info!$B$12*$A20*AR$1 &gt;= ABS(AR$1*AR$1*Info!$B$13 - $A20*$A20*Info!$B$14),1,0)</f>
        <v>0</v>
      </c>
      <c r="AS20">
        <f>IF(Info!$B$12*$A20*AS$1 &gt;= ABS(AS$1*AS$1*Info!$B$13 - $A20*$A20*Info!$B$14),1,0)</f>
        <v>0</v>
      </c>
      <c r="AT20">
        <f>IF(Info!$B$12*$A20*AT$1 &gt;= ABS(AT$1*AT$1*Info!$B$13 - $A20*$A20*Info!$B$14),1,0)</f>
        <v>0</v>
      </c>
      <c r="AU20">
        <f>IF(Info!$B$12*$A20*AU$1 &gt;= ABS(AU$1*AU$1*Info!$B$13 - $A20*$A20*Info!$B$14),1,0)</f>
        <v>0</v>
      </c>
      <c r="AV20">
        <f>IF(Info!$B$12*$A20*AV$1 &gt;= ABS(AV$1*AV$1*Info!$B$13 - $A20*$A20*Info!$B$14),1,0)</f>
        <v>0</v>
      </c>
      <c r="AW20">
        <f>IF(Info!$B$12*$A20*AW$1 &gt;= ABS(AW$1*AW$1*Info!$B$13 - $A20*$A20*Info!$B$14),1,0)</f>
        <v>0</v>
      </c>
      <c r="AX20">
        <f>IF(Info!$B$12*$A20*AX$1 &gt;= ABS(AX$1*AX$1*Info!$B$13 - $A20*$A20*Info!$B$14),1,0)</f>
        <v>0</v>
      </c>
      <c r="AY20">
        <f>IF(Info!$B$12*$A20*AY$1 &gt;= ABS(AY$1*AY$1*Info!$B$13 - $A20*$A20*Info!$B$14),1,0)</f>
        <v>0</v>
      </c>
    </row>
    <row r="21" spans="1:51" x14ac:dyDescent="0.2">
      <c r="A21">
        <v>19</v>
      </c>
      <c r="B21">
        <f>IF(Info!$B$12*$A21*B$1 &gt;= ABS(B$1*B$1*Info!$B$13 - $A21*$A21*Info!$B$14),1,0)</f>
        <v>0</v>
      </c>
      <c r="C21">
        <f>IF(Info!$B$12*$A21*C$1 &gt;= ABS(C$1*C$1*Info!$B$13 - $A21*$A21*Info!$B$14),1,0)</f>
        <v>0</v>
      </c>
      <c r="D21">
        <f>IF(Info!$B$12*$A21*D$1 &gt;= ABS(D$1*D$1*Info!$B$13 - $A21*$A21*Info!$B$14),1,0)</f>
        <v>0</v>
      </c>
      <c r="E21">
        <f>IF(Info!$B$12*$A21*E$1 &gt;= ABS(E$1*E$1*Info!$B$13 - $A21*$A21*Info!$B$14),1,0)</f>
        <v>0</v>
      </c>
      <c r="F21">
        <f>IF(Info!$B$12*$A21*F$1 &gt;= ABS(F$1*F$1*Info!$B$13 - $A21*$A21*Info!$B$14),1,0)</f>
        <v>0</v>
      </c>
      <c r="G21">
        <f>IF(Info!$B$12*$A21*G$1 &gt;= ABS(G$1*G$1*Info!$B$13 - $A21*$A21*Info!$B$14),1,0)</f>
        <v>0</v>
      </c>
      <c r="H21">
        <f>IF(Info!$B$12*$A21*H$1 &gt;= ABS(H$1*H$1*Info!$B$13 - $A21*$A21*Info!$B$14),1,0)</f>
        <v>0</v>
      </c>
      <c r="I21">
        <f>IF(Info!$B$12*$A21*I$1 &gt;= ABS(I$1*I$1*Info!$B$13 - $A21*$A21*Info!$B$14),1,0)</f>
        <v>0</v>
      </c>
      <c r="J21">
        <f>IF(Info!$B$12*$A21*J$1 &gt;= ABS(J$1*J$1*Info!$B$13 - $A21*$A21*Info!$B$14),1,0)</f>
        <v>0</v>
      </c>
      <c r="K21">
        <f>IF(Info!$B$12*$A21*K$1 &gt;= ABS(K$1*K$1*Info!$B$13 - $A21*$A21*Info!$B$14),1,0)</f>
        <v>0</v>
      </c>
      <c r="L21">
        <f>IF(Info!$B$12*$A21*L$1 &gt;= ABS(L$1*L$1*Info!$B$13 - $A21*$A21*Info!$B$14),1,0)</f>
        <v>0</v>
      </c>
      <c r="M21">
        <f>IF(Info!$B$12*$A21*M$1 &gt;= ABS(M$1*M$1*Info!$B$13 - $A21*$A21*Info!$B$14),1,0)</f>
        <v>0</v>
      </c>
      <c r="N21">
        <f>IF(Info!$B$12*$A21*N$1 &gt;= ABS(N$1*N$1*Info!$B$13 - $A21*$A21*Info!$B$14),1,0)</f>
        <v>0</v>
      </c>
      <c r="O21">
        <f>IF(Info!$B$12*$A21*O$1 &gt;= ABS(O$1*O$1*Info!$B$13 - $A21*$A21*Info!$B$14),1,0)</f>
        <v>0</v>
      </c>
      <c r="P21">
        <f>IF(Info!$B$12*$A21*P$1 &gt;= ABS(P$1*P$1*Info!$B$13 - $A21*$A21*Info!$B$14),1,0)</f>
        <v>0</v>
      </c>
      <c r="Q21">
        <f>IF(Info!$B$12*$A21*Q$1 &gt;= ABS(Q$1*Q$1*Info!$B$13 - $A21*$A21*Info!$B$14),1,0)</f>
        <v>0</v>
      </c>
      <c r="R21">
        <f>IF(Info!$B$12*$A21*R$1 &gt;= ABS(R$1*R$1*Info!$B$13 - $A21*$A21*Info!$B$14),1,0)</f>
        <v>0</v>
      </c>
      <c r="S21">
        <f>IF(Info!$B$12*$A21*S$1 &gt;= ABS(S$1*S$1*Info!$B$13 - $A21*$A21*Info!$B$14),1,0)</f>
        <v>0</v>
      </c>
      <c r="T21">
        <f>IF(Info!$B$12*$A21*T$1 &gt;= ABS(T$1*T$1*Info!$B$13 - $A21*$A21*Info!$B$14),1,0)</f>
        <v>0</v>
      </c>
      <c r="U21">
        <f>IF(Info!$B$12*$A21*U$1 &gt;= ABS(U$1*U$1*Info!$B$13 - $A21*$A21*Info!$B$14),1,0)</f>
        <v>0</v>
      </c>
      <c r="V21">
        <f>IF(Info!$B$12*$A21*V$1 &gt;= ABS(V$1*V$1*Info!$B$13 - $A21*$A21*Info!$B$14),1,0)</f>
        <v>0</v>
      </c>
      <c r="W21">
        <f>IF(Info!$B$12*$A21*W$1 &gt;= ABS(W$1*W$1*Info!$B$13 - $A21*$A21*Info!$B$14),1,0)</f>
        <v>0</v>
      </c>
      <c r="X21">
        <f>IF(Info!$B$12*$A21*X$1 &gt;= ABS(X$1*X$1*Info!$B$13 - $A21*$A21*Info!$B$14),1,0)</f>
        <v>1</v>
      </c>
      <c r="Y21">
        <f>IF(Info!$B$12*$A21*Y$1 &gt;= ABS(Y$1*Y$1*Info!$B$13 - $A21*$A21*Info!$B$14),1,0)</f>
        <v>1</v>
      </c>
      <c r="Z21">
        <f>IF(Info!$B$12*$A21*Z$1 &gt;= ABS(Z$1*Z$1*Info!$B$13 - $A21*$A21*Info!$B$14),1,0)</f>
        <v>1</v>
      </c>
      <c r="AA21">
        <f>IF(Info!$B$12*$A21*AA$1 &gt;= ABS(AA$1*AA$1*Info!$B$13 - $A21*$A21*Info!$B$14),1,0)</f>
        <v>1</v>
      </c>
      <c r="AB21">
        <f>IF(Info!$B$12*$A21*AB$1 &gt;= ABS(AB$1*AB$1*Info!$B$13 - $A21*$A21*Info!$B$14),1,0)</f>
        <v>0</v>
      </c>
      <c r="AC21">
        <f>IF(Info!$B$12*$A21*AC$1 &gt;= ABS(AC$1*AC$1*Info!$B$13 - $A21*$A21*Info!$B$14),1,0)</f>
        <v>0</v>
      </c>
      <c r="AD21">
        <f>IF(Info!$B$12*$A21*AD$1 &gt;= ABS(AD$1*AD$1*Info!$B$13 - $A21*$A21*Info!$B$14),1,0)</f>
        <v>0</v>
      </c>
      <c r="AE21">
        <f>IF(Info!$B$12*$A21*AE$1 &gt;= ABS(AE$1*AE$1*Info!$B$13 - $A21*$A21*Info!$B$14),1,0)</f>
        <v>0</v>
      </c>
      <c r="AF21">
        <f>IF(Info!$B$12*$A21*AF$1 &gt;= ABS(AF$1*AF$1*Info!$B$13 - $A21*$A21*Info!$B$14),1,0)</f>
        <v>0</v>
      </c>
      <c r="AG21">
        <f>IF(Info!$B$12*$A21*AG$1 &gt;= ABS(AG$1*AG$1*Info!$B$13 - $A21*$A21*Info!$B$14),1,0)</f>
        <v>0</v>
      </c>
      <c r="AH21">
        <f>IF(Info!$B$12*$A21*AH$1 &gt;= ABS(AH$1*AH$1*Info!$B$13 - $A21*$A21*Info!$B$14),1,0)</f>
        <v>0</v>
      </c>
      <c r="AI21">
        <f>IF(Info!$B$12*$A21*AI$1 &gt;= ABS(AI$1*AI$1*Info!$B$13 - $A21*$A21*Info!$B$14),1,0)</f>
        <v>0</v>
      </c>
      <c r="AJ21">
        <f>IF(Info!$B$12*$A21*AJ$1 &gt;= ABS(AJ$1*AJ$1*Info!$B$13 - $A21*$A21*Info!$B$14),1,0)</f>
        <v>0</v>
      </c>
      <c r="AK21">
        <f>IF(Info!$B$12*$A21*AK$1 &gt;= ABS(AK$1*AK$1*Info!$B$13 - $A21*$A21*Info!$B$14),1,0)</f>
        <v>0</v>
      </c>
      <c r="AL21">
        <f>IF(Info!$B$12*$A21*AL$1 &gt;= ABS(AL$1*AL$1*Info!$B$13 - $A21*$A21*Info!$B$14),1,0)</f>
        <v>0</v>
      </c>
      <c r="AM21">
        <f>IF(Info!$B$12*$A21*AM$1 &gt;= ABS(AM$1*AM$1*Info!$B$13 - $A21*$A21*Info!$B$14),1,0)</f>
        <v>0</v>
      </c>
      <c r="AN21">
        <f>IF(Info!$B$12*$A21*AN$1 &gt;= ABS(AN$1*AN$1*Info!$B$13 - $A21*$A21*Info!$B$14),1,0)</f>
        <v>0</v>
      </c>
      <c r="AO21">
        <f>IF(Info!$B$12*$A21*AO$1 &gt;= ABS(AO$1*AO$1*Info!$B$13 - $A21*$A21*Info!$B$14),1,0)</f>
        <v>0</v>
      </c>
      <c r="AP21">
        <f>IF(Info!$B$12*$A21*AP$1 &gt;= ABS(AP$1*AP$1*Info!$B$13 - $A21*$A21*Info!$B$14),1,0)</f>
        <v>0</v>
      </c>
      <c r="AQ21">
        <f>IF(Info!$B$12*$A21*AQ$1 &gt;= ABS(AQ$1*AQ$1*Info!$B$13 - $A21*$A21*Info!$B$14),1,0)</f>
        <v>0</v>
      </c>
      <c r="AR21">
        <f>IF(Info!$B$12*$A21*AR$1 &gt;= ABS(AR$1*AR$1*Info!$B$13 - $A21*$A21*Info!$B$14),1,0)</f>
        <v>0</v>
      </c>
      <c r="AS21">
        <f>IF(Info!$B$12*$A21*AS$1 &gt;= ABS(AS$1*AS$1*Info!$B$13 - $A21*$A21*Info!$B$14),1,0)</f>
        <v>0</v>
      </c>
      <c r="AT21">
        <f>IF(Info!$B$12*$A21*AT$1 &gt;= ABS(AT$1*AT$1*Info!$B$13 - $A21*$A21*Info!$B$14),1,0)</f>
        <v>0</v>
      </c>
      <c r="AU21">
        <f>IF(Info!$B$12*$A21*AU$1 &gt;= ABS(AU$1*AU$1*Info!$B$13 - $A21*$A21*Info!$B$14),1,0)</f>
        <v>0</v>
      </c>
      <c r="AV21">
        <f>IF(Info!$B$12*$A21*AV$1 &gt;= ABS(AV$1*AV$1*Info!$B$13 - $A21*$A21*Info!$B$14),1,0)</f>
        <v>0</v>
      </c>
      <c r="AW21">
        <f>IF(Info!$B$12*$A21*AW$1 &gt;= ABS(AW$1*AW$1*Info!$B$13 - $A21*$A21*Info!$B$14),1,0)</f>
        <v>0</v>
      </c>
      <c r="AX21">
        <f>IF(Info!$B$12*$A21*AX$1 &gt;= ABS(AX$1*AX$1*Info!$B$13 - $A21*$A21*Info!$B$14),1,0)</f>
        <v>0</v>
      </c>
      <c r="AY21">
        <f>IF(Info!$B$12*$A21*AY$1 &gt;= ABS(AY$1*AY$1*Info!$B$13 - $A21*$A21*Info!$B$14),1,0)</f>
        <v>0</v>
      </c>
    </row>
    <row r="22" spans="1:51" x14ac:dyDescent="0.2">
      <c r="A22">
        <v>20</v>
      </c>
      <c r="B22">
        <f>IF(Info!$B$12*$A22*B$1 &gt;= ABS(B$1*B$1*Info!$B$13 - $A22*$A22*Info!$B$14),1,0)</f>
        <v>0</v>
      </c>
      <c r="C22">
        <f>IF(Info!$B$12*$A22*C$1 &gt;= ABS(C$1*C$1*Info!$B$13 - $A22*$A22*Info!$B$14),1,0)</f>
        <v>0</v>
      </c>
      <c r="D22">
        <f>IF(Info!$B$12*$A22*D$1 &gt;= ABS(D$1*D$1*Info!$B$13 - $A22*$A22*Info!$B$14),1,0)</f>
        <v>0</v>
      </c>
      <c r="E22">
        <f>IF(Info!$B$12*$A22*E$1 &gt;= ABS(E$1*E$1*Info!$B$13 - $A22*$A22*Info!$B$14),1,0)</f>
        <v>0</v>
      </c>
      <c r="F22">
        <f>IF(Info!$B$12*$A22*F$1 &gt;= ABS(F$1*F$1*Info!$B$13 - $A22*$A22*Info!$B$14),1,0)</f>
        <v>0</v>
      </c>
      <c r="G22">
        <f>IF(Info!$B$12*$A22*G$1 &gt;= ABS(G$1*G$1*Info!$B$13 - $A22*$A22*Info!$B$14),1,0)</f>
        <v>0</v>
      </c>
      <c r="H22">
        <f>IF(Info!$B$12*$A22*H$1 &gt;= ABS(H$1*H$1*Info!$B$13 - $A22*$A22*Info!$B$14),1,0)</f>
        <v>0</v>
      </c>
      <c r="I22">
        <f>IF(Info!$B$12*$A22*I$1 &gt;= ABS(I$1*I$1*Info!$B$13 - $A22*$A22*Info!$B$14),1,0)</f>
        <v>0</v>
      </c>
      <c r="J22">
        <f>IF(Info!$B$12*$A22*J$1 &gt;= ABS(J$1*J$1*Info!$B$13 - $A22*$A22*Info!$B$14),1,0)</f>
        <v>0</v>
      </c>
      <c r="K22">
        <f>IF(Info!$B$12*$A22*K$1 &gt;= ABS(K$1*K$1*Info!$B$13 - $A22*$A22*Info!$B$14),1,0)</f>
        <v>0</v>
      </c>
      <c r="L22">
        <f>IF(Info!$B$12*$A22*L$1 &gt;= ABS(L$1*L$1*Info!$B$13 - $A22*$A22*Info!$B$14),1,0)</f>
        <v>0</v>
      </c>
      <c r="M22">
        <f>IF(Info!$B$12*$A22*M$1 &gt;= ABS(M$1*M$1*Info!$B$13 - $A22*$A22*Info!$B$14),1,0)</f>
        <v>0</v>
      </c>
      <c r="N22">
        <f>IF(Info!$B$12*$A22*N$1 &gt;= ABS(N$1*N$1*Info!$B$13 - $A22*$A22*Info!$B$14),1,0)</f>
        <v>0</v>
      </c>
      <c r="O22">
        <f>IF(Info!$B$12*$A22*O$1 &gt;= ABS(O$1*O$1*Info!$B$13 - $A22*$A22*Info!$B$14),1,0)</f>
        <v>0</v>
      </c>
      <c r="P22">
        <f>IF(Info!$B$12*$A22*P$1 &gt;= ABS(P$1*P$1*Info!$B$13 - $A22*$A22*Info!$B$14),1,0)</f>
        <v>0</v>
      </c>
      <c r="Q22">
        <f>IF(Info!$B$12*$A22*Q$1 &gt;= ABS(Q$1*Q$1*Info!$B$13 - $A22*$A22*Info!$B$14),1,0)</f>
        <v>0</v>
      </c>
      <c r="R22">
        <f>IF(Info!$B$12*$A22*R$1 &gt;= ABS(R$1*R$1*Info!$B$13 - $A22*$A22*Info!$B$14),1,0)</f>
        <v>0</v>
      </c>
      <c r="S22">
        <f>IF(Info!$B$12*$A22*S$1 &gt;= ABS(S$1*S$1*Info!$B$13 - $A22*$A22*Info!$B$14),1,0)</f>
        <v>0</v>
      </c>
      <c r="T22">
        <f>IF(Info!$B$12*$A22*T$1 &gt;= ABS(T$1*T$1*Info!$B$13 - $A22*$A22*Info!$B$14),1,0)</f>
        <v>0</v>
      </c>
      <c r="U22">
        <f>IF(Info!$B$12*$A22*U$1 &gt;= ABS(U$1*U$1*Info!$B$13 - $A22*$A22*Info!$B$14),1,0)</f>
        <v>0</v>
      </c>
      <c r="V22">
        <f>IF(Info!$B$12*$A22*V$1 &gt;= ABS(V$1*V$1*Info!$B$13 - $A22*$A22*Info!$B$14),1,0)</f>
        <v>0</v>
      </c>
      <c r="W22">
        <f>IF(Info!$B$12*$A22*W$1 &gt;= ABS(W$1*W$1*Info!$B$13 - $A22*$A22*Info!$B$14),1,0)</f>
        <v>0</v>
      </c>
      <c r="X22">
        <f>IF(Info!$B$12*$A22*X$1 &gt;= ABS(X$1*X$1*Info!$B$13 - $A22*$A22*Info!$B$14),1,0)</f>
        <v>0</v>
      </c>
      <c r="Y22">
        <f>IF(Info!$B$12*$A22*Y$1 &gt;= ABS(Y$1*Y$1*Info!$B$13 - $A22*$A22*Info!$B$14),1,0)</f>
        <v>1</v>
      </c>
      <c r="Z22">
        <f>IF(Info!$B$12*$A22*Z$1 &gt;= ABS(Z$1*Z$1*Info!$B$13 - $A22*$A22*Info!$B$14),1,0)</f>
        <v>1</v>
      </c>
      <c r="AA22">
        <f>IF(Info!$B$12*$A22*AA$1 &gt;= ABS(AA$1*AA$1*Info!$B$13 - $A22*$A22*Info!$B$14),1,0)</f>
        <v>1</v>
      </c>
      <c r="AB22">
        <f>IF(Info!$B$12*$A22*AB$1 &gt;= ABS(AB$1*AB$1*Info!$B$13 - $A22*$A22*Info!$B$14),1,0)</f>
        <v>1</v>
      </c>
      <c r="AC22">
        <f>IF(Info!$B$12*$A22*AC$1 &gt;= ABS(AC$1*AC$1*Info!$B$13 - $A22*$A22*Info!$B$14),1,0)</f>
        <v>0</v>
      </c>
      <c r="AD22">
        <f>IF(Info!$B$12*$A22*AD$1 &gt;= ABS(AD$1*AD$1*Info!$B$13 - $A22*$A22*Info!$B$14),1,0)</f>
        <v>0</v>
      </c>
      <c r="AE22">
        <f>IF(Info!$B$12*$A22*AE$1 &gt;= ABS(AE$1*AE$1*Info!$B$13 - $A22*$A22*Info!$B$14),1,0)</f>
        <v>0</v>
      </c>
      <c r="AF22">
        <f>IF(Info!$B$12*$A22*AF$1 &gt;= ABS(AF$1*AF$1*Info!$B$13 - $A22*$A22*Info!$B$14),1,0)</f>
        <v>0</v>
      </c>
      <c r="AG22">
        <f>IF(Info!$B$12*$A22*AG$1 &gt;= ABS(AG$1*AG$1*Info!$B$13 - $A22*$A22*Info!$B$14),1,0)</f>
        <v>0</v>
      </c>
      <c r="AH22">
        <f>IF(Info!$B$12*$A22*AH$1 &gt;= ABS(AH$1*AH$1*Info!$B$13 - $A22*$A22*Info!$B$14),1,0)</f>
        <v>0</v>
      </c>
      <c r="AI22">
        <f>IF(Info!$B$12*$A22*AI$1 &gt;= ABS(AI$1*AI$1*Info!$B$13 - $A22*$A22*Info!$B$14),1,0)</f>
        <v>0</v>
      </c>
      <c r="AJ22">
        <f>IF(Info!$B$12*$A22*AJ$1 &gt;= ABS(AJ$1*AJ$1*Info!$B$13 - $A22*$A22*Info!$B$14),1,0)</f>
        <v>0</v>
      </c>
      <c r="AK22">
        <f>IF(Info!$B$12*$A22*AK$1 &gt;= ABS(AK$1*AK$1*Info!$B$13 - $A22*$A22*Info!$B$14),1,0)</f>
        <v>0</v>
      </c>
      <c r="AL22">
        <f>IF(Info!$B$12*$A22*AL$1 &gt;= ABS(AL$1*AL$1*Info!$B$13 - $A22*$A22*Info!$B$14),1,0)</f>
        <v>0</v>
      </c>
      <c r="AM22">
        <f>IF(Info!$B$12*$A22*AM$1 &gt;= ABS(AM$1*AM$1*Info!$B$13 - $A22*$A22*Info!$B$14),1,0)</f>
        <v>0</v>
      </c>
      <c r="AN22">
        <f>IF(Info!$B$12*$A22*AN$1 &gt;= ABS(AN$1*AN$1*Info!$B$13 - $A22*$A22*Info!$B$14),1,0)</f>
        <v>0</v>
      </c>
      <c r="AO22">
        <f>IF(Info!$B$12*$A22*AO$1 &gt;= ABS(AO$1*AO$1*Info!$B$13 - $A22*$A22*Info!$B$14),1,0)</f>
        <v>0</v>
      </c>
      <c r="AP22">
        <f>IF(Info!$B$12*$A22*AP$1 &gt;= ABS(AP$1*AP$1*Info!$B$13 - $A22*$A22*Info!$B$14),1,0)</f>
        <v>0</v>
      </c>
      <c r="AQ22">
        <f>IF(Info!$B$12*$A22*AQ$1 &gt;= ABS(AQ$1*AQ$1*Info!$B$13 - $A22*$A22*Info!$B$14),1,0)</f>
        <v>0</v>
      </c>
      <c r="AR22">
        <f>IF(Info!$B$12*$A22*AR$1 &gt;= ABS(AR$1*AR$1*Info!$B$13 - $A22*$A22*Info!$B$14),1,0)</f>
        <v>0</v>
      </c>
      <c r="AS22">
        <f>IF(Info!$B$12*$A22*AS$1 &gt;= ABS(AS$1*AS$1*Info!$B$13 - $A22*$A22*Info!$B$14),1,0)</f>
        <v>0</v>
      </c>
      <c r="AT22">
        <f>IF(Info!$B$12*$A22*AT$1 &gt;= ABS(AT$1*AT$1*Info!$B$13 - $A22*$A22*Info!$B$14),1,0)</f>
        <v>0</v>
      </c>
      <c r="AU22">
        <f>IF(Info!$B$12*$A22*AU$1 &gt;= ABS(AU$1*AU$1*Info!$B$13 - $A22*$A22*Info!$B$14),1,0)</f>
        <v>0</v>
      </c>
      <c r="AV22">
        <f>IF(Info!$B$12*$A22*AV$1 &gt;= ABS(AV$1*AV$1*Info!$B$13 - $A22*$A22*Info!$B$14),1,0)</f>
        <v>0</v>
      </c>
      <c r="AW22">
        <f>IF(Info!$B$12*$A22*AW$1 &gt;= ABS(AW$1*AW$1*Info!$B$13 - $A22*$A22*Info!$B$14),1,0)</f>
        <v>0</v>
      </c>
      <c r="AX22">
        <f>IF(Info!$B$12*$A22*AX$1 &gt;= ABS(AX$1*AX$1*Info!$B$13 - $A22*$A22*Info!$B$14),1,0)</f>
        <v>0</v>
      </c>
      <c r="AY22">
        <f>IF(Info!$B$12*$A22*AY$1 &gt;= ABS(AY$1*AY$1*Info!$B$13 - $A22*$A22*Info!$B$14),1,0)</f>
        <v>0</v>
      </c>
    </row>
    <row r="23" spans="1:51" x14ac:dyDescent="0.2">
      <c r="A23">
        <v>21</v>
      </c>
      <c r="B23">
        <f>IF(Info!$B$12*$A23*B$1 &gt;= ABS(B$1*B$1*Info!$B$13 - $A23*$A23*Info!$B$14),1,0)</f>
        <v>0</v>
      </c>
      <c r="C23">
        <f>IF(Info!$B$12*$A23*C$1 &gt;= ABS(C$1*C$1*Info!$B$13 - $A23*$A23*Info!$B$14),1,0)</f>
        <v>0</v>
      </c>
      <c r="D23">
        <f>IF(Info!$B$12*$A23*D$1 &gt;= ABS(D$1*D$1*Info!$B$13 - $A23*$A23*Info!$B$14),1,0)</f>
        <v>0</v>
      </c>
      <c r="E23">
        <f>IF(Info!$B$12*$A23*E$1 &gt;= ABS(E$1*E$1*Info!$B$13 - $A23*$A23*Info!$B$14),1,0)</f>
        <v>0</v>
      </c>
      <c r="F23">
        <f>IF(Info!$B$12*$A23*F$1 &gt;= ABS(F$1*F$1*Info!$B$13 - $A23*$A23*Info!$B$14),1,0)</f>
        <v>0</v>
      </c>
      <c r="G23">
        <f>IF(Info!$B$12*$A23*G$1 &gt;= ABS(G$1*G$1*Info!$B$13 - $A23*$A23*Info!$B$14),1,0)</f>
        <v>0</v>
      </c>
      <c r="H23">
        <f>IF(Info!$B$12*$A23*H$1 &gt;= ABS(H$1*H$1*Info!$B$13 - $A23*$A23*Info!$B$14),1,0)</f>
        <v>0</v>
      </c>
      <c r="I23">
        <f>IF(Info!$B$12*$A23*I$1 &gt;= ABS(I$1*I$1*Info!$B$13 - $A23*$A23*Info!$B$14),1,0)</f>
        <v>0</v>
      </c>
      <c r="J23">
        <f>IF(Info!$B$12*$A23*J$1 &gt;= ABS(J$1*J$1*Info!$B$13 - $A23*$A23*Info!$B$14),1,0)</f>
        <v>0</v>
      </c>
      <c r="K23">
        <f>IF(Info!$B$12*$A23*K$1 &gt;= ABS(K$1*K$1*Info!$B$13 - $A23*$A23*Info!$B$14),1,0)</f>
        <v>0</v>
      </c>
      <c r="L23">
        <f>IF(Info!$B$12*$A23*L$1 &gt;= ABS(L$1*L$1*Info!$B$13 - $A23*$A23*Info!$B$14),1,0)</f>
        <v>0</v>
      </c>
      <c r="M23">
        <f>IF(Info!$B$12*$A23*M$1 &gt;= ABS(M$1*M$1*Info!$B$13 - $A23*$A23*Info!$B$14),1,0)</f>
        <v>0</v>
      </c>
      <c r="N23">
        <f>IF(Info!$B$12*$A23*N$1 &gt;= ABS(N$1*N$1*Info!$B$13 - $A23*$A23*Info!$B$14),1,0)</f>
        <v>0</v>
      </c>
      <c r="O23">
        <f>IF(Info!$B$12*$A23*O$1 &gt;= ABS(O$1*O$1*Info!$B$13 - $A23*$A23*Info!$B$14),1,0)</f>
        <v>0</v>
      </c>
      <c r="P23">
        <f>IF(Info!$B$12*$A23*P$1 &gt;= ABS(P$1*P$1*Info!$B$13 - $A23*$A23*Info!$B$14),1,0)</f>
        <v>0</v>
      </c>
      <c r="Q23">
        <f>IF(Info!$B$12*$A23*Q$1 &gt;= ABS(Q$1*Q$1*Info!$B$13 - $A23*$A23*Info!$B$14),1,0)</f>
        <v>0</v>
      </c>
      <c r="R23">
        <f>IF(Info!$B$12*$A23*R$1 &gt;= ABS(R$1*R$1*Info!$B$13 - $A23*$A23*Info!$B$14),1,0)</f>
        <v>0</v>
      </c>
      <c r="S23">
        <f>IF(Info!$B$12*$A23*S$1 &gt;= ABS(S$1*S$1*Info!$B$13 - $A23*$A23*Info!$B$14),1,0)</f>
        <v>0</v>
      </c>
      <c r="T23">
        <f>IF(Info!$B$12*$A23*T$1 &gt;= ABS(T$1*T$1*Info!$B$13 - $A23*$A23*Info!$B$14),1,0)</f>
        <v>0</v>
      </c>
      <c r="U23">
        <f>IF(Info!$B$12*$A23*U$1 &gt;= ABS(U$1*U$1*Info!$B$13 - $A23*$A23*Info!$B$14),1,0)</f>
        <v>0</v>
      </c>
      <c r="V23">
        <f>IF(Info!$B$12*$A23*V$1 &gt;= ABS(V$1*V$1*Info!$B$13 - $A23*$A23*Info!$B$14),1,0)</f>
        <v>0</v>
      </c>
      <c r="W23">
        <f>IF(Info!$B$12*$A23*W$1 &gt;= ABS(W$1*W$1*Info!$B$13 - $A23*$A23*Info!$B$14),1,0)</f>
        <v>0</v>
      </c>
      <c r="X23">
        <f>IF(Info!$B$12*$A23*X$1 &gt;= ABS(X$1*X$1*Info!$B$13 - $A23*$A23*Info!$B$14),1,0)</f>
        <v>0</v>
      </c>
      <c r="Y23">
        <f>IF(Info!$B$12*$A23*Y$1 &gt;= ABS(Y$1*Y$1*Info!$B$13 - $A23*$A23*Info!$B$14),1,0)</f>
        <v>0</v>
      </c>
      <c r="Z23">
        <f>IF(Info!$B$12*$A23*Z$1 &gt;= ABS(Z$1*Z$1*Info!$B$13 - $A23*$A23*Info!$B$14),1,0)</f>
        <v>1</v>
      </c>
      <c r="AA23">
        <f>IF(Info!$B$12*$A23*AA$1 &gt;= ABS(AA$1*AA$1*Info!$B$13 - $A23*$A23*Info!$B$14),1,0)</f>
        <v>1</v>
      </c>
      <c r="AB23">
        <f>IF(Info!$B$12*$A23*AB$1 &gt;= ABS(AB$1*AB$1*Info!$B$13 - $A23*$A23*Info!$B$14),1,0)</f>
        <v>1</v>
      </c>
      <c r="AC23">
        <f>IF(Info!$B$12*$A23*AC$1 &gt;= ABS(AC$1*AC$1*Info!$B$13 - $A23*$A23*Info!$B$14),1,0)</f>
        <v>1</v>
      </c>
      <c r="AD23">
        <f>IF(Info!$B$12*$A23*AD$1 &gt;= ABS(AD$1*AD$1*Info!$B$13 - $A23*$A23*Info!$B$14),1,0)</f>
        <v>1</v>
      </c>
      <c r="AE23">
        <f>IF(Info!$B$12*$A23*AE$1 &gt;= ABS(AE$1*AE$1*Info!$B$13 - $A23*$A23*Info!$B$14),1,0)</f>
        <v>0</v>
      </c>
      <c r="AF23">
        <f>IF(Info!$B$12*$A23*AF$1 &gt;= ABS(AF$1*AF$1*Info!$B$13 - $A23*$A23*Info!$B$14),1,0)</f>
        <v>0</v>
      </c>
      <c r="AG23">
        <f>IF(Info!$B$12*$A23*AG$1 &gt;= ABS(AG$1*AG$1*Info!$B$13 - $A23*$A23*Info!$B$14),1,0)</f>
        <v>0</v>
      </c>
      <c r="AH23">
        <f>IF(Info!$B$12*$A23*AH$1 &gt;= ABS(AH$1*AH$1*Info!$B$13 - $A23*$A23*Info!$B$14),1,0)</f>
        <v>0</v>
      </c>
      <c r="AI23">
        <f>IF(Info!$B$12*$A23*AI$1 &gt;= ABS(AI$1*AI$1*Info!$B$13 - $A23*$A23*Info!$B$14),1,0)</f>
        <v>0</v>
      </c>
      <c r="AJ23">
        <f>IF(Info!$B$12*$A23*AJ$1 &gt;= ABS(AJ$1*AJ$1*Info!$B$13 - $A23*$A23*Info!$B$14),1,0)</f>
        <v>0</v>
      </c>
      <c r="AK23">
        <f>IF(Info!$B$12*$A23*AK$1 &gt;= ABS(AK$1*AK$1*Info!$B$13 - $A23*$A23*Info!$B$14),1,0)</f>
        <v>0</v>
      </c>
      <c r="AL23">
        <f>IF(Info!$B$12*$A23*AL$1 &gt;= ABS(AL$1*AL$1*Info!$B$13 - $A23*$A23*Info!$B$14),1,0)</f>
        <v>0</v>
      </c>
      <c r="AM23">
        <f>IF(Info!$B$12*$A23*AM$1 &gt;= ABS(AM$1*AM$1*Info!$B$13 - $A23*$A23*Info!$B$14),1,0)</f>
        <v>0</v>
      </c>
      <c r="AN23">
        <f>IF(Info!$B$12*$A23*AN$1 &gt;= ABS(AN$1*AN$1*Info!$B$13 - $A23*$A23*Info!$B$14),1,0)</f>
        <v>0</v>
      </c>
      <c r="AO23">
        <f>IF(Info!$B$12*$A23*AO$1 &gt;= ABS(AO$1*AO$1*Info!$B$13 - $A23*$A23*Info!$B$14),1,0)</f>
        <v>0</v>
      </c>
      <c r="AP23">
        <f>IF(Info!$B$12*$A23*AP$1 &gt;= ABS(AP$1*AP$1*Info!$B$13 - $A23*$A23*Info!$B$14),1,0)</f>
        <v>0</v>
      </c>
      <c r="AQ23">
        <f>IF(Info!$B$12*$A23*AQ$1 &gt;= ABS(AQ$1*AQ$1*Info!$B$13 - $A23*$A23*Info!$B$14),1,0)</f>
        <v>0</v>
      </c>
      <c r="AR23">
        <f>IF(Info!$B$12*$A23*AR$1 &gt;= ABS(AR$1*AR$1*Info!$B$13 - $A23*$A23*Info!$B$14),1,0)</f>
        <v>0</v>
      </c>
      <c r="AS23">
        <f>IF(Info!$B$12*$A23*AS$1 &gt;= ABS(AS$1*AS$1*Info!$B$13 - $A23*$A23*Info!$B$14),1,0)</f>
        <v>0</v>
      </c>
      <c r="AT23">
        <f>IF(Info!$B$12*$A23*AT$1 &gt;= ABS(AT$1*AT$1*Info!$B$13 - $A23*$A23*Info!$B$14),1,0)</f>
        <v>0</v>
      </c>
      <c r="AU23">
        <f>IF(Info!$B$12*$A23*AU$1 &gt;= ABS(AU$1*AU$1*Info!$B$13 - $A23*$A23*Info!$B$14),1,0)</f>
        <v>0</v>
      </c>
      <c r="AV23">
        <f>IF(Info!$B$12*$A23*AV$1 &gt;= ABS(AV$1*AV$1*Info!$B$13 - $A23*$A23*Info!$B$14),1,0)</f>
        <v>0</v>
      </c>
      <c r="AW23">
        <f>IF(Info!$B$12*$A23*AW$1 &gt;= ABS(AW$1*AW$1*Info!$B$13 - $A23*$A23*Info!$B$14),1,0)</f>
        <v>0</v>
      </c>
      <c r="AX23">
        <f>IF(Info!$B$12*$A23*AX$1 &gt;= ABS(AX$1*AX$1*Info!$B$13 - $A23*$A23*Info!$B$14),1,0)</f>
        <v>0</v>
      </c>
      <c r="AY23">
        <f>IF(Info!$B$12*$A23*AY$1 &gt;= ABS(AY$1*AY$1*Info!$B$13 - $A23*$A23*Info!$B$14),1,0)</f>
        <v>0</v>
      </c>
    </row>
    <row r="24" spans="1:51" x14ac:dyDescent="0.2">
      <c r="A24">
        <v>22</v>
      </c>
      <c r="B24">
        <f>IF(Info!$B$12*$A24*B$1 &gt;= ABS(B$1*B$1*Info!$B$13 - $A24*$A24*Info!$B$14),1,0)</f>
        <v>0</v>
      </c>
      <c r="C24">
        <f>IF(Info!$B$12*$A24*C$1 &gt;= ABS(C$1*C$1*Info!$B$13 - $A24*$A24*Info!$B$14),1,0)</f>
        <v>0</v>
      </c>
      <c r="D24">
        <f>IF(Info!$B$12*$A24*D$1 &gt;= ABS(D$1*D$1*Info!$B$13 - $A24*$A24*Info!$B$14),1,0)</f>
        <v>0</v>
      </c>
      <c r="E24">
        <f>IF(Info!$B$12*$A24*E$1 &gt;= ABS(E$1*E$1*Info!$B$13 - $A24*$A24*Info!$B$14),1,0)</f>
        <v>0</v>
      </c>
      <c r="F24">
        <f>IF(Info!$B$12*$A24*F$1 &gt;= ABS(F$1*F$1*Info!$B$13 - $A24*$A24*Info!$B$14),1,0)</f>
        <v>0</v>
      </c>
      <c r="G24">
        <f>IF(Info!$B$12*$A24*G$1 &gt;= ABS(G$1*G$1*Info!$B$13 - $A24*$A24*Info!$B$14),1,0)</f>
        <v>0</v>
      </c>
      <c r="H24">
        <f>IF(Info!$B$12*$A24*H$1 &gt;= ABS(H$1*H$1*Info!$B$13 - $A24*$A24*Info!$B$14),1,0)</f>
        <v>0</v>
      </c>
      <c r="I24">
        <f>IF(Info!$B$12*$A24*I$1 &gt;= ABS(I$1*I$1*Info!$B$13 - $A24*$A24*Info!$B$14),1,0)</f>
        <v>0</v>
      </c>
      <c r="J24">
        <f>IF(Info!$B$12*$A24*J$1 &gt;= ABS(J$1*J$1*Info!$B$13 - $A24*$A24*Info!$B$14),1,0)</f>
        <v>0</v>
      </c>
      <c r="K24">
        <f>IF(Info!$B$12*$A24*K$1 &gt;= ABS(K$1*K$1*Info!$B$13 - $A24*$A24*Info!$B$14),1,0)</f>
        <v>0</v>
      </c>
      <c r="L24">
        <f>IF(Info!$B$12*$A24*L$1 &gt;= ABS(L$1*L$1*Info!$B$13 - $A24*$A24*Info!$B$14),1,0)</f>
        <v>0</v>
      </c>
      <c r="M24">
        <f>IF(Info!$B$12*$A24*M$1 &gt;= ABS(M$1*M$1*Info!$B$13 - $A24*$A24*Info!$B$14),1,0)</f>
        <v>0</v>
      </c>
      <c r="N24">
        <f>IF(Info!$B$12*$A24*N$1 &gt;= ABS(N$1*N$1*Info!$B$13 - $A24*$A24*Info!$B$14),1,0)</f>
        <v>0</v>
      </c>
      <c r="O24">
        <f>IF(Info!$B$12*$A24*O$1 &gt;= ABS(O$1*O$1*Info!$B$13 - $A24*$A24*Info!$B$14),1,0)</f>
        <v>0</v>
      </c>
      <c r="P24">
        <f>IF(Info!$B$12*$A24*P$1 &gt;= ABS(P$1*P$1*Info!$B$13 - $A24*$A24*Info!$B$14),1,0)</f>
        <v>0</v>
      </c>
      <c r="Q24">
        <f>IF(Info!$B$12*$A24*Q$1 &gt;= ABS(Q$1*Q$1*Info!$B$13 - $A24*$A24*Info!$B$14),1,0)</f>
        <v>0</v>
      </c>
      <c r="R24">
        <f>IF(Info!$B$12*$A24*R$1 &gt;= ABS(R$1*R$1*Info!$B$13 - $A24*$A24*Info!$B$14),1,0)</f>
        <v>0</v>
      </c>
      <c r="S24">
        <f>IF(Info!$B$12*$A24*S$1 &gt;= ABS(S$1*S$1*Info!$B$13 - $A24*$A24*Info!$B$14),1,0)</f>
        <v>0</v>
      </c>
      <c r="T24">
        <f>IF(Info!$B$12*$A24*T$1 &gt;= ABS(T$1*T$1*Info!$B$13 - $A24*$A24*Info!$B$14),1,0)</f>
        <v>0</v>
      </c>
      <c r="U24">
        <f>IF(Info!$B$12*$A24*U$1 &gt;= ABS(U$1*U$1*Info!$B$13 - $A24*$A24*Info!$B$14),1,0)</f>
        <v>0</v>
      </c>
      <c r="V24">
        <f>IF(Info!$B$12*$A24*V$1 &gt;= ABS(V$1*V$1*Info!$B$13 - $A24*$A24*Info!$B$14),1,0)</f>
        <v>0</v>
      </c>
      <c r="W24">
        <f>IF(Info!$B$12*$A24*W$1 &gt;= ABS(W$1*W$1*Info!$B$13 - $A24*$A24*Info!$B$14),1,0)</f>
        <v>0</v>
      </c>
      <c r="X24">
        <f>IF(Info!$B$12*$A24*X$1 &gt;= ABS(X$1*X$1*Info!$B$13 - $A24*$A24*Info!$B$14),1,0)</f>
        <v>0</v>
      </c>
      <c r="Y24">
        <f>IF(Info!$B$12*$A24*Y$1 &gt;= ABS(Y$1*Y$1*Info!$B$13 - $A24*$A24*Info!$B$14),1,0)</f>
        <v>0</v>
      </c>
      <c r="Z24">
        <f>IF(Info!$B$12*$A24*Z$1 &gt;= ABS(Z$1*Z$1*Info!$B$13 - $A24*$A24*Info!$B$14),1,0)</f>
        <v>0</v>
      </c>
      <c r="AA24">
        <f>IF(Info!$B$12*$A24*AA$1 &gt;= ABS(AA$1*AA$1*Info!$B$13 - $A24*$A24*Info!$B$14),1,0)</f>
        <v>0</v>
      </c>
      <c r="AB24">
        <f>IF(Info!$B$12*$A24*AB$1 &gt;= ABS(AB$1*AB$1*Info!$B$13 - $A24*$A24*Info!$B$14),1,0)</f>
        <v>1</v>
      </c>
      <c r="AC24">
        <f>IF(Info!$B$12*$A24*AC$1 &gt;= ABS(AC$1*AC$1*Info!$B$13 - $A24*$A24*Info!$B$14),1,0)</f>
        <v>1</v>
      </c>
      <c r="AD24">
        <f>IF(Info!$B$12*$A24*AD$1 &gt;= ABS(AD$1*AD$1*Info!$B$13 - $A24*$A24*Info!$B$14),1,0)</f>
        <v>1</v>
      </c>
      <c r="AE24">
        <f>IF(Info!$B$12*$A24*AE$1 &gt;= ABS(AE$1*AE$1*Info!$B$13 - $A24*$A24*Info!$B$14),1,0)</f>
        <v>1</v>
      </c>
      <c r="AF24">
        <f>IF(Info!$B$12*$A24*AF$1 &gt;= ABS(AF$1*AF$1*Info!$B$13 - $A24*$A24*Info!$B$14),1,0)</f>
        <v>0</v>
      </c>
      <c r="AG24">
        <f>IF(Info!$B$12*$A24*AG$1 &gt;= ABS(AG$1*AG$1*Info!$B$13 - $A24*$A24*Info!$B$14),1,0)</f>
        <v>0</v>
      </c>
      <c r="AH24">
        <f>IF(Info!$B$12*$A24*AH$1 &gt;= ABS(AH$1*AH$1*Info!$B$13 - $A24*$A24*Info!$B$14),1,0)</f>
        <v>0</v>
      </c>
      <c r="AI24">
        <f>IF(Info!$B$12*$A24*AI$1 &gt;= ABS(AI$1*AI$1*Info!$B$13 - $A24*$A24*Info!$B$14),1,0)</f>
        <v>0</v>
      </c>
      <c r="AJ24">
        <f>IF(Info!$B$12*$A24*AJ$1 &gt;= ABS(AJ$1*AJ$1*Info!$B$13 - $A24*$A24*Info!$B$14),1,0)</f>
        <v>0</v>
      </c>
      <c r="AK24">
        <f>IF(Info!$B$12*$A24*AK$1 &gt;= ABS(AK$1*AK$1*Info!$B$13 - $A24*$A24*Info!$B$14),1,0)</f>
        <v>0</v>
      </c>
      <c r="AL24">
        <f>IF(Info!$B$12*$A24*AL$1 &gt;= ABS(AL$1*AL$1*Info!$B$13 - $A24*$A24*Info!$B$14),1,0)</f>
        <v>0</v>
      </c>
      <c r="AM24">
        <f>IF(Info!$B$12*$A24*AM$1 &gt;= ABS(AM$1*AM$1*Info!$B$13 - $A24*$A24*Info!$B$14),1,0)</f>
        <v>0</v>
      </c>
      <c r="AN24">
        <f>IF(Info!$B$12*$A24*AN$1 &gt;= ABS(AN$1*AN$1*Info!$B$13 - $A24*$A24*Info!$B$14),1,0)</f>
        <v>0</v>
      </c>
      <c r="AO24">
        <f>IF(Info!$B$12*$A24*AO$1 &gt;= ABS(AO$1*AO$1*Info!$B$13 - $A24*$A24*Info!$B$14),1,0)</f>
        <v>0</v>
      </c>
      <c r="AP24">
        <f>IF(Info!$B$12*$A24*AP$1 &gt;= ABS(AP$1*AP$1*Info!$B$13 - $A24*$A24*Info!$B$14),1,0)</f>
        <v>0</v>
      </c>
      <c r="AQ24">
        <f>IF(Info!$B$12*$A24*AQ$1 &gt;= ABS(AQ$1*AQ$1*Info!$B$13 - $A24*$A24*Info!$B$14),1,0)</f>
        <v>0</v>
      </c>
      <c r="AR24">
        <f>IF(Info!$B$12*$A24*AR$1 &gt;= ABS(AR$1*AR$1*Info!$B$13 - $A24*$A24*Info!$B$14),1,0)</f>
        <v>0</v>
      </c>
      <c r="AS24">
        <f>IF(Info!$B$12*$A24*AS$1 &gt;= ABS(AS$1*AS$1*Info!$B$13 - $A24*$A24*Info!$B$14),1,0)</f>
        <v>0</v>
      </c>
      <c r="AT24">
        <f>IF(Info!$B$12*$A24*AT$1 &gt;= ABS(AT$1*AT$1*Info!$B$13 - $A24*$A24*Info!$B$14),1,0)</f>
        <v>0</v>
      </c>
      <c r="AU24">
        <f>IF(Info!$B$12*$A24*AU$1 &gt;= ABS(AU$1*AU$1*Info!$B$13 - $A24*$A24*Info!$B$14),1,0)</f>
        <v>0</v>
      </c>
      <c r="AV24">
        <f>IF(Info!$B$12*$A24*AV$1 &gt;= ABS(AV$1*AV$1*Info!$B$13 - $A24*$A24*Info!$B$14),1,0)</f>
        <v>0</v>
      </c>
      <c r="AW24">
        <f>IF(Info!$B$12*$A24*AW$1 &gt;= ABS(AW$1*AW$1*Info!$B$13 - $A24*$A24*Info!$B$14),1,0)</f>
        <v>0</v>
      </c>
      <c r="AX24">
        <f>IF(Info!$B$12*$A24*AX$1 &gt;= ABS(AX$1*AX$1*Info!$B$13 - $A24*$A24*Info!$B$14),1,0)</f>
        <v>0</v>
      </c>
      <c r="AY24">
        <f>IF(Info!$B$12*$A24*AY$1 &gt;= ABS(AY$1*AY$1*Info!$B$13 - $A24*$A24*Info!$B$14),1,0)</f>
        <v>0</v>
      </c>
    </row>
    <row r="25" spans="1:51" x14ac:dyDescent="0.2">
      <c r="A25">
        <v>23</v>
      </c>
      <c r="B25">
        <f>IF(Info!$B$12*$A25*B$1 &gt;= ABS(B$1*B$1*Info!$B$13 - $A25*$A25*Info!$B$14),1,0)</f>
        <v>0</v>
      </c>
      <c r="C25">
        <f>IF(Info!$B$12*$A25*C$1 &gt;= ABS(C$1*C$1*Info!$B$13 - $A25*$A25*Info!$B$14),1,0)</f>
        <v>0</v>
      </c>
      <c r="D25">
        <f>IF(Info!$B$12*$A25*D$1 &gt;= ABS(D$1*D$1*Info!$B$13 - $A25*$A25*Info!$B$14),1,0)</f>
        <v>0</v>
      </c>
      <c r="E25">
        <f>IF(Info!$B$12*$A25*E$1 &gt;= ABS(E$1*E$1*Info!$B$13 - $A25*$A25*Info!$B$14),1,0)</f>
        <v>0</v>
      </c>
      <c r="F25">
        <f>IF(Info!$B$12*$A25*F$1 &gt;= ABS(F$1*F$1*Info!$B$13 - $A25*$A25*Info!$B$14),1,0)</f>
        <v>0</v>
      </c>
      <c r="G25">
        <f>IF(Info!$B$12*$A25*G$1 &gt;= ABS(G$1*G$1*Info!$B$13 - $A25*$A25*Info!$B$14),1,0)</f>
        <v>0</v>
      </c>
      <c r="H25">
        <f>IF(Info!$B$12*$A25*H$1 &gt;= ABS(H$1*H$1*Info!$B$13 - $A25*$A25*Info!$B$14),1,0)</f>
        <v>0</v>
      </c>
      <c r="I25">
        <f>IF(Info!$B$12*$A25*I$1 &gt;= ABS(I$1*I$1*Info!$B$13 - $A25*$A25*Info!$B$14),1,0)</f>
        <v>0</v>
      </c>
      <c r="J25">
        <f>IF(Info!$B$12*$A25*J$1 &gt;= ABS(J$1*J$1*Info!$B$13 - $A25*$A25*Info!$B$14),1,0)</f>
        <v>0</v>
      </c>
      <c r="K25">
        <f>IF(Info!$B$12*$A25*K$1 &gt;= ABS(K$1*K$1*Info!$B$13 - $A25*$A25*Info!$B$14),1,0)</f>
        <v>0</v>
      </c>
      <c r="L25">
        <f>IF(Info!$B$12*$A25*L$1 &gt;= ABS(L$1*L$1*Info!$B$13 - $A25*$A25*Info!$B$14),1,0)</f>
        <v>0</v>
      </c>
      <c r="M25">
        <f>IF(Info!$B$12*$A25*M$1 &gt;= ABS(M$1*M$1*Info!$B$13 - $A25*$A25*Info!$B$14),1,0)</f>
        <v>0</v>
      </c>
      <c r="N25">
        <f>IF(Info!$B$12*$A25*N$1 &gt;= ABS(N$1*N$1*Info!$B$13 - $A25*$A25*Info!$B$14),1,0)</f>
        <v>0</v>
      </c>
      <c r="O25">
        <f>IF(Info!$B$12*$A25*O$1 &gt;= ABS(O$1*O$1*Info!$B$13 - $A25*$A25*Info!$B$14),1,0)</f>
        <v>0</v>
      </c>
      <c r="P25">
        <f>IF(Info!$B$12*$A25*P$1 &gt;= ABS(P$1*P$1*Info!$B$13 - $A25*$A25*Info!$B$14),1,0)</f>
        <v>0</v>
      </c>
      <c r="Q25">
        <f>IF(Info!$B$12*$A25*Q$1 &gt;= ABS(Q$1*Q$1*Info!$B$13 - $A25*$A25*Info!$B$14),1,0)</f>
        <v>0</v>
      </c>
      <c r="R25">
        <f>IF(Info!$B$12*$A25*R$1 &gt;= ABS(R$1*R$1*Info!$B$13 - $A25*$A25*Info!$B$14),1,0)</f>
        <v>0</v>
      </c>
      <c r="S25">
        <f>IF(Info!$B$12*$A25*S$1 &gt;= ABS(S$1*S$1*Info!$B$13 - $A25*$A25*Info!$B$14),1,0)</f>
        <v>0</v>
      </c>
      <c r="T25">
        <f>IF(Info!$B$12*$A25*T$1 &gt;= ABS(T$1*T$1*Info!$B$13 - $A25*$A25*Info!$B$14),1,0)</f>
        <v>0</v>
      </c>
      <c r="U25">
        <f>IF(Info!$B$12*$A25*U$1 &gt;= ABS(U$1*U$1*Info!$B$13 - $A25*$A25*Info!$B$14),1,0)</f>
        <v>0</v>
      </c>
      <c r="V25">
        <f>IF(Info!$B$12*$A25*V$1 &gt;= ABS(V$1*V$1*Info!$B$13 - $A25*$A25*Info!$B$14),1,0)</f>
        <v>0</v>
      </c>
      <c r="W25">
        <f>IF(Info!$B$12*$A25*W$1 &gt;= ABS(W$1*W$1*Info!$B$13 - $A25*$A25*Info!$B$14),1,0)</f>
        <v>0</v>
      </c>
      <c r="X25">
        <f>IF(Info!$B$12*$A25*X$1 &gt;= ABS(X$1*X$1*Info!$B$13 - $A25*$A25*Info!$B$14),1,0)</f>
        <v>0</v>
      </c>
      <c r="Y25">
        <f>IF(Info!$B$12*$A25*Y$1 &gt;= ABS(Y$1*Y$1*Info!$B$13 - $A25*$A25*Info!$B$14),1,0)</f>
        <v>0</v>
      </c>
      <c r="Z25">
        <f>IF(Info!$B$12*$A25*Z$1 &gt;= ABS(Z$1*Z$1*Info!$B$13 - $A25*$A25*Info!$B$14),1,0)</f>
        <v>0</v>
      </c>
      <c r="AA25">
        <f>IF(Info!$B$12*$A25*AA$1 &gt;= ABS(AA$1*AA$1*Info!$B$13 - $A25*$A25*Info!$B$14),1,0)</f>
        <v>0</v>
      </c>
      <c r="AB25">
        <f>IF(Info!$B$12*$A25*AB$1 &gt;= ABS(AB$1*AB$1*Info!$B$13 - $A25*$A25*Info!$B$14),1,0)</f>
        <v>0</v>
      </c>
      <c r="AC25">
        <f>IF(Info!$B$12*$A25*AC$1 &gt;= ABS(AC$1*AC$1*Info!$B$13 - $A25*$A25*Info!$B$14),1,0)</f>
        <v>1</v>
      </c>
      <c r="AD25">
        <f>IF(Info!$B$12*$A25*AD$1 &gt;= ABS(AD$1*AD$1*Info!$B$13 - $A25*$A25*Info!$B$14),1,0)</f>
        <v>1</v>
      </c>
      <c r="AE25">
        <f>IF(Info!$B$12*$A25*AE$1 &gt;= ABS(AE$1*AE$1*Info!$B$13 - $A25*$A25*Info!$B$14),1,0)</f>
        <v>1</v>
      </c>
      <c r="AF25">
        <f>IF(Info!$B$12*$A25*AF$1 &gt;= ABS(AF$1*AF$1*Info!$B$13 - $A25*$A25*Info!$B$14),1,0)</f>
        <v>1</v>
      </c>
      <c r="AG25">
        <f>IF(Info!$B$12*$A25*AG$1 &gt;= ABS(AG$1*AG$1*Info!$B$13 - $A25*$A25*Info!$B$14),1,0)</f>
        <v>0</v>
      </c>
      <c r="AH25">
        <f>IF(Info!$B$12*$A25*AH$1 &gt;= ABS(AH$1*AH$1*Info!$B$13 - $A25*$A25*Info!$B$14),1,0)</f>
        <v>0</v>
      </c>
      <c r="AI25">
        <f>IF(Info!$B$12*$A25*AI$1 &gt;= ABS(AI$1*AI$1*Info!$B$13 - $A25*$A25*Info!$B$14),1,0)</f>
        <v>0</v>
      </c>
      <c r="AJ25">
        <f>IF(Info!$B$12*$A25*AJ$1 &gt;= ABS(AJ$1*AJ$1*Info!$B$13 - $A25*$A25*Info!$B$14),1,0)</f>
        <v>0</v>
      </c>
      <c r="AK25">
        <f>IF(Info!$B$12*$A25*AK$1 &gt;= ABS(AK$1*AK$1*Info!$B$13 - $A25*$A25*Info!$B$14),1,0)</f>
        <v>0</v>
      </c>
      <c r="AL25">
        <f>IF(Info!$B$12*$A25*AL$1 &gt;= ABS(AL$1*AL$1*Info!$B$13 - $A25*$A25*Info!$B$14),1,0)</f>
        <v>0</v>
      </c>
      <c r="AM25">
        <f>IF(Info!$B$12*$A25*AM$1 &gt;= ABS(AM$1*AM$1*Info!$B$13 - $A25*$A25*Info!$B$14),1,0)</f>
        <v>0</v>
      </c>
      <c r="AN25">
        <f>IF(Info!$B$12*$A25*AN$1 &gt;= ABS(AN$1*AN$1*Info!$B$13 - $A25*$A25*Info!$B$14),1,0)</f>
        <v>0</v>
      </c>
      <c r="AO25">
        <f>IF(Info!$B$12*$A25*AO$1 &gt;= ABS(AO$1*AO$1*Info!$B$13 - $A25*$A25*Info!$B$14),1,0)</f>
        <v>0</v>
      </c>
      <c r="AP25">
        <f>IF(Info!$B$12*$A25*AP$1 &gt;= ABS(AP$1*AP$1*Info!$B$13 - $A25*$A25*Info!$B$14),1,0)</f>
        <v>0</v>
      </c>
      <c r="AQ25">
        <f>IF(Info!$B$12*$A25*AQ$1 &gt;= ABS(AQ$1*AQ$1*Info!$B$13 - $A25*$A25*Info!$B$14),1,0)</f>
        <v>0</v>
      </c>
      <c r="AR25">
        <f>IF(Info!$B$12*$A25*AR$1 &gt;= ABS(AR$1*AR$1*Info!$B$13 - $A25*$A25*Info!$B$14),1,0)</f>
        <v>0</v>
      </c>
      <c r="AS25">
        <f>IF(Info!$B$12*$A25*AS$1 &gt;= ABS(AS$1*AS$1*Info!$B$13 - $A25*$A25*Info!$B$14),1,0)</f>
        <v>0</v>
      </c>
      <c r="AT25">
        <f>IF(Info!$B$12*$A25*AT$1 &gt;= ABS(AT$1*AT$1*Info!$B$13 - $A25*$A25*Info!$B$14),1,0)</f>
        <v>0</v>
      </c>
      <c r="AU25">
        <f>IF(Info!$B$12*$A25*AU$1 &gt;= ABS(AU$1*AU$1*Info!$B$13 - $A25*$A25*Info!$B$14),1,0)</f>
        <v>0</v>
      </c>
      <c r="AV25">
        <f>IF(Info!$B$12*$A25*AV$1 &gt;= ABS(AV$1*AV$1*Info!$B$13 - $A25*$A25*Info!$B$14),1,0)</f>
        <v>0</v>
      </c>
      <c r="AW25">
        <f>IF(Info!$B$12*$A25*AW$1 &gt;= ABS(AW$1*AW$1*Info!$B$13 - $A25*$A25*Info!$B$14),1,0)</f>
        <v>0</v>
      </c>
      <c r="AX25">
        <f>IF(Info!$B$12*$A25*AX$1 &gt;= ABS(AX$1*AX$1*Info!$B$13 - $A25*$A25*Info!$B$14),1,0)</f>
        <v>0</v>
      </c>
      <c r="AY25">
        <f>IF(Info!$B$12*$A25*AY$1 &gt;= ABS(AY$1*AY$1*Info!$B$13 - $A25*$A25*Info!$B$14),1,0)</f>
        <v>0</v>
      </c>
    </row>
    <row r="26" spans="1:51" x14ac:dyDescent="0.2">
      <c r="A26">
        <v>24</v>
      </c>
      <c r="B26">
        <f>IF(Info!$B$12*$A26*B$1 &gt;= ABS(B$1*B$1*Info!$B$13 - $A26*$A26*Info!$B$14),1,0)</f>
        <v>0</v>
      </c>
      <c r="C26">
        <f>IF(Info!$B$12*$A26*C$1 &gt;= ABS(C$1*C$1*Info!$B$13 - $A26*$A26*Info!$B$14),1,0)</f>
        <v>0</v>
      </c>
      <c r="D26">
        <f>IF(Info!$B$12*$A26*D$1 &gt;= ABS(D$1*D$1*Info!$B$13 - $A26*$A26*Info!$B$14),1,0)</f>
        <v>0</v>
      </c>
      <c r="E26">
        <f>IF(Info!$B$12*$A26*E$1 &gt;= ABS(E$1*E$1*Info!$B$13 - $A26*$A26*Info!$B$14),1,0)</f>
        <v>0</v>
      </c>
      <c r="F26">
        <f>IF(Info!$B$12*$A26*F$1 &gt;= ABS(F$1*F$1*Info!$B$13 - $A26*$A26*Info!$B$14),1,0)</f>
        <v>0</v>
      </c>
      <c r="G26">
        <f>IF(Info!$B$12*$A26*G$1 &gt;= ABS(G$1*G$1*Info!$B$13 - $A26*$A26*Info!$B$14),1,0)</f>
        <v>0</v>
      </c>
      <c r="H26">
        <f>IF(Info!$B$12*$A26*H$1 &gt;= ABS(H$1*H$1*Info!$B$13 - $A26*$A26*Info!$B$14),1,0)</f>
        <v>0</v>
      </c>
      <c r="I26">
        <f>IF(Info!$B$12*$A26*I$1 &gt;= ABS(I$1*I$1*Info!$B$13 - $A26*$A26*Info!$B$14),1,0)</f>
        <v>0</v>
      </c>
      <c r="J26">
        <f>IF(Info!$B$12*$A26*J$1 &gt;= ABS(J$1*J$1*Info!$B$13 - $A26*$A26*Info!$B$14),1,0)</f>
        <v>0</v>
      </c>
      <c r="K26">
        <f>IF(Info!$B$12*$A26*K$1 &gt;= ABS(K$1*K$1*Info!$B$13 - $A26*$A26*Info!$B$14),1,0)</f>
        <v>0</v>
      </c>
      <c r="L26">
        <f>IF(Info!$B$12*$A26*L$1 &gt;= ABS(L$1*L$1*Info!$B$13 - $A26*$A26*Info!$B$14),1,0)</f>
        <v>0</v>
      </c>
      <c r="M26">
        <f>IF(Info!$B$12*$A26*M$1 &gt;= ABS(M$1*M$1*Info!$B$13 - $A26*$A26*Info!$B$14),1,0)</f>
        <v>0</v>
      </c>
      <c r="N26">
        <f>IF(Info!$B$12*$A26*N$1 &gt;= ABS(N$1*N$1*Info!$B$13 - $A26*$A26*Info!$B$14),1,0)</f>
        <v>0</v>
      </c>
      <c r="O26">
        <f>IF(Info!$B$12*$A26*O$1 &gt;= ABS(O$1*O$1*Info!$B$13 - $A26*$A26*Info!$B$14),1,0)</f>
        <v>0</v>
      </c>
      <c r="P26">
        <f>IF(Info!$B$12*$A26*P$1 &gt;= ABS(P$1*P$1*Info!$B$13 - $A26*$A26*Info!$B$14),1,0)</f>
        <v>0</v>
      </c>
      <c r="Q26">
        <f>IF(Info!$B$12*$A26*Q$1 &gt;= ABS(Q$1*Q$1*Info!$B$13 - $A26*$A26*Info!$B$14),1,0)</f>
        <v>0</v>
      </c>
      <c r="R26">
        <f>IF(Info!$B$12*$A26*R$1 &gt;= ABS(R$1*R$1*Info!$B$13 - $A26*$A26*Info!$B$14),1,0)</f>
        <v>0</v>
      </c>
      <c r="S26">
        <f>IF(Info!$B$12*$A26*S$1 &gt;= ABS(S$1*S$1*Info!$B$13 - $A26*$A26*Info!$B$14),1,0)</f>
        <v>0</v>
      </c>
      <c r="T26">
        <f>IF(Info!$B$12*$A26*T$1 &gt;= ABS(T$1*T$1*Info!$B$13 - $A26*$A26*Info!$B$14),1,0)</f>
        <v>0</v>
      </c>
      <c r="U26">
        <f>IF(Info!$B$12*$A26*U$1 &gt;= ABS(U$1*U$1*Info!$B$13 - $A26*$A26*Info!$B$14),1,0)</f>
        <v>0</v>
      </c>
      <c r="V26">
        <f>IF(Info!$B$12*$A26*V$1 &gt;= ABS(V$1*V$1*Info!$B$13 - $A26*$A26*Info!$B$14),1,0)</f>
        <v>0</v>
      </c>
      <c r="W26">
        <f>IF(Info!$B$12*$A26*W$1 &gt;= ABS(W$1*W$1*Info!$B$13 - $A26*$A26*Info!$B$14),1,0)</f>
        <v>0</v>
      </c>
      <c r="X26">
        <f>IF(Info!$B$12*$A26*X$1 &gt;= ABS(X$1*X$1*Info!$B$13 - $A26*$A26*Info!$B$14),1,0)</f>
        <v>0</v>
      </c>
      <c r="Y26">
        <f>IF(Info!$B$12*$A26*Y$1 &gt;= ABS(Y$1*Y$1*Info!$B$13 - $A26*$A26*Info!$B$14),1,0)</f>
        <v>0</v>
      </c>
      <c r="Z26">
        <f>IF(Info!$B$12*$A26*Z$1 &gt;= ABS(Z$1*Z$1*Info!$B$13 - $A26*$A26*Info!$B$14),1,0)</f>
        <v>0</v>
      </c>
      <c r="AA26">
        <f>IF(Info!$B$12*$A26*AA$1 &gt;= ABS(AA$1*AA$1*Info!$B$13 - $A26*$A26*Info!$B$14),1,0)</f>
        <v>0</v>
      </c>
      <c r="AB26">
        <f>IF(Info!$B$12*$A26*AB$1 &gt;= ABS(AB$1*AB$1*Info!$B$13 - $A26*$A26*Info!$B$14),1,0)</f>
        <v>0</v>
      </c>
      <c r="AC26">
        <f>IF(Info!$B$12*$A26*AC$1 &gt;= ABS(AC$1*AC$1*Info!$B$13 - $A26*$A26*Info!$B$14),1,0)</f>
        <v>0</v>
      </c>
      <c r="AD26">
        <f>IF(Info!$B$12*$A26*AD$1 &gt;= ABS(AD$1*AD$1*Info!$B$13 - $A26*$A26*Info!$B$14),1,0)</f>
        <v>1</v>
      </c>
      <c r="AE26">
        <f>IF(Info!$B$12*$A26*AE$1 &gt;= ABS(AE$1*AE$1*Info!$B$13 - $A26*$A26*Info!$B$14),1,0)</f>
        <v>1</v>
      </c>
      <c r="AF26">
        <f>IF(Info!$B$12*$A26*AF$1 &gt;= ABS(AF$1*AF$1*Info!$B$13 - $A26*$A26*Info!$B$14),1,0)</f>
        <v>1</v>
      </c>
      <c r="AG26">
        <f>IF(Info!$B$12*$A26*AG$1 &gt;= ABS(AG$1*AG$1*Info!$B$13 - $A26*$A26*Info!$B$14),1,0)</f>
        <v>1</v>
      </c>
      <c r="AH26">
        <f>IF(Info!$B$12*$A26*AH$1 &gt;= ABS(AH$1*AH$1*Info!$B$13 - $A26*$A26*Info!$B$14),1,0)</f>
        <v>1</v>
      </c>
      <c r="AI26">
        <f>IF(Info!$B$12*$A26*AI$1 &gt;= ABS(AI$1*AI$1*Info!$B$13 - $A26*$A26*Info!$B$14),1,0)</f>
        <v>0</v>
      </c>
      <c r="AJ26">
        <f>IF(Info!$B$12*$A26*AJ$1 &gt;= ABS(AJ$1*AJ$1*Info!$B$13 - $A26*$A26*Info!$B$14),1,0)</f>
        <v>0</v>
      </c>
      <c r="AK26">
        <f>IF(Info!$B$12*$A26*AK$1 &gt;= ABS(AK$1*AK$1*Info!$B$13 - $A26*$A26*Info!$B$14),1,0)</f>
        <v>0</v>
      </c>
      <c r="AL26">
        <f>IF(Info!$B$12*$A26*AL$1 &gt;= ABS(AL$1*AL$1*Info!$B$13 - $A26*$A26*Info!$B$14),1,0)</f>
        <v>0</v>
      </c>
      <c r="AM26">
        <f>IF(Info!$B$12*$A26*AM$1 &gt;= ABS(AM$1*AM$1*Info!$B$13 - $A26*$A26*Info!$B$14),1,0)</f>
        <v>0</v>
      </c>
      <c r="AN26">
        <f>IF(Info!$B$12*$A26*AN$1 &gt;= ABS(AN$1*AN$1*Info!$B$13 - $A26*$A26*Info!$B$14),1,0)</f>
        <v>0</v>
      </c>
      <c r="AO26">
        <f>IF(Info!$B$12*$A26*AO$1 &gt;= ABS(AO$1*AO$1*Info!$B$13 - $A26*$A26*Info!$B$14),1,0)</f>
        <v>0</v>
      </c>
      <c r="AP26">
        <f>IF(Info!$B$12*$A26*AP$1 &gt;= ABS(AP$1*AP$1*Info!$B$13 - $A26*$A26*Info!$B$14),1,0)</f>
        <v>0</v>
      </c>
      <c r="AQ26">
        <f>IF(Info!$B$12*$A26*AQ$1 &gt;= ABS(AQ$1*AQ$1*Info!$B$13 - $A26*$A26*Info!$B$14),1,0)</f>
        <v>0</v>
      </c>
      <c r="AR26">
        <f>IF(Info!$B$12*$A26*AR$1 &gt;= ABS(AR$1*AR$1*Info!$B$13 - $A26*$A26*Info!$B$14),1,0)</f>
        <v>0</v>
      </c>
      <c r="AS26">
        <f>IF(Info!$B$12*$A26*AS$1 &gt;= ABS(AS$1*AS$1*Info!$B$13 - $A26*$A26*Info!$B$14),1,0)</f>
        <v>0</v>
      </c>
      <c r="AT26">
        <f>IF(Info!$B$12*$A26*AT$1 &gt;= ABS(AT$1*AT$1*Info!$B$13 - $A26*$A26*Info!$B$14),1,0)</f>
        <v>0</v>
      </c>
      <c r="AU26">
        <f>IF(Info!$B$12*$A26*AU$1 &gt;= ABS(AU$1*AU$1*Info!$B$13 - $A26*$A26*Info!$B$14),1,0)</f>
        <v>0</v>
      </c>
      <c r="AV26">
        <f>IF(Info!$B$12*$A26*AV$1 &gt;= ABS(AV$1*AV$1*Info!$B$13 - $A26*$A26*Info!$B$14),1,0)</f>
        <v>0</v>
      </c>
      <c r="AW26">
        <f>IF(Info!$B$12*$A26*AW$1 &gt;= ABS(AW$1*AW$1*Info!$B$13 - $A26*$A26*Info!$B$14),1,0)</f>
        <v>0</v>
      </c>
      <c r="AX26">
        <f>IF(Info!$B$12*$A26*AX$1 &gt;= ABS(AX$1*AX$1*Info!$B$13 - $A26*$A26*Info!$B$14),1,0)</f>
        <v>0</v>
      </c>
      <c r="AY26">
        <f>IF(Info!$B$12*$A26*AY$1 &gt;= ABS(AY$1*AY$1*Info!$B$13 - $A26*$A26*Info!$B$14),1,0)</f>
        <v>0</v>
      </c>
    </row>
    <row r="27" spans="1:51" x14ac:dyDescent="0.2">
      <c r="A27">
        <v>25</v>
      </c>
      <c r="B27">
        <f>IF(Info!$B$12*$A27*B$1 &gt;= ABS(B$1*B$1*Info!$B$13 - $A27*$A27*Info!$B$14),1,0)</f>
        <v>0</v>
      </c>
      <c r="C27">
        <f>IF(Info!$B$12*$A27*C$1 &gt;= ABS(C$1*C$1*Info!$B$13 - $A27*$A27*Info!$B$14),1,0)</f>
        <v>0</v>
      </c>
      <c r="D27">
        <f>IF(Info!$B$12*$A27*D$1 &gt;= ABS(D$1*D$1*Info!$B$13 - $A27*$A27*Info!$B$14),1,0)</f>
        <v>0</v>
      </c>
      <c r="E27">
        <f>IF(Info!$B$12*$A27*E$1 &gt;= ABS(E$1*E$1*Info!$B$13 - $A27*$A27*Info!$B$14),1,0)</f>
        <v>0</v>
      </c>
      <c r="F27">
        <f>IF(Info!$B$12*$A27*F$1 &gt;= ABS(F$1*F$1*Info!$B$13 - $A27*$A27*Info!$B$14),1,0)</f>
        <v>0</v>
      </c>
      <c r="G27">
        <f>IF(Info!$B$12*$A27*G$1 &gt;= ABS(G$1*G$1*Info!$B$13 - $A27*$A27*Info!$B$14),1,0)</f>
        <v>0</v>
      </c>
      <c r="H27">
        <f>IF(Info!$B$12*$A27*H$1 &gt;= ABS(H$1*H$1*Info!$B$13 - $A27*$A27*Info!$B$14),1,0)</f>
        <v>0</v>
      </c>
      <c r="I27">
        <f>IF(Info!$B$12*$A27*I$1 &gt;= ABS(I$1*I$1*Info!$B$13 - $A27*$A27*Info!$B$14),1,0)</f>
        <v>0</v>
      </c>
      <c r="J27">
        <f>IF(Info!$B$12*$A27*J$1 &gt;= ABS(J$1*J$1*Info!$B$13 - $A27*$A27*Info!$B$14),1,0)</f>
        <v>0</v>
      </c>
      <c r="K27">
        <f>IF(Info!$B$12*$A27*K$1 &gt;= ABS(K$1*K$1*Info!$B$13 - $A27*$A27*Info!$B$14),1,0)</f>
        <v>0</v>
      </c>
      <c r="L27">
        <f>IF(Info!$B$12*$A27*L$1 &gt;= ABS(L$1*L$1*Info!$B$13 - $A27*$A27*Info!$B$14),1,0)</f>
        <v>0</v>
      </c>
      <c r="M27">
        <f>IF(Info!$B$12*$A27*M$1 &gt;= ABS(M$1*M$1*Info!$B$13 - $A27*$A27*Info!$B$14),1,0)</f>
        <v>0</v>
      </c>
      <c r="N27">
        <f>IF(Info!$B$12*$A27*N$1 &gt;= ABS(N$1*N$1*Info!$B$13 - $A27*$A27*Info!$B$14),1,0)</f>
        <v>0</v>
      </c>
      <c r="O27">
        <f>IF(Info!$B$12*$A27*O$1 &gt;= ABS(O$1*O$1*Info!$B$13 - $A27*$A27*Info!$B$14),1,0)</f>
        <v>0</v>
      </c>
      <c r="P27">
        <f>IF(Info!$B$12*$A27*P$1 &gt;= ABS(P$1*P$1*Info!$B$13 - $A27*$A27*Info!$B$14),1,0)</f>
        <v>0</v>
      </c>
      <c r="Q27">
        <f>IF(Info!$B$12*$A27*Q$1 &gt;= ABS(Q$1*Q$1*Info!$B$13 - $A27*$A27*Info!$B$14),1,0)</f>
        <v>0</v>
      </c>
      <c r="R27">
        <f>IF(Info!$B$12*$A27*R$1 &gt;= ABS(R$1*R$1*Info!$B$13 - $A27*$A27*Info!$B$14),1,0)</f>
        <v>0</v>
      </c>
      <c r="S27">
        <f>IF(Info!$B$12*$A27*S$1 &gt;= ABS(S$1*S$1*Info!$B$13 - $A27*$A27*Info!$B$14),1,0)</f>
        <v>0</v>
      </c>
      <c r="T27">
        <f>IF(Info!$B$12*$A27*T$1 &gt;= ABS(T$1*T$1*Info!$B$13 - $A27*$A27*Info!$B$14),1,0)</f>
        <v>0</v>
      </c>
      <c r="U27">
        <f>IF(Info!$B$12*$A27*U$1 &gt;= ABS(U$1*U$1*Info!$B$13 - $A27*$A27*Info!$B$14),1,0)</f>
        <v>0</v>
      </c>
      <c r="V27">
        <f>IF(Info!$B$12*$A27*V$1 &gt;= ABS(V$1*V$1*Info!$B$13 - $A27*$A27*Info!$B$14),1,0)</f>
        <v>0</v>
      </c>
      <c r="W27">
        <f>IF(Info!$B$12*$A27*W$1 &gt;= ABS(W$1*W$1*Info!$B$13 - $A27*$A27*Info!$B$14),1,0)</f>
        <v>0</v>
      </c>
      <c r="X27">
        <f>IF(Info!$B$12*$A27*X$1 &gt;= ABS(X$1*X$1*Info!$B$13 - $A27*$A27*Info!$B$14),1,0)</f>
        <v>0</v>
      </c>
      <c r="Y27">
        <f>IF(Info!$B$12*$A27*Y$1 &gt;= ABS(Y$1*Y$1*Info!$B$13 - $A27*$A27*Info!$B$14),1,0)</f>
        <v>0</v>
      </c>
      <c r="Z27">
        <f>IF(Info!$B$12*$A27*Z$1 &gt;= ABS(Z$1*Z$1*Info!$B$13 - $A27*$A27*Info!$B$14),1,0)</f>
        <v>0</v>
      </c>
      <c r="AA27">
        <f>IF(Info!$B$12*$A27*AA$1 &gt;= ABS(AA$1*AA$1*Info!$B$13 - $A27*$A27*Info!$B$14),1,0)</f>
        <v>0</v>
      </c>
      <c r="AB27">
        <f>IF(Info!$B$12*$A27*AB$1 &gt;= ABS(AB$1*AB$1*Info!$B$13 - $A27*$A27*Info!$B$14),1,0)</f>
        <v>0</v>
      </c>
      <c r="AC27">
        <f>IF(Info!$B$12*$A27*AC$1 &gt;= ABS(AC$1*AC$1*Info!$B$13 - $A27*$A27*Info!$B$14),1,0)</f>
        <v>0</v>
      </c>
      <c r="AD27">
        <f>IF(Info!$B$12*$A27*AD$1 &gt;= ABS(AD$1*AD$1*Info!$B$13 - $A27*$A27*Info!$B$14),1,0)</f>
        <v>0</v>
      </c>
      <c r="AE27">
        <f>IF(Info!$B$12*$A27*AE$1 &gt;= ABS(AE$1*AE$1*Info!$B$13 - $A27*$A27*Info!$B$14),1,0)</f>
        <v>1</v>
      </c>
      <c r="AF27">
        <f>IF(Info!$B$12*$A27*AF$1 &gt;= ABS(AF$1*AF$1*Info!$B$13 - $A27*$A27*Info!$B$14),1,0)</f>
        <v>1</v>
      </c>
      <c r="AG27">
        <f>IF(Info!$B$12*$A27*AG$1 &gt;= ABS(AG$1*AG$1*Info!$B$13 - $A27*$A27*Info!$B$14),1,0)</f>
        <v>1</v>
      </c>
      <c r="AH27">
        <f>IF(Info!$B$12*$A27*AH$1 &gt;= ABS(AH$1*AH$1*Info!$B$13 - $A27*$A27*Info!$B$14),1,0)</f>
        <v>1</v>
      </c>
      <c r="AI27">
        <f>IF(Info!$B$12*$A27*AI$1 &gt;= ABS(AI$1*AI$1*Info!$B$13 - $A27*$A27*Info!$B$14),1,0)</f>
        <v>1</v>
      </c>
      <c r="AJ27">
        <f>IF(Info!$B$12*$A27*AJ$1 &gt;= ABS(AJ$1*AJ$1*Info!$B$13 - $A27*$A27*Info!$B$14),1,0)</f>
        <v>0</v>
      </c>
      <c r="AK27">
        <f>IF(Info!$B$12*$A27*AK$1 &gt;= ABS(AK$1*AK$1*Info!$B$13 - $A27*$A27*Info!$B$14),1,0)</f>
        <v>0</v>
      </c>
      <c r="AL27">
        <f>IF(Info!$B$12*$A27*AL$1 &gt;= ABS(AL$1*AL$1*Info!$B$13 - $A27*$A27*Info!$B$14),1,0)</f>
        <v>0</v>
      </c>
      <c r="AM27">
        <f>IF(Info!$B$12*$A27*AM$1 &gt;= ABS(AM$1*AM$1*Info!$B$13 - $A27*$A27*Info!$B$14),1,0)</f>
        <v>0</v>
      </c>
      <c r="AN27">
        <f>IF(Info!$B$12*$A27*AN$1 &gt;= ABS(AN$1*AN$1*Info!$B$13 - $A27*$A27*Info!$B$14),1,0)</f>
        <v>0</v>
      </c>
      <c r="AO27">
        <f>IF(Info!$B$12*$A27*AO$1 &gt;= ABS(AO$1*AO$1*Info!$B$13 - $A27*$A27*Info!$B$14),1,0)</f>
        <v>0</v>
      </c>
      <c r="AP27">
        <f>IF(Info!$B$12*$A27*AP$1 &gt;= ABS(AP$1*AP$1*Info!$B$13 - $A27*$A27*Info!$B$14),1,0)</f>
        <v>0</v>
      </c>
      <c r="AQ27">
        <f>IF(Info!$B$12*$A27*AQ$1 &gt;= ABS(AQ$1*AQ$1*Info!$B$13 - $A27*$A27*Info!$B$14),1,0)</f>
        <v>0</v>
      </c>
      <c r="AR27">
        <f>IF(Info!$B$12*$A27*AR$1 &gt;= ABS(AR$1*AR$1*Info!$B$13 - $A27*$A27*Info!$B$14),1,0)</f>
        <v>0</v>
      </c>
      <c r="AS27">
        <f>IF(Info!$B$12*$A27*AS$1 &gt;= ABS(AS$1*AS$1*Info!$B$13 - $A27*$A27*Info!$B$14),1,0)</f>
        <v>0</v>
      </c>
      <c r="AT27">
        <f>IF(Info!$B$12*$A27*AT$1 &gt;= ABS(AT$1*AT$1*Info!$B$13 - $A27*$A27*Info!$B$14),1,0)</f>
        <v>0</v>
      </c>
      <c r="AU27">
        <f>IF(Info!$B$12*$A27*AU$1 &gt;= ABS(AU$1*AU$1*Info!$B$13 - $A27*$A27*Info!$B$14),1,0)</f>
        <v>0</v>
      </c>
      <c r="AV27">
        <f>IF(Info!$B$12*$A27*AV$1 &gt;= ABS(AV$1*AV$1*Info!$B$13 - $A27*$A27*Info!$B$14),1,0)</f>
        <v>0</v>
      </c>
      <c r="AW27">
        <f>IF(Info!$B$12*$A27*AW$1 &gt;= ABS(AW$1*AW$1*Info!$B$13 - $A27*$A27*Info!$B$14),1,0)</f>
        <v>0</v>
      </c>
      <c r="AX27">
        <f>IF(Info!$B$12*$A27*AX$1 &gt;= ABS(AX$1*AX$1*Info!$B$13 - $A27*$A27*Info!$B$14),1,0)</f>
        <v>0</v>
      </c>
      <c r="AY27">
        <f>IF(Info!$B$12*$A27*AY$1 &gt;= ABS(AY$1*AY$1*Info!$B$13 - $A27*$A27*Info!$B$14),1,0)</f>
        <v>0</v>
      </c>
    </row>
    <row r="28" spans="1:51" x14ac:dyDescent="0.2">
      <c r="A28">
        <v>26</v>
      </c>
      <c r="B28">
        <f>IF(Info!$B$12*$A28*B$1 &gt;= ABS(B$1*B$1*Info!$B$13 - $A28*$A28*Info!$B$14),1,0)</f>
        <v>0</v>
      </c>
      <c r="C28">
        <f>IF(Info!$B$12*$A28*C$1 &gt;= ABS(C$1*C$1*Info!$B$13 - $A28*$A28*Info!$B$14),1,0)</f>
        <v>0</v>
      </c>
      <c r="D28">
        <f>IF(Info!$B$12*$A28*D$1 &gt;= ABS(D$1*D$1*Info!$B$13 - $A28*$A28*Info!$B$14),1,0)</f>
        <v>0</v>
      </c>
      <c r="E28">
        <f>IF(Info!$B$12*$A28*E$1 &gt;= ABS(E$1*E$1*Info!$B$13 - $A28*$A28*Info!$B$14),1,0)</f>
        <v>0</v>
      </c>
      <c r="F28">
        <f>IF(Info!$B$12*$A28*F$1 &gt;= ABS(F$1*F$1*Info!$B$13 - $A28*$A28*Info!$B$14),1,0)</f>
        <v>0</v>
      </c>
      <c r="G28">
        <f>IF(Info!$B$12*$A28*G$1 &gt;= ABS(G$1*G$1*Info!$B$13 - $A28*$A28*Info!$B$14),1,0)</f>
        <v>0</v>
      </c>
      <c r="H28">
        <f>IF(Info!$B$12*$A28*H$1 &gt;= ABS(H$1*H$1*Info!$B$13 - $A28*$A28*Info!$B$14),1,0)</f>
        <v>0</v>
      </c>
      <c r="I28">
        <f>IF(Info!$B$12*$A28*I$1 &gt;= ABS(I$1*I$1*Info!$B$13 - $A28*$A28*Info!$B$14),1,0)</f>
        <v>0</v>
      </c>
      <c r="J28">
        <f>IF(Info!$B$12*$A28*J$1 &gt;= ABS(J$1*J$1*Info!$B$13 - $A28*$A28*Info!$B$14),1,0)</f>
        <v>0</v>
      </c>
      <c r="K28">
        <f>IF(Info!$B$12*$A28*K$1 &gt;= ABS(K$1*K$1*Info!$B$13 - $A28*$A28*Info!$B$14),1,0)</f>
        <v>0</v>
      </c>
      <c r="L28">
        <f>IF(Info!$B$12*$A28*L$1 &gt;= ABS(L$1*L$1*Info!$B$13 - $A28*$A28*Info!$B$14),1,0)</f>
        <v>0</v>
      </c>
      <c r="M28">
        <f>IF(Info!$B$12*$A28*M$1 &gt;= ABS(M$1*M$1*Info!$B$13 - $A28*$A28*Info!$B$14),1,0)</f>
        <v>0</v>
      </c>
      <c r="N28">
        <f>IF(Info!$B$12*$A28*N$1 &gt;= ABS(N$1*N$1*Info!$B$13 - $A28*$A28*Info!$B$14),1,0)</f>
        <v>0</v>
      </c>
      <c r="O28">
        <f>IF(Info!$B$12*$A28*O$1 &gt;= ABS(O$1*O$1*Info!$B$13 - $A28*$A28*Info!$B$14),1,0)</f>
        <v>0</v>
      </c>
      <c r="P28">
        <f>IF(Info!$B$12*$A28*P$1 &gt;= ABS(P$1*P$1*Info!$B$13 - $A28*$A28*Info!$B$14),1,0)</f>
        <v>0</v>
      </c>
      <c r="Q28">
        <f>IF(Info!$B$12*$A28*Q$1 &gt;= ABS(Q$1*Q$1*Info!$B$13 - $A28*$A28*Info!$B$14),1,0)</f>
        <v>0</v>
      </c>
      <c r="R28">
        <f>IF(Info!$B$12*$A28*R$1 &gt;= ABS(R$1*R$1*Info!$B$13 - $A28*$A28*Info!$B$14),1,0)</f>
        <v>0</v>
      </c>
      <c r="S28">
        <f>IF(Info!$B$12*$A28*S$1 &gt;= ABS(S$1*S$1*Info!$B$13 - $A28*$A28*Info!$B$14),1,0)</f>
        <v>0</v>
      </c>
      <c r="T28">
        <f>IF(Info!$B$12*$A28*T$1 &gt;= ABS(T$1*T$1*Info!$B$13 - $A28*$A28*Info!$B$14),1,0)</f>
        <v>0</v>
      </c>
      <c r="U28">
        <f>IF(Info!$B$12*$A28*U$1 &gt;= ABS(U$1*U$1*Info!$B$13 - $A28*$A28*Info!$B$14),1,0)</f>
        <v>0</v>
      </c>
      <c r="V28">
        <f>IF(Info!$B$12*$A28*V$1 &gt;= ABS(V$1*V$1*Info!$B$13 - $A28*$A28*Info!$B$14),1,0)</f>
        <v>0</v>
      </c>
      <c r="W28">
        <f>IF(Info!$B$12*$A28*W$1 &gt;= ABS(W$1*W$1*Info!$B$13 - $A28*$A28*Info!$B$14),1,0)</f>
        <v>0</v>
      </c>
      <c r="X28">
        <f>IF(Info!$B$12*$A28*X$1 &gt;= ABS(X$1*X$1*Info!$B$13 - $A28*$A28*Info!$B$14),1,0)</f>
        <v>0</v>
      </c>
      <c r="Y28">
        <f>IF(Info!$B$12*$A28*Y$1 &gt;= ABS(Y$1*Y$1*Info!$B$13 - $A28*$A28*Info!$B$14),1,0)</f>
        <v>0</v>
      </c>
      <c r="Z28">
        <f>IF(Info!$B$12*$A28*Z$1 &gt;= ABS(Z$1*Z$1*Info!$B$13 - $A28*$A28*Info!$B$14),1,0)</f>
        <v>0</v>
      </c>
      <c r="AA28">
        <f>IF(Info!$B$12*$A28*AA$1 &gt;= ABS(AA$1*AA$1*Info!$B$13 - $A28*$A28*Info!$B$14),1,0)</f>
        <v>0</v>
      </c>
      <c r="AB28">
        <f>IF(Info!$B$12*$A28*AB$1 &gt;= ABS(AB$1*AB$1*Info!$B$13 - $A28*$A28*Info!$B$14),1,0)</f>
        <v>0</v>
      </c>
      <c r="AC28">
        <f>IF(Info!$B$12*$A28*AC$1 &gt;= ABS(AC$1*AC$1*Info!$B$13 - $A28*$A28*Info!$B$14),1,0)</f>
        <v>0</v>
      </c>
      <c r="AD28">
        <f>IF(Info!$B$12*$A28*AD$1 &gt;= ABS(AD$1*AD$1*Info!$B$13 - $A28*$A28*Info!$B$14),1,0)</f>
        <v>0</v>
      </c>
      <c r="AE28">
        <f>IF(Info!$B$12*$A28*AE$1 &gt;= ABS(AE$1*AE$1*Info!$B$13 - $A28*$A28*Info!$B$14),1,0)</f>
        <v>0</v>
      </c>
      <c r="AF28">
        <f>IF(Info!$B$12*$A28*AF$1 &gt;= ABS(AF$1*AF$1*Info!$B$13 - $A28*$A28*Info!$B$14),1,0)</f>
        <v>1</v>
      </c>
      <c r="AG28">
        <f>IF(Info!$B$12*$A28*AG$1 &gt;= ABS(AG$1*AG$1*Info!$B$13 - $A28*$A28*Info!$B$14),1,0)</f>
        <v>1</v>
      </c>
      <c r="AH28">
        <f>IF(Info!$B$12*$A28*AH$1 &gt;= ABS(AH$1*AH$1*Info!$B$13 - $A28*$A28*Info!$B$14),1,0)</f>
        <v>1</v>
      </c>
      <c r="AI28">
        <f>IF(Info!$B$12*$A28*AI$1 &gt;= ABS(AI$1*AI$1*Info!$B$13 - $A28*$A28*Info!$B$14),1,0)</f>
        <v>1</v>
      </c>
      <c r="AJ28">
        <f>IF(Info!$B$12*$A28*AJ$1 &gt;= ABS(AJ$1*AJ$1*Info!$B$13 - $A28*$A28*Info!$B$14),1,0)</f>
        <v>1</v>
      </c>
      <c r="AK28">
        <f>IF(Info!$B$12*$A28*AK$1 &gt;= ABS(AK$1*AK$1*Info!$B$13 - $A28*$A28*Info!$B$14),1,0)</f>
        <v>0</v>
      </c>
      <c r="AL28">
        <f>IF(Info!$B$12*$A28*AL$1 &gt;= ABS(AL$1*AL$1*Info!$B$13 - $A28*$A28*Info!$B$14),1,0)</f>
        <v>0</v>
      </c>
      <c r="AM28">
        <f>IF(Info!$B$12*$A28*AM$1 &gt;= ABS(AM$1*AM$1*Info!$B$13 - $A28*$A28*Info!$B$14),1,0)</f>
        <v>0</v>
      </c>
      <c r="AN28">
        <f>IF(Info!$B$12*$A28*AN$1 &gt;= ABS(AN$1*AN$1*Info!$B$13 - $A28*$A28*Info!$B$14),1,0)</f>
        <v>0</v>
      </c>
      <c r="AO28">
        <f>IF(Info!$B$12*$A28*AO$1 &gt;= ABS(AO$1*AO$1*Info!$B$13 - $A28*$A28*Info!$B$14),1,0)</f>
        <v>0</v>
      </c>
      <c r="AP28">
        <f>IF(Info!$B$12*$A28*AP$1 &gt;= ABS(AP$1*AP$1*Info!$B$13 - $A28*$A28*Info!$B$14),1,0)</f>
        <v>0</v>
      </c>
      <c r="AQ28">
        <f>IF(Info!$B$12*$A28*AQ$1 &gt;= ABS(AQ$1*AQ$1*Info!$B$13 - $A28*$A28*Info!$B$14),1,0)</f>
        <v>0</v>
      </c>
      <c r="AR28">
        <f>IF(Info!$B$12*$A28*AR$1 &gt;= ABS(AR$1*AR$1*Info!$B$13 - $A28*$A28*Info!$B$14),1,0)</f>
        <v>0</v>
      </c>
      <c r="AS28">
        <f>IF(Info!$B$12*$A28*AS$1 &gt;= ABS(AS$1*AS$1*Info!$B$13 - $A28*$A28*Info!$B$14),1,0)</f>
        <v>0</v>
      </c>
      <c r="AT28">
        <f>IF(Info!$B$12*$A28*AT$1 &gt;= ABS(AT$1*AT$1*Info!$B$13 - $A28*$A28*Info!$B$14),1,0)</f>
        <v>0</v>
      </c>
      <c r="AU28">
        <f>IF(Info!$B$12*$A28*AU$1 &gt;= ABS(AU$1*AU$1*Info!$B$13 - $A28*$A28*Info!$B$14),1,0)</f>
        <v>0</v>
      </c>
      <c r="AV28">
        <f>IF(Info!$B$12*$A28*AV$1 &gt;= ABS(AV$1*AV$1*Info!$B$13 - $A28*$A28*Info!$B$14),1,0)</f>
        <v>0</v>
      </c>
      <c r="AW28">
        <f>IF(Info!$B$12*$A28*AW$1 &gt;= ABS(AW$1*AW$1*Info!$B$13 - $A28*$A28*Info!$B$14),1,0)</f>
        <v>0</v>
      </c>
      <c r="AX28">
        <f>IF(Info!$B$12*$A28*AX$1 &gt;= ABS(AX$1*AX$1*Info!$B$13 - $A28*$A28*Info!$B$14),1,0)</f>
        <v>0</v>
      </c>
      <c r="AY28">
        <f>IF(Info!$B$12*$A28*AY$1 &gt;= ABS(AY$1*AY$1*Info!$B$13 - $A28*$A28*Info!$B$14),1,0)</f>
        <v>0</v>
      </c>
    </row>
    <row r="29" spans="1:51" x14ac:dyDescent="0.2">
      <c r="A29">
        <v>27</v>
      </c>
      <c r="B29">
        <f>IF(Info!$B$12*$A29*B$1 &gt;= ABS(B$1*B$1*Info!$B$13 - $A29*$A29*Info!$B$14),1,0)</f>
        <v>0</v>
      </c>
      <c r="C29">
        <f>IF(Info!$B$12*$A29*C$1 &gt;= ABS(C$1*C$1*Info!$B$13 - $A29*$A29*Info!$B$14),1,0)</f>
        <v>0</v>
      </c>
      <c r="D29">
        <f>IF(Info!$B$12*$A29*D$1 &gt;= ABS(D$1*D$1*Info!$B$13 - $A29*$A29*Info!$B$14),1,0)</f>
        <v>0</v>
      </c>
      <c r="E29">
        <f>IF(Info!$B$12*$A29*E$1 &gt;= ABS(E$1*E$1*Info!$B$13 - $A29*$A29*Info!$B$14),1,0)</f>
        <v>0</v>
      </c>
      <c r="F29">
        <f>IF(Info!$B$12*$A29*F$1 &gt;= ABS(F$1*F$1*Info!$B$13 - $A29*$A29*Info!$B$14),1,0)</f>
        <v>0</v>
      </c>
      <c r="G29">
        <f>IF(Info!$B$12*$A29*G$1 &gt;= ABS(G$1*G$1*Info!$B$13 - $A29*$A29*Info!$B$14),1,0)</f>
        <v>0</v>
      </c>
      <c r="H29">
        <f>IF(Info!$B$12*$A29*H$1 &gt;= ABS(H$1*H$1*Info!$B$13 - $A29*$A29*Info!$B$14),1,0)</f>
        <v>0</v>
      </c>
      <c r="I29">
        <f>IF(Info!$B$12*$A29*I$1 &gt;= ABS(I$1*I$1*Info!$B$13 - $A29*$A29*Info!$B$14),1,0)</f>
        <v>0</v>
      </c>
      <c r="J29">
        <f>IF(Info!$B$12*$A29*J$1 &gt;= ABS(J$1*J$1*Info!$B$13 - $A29*$A29*Info!$B$14),1,0)</f>
        <v>0</v>
      </c>
      <c r="K29">
        <f>IF(Info!$B$12*$A29*K$1 &gt;= ABS(K$1*K$1*Info!$B$13 - $A29*$A29*Info!$B$14),1,0)</f>
        <v>0</v>
      </c>
      <c r="L29">
        <f>IF(Info!$B$12*$A29*L$1 &gt;= ABS(L$1*L$1*Info!$B$13 - $A29*$A29*Info!$B$14),1,0)</f>
        <v>0</v>
      </c>
      <c r="M29">
        <f>IF(Info!$B$12*$A29*M$1 &gt;= ABS(M$1*M$1*Info!$B$13 - $A29*$A29*Info!$B$14),1,0)</f>
        <v>0</v>
      </c>
      <c r="N29">
        <f>IF(Info!$B$12*$A29*N$1 &gt;= ABS(N$1*N$1*Info!$B$13 - $A29*$A29*Info!$B$14),1,0)</f>
        <v>0</v>
      </c>
      <c r="O29">
        <f>IF(Info!$B$12*$A29*O$1 &gt;= ABS(O$1*O$1*Info!$B$13 - $A29*$A29*Info!$B$14),1,0)</f>
        <v>0</v>
      </c>
      <c r="P29">
        <f>IF(Info!$B$12*$A29*P$1 &gt;= ABS(P$1*P$1*Info!$B$13 - $A29*$A29*Info!$B$14),1,0)</f>
        <v>0</v>
      </c>
      <c r="Q29">
        <f>IF(Info!$B$12*$A29*Q$1 &gt;= ABS(Q$1*Q$1*Info!$B$13 - $A29*$A29*Info!$B$14),1,0)</f>
        <v>0</v>
      </c>
      <c r="R29">
        <f>IF(Info!$B$12*$A29*R$1 &gt;= ABS(R$1*R$1*Info!$B$13 - $A29*$A29*Info!$B$14),1,0)</f>
        <v>0</v>
      </c>
      <c r="S29">
        <f>IF(Info!$B$12*$A29*S$1 &gt;= ABS(S$1*S$1*Info!$B$13 - $A29*$A29*Info!$B$14),1,0)</f>
        <v>0</v>
      </c>
      <c r="T29">
        <f>IF(Info!$B$12*$A29*T$1 &gt;= ABS(T$1*T$1*Info!$B$13 - $A29*$A29*Info!$B$14),1,0)</f>
        <v>0</v>
      </c>
      <c r="U29">
        <f>IF(Info!$B$12*$A29*U$1 &gt;= ABS(U$1*U$1*Info!$B$13 - $A29*$A29*Info!$B$14),1,0)</f>
        <v>0</v>
      </c>
      <c r="V29">
        <f>IF(Info!$B$12*$A29*V$1 &gt;= ABS(V$1*V$1*Info!$B$13 - $A29*$A29*Info!$B$14),1,0)</f>
        <v>0</v>
      </c>
      <c r="W29">
        <f>IF(Info!$B$12*$A29*W$1 &gt;= ABS(W$1*W$1*Info!$B$13 - $A29*$A29*Info!$B$14),1,0)</f>
        <v>0</v>
      </c>
      <c r="X29">
        <f>IF(Info!$B$12*$A29*X$1 &gt;= ABS(X$1*X$1*Info!$B$13 - $A29*$A29*Info!$B$14),1,0)</f>
        <v>0</v>
      </c>
      <c r="Y29">
        <f>IF(Info!$B$12*$A29*Y$1 &gt;= ABS(Y$1*Y$1*Info!$B$13 - $A29*$A29*Info!$B$14),1,0)</f>
        <v>0</v>
      </c>
      <c r="Z29">
        <f>IF(Info!$B$12*$A29*Z$1 &gt;= ABS(Z$1*Z$1*Info!$B$13 - $A29*$A29*Info!$B$14),1,0)</f>
        <v>0</v>
      </c>
      <c r="AA29">
        <f>IF(Info!$B$12*$A29*AA$1 &gt;= ABS(AA$1*AA$1*Info!$B$13 - $A29*$A29*Info!$B$14),1,0)</f>
        <v>0</v>
      </c>
      <c r="AB29">
        <f>IF(Info!$B$12*$A29*AB$1 &gt;= ABS(AB$1*AB$1*Info!$B$13 - $A29*$A29*Info!$B$14),1,0)</f>
        <v>0</v>
      </c>
      <c r="AC29">
        <f>IF(Info!$B$12*$A29*AC$1 &gt;= ABS(AC$1*AC$1*Info!$B$13 - $A29*$A29*Info!$B$14),1,0)</f>
        <v>0</v>
      </c>
      <c r="AD29">
        <f>IF(Info!$B$12*$A29*AD$1 &gt;= ABS(AD$1*AD$1*Info!$B$13 - $A29*$A29*Info!$B$14),1,0)</f>
        <v>0</v>
      </c>
      <c r="AE29">
        <f>IF(Info!$B$12*$A29*AE$1 &gt;= ABS(AE$1*AE$1*Info!$B$13 - $A29*$A29*Info!$B$14),1,0)</f>
        <v>0</v>
      </c>
      <c r="AF29">
        <f>IF(Info!$B$12*$A29*AF$1 &gt;= ABS(AF$1*AF$1*Info!$B$13 - $A29*$A29*Info!$B$14),1,0)</f>
        <v>0</v>
      </c>
      <c r="AG29">
        <f>IF(Info!$B$12*$A29*AG$1 &gt;= ABS(AG$1*AG$1*Info!$B$13 - $A29*$A29*Info!$B$14),1,0)</f>
        <v>1</v>
      </c>
      <c r="AH29">
        <f>IF(Info!$B$12*$A29*AH$1 &gt;= ABS(AH$1*AH$1*Info!$B$13 - $A29*$A29*Info!$B$14),1,0)</f>
        <v>1</v>
      </c>
      <c r="AI29">
        <f>IF(Info!$B$12*$A29*AI$1 &gt;= ABS(AI$1*AI$1*Info!$B$13 - $A29*$A29*Info!$B$14),1,0)</f>
        <v>1</v>
      </c>
      <c r="AJ29">
        <f>IF(Info!$B$12*$A29*AJ$1 &gt;= ABS(AJ$1*AJ$1*Info!$B$13 - $A29*$A29*Info!$B$14),1,0)</f>
        <v>1</v>
      </c>
      <c r="AK29">
        <f>IF(Info!$B$12*$A29*AK$1 &gt;= ABS(AK$1*AK$1*Info!$B$13 - $A29*$A29*Info!$B$14),1,0)</f>
        <v>1</v>
      </c>
      <c r="AL29">
        <f>IF(Info!$B$12*$A29*AL$1 &gt;= ABS(AL$1*AL$1*Info!$B$13 - $A29*$A29*Info!$B$14),1,0)</f>
        <v>1</v>
      </c>
      <c r="AM29">
        <f>IF(Info!$B$12*$A29*AM$1 &gt;= ABS(AM$1*AM$1*Info!$B$13 - $A29*$A29*Info!$B$14),1,0)</f>
        <v>0</v>
      </c>
      <c r="AN29">
        <f>IF(Info!$B$12*$A29*AN$1 &gt;= ABS(AN$1*AN$1*Info!$B$13 - $A29*$A29*Info!$B$14),1,0)</f>
        <v>0</v>
      </c>
      <c r="AO29">
        <f>IF(Info!$B$12*$A29*AO$1 &gt;= ABS(AO$1*AO$1*Info!$B$13 - $A29*$A29*Info!$B$14),1,0)</f>
        <v>0</v>
      </c>
      <c r="AP29">
        <f>IF(Info!$B$12*$A29*AP$1 &gt;= ABS(AP$1*AP$1*Info!$B$13 - $A29*$A29*Info!$B$14),1,0)</f>
        <v>0</v>
      </c>
      <c r="AQ29">
        <f>IF(Info!$B$12*$A29*AQ$1 &gt;= ABS(AQ$1*AQ$1*Info!$B$13 - $A29*$A29*Info!$B$14),1,0)</f>
        <v>0</v>
      </c>
      <c r="AR29">
        <f>IF(Info!$B$12*$A29*AR$1 &gt;= ABS(AR$1*AR$1*Info!$B$13 - $A29*$A29*Info!$B$14),1,0)</f>
        <v>0</v>
      </c>
      <c r="AS29">
        <f>IF(Info!$B$12*$A29*AS$1 &gt;= ABS(AS$1*AS$1*Info!$B$13 - $A29*$A29*Info!$B$14),1,0)</f>
        <v>0</v>
      </c>
      <c r="AT29">
        <f>IF(Info!$B$12*$A29*AT$1 &gt;= ABS(AT$1*AT$1*Info!$B$13 - $A29*$A29*Info!$B$14),1,0)</f>
        <v>0</v>
      </c>
      <c r="AU29">
        <f>IF(Info!$B$12*$A29*AU$1 &gt;= ABS(AU$1*AU$1*Info!$B$13 - $A29*$A29*Info!$B$14),1,0)</f>
        <v>0</v>
      </c>
      <c r="AV29">
        <f>IF(Info!$B$12*$A29*AV$1 &gt;= ABS(AV$1*AV$1*Info!$B$13 - $A29*$A29*Info!$B$14),1,0)</f>
        <v>0</v>
      </c>
      <c r="AW29">
        <f>IF(Info!$B$12*$A29*AW$1 &gt;= ABS(AW$1*AW$1*Info!$B$13 - $A29*$A29*Info!$B$14),1,0)</f>
        <v>0</v>
      </c>
      <c r="AX29">
        <f>IF(Info!$B$12*$A29*AX$1 &gt;= ABS(AX$1*AX$1*Info!$B$13 - $A29*$A29*Info!$B$14),1,0)</f>
        <v>0</v>
      </c>
      <c r="AY29">
        <f>IF(Info!$B$12*$A29*AY$1 &gt;= ABS(AY$1*AY$1*Info!$B$13 - $A29*$A29*Info!$B$14),1,0)</f>
        <v>0</v>
      </c>
    </row>
    <row r="30" spans="1:51" x14ac:dyDescent="0.2">
      <c r="A30">
        <v>28</v>
      </c>
      <c r="B30">
        <f>IF(Info!$B$12*$A30*B$1 &gt;= ABS(B$1*B$1*Info!$B$13 - $A30*$A30*Info!$B$14),1,0)</f>
        <v>0</v>
      </c>
      <c r="C30">
        <f>IF(Info!$B$12*$A30*C$1 &gt;= ABS(C$1*C$1*Info!$B$13 - $A30*$A30*Info!$B$14),1,0)</f>
        <v>0</v>
      </c>
      <c r="D30">
        <f>IF(Info!$B$12*$A30*D$1 &gt;= ABS(D$1*D$1*Info!$B$13 - $A30*$A30*Info!$B$14),1,0)</f>
        <v>0</v>
      </c>
      <c r="E30">
        <f>IF(Info!$B$12*$A30*E$1 &gt;= ABS(E$1*E$1*Info!$B$13 - $A30*$A30*Info!$B$14),1,0)</f>
        <v>0</v>
      </c>
      <c r="F30">
        <f>IF(Info!$B$12*$A30*F$1 &gt;= ABS(F$1*F$1*Info!$B$13 - $A30*$A30*Info!$B$14),1,0)</f>
        <v>0</v>
      </c>
      <c r="G30">
        <f>IF(Info!$B$12*$A30*G$1 &gt;= ABS(G$1*G$1*Info!$B$13 - $A30*$A30*Info!$B$14),1,0)</f>
        <v>0</v>
      </c>
      <c r="H30">
        <f>IF(Info!$B$12*$A30*H$1 &gt;= ABS(H$1*H$1*Info!$B$13 - $A30*$A30*Info!$B$14),1,0)</f>
        <v>0</v>
      </c>
      <c r="I30">
        <f>IF(Info!$B$12*$A30*I$1 &gt;= ABS(I$1*I$1*Info!$B$13 - $A30*$A30*Info!$B$14),1,0)</f>
        <v>0</v>
      </c>
      <c r="J30">
        <f>IF(Info!$B$12*$A30*J$1 &gt;= ABS(J$1*J$1*Info!$B$13 - $A30*$A30*Info!$B$14),1,0)</f>
        <v>0</v>
      </c>
      <c r="K30">
        <f>IF(Info!$B$12*$A30*K$1 &gt;= ABS(K$1*K$1*Info!$B$13 - $A30*$A30*Info!$B$14),1,0)</f>
        <v>0</v>
      </c>
      <c r="L30">
        <f>IF(Info!$B$12*$A30*L$1 &gt;= ABS(L$1*L$1*Info!$B$13 - $A30*$A30*Info!$B$14),1,0)</f>
        <v>0</v>
      </c>
      <c r="M30">
        <f>IF(Info!$B$12*$A30*M$1 &gt;= ABS(M$1*M$1*Info!$B$13 - $A30*$A30*Info!$B$14),1,0)</f>
        <v>0</v>
      </c>
      <c r="N30">
        <f>IF(Info!$B$12*$A30*N$1 &gt;= ABS(N$1*N$1*Info!$B$13 - $A30*$A30*Info!$B$14),1,0)</f>
        <v>0</v>
      </c>
      <c r="O30">
        <f>IF(Info!$B$12*$A30*O$1 &gt;= ABS(O$1*O$1*Info!$B$13 - $A30*$A30*Info!$B$14),1,0)</f>
        <v>0</v>
      </c>
      <c r="P30">
        <f>IF(Info!$B$12*$A30*P$1 &gt;= ABS(P$1*P$1*Info!$B$13 - $A30*$A30*Info!$B$14),1,0)</f>
        <v>0</v>
      </c>
      <c r="Q30">
        <f>IF(Info!$B$12*$A30*Q$1 &gt;= ABS(Q$1*Q$1*Info!$B$13 - $A30*$A30*Info!$B$14),1,0)</f>
        <v>0</v>
      </c>
      <c r="R30">
        <f>IF(Info!$B$12*$A30*R$1 &gt;= ABS(R$1*R$1*Info!$B$13 - $A30*$A30*Info!$B$14),1,0)</f>
        <v>0</v>
      </c>
      <c r="S30">
        <f>IF(Info!$B$12*$A30*S$1 &gt;= ABS(S$1*S$1*Info!$B$13 - $A30*$A30*Info!$B$14),1,0)</f>
        <v>0</v>
      </c>
      <c r="T30">
        <f>IF(Info!$B$12*$A30*T$1 &gt;= ABS(T$1*T$1*Info!$B$13 - $A30*$A30*Info!$B$14),1,0)</f>
        <v>0</v>
      </c>
      <c r="U30">
        <f>IF(Info!$B$12*$A30*U$1 &gt;= ABS(U$1*U$1*Info!$B$13 - $A30*$A30*Info!$B$14),1,0)</f>
        <v>0</v>
      </c>
      <c r="V30">
        <f>IF(Info!$B$12*$A30*V$1 &gt;= ABS(V$1*V$1*Info!$B$13 - $A30*$A30*Info!$B$14),1,0)</f>
        <v>0</v>
      </c>
      <c r="W30">
        <f>IF(Info!$B$12*$A30*W$1 &gt;= ABS(W$1*W$1*Info!$B$13 - $A30*$A30*Info!$B$14),1,0)</f>
        <v>0</v>
      </c>
      <c r="X30">
        <f>IF(Info!$B$12*$A30*X$1 &gt;= ABS(X$1*X$1*Info!$B$13 - $A30*$A30*Info!$B$14),1,0)</f>
        <v>0</v>
      </c>
      <c r="Y30">
        <f>IF(Info!$B$12*$A30*Y$1 &gt;= ABS(Y$1*Y$1*Info!$B$13 - $A30*$A30*Info!$B$14),1,0)</f>
        <v>0</v>
      </c>
      <c r="Z30">
        <f>IF(Info!$B$12*$A30*Z$1 &gt;= ABS(Z$1*Z$1*Info!$B$13 - $A30*$A30*Info!$B$14),1,0)</f>
        <v>0</v>
      </c>
      <c r="AA30">
        <f>IF(Info!$B$12*$A30*AA$1 &gt;= ABS(AA$1*AA$1*Info!$B$13 - $A30*$A30*Info!$B$14),1,0)</f>
        <v>0</v>
      </c>
      <c r="AB30">
        <f>IF(Info!$B$12*$A30*AB$1 &gt;= ABS(AB$1*AB$1*Info!$B$13 - $A30*$A30*Info!$B$14),1,0)</f>
        <v>0</v>
      </c>
      <c r="AC30">
        <f>IF(Info!$B$12*$A30*AC$1 &gt;= ABS(AC$1*AC$1*Info!$B$13 - $A30*$A30*Info!$B$14),1,0)</f>
        <v>0</v>
      </c>
      <c r="AD30">
        <f>IF(Info!$B$12*$A30*AD$1 &gt;= ABS(AD$1*AD$1*Info!$B$13 - $A30*$A30*Info!$B$14),1,0)</f>
        <v>0</v>
      </c>
      <c r="AE30">
        <f>IF(Info!$B$12*$A30*AE$1 &gt;= ABS(AE$1*AE$1*Info!$B$13 - $A30*$A30*Info!$B$14),1,0)</f>
        <v>0</v>
      </c>
      <c r="AF30">
        <f>IF(Info!$B$12*$A30*AF$1 &gt;= ABS(AF$1*AF$1*Info!$B$13 - $A30*$A30*Info!$B$14),1,0)</f>
        <v>0</v>
      </c>
      <c r="AG30">
        <f>IF(Info!$B$12*$A30*AG$1 &gt;= ABS(AG$1*AG$1*Info!$B$13 - $A30*$A30*Info!$B$14),1,0)</f>
        <v>0</v>
      </c>
      <c r="AH30">
        <f>IF(Info!$B$12*$A30*AH$1 &gt;= ABS(AH$1*AH$1*Info!$B$13 - $A30*$A30*Info!$B$14),1,0)</f>
        <v>1</v>
      </c>
      <c r="AI30">
        <f>IF(Info!$B$12*$A30*AI$1 &gt;= ABS(AI$1*AI$1*Info!$B$13 - $A30*$A30*Info!$B$14),1,0)</f>
        <v>1</v>
      </c>
      <c r="AJ30">
        <f>IF(Info!$B$12*$A30*AJ$1 &gt;= ABS(AJ$1*AJ$1*Info!$B$13 - $A30*$A30*Info!$B$14),1,0)</f>
        <v>1</v>
      </c>
      <c r="AK30">
        <f>IF(Info!$B$12*$A30*AK$1 &gt;= ABS(AK$1*AK$1*Info!$B$13 - $A30*$A30*Info!$B$14),1,0)</f>
        <v>1</v>
      </c>
      <c r="AL30">
        <f>IF(Info!$B$12*$A30*AL$1 &gt;= ABS(AL$1*AL$1*Info!$B$13 - $A30*$A30*Info!$B$14),1,0)</f>
        <v>1</v>
      </c>
      <c r="AM30">
        <f>IF(Info!$B$12*$A30*AM$1 &gt;= ABS(AM$1*AM$1*Info!$B$13 - $A30*$A30*Info!$B$14),1,0)</f>
        <v>1</v>
      </c>
      <c r="AN30">
        <f>IF(Info!$B$12*$A30*AN$1 &gt;= ABS(AN$1*AN$1*Info!$B$13 - $A30*$A30*Info!$B$14),1,0)</f>
        <v>0</v>
      </c>
      <c r="AO30">
        <f>IF(Info!$B$12*$A30*AO$1 &gt;= ABS(AO$1*AO$1*Info!$B$13 - $A30*$A30*Info!$B$14),1,0)</f>
        <v>0</v>
      </c>
      <c r="AP30">
        <f>IF(Info!$B$12*$A30*AP$1 &gt;= ABS(AP$1*AP$1*Info!$B$13 - $A30*$A30*Info!$B$14),1,0)</f>
        <v>0</v>
      </c>
      <c r="AQ30">
        <f>IF(Info!$B$12*$A30*AQ$1 &gt;= ABS(AQ$1*AQ$1*Info!$B$13 - $A30*$A30*Info!$B$14),1,0)</f>
        <v>0</v>
      </c>
      <c r="AR30">
        <f>IF(Info!$B$12*$A30*AR$1 &gt;= ABS(AR$1*AR$1*Info!$B$13 - $A30*$A30*Info!$B$14),1,0)</f>
        <v>0</v>
      </c>
      <c r="AS30">
        <f>IF(Info!$B$12*$A30*AS$1 &gt;= ABS(AS$1*AS$1*Info!$B$13 - $A30*$A30*Info!$B$14),1,0)</f>
        <v>0</v>
      </c>
      <c r="AT30">
        <f>IF(Info!$B$12*$A30*AT$1 &gt;= ABS(AT$1*AT$1*Info!$B$13 - $A30*$A30*Info!$B$14),1,0)</f>
        <v>0</v>
      </c>
      <c r="AU30">
        <f>IF(Info!$B$12*$A30*AU$1 &gt;= ABS(AU$1*AU$1*Info!$B$13 - $A30*$A30*Info!$B$14),1,0)</f>
        <v>0</v>
      </c>
      <c r="AV30">
        <f>IF(Info!$B$12*$A30*AV$1 &gt;= ABS(AV$1*AV$1*Info!$B$13 - $A30*$A30*Info!$B$14),1,0)</f>
        <v>0</v>
      </c>
      <c r="AW30">
        <f>IF(Info!$B$12*$A30*AW$1 &gt;= ABS(AW$1*AW$1*Info!$B$13 - $A30*$A30*Info!$B$14),1,0)</f>
        <v>0</v>
      </c>
      <c r="AX30">
        <f>IF(Info!$B$12*$A30*AX$1 &gt;= ABS(AX$1*AX$1*Info!$B$13 - $A30*$A30*Info!$B$14),1,0)</f>
        <v>0</v>
      </c>
      <c r="AY30">
        <f>IF(Info!$B$12*$A30*AY$1 &gt;= ABS(AY$1*AY$1*Info!$B$13 - $A30*$A30*Info!$B$14),1,0)</f>
        <v>0</v>
      </c>
    </row>
    <row r="31" spans="1:51" x14ac:dyDescent="0.2">
      <c r="A31">
        <v>29</v>
      </c>
      <c r="B31">
        <f>IF(Info!$B$12*$A31*B$1 &gt;= ABS(B$1*B$1*Info!$B$13 - $A31*$A31*Info!$B$14),1,0)</f>
        <v>0</v>
      </c>
      <c r="C31">
        <f>IF(Info!$B$12*$A31*C$1 &gt;= ABS(C$1*C$1*Info!$B$13 - $A31*$A31*Info!$B$14),1,0)</f>
        <v>0</v>
      </c>
      <c r="D31">
        <f>IF(Info!$B$12*$A31*D$1 &gt;= ABS(D$1*D$1*Info!$B$13 - $A31*$A31*Info!$B$14),1,0)</f>
        <v>0</v>
      </c>
      <c r="E31">
        <f>IF(Info!$B$12*$A31*E$1 &gt;= ABS(E$1*E$1*Info!$B$13 - $A31*$A31*Info!$B$14),1,0)</f>
        <v>0</v>
      </c>
      <c r="F31">
        <f>IF(Info!$B$12*$A31*F$1 &gt;= ABS(F$1*F$1*Info!$B$13 - $A31*$A31*Info!$B$14),1,0)</f>
        <v>0</v>
      </c>
      <c r="G31">
        <f>IF(Info!$B$12*$A31*G$1 &gt;= ABS(G$1*G$1*Info!$B$13 - $A31*$A31*Info!$B$14),1,0)</f>
        <v>0</v>
      </c>
      <c r="H31">
        <f>IF(Info!$B$12*$A31*H$1 &gt;= ABS(H$1*H$1*Info!$B$13 - $A31*$A31*Info!$B$14),1,0)</f>
        <v>0</v>
      </c>
      <c r="I31">
        <f>IF(Info!$B$12*$A31*I$1 &gt;= ABS(I$1*I$1*Info!$B$13 - $A31*$A31*Info!$B$14),1,0)</f>
        <v>0</v>
      </c>
      <c r="J31">
        <f>IF(Info!$B$12*$A31*J$1 &gt;= ABS(J$1*J$1*Info!$B$13 - $A31*$A31*Info!$B$14),1,0)</f>
        <v>0</v>
      </c>
      <c r="K31">
        <f>IF(Info!$B$12*$A31*K$1 &gt;= ABS(K$1*K$1*Info!$B$13 - $A31*$A31*Info!$B$14),1,0)</f>
        <v>0</v>
      </c>
      <c r="L31">
        <f>IF(Info!$B$12*$A31*L$1 &gt;= ABS(L$1*L$1*Info!$B$13 - $A31*$A31*Info!$B$14),1,0)</f>
        <v>0</v>
      </c>
      <c r="M31">
        <f>IF(Info!$B$12*$A31*M$1 &gt;= ABS(M$1*M$1*Info!$B$13 - $A31*$A31*Info!$B$14),1,0)</f>
        <v>0</v>
      </c>
      <c r="N31">
        <f>IF(Info!$B$12*$A31*N$1 &gt;= ABS(N$1*N$1*Info!$B$13 - $A31*$A31*Info!$B$14),1,0)</f>
        <v>0</v>
      </c>
      <c r="O31">
        <f>IF(Info!$B$12*$A31*O$1 &gt;= ABS(O$1*O$1*Info!$B$13 - $A31*$A31*Info!$B$14),1,0)</f>
        <v>0</v>
      </c>
      <c r="P31">
        <f>IF(Info!$B$12*$A31*P$1 &gt;= ABS(P$1*P$1*Info!$B$13 - $A31*$A31*Info!$B$14),1,0)</f>
        <v>0</v>
      </c>
      <c r="Q31">
        <f>IF(Info!$B$12*$A31*Q$1 &gt;= ABS(Q$1*Q$1*Info!$B$13 - $A31*$A31*Info!$B$14),1,0)</f>
        <v>0</v>
      </c>
      <c r="R31">
        <f>IF(Info!$B$12*$A31*R$1 &gt;= ABS(R$1*R$1*Info!$B$13 - $A31*$A31*Info!$B$14),1,0)</f>
        <v>0</v>
      </c>
      <c r="S31">
        <f>IF(Info!$B$12*$A31*S$1 &gt;= ABS(S$1*S$1*Info!$B$13 - $A31*$A31*Info!$B$14),1,0)</f>
        <v>0</v>
      </c>
      <c r="T31">
        <f>IF(Info!$B$12*$A31*T$1 &gt;= ABS(T$1*T$1*Info!$B$13 - $A31*$A31*Info!$B$14),1,0)</f>
        <v>0</v>
      </c>
      <c r="U31">
        <f>IF(Info!$B$12*$A31*U$1 &gt;= ABS(U$1*U$1*Info!$B$13 - $A31*$A31*Info!$B$14),1,0)</f>
        <v>0</v>
      </c>
      <c r="V31">
        <f>IF(Info!$B$12*$A31*V$1 &gt;= ABS(V$1*V$1*Info!$B$13 - $A31*$A31*Info!$B$14),1,0)</f>
        <v>0</v>
      </c>
      <c r="W31">
        <f>IF(Info!$B$12*$A31*W$1 &gt;= ABS(W$1*W$1*Info!$B$13 - $A31*$A31*Info!$B$14),1,0)</f>
        <v>0</v>
      </c>
      <c r="X31">
        <f>IF(Info!$B$12*$A31*X$1 &gt;= ABS(X$1*X$1*Info!$B$13 - $A31*$A31*Info!$B$14),1,0)</f>
        <v>0</v>
      </c>
      <c r="Y31">
        <f>IF(Info!$B$12*$A31*Y$1 &gt;= ABS(Y$1*Y$1*Info!$B$13 - $A31*$A31*Info!$B$14),1,0)</f>
        <v>0</v>
      </c>
      <c r="Z31">
        <f>IF(Info!$B$12*$A31*Z$1 &gt;= ABS(Z$1*Z$1*Info!$B$13 - $A31*$A31*Info!$B$14),1,0)</f>
        <v>0</v>
      </c>
      <c r="AA31">
        <f>IF(Info!$B$12*$A31*AA$1 &gt;= ABS(AA$1*AA$1*Info!$B$13 - $A31*$A31*Info!$B$14),1,0)</f>
        <v>0</v>
      </c>
      <c r="AB31">
        <f>IF(Info!$B$12*$A31*AB$1 &gt;= ABS(AB$1*AB$1*Info!$B$13 - $A31*$A31*Info!$B$14),1,0)</f>
        <v>0</v>
      </c>
      <c r="AC31">
        <f>IF(Info!$B$12*$A31*AC$1 &gt;= ABS(AC$1*AC$1*Info!$B$13 - $A31*$A31*Info!$B$14),1,0)</f>
        <v>0</v>
      </c>
      <c r="AD31">
        <f>IF(Info!$B$12*$A31*AD$1 &gt;= ABS(AD$1*AD$1*Info!$B$13 - $A31*$A31*Info!$B$14),1,0)</f>
        <v>0</v>
      </c>
      <c r="AE31">
        <f>IF(Info!$B$12*$A31*AE$1 &gt;= ABS(AE$1*AE$1*Info!$B$13 - $A31*$A31*Info!$B$14),1,0)</f>
        <v>0</v>
      </c>
      <c r="AF31">
        <f>IF(Info!$B$12*$A31*AF$1 &gt;= ABS(AF$1*AF$1*Info!$B$13 - $A31*$A31*Info!$B$14),1,0)</f>
        <v>0</v>
      </c>
      <c r="AG31">
        <f>IF(Info!$B$12*$A31*AG$1 &gt;= ABS(AG$1*AG$1*Info!$B$13 - $A31*$A31*Info!$B$14),1,0)</f>
        <v>0</v>
      </c>
      <c r="AH31">
        <f>IF(Info!$B$12*$A31*AH$1 &gt;= ABS(AH$1*AH$1*Info!$B$13 - $A31*$A31*Info!$B$14),1,0)</f>
        <v>0</v>
      </c>
      <c r="AI31">
        <f>IF(Info!$B$12*$A31*AI$1 &gt;= ABS(AI$1*AI$1*Info!$B$13 - $A31*$A31*Info!$B$14),1,0)</f>
        <v>0</v>
      </c>
      <c r="AJ31">
        <f>IF(Info!$B$12*$A31*AJ$1 &gt;= ABS(AJ$1*AJ$1*Info!$B$13 - $A31*$A31*Info!$B$14),1,0)</f>
        <v>1</v>
      </c>
      <c r="AK31">
        <f>IF(Info!$B$12*$A31*AK$1 &gt;= ABS(AK$1*AK$1*Info!$B$13 - $A31*$A31*Info!$B$14),1,0)</f>
        <v>1</v>
      </c>
      <c r="AL31">
        <f>IF(Info!$B$12*$A31*AL$1 &gt;= ABS(AL$1*AL$1*Info!$B$13 - $A31*$A31*Info!$B$14),1,0)</f>
        <v>1</v>
      </c>
      <c r="AM31">
        <f>IF(Info!$B$12*$A31*AM$1 &gt;= ABS(AM$1*AM$1*Info!$B$13 - $A31*$A31*Info!$B$14),1,0)</f>
        <v>1</v>
      </c>
      <c r="AN31">
        <f>IF(Info!$B$12*$A31*AN$1 &gt;= ABS(AN$1*AN$1*Info!$B$13 - $A31*$A31*Info!$B$14),1,0)</f>
        <v>1</v>
      </c>
      <c r="AO31">
        <f>IF(Info!$B$12*$A31*AO$1 &gt;= ABS(AO$1*AO$1*Info!$B$13 - $A31*$A31*Info!$B$14),1,0)</f>
        <v>0</v>
      </c>
      <c r="AP31">
        <f>IF(Info!$B$12*$A31*AP$1 &gt;= ABS(AP$1*AP$1*Info!$B$13 - $A31*$A31*Info!$B$14),1,0)</f>
        <v>0</v>
      </c>
      <c r="AQ31">
        <f>IF(Info!$B$12*$A31*AQ$1 &gt;= ABS(AQ$1*AQ$1*Info!$B$13 - $A31*$A31*Info!$B$14),1,0)</f>
        <v>0</v>
      </c>
      <c r="AR31">
        <f>IF(Info!$B$12*$A31*AR$1 &gt;= ABS(AR$1*AR$1*Info!$B$13 - $A31*$A31*Info!$B$14),1,0)</f>
        <v>0</v>
      </c>
      <c r="AS31">
        <f>IF(Info!$B$12*$A31*AS$1 &gt;= ABS(AS$1*AS$1*Info!$B$13 - $A31*$A31*Info!$B$14),1,0)</f>
        <v>0</v>
      </c>
      <c r="AT31">
        <f>IF(Info!$B$12*$A31*AT$1 &gt;= ABS(AT$1*AT$1*Info!$B$13 - $A31*$A31*Info!$B$14),1,0)</f>
        <v>0</v>
      </c>
      <c r="AU31">
        <f>IF(Info!$B$12*$A31*AU$1 &gt;= ABS(AU$1*AU$1*Info!$B$13 - $A31*$A31*Info!$B$14),1,0)</f>
        <v>0</v>
      </c>
      <c r="AV31">
        <f>IF(Info!$B$12*$A31*AV$1 &gt;= ABS(AV$1*AV$1*Info!$B$13 - $A31*$A31*Info!$B$14),1,0)</f>
        <v>0</v>
      </c>
      <c r="AW31">
        <f>IF(Info!$B$12*$A31*AW$1 &gt;= ABS(AW$1*AW$1*Info!$B$13 - $A31*$A31*Info!$B$14),1,0)</f>
        <v>0</v>
      </c>
      <c r="AX31">
        <f>IF(Info!$B$12*$A31*AX$1 &gt;= ABS(AX$1*AX$1*Info!$B$13 - $A31*$A31*Info!$B$14),1,0)</f>
        <v>0</v>
      </c>
      <c r="AY31">
        <f>IF(Info!$B$12*$A31*AY$1 &gt;= ABS(AY$1*AY$1*Info!$B$13 - $A31*$A31*Info!$B$14),1,0)</f>
        <v>0</v>
      </c>
    </row>
    <row r="32" spans="1:51" x14ac:dyDescent="0.2">
      <c r="A32">
        <v>30</v>
      </c>
      <c r="B32">
        <f>IF(Info!$B$12*$A32*B$1 &gt;= ABS(B$1*B$1*Info!$B$13 - $A32*$A32*Info!$B$14),1,0)</f>
        <v>0</v>
      </c>
      <c r="C32">
        <f>IF(Info!$B$12*$A32*C$1 &gt;= ABS(C$1*C$1*Info!$B$13 - $A32*$A32*Info!$B$14),1,0)</f>
        <v>0</v>
      </c>
      <c r="D32">
        <f>IF(Info!$B$12*$A32*D$1 &gt;= ABS(D$1*D$1*Info!$B$13 - $A32*$A32*Info!$B$14),1,0)</f>
        <v>0</v>
      </c>
      <c r="E32">
        <f>IF(Info!$B$12*$A32*E$1 &gt;= ABS(E$1*E$1*Info!$B$13 - $A32*$A32*Info!$B$14),1,0)</f>
        <v>0</v>
      </c>
      <c r="F32">
        <f>IF(Info!$B$12*$A32*F$1 &gt;= ABS(F$1*F$1*Info!$B$13 - $A32*$A32*Info!$B$14),1,0)</f>
        <v>0</v>
      </c>
      <c r="G32">
        <f>IF(Info!$B$12*$A32*G$1 &gt;= ABS(G$1*G$1*Info!$B$13 - $A32*$A32*Info!$B$14),1,0)</f>
        <v>0</v>
      </c>
      <c r="H32">
        <f>IF(Info!$B$12*$A32*H$1 &gt;= ABS(H$1*H$1*Info!$B$13 - $A32*$A32*Info!$B$14),1,0)</f>
        <v>0</v>
      </c>
      <c r="I32">
        <f>IF(Info!$B$12*$A32*I$1 &gt;= ABS(I$1*I$1*Info!$B$13 - $A32*$A32*Info!$B$14),1,0)</f>
        <v>0</v>
      </c>
      <c r="J32">
        <f>IF(Info!$B$12*$A32*J$1 &gt;= ABS(J$1*J$1*Info!$B$13 - $A32*$A32*Info!$B$14),1,0)</f>
        <v>0</v>
      </c>
      <c r="K32">
        <f>IF(Info!$B$12*$A32*K$1 &gt;= ABS(K$1*K$1*Info!$B$13 - $A32*$A32*Info!$B$14),1,0)</f>
        <v>0</v>
      </c>
      <c r="L32">
        <f>IF(Info!$B$12*$A32*L$1 &gt;= ABS(L$1*L$1*Info!$B$13 - $A32*$A32*Info!$B$14),1,0)</f>
        <v>0</v>
      </c>
      <c r="M32">
        <f>IF(Info!$B$12*$A32*M$1 &gt;= ABS(M$1*M$1*Info!$B$13 - $A32*$A32*Info!$B$14),1,0)</f>
        <v>0</v>
      </c>
      <c r="N32">
        <f>IF(Info!$B$12*$A32*N$1 &gt;= ABS(N$1*N$1*Info!$B$13 - $A32*$A32*Info!$B$14),1,0)</f>
        <v>0</v>
      </c>
      <c r="O32">
        <f>IF(Info!$B$12*$A32*O$1 &gt;= ABS(O$1*O$1*Info!$B$13 - $A32*$A32*Info!$B$14),1,0)</f>
        <v>0</v>
      </c>
      <c r="P32">
        <f>IF(Info!$B$12*$A32*P$1 &gt;= ABS(P$1*P$1*Info!$B$13 - $A32*$A32*Info!$B$14),1,0)</f>
        <v>0</v>
      </c>
      <c r="Q32">
        <f>IF(Info!$B$12*$A32*Q$1 &gt;= ABS(Q$1*Q$1*Info!$B$13 - $A32*$A32*Info!$B$14),1,0)</f>
        <v>0</v>
      </c>
      <c r="R32">
        <f>IF(Info!$B$12*$A32*R$1 &gt;= ABS(R$1*R$1*Info!$B$13 - $A32*$A32*Info!$B$14),1,0)</f>
        <v>0</v>
      </c>
      <c r="S32">
        <f>IF(Info!$B$12*$A32*S$1 &gt;= ABS(S$1*S$1*Info!$B$13 - $A32*$A32*Info!$B$14),1,0)</f>
        <v>0</v>
      </c>
      <c r="T32">
        <f>IF(Info!$B$12*$A32*T$1 &gt;= ABS(T$1*T$1*Info!$B$13 - $A32*$A32*Info!$B$14),1,0)</f>
        <v>0</v>
      </c>
      <c r="U32">
        <f>IF(Info!$B$12*$A32*U$1 &gt;= ABS(U$1*U$1*Info!$B$13 - $A32*$A32*Info!$B$14),1,0)</f>
        <v>0</v>
      </c>
      <c r="V32">
        <f>IF(Info!$B$12*$A32*V$1 &gt;= ABS(V$1*V$1*Info!$B$13 - $A32*$A32*Info!$B$14),1,0)</f>
        <v>0</v>
      </c>
      <c r="W32">
        <f>IF(Info!$B$12*$A32*W$1 &gt;= ABS(W$1*W$1*Info!$B$13 - $A32*$A32*Info!$B$14),1,0)</f>
        <v>0</v>
      </c>
      <c r="X32">
        <f>IF(Info!$B$12*$A32*X$1 &gt;= ABS(X$1*X$1*Info!$B$13 - $A32*$A32*Info!$B$14),1,0)</f>
        <v>0</v>
      </c>
      <c r="Y32">
        <f>IF(Info!$B$12*$A32*Y$1 &gt;= ABS(Y$1*Y$1*Info!$B$13 - $A32*$A32*Info!$B$14),1,0)</f>
        <v>0</v>
      </c>
      <c r="Z32">
        <f>IF(Info!$B$12*$A32*Z$1 &gt;= ABS(Z$1*Z$1*Info!$B$13 - $A32*$A32*Info!$B$14),1,0)</f>
        <v>0</v>
      </c>
      <c r="AA32">
        <f>IF(Info!$B$12*$A32*AA$1 &gt;= ABS(AA$1*AA$1*Info!$B$13 - $A32*$A32*Info!$B$14),1,0)</f>
        <v>0</v>
      </c>
      <c r="AB32">
        <f>IF(Info!$B$12*$A32*AB$1 &gt;= ABS(AB$1*AB$1*Info!$B$13 - $A32*$A32*Info!$B$14),1,0)</f>
        <v>0</v>
      </c>
      <c r="AC32">
        <f>IF(Info!$B$12*$A32*AC$1 &gt;= ABS(AC$1*AC$1*Info!$B$13 - $A32*$A32*Info!$B$14),1,0)</f>
        <v>0</v>
      </c>
      <c r="AD32">
        <f>IF(Info!$B$12*$A32*AD$1 &gt;= ABS(AD$1*AD$1*Info!$B$13 - $A32*$A32*Info!$B$14),1,0)</f>
        <v>0</v>
      </c>
      <c r="AE32">
        <f>IF(Info!$B$12*$A32*AE$1 &gt;= ABS(AE$1*AE$1*Info!$B$13 - $A32*$A32*Info!$B$14),1,0)</f>
        <v>0</v>
      </c>
      <c r="AF32">
        <f>IF(Info!$B$12*$A32*AF$1 &gt;= ABS(AF$1*AF$1*Info!$B$13 - $A32*$A32*Info!$B$14),1,0)</f>
        <v>0</v>
      </c>
      <c r="AG32">
        <f>IF(Info!$B$12*$A32*AG$1 &gt;= ABS(AG$1*AG$1*Info!$B$13 - $A32*$A32*Info!$B$14),1,0)</f>
        <v>0</v>
      </c>
      <c r="AH32">
        <f>IF(Info!$B$12*$A32*AH$1 &gt;= ABS(AH$1*AH$1*Info!$B$13 - $A32*$A32*Info!$B$14),1,0)</f>
        <v>0</v>
      </c>
      <c r="AI32">
        <f>IF(Info!$B$12*$A32*AI$1 &gt;= ABS(AI$1*AI$1*Info!$B$13 - $A32*$A32*Info!$B$14),1,0)</f>
        <v>0</v>
      </c>
      <c r="AJ32">
        <f>IF(Info!$B$12*$A32*AJ$1 &gt;= ABS(AJ$1*AJ$1*Info!$B$13 - $A32*$A32*Info!$B$14),1,0)</f>
        <v>0</v>
      </c>
      <c r="AK32">
        <f>IF(Info!$B$12*$A32*AK$1 &gt;= ABS(AK$1*AK$1*Info!$B$13 - $A32*$A32*Info!$B$14),1,0)</f>
        <v>1</v>
      </c>
      <c r="AL32">
        <f>IF(Info!$B$12*$A32*AL$1 &gt;= ABS(AL$1*AL$1*Info!$B$13 - $A32*$A32*Info!$B$14),1,0)</f>
        <v>1</v>
      </c>
      <c r="AM32">
        <f>IF(Info!$B$12*$A32*AM$1 &gt;= ABS(AM$1*AM$1*Info!$B$13 - $A32*$A32*Info!$B$14),1,0)</f>
        <v>1</v>
      </c>
      <c r="AN32">
        <f>IF(Info!$B$12*$A32*AN$1 &gt;= ABS(AN$1*AN$1*Info!$B$13 - $A32*$A32*Info!$B$14),1,0)</f>
        <v>1</v>
      </c>
      <c r="AO32">
        <f>IF(Info!$B$12*$A32*AO$1 &gt;= ABS(AO$1*AO$1*Info!$B$13 - $A32*$A32*Info!$B$14),1,0)</f>
        <v>1</v>
      </c>
      <c r="AP32">
        <f>IF(Info!$B$12*$A32*AP$1 &gt;= ABS(AP$1*AP$1*Info!$B$13 - $A32*$A32*Info!$B$14),1,0)</f>
        <v>1</v>
      </c>
      <c r="AQ32">
        <f>IF(Info!$B$12*$A32*AQ$1 &gt;= ABS(AQ$1*AQ$1*Info!$B$13 - $A32*$A32*Info!$B$14),1,0)</f>
        <v>0</v>
      </c>
      <c r="AR32">
        <f>IF(Info!$B$12*$A32*AR$1 &gt;= ABS(AR$1*AR$1*Info!$B$13 - $A32*$A32*Info!$B$14),1,0)</f>
        <v>0</v>
      </c>
      <c r="AS32">
        <f>IF(Info!$B$12*$A32*AS$1 &gt;= ABS(AS$1*AS$1*Info!$B$13 - $A32*$A32*Info!$B$14),1,0)</f>
        <v>0</v>
      </c>
      <c r="AT32">
        <f>IF(Info!$B$12*$A32*AT$1 &gt;= ABS(AT$1*AT$1*Info!$B$13 - $A32*$A32*Info!$B$14),1,0)</f>
        <v>0</v>
      </c>
      <c r="AU32">
        <f>IF(Info!$B$12*$A32*AU$1 &gt;= ABS(AU$1*AU$1*Info!$B$13 - $A32*$A32*Info!$B$14),1,0)</f>
        <v>0</v>
      </c>
      <c r="AV32">
        <f>IF(Info!$B$12*$A32*AV$1 &gt;= ABS(AV$1*AV$1*Info!$B$13 - $A32*$A32*Info!$B$14),1,0)</f>
        <v>0</v>
      </c>
      <c r="AW32">
        <f>IF(Info!$B$12*$A32*AW$1 &gt;= ABS(AW$1*AW$1*Info!$B$13 - $A32*$A32*Info!$B$14),1,0)</f>
        <v>0</v>
      </c>
      <c r="AX32">
        <f>IF(Info!$B$12*$A32*AX$1 &gt;= ABS(AX$1*AX$1*Info!$B$13 - $A32*$A32*Info!$B$14),1,0)</f>
        <v>0</v>
      </c>
      <c r="AY32">
        <f>IF(Info!$B$12*$A32*AY$1 &gt;= ABS(AY$1*AY$1*Info!$B$13 - $A32*$A32*Info!$B$14),1,0)</f>
        <v>0</v>
      </c>
    </row>
    <row r="33" spans="1:51" x14ac:dyDescent="0.2">
      <c r="A33">
        <v>31</v>
      </c>
      <c r="B33">
        <f>IF(Info!$B$12*$A33*B$1 &gt;= ABS(B$1*B$1*Info!$B$13 - $A33*$A33*Info!$B$14),1,0)</f>
        <v>0</v>
      </c>
      <c r="C33">
        <f>IF(Info!$B$12*$A33*C$1 &gt;= ABS(C$1*C$1*Info!$B$13 - $A33*$A33*Info!$B$14),1,0)</f>
        <v>0</v>
      </c>
      <c r="D33">
        <f>IF(Info!$B$12*$A33*D$1 &gt;= ABS(D$1*D$1*Info!$B$13 - $A33*$A33*Info!$B$14),1,0)</f>
        <v>0</v>
      </c>
      <c r="E33">
        <f>IF(Info!$B$12*$A33*E$1 &gt;= ABS(E$1*E$1*Info!$B$13 - $A33*$A33*Info!$B$14),1,0)</f>
        <v>0</v>
      </c>
      <c r="F33">
        <f>IF(Info!$B$12*$A33*F$1 &gt;= ABS(F$1*F$1*Info!$B$13 - $A33*$A33*Info!$B$14),1,0)</f>
        <v>0</v>
      </c>
      <c r="G33">
        <f>IF(Info!$B$12*$A33*G$1 &gt;= ABS(G$1*G$1*Info!$B$13 - $A33*$A33*Info!$B$14),1,0)</f>
        <v>0</v>
      </c>
      <c r="H33">
        <f>IF(Info!$B$12*$A33*H$1 &gt;= ABS(H$1*H$1*Info!$B$13 - $A33*$A33*Info!$B$14),1,0)</f>
        <v>0</v>
      </c>
      <c r="I33">
        <f>IF(Info!$B$12*$A33*I$1 &gt;= ABS(I$1*I$1*Info!$B$13 - $A33*$A33*Info!$B$14),1,0)</f>
        <v>0</v>
      </c>
      <c r="J33">
        <f>IF(Info!$B$12*$A33*J$1 &gt;= ABS(J$1*J$1*Info!$B$13 - $A33*$A33*Info!$B$14),1,0)</f>
        <v>0</v>
      </c>
      <c r="K33">
        <f>IF(Info!$B$12*$A33*K$1 &gt;= ABS(K$1*K$1*Info!$B$13 - $A33*$A33*Info!$B$14),1,0)</f>
        <v>0</v>
      </c>
      <c r="L33">
        <f>IF(Info!$B$12*$A33*L$1 &gt;= ABS(L$1*L$1*Info!$B$13 - $A33*$A33*Info!$B$14),1,0)</f>
        <v>0</v>
      </c>
      <c r="M33">
        <f>IF(Info!$B$12*$A33*M$1 &gt;= ABS(M$1*M$1*Info!$B$13 - $A33*$A33*Info!$B$14),1,0)</f>
        <v>0</v>
      </c>
      <c r="N33">
        <f>IF(Info!$B$12*$A33*N$1 &gt;= ABS(N$1*N$1*Info!$B$13 - $A33*$A33*Info!$B$14),1,0)</f>
        <v>0</v>
      </c>
      <c r="O33">
        <f>IF(Info!$B$12*$A33*O$1 &gt;= ABS(O$1*O$1*Info!$B$13 - $A33*$A33*Info!$B$14),1,0)</f>
        <v>0</v>
      </c>
      <c r="P33">
        <f>IF(Info!$B$12*$A33*P$1 &gt;= ABS(P$1*P$1*Info!$B$13 - $A33*$A33*Info!$B$14),1,0)</f>
        <v>0</v>
      </c>
      <c r="Q33">
        <f>IF(Info!$B$12*$A33*Q$1 &gt;= ABS(Q$1*Q$1*Info!$B$13 - $A33*$A33*Info!$B$14),1,0)</f>
        <v>0</v>
      </c>
      <c r="R33">
        <f>IF(Info!$B$12*$A33*R$1 &gt;= ABS(R$1*R$1*Info!$B$13 - $A33*$A33*Info!$B$14),1,0)</f>
        <v>0</v>
      </c>
      <c r="S33">
        <f>IF(Info!$B$12*$A33*S$1 &gt;= ABS(S$1*S$1*Info!$B$13 - $A33*$A33*Info!$B$14),1,0)</f>
        <v>0</v>
      </c>
      <c r="T33">
        <f>IF(Info!$B$12*$A33*T$1 &gt;= ABS(T$1*T$1*Info!$B$13 - $A33*$A33*Info!$B$14),1,0)</f>
        <v>0</v>
      </c>
      <c r="U33">
        <f>IF(Info!$B$12*$A33*U$1 &gt;= ABS(U$1*U$1*Info!$B$13 - $A33*$A33*Info!$B$14),1,0)</f>
        <v>0</v>
      </c>
      <c r="V33">
        <f>IF(Info!$B$12*$A33*V$1 &gt;= ABS(V$1*V$1*Info!$B$13 - $A33*$A33*Info!$B$14),1,0)</f>
        <v>0</v>
      </c>
      <c r="W33">
        <f>IF(Info!$B$12*$A33*W$1 &gt;= ABS(W$1*W$1*Info!$B$13 - $A33*$A33*Info!$B$14),1,0)</f>
        <v>0</v>
      </c>
      <c r="X33">
        <f>IF(Info!$B$12*$A33*X$1 &gt;= ABS(X$1*X$1*Info!$B$13 - $A33*$A33*Info!$B$14),1,0)</f>
        <v>0</v>
      </c>
      <c r="Y33">
        <f>IF(Info!$B$12*$A33*Y$1 &gt;= ABS(Y$1*Y$1*Info!$B$13 - $A33*$A33*Info!$B$14),1,0)</f>
        <v>0</v>
      </c>
      <c r="Z33">
        <f>IF(Info!$B$12*$A33*Z$1 &gt;= ABS(Z$1*Z$1*Info!$B$13 - $A33*$A33*Info!$B$14),1,0)</f>
        <v>0</v>
      </c>
      <c r="AA33">
        <f>IF(Info!$B$12*$A33*AA$1 &gt;= ABS(AA$1*AA$1*Info!$B$13 - $A33*$A33*Info!$B$14),1,0)</f>
        <v>0</v>
      </c>
      <c r="AB33">
        <f>IF(Info!$B$12*$A33*AB$1 &gt;= ABS(AB$1*AB$1*Info!$B$13 - $A33*$A33*Info!$B$14),1,0)</f>
        <v>0</v>
      </c>
      <c r="AC33">
        <f>IF(Info!$B$12*$A33*AC$1 &gt;= ABS(AC$1*AC$1*Info!$B$13 - $A33*$A33*Info!$B$14),1,0)</f>
        <v>0</v>
      </c>
      <c r="AD33">
        <f>IF(Info!$B$12*$A33*AD$1 &gt;= ABS(AD$1*AD$1*Info!$B$13 - $A33*$A33*Info!$B$14),1,0)</f>
        <v>0</v>
      </c>
      <c r="AE33">
        <f>IF(Info!$B$12*$A33*AE$1 &gt;= ABS(AE$1*AE$1*Info!$B$13 - $A33*$A33*Info!$B$14),1,0)</f>
        <v>0</v>
      </c>
      <c r="AF33">
        <f>IF(Info!$B$12*$A33*AF$1 &gt;= ABS(AF$1*AF$1*Info!$B$13 - $A33*$A33*Info!$B$14),1,0)</f>
        <v>0</v>
      </c>
      <c r="AG33">
        <f>IF(Info!$B$12*$A33*AG$1 &gt;= ABS(AG$1*AG$1*Info!$B$13 - $A33*$A33*Info!$B$14),1,0)</f>
        <v>0</v>
      </c>
      <c r="AH33">
        <f>IF(Info!$B$12*$A33*AH$1 &gt;= ABS(AH$1*AH$1*Info!$B$13 - $A33*$A33*Info!$B$14),1,0)</f>
        <v>0</v>
      </c>
      <c r="AI33">
        <f>IF(Info!$B$12*$A33*AI$1 &gt;= ABS(AI$1*AI$1*Info!$B$13 - $A33*$A33*Info!$B$14),1,0)</f>
        <v>0</v>
      </c>
      <c r="AJ33">
        <f>IF(Info!$B$12*$A33*AJ$1 &gt;= ABS(AJ$1*AJ$1*Info!$B$13 - $A33*$A33*Info!$B$14),1,0)</f>
        <v>0</v>
      </c>
      <c r="AK33">
        <f>IF(Info!$B$12*$A33*AK$1 &gt;= ABS(AK$1*AK$1*Info!$B$13 - $A33*$A33*Info!$B$14),1,0)</f>
        <v>0</v>
      </c>
      <c r="AL33">
        <f>IF(Info!$B$12*$A33*AL$1 &gt;= ABS(AL$1*AL$1*Info!$B$13 - $A33*$A33*Info!$B$14),1,0)</f>
        <v>1</v>
      </c>
      <c r="AM33">
        <f>IF(Info!$B$12*$A33*AM$1 &gt;= ABS(AM$1*AM$1*Info!$B$13 - $A33*$A33*Info!$B$14),1,0)</f>
        <v>1</v>
      </c>
      <c r="AN33">
        <f>IF(Info!$B$12*$A33*AN$1 &gt;= ABS(AN$1*AN$1*Info!$B$13 - $A33*$A33*Info!$B$14),1,0)</f>
        <v>1</v>
      </c>
      <c r="AO33">
        <f>IF(Info!$B$12*$A33*AO$1 &gt;= ABS(AO$1*AO$1*Info!$B$13 - $A33*$A33*Info!$B$14),1,0)</f>
        <v>1</v>
      </c>
      <c r="AP33">
        <f>IF(Info!$B$12*$A33*AP$1 &gt;= ABS(AP$1*AP$1*Info!$B$13 - $A33*$A33*Info!$B$14),1,0)</f>
        <v>1</v>
      </c>
      <c r="AQ33">
        <f>IF(Info!$B$12*$A33*AQ$1 &gt;= ABS(AQ$1*AQ$1*Info!$B$13 - $A33*$A33*Info!$B$14),1,0)</f>
        <v>1</v>
      </c>
      <c r="AR33">
        <f>IF(Info!$B$12*$A33*AR$1 &gt;= ABS(AR$1*AR$1*Info!$B$13 - $A33*$A33*Info!$B$14),1,0)</f>
        <v>0</v>
      </c>
      <c r="AS33">
        <f>IF(Info!$B$12*$A33*AS$1 &gt;= ABS(AS$1*AS$1*Info!$B$13 - $A33*$A33*Info!$B$14),1,0)</f>
        <v>0</v>
      </c>
      <c r="AT33">
        <f>IF(Info!$B$12*$A33*AT$1 &gt;= ABS(AT$1*AT$1*Info!$B$13 - $A33*$A33*Info!$B$14),1,0)</f>
        <v>0</v>
      </c>
      <c r="AU33">
        <f>IF(Info!$B$12*$A33*AU$1 &gt;= ABS(AU$1*AU$1*Info!$B$13 - $A33*$A33*Info!$B$14),1,0)</f>
        <v>0</v>
      </c>
      <c r="AV33">
        <f>IF(Info!$B$12*$A33*AV$1 &gt;= ABS(AV$1*AV$1*Info!$B$13 - $A33*$A33*Info!$B$14),1,0)</f>
        <v>0</v>
      </c>
      <c r="AW33">
        <f>IF(Info!$B$12*$A33*AW$1 &gt;= ABS(AW$1*AW$1*Info!$B$13 - $A33*$A33*Info!$B$14),1,0)</f>
        <v>0</v>
      </c>
      <c r="AX33">
        <f>IF(Info!$B$12*$A33*AX$1 &gt;= ABS(AX$1*AX$1*Info!$B$13 - $A33*$A33*Info!$B$14),1,0)</f>
        <v>0</v>
      </c>
      <c r="AY33">
        <f>IF(Info!$B$12*$A33*AY$1 &gt;= ABS(AY$1*AY$1*Info!$B$13 - $A33*$A33*Info!$B$14),1,0)</f>
        <v>0</v>
      </c>
    </row>
    <row r="34" spans="1:51" x14ac:dyDescent="0.2">
      <c r="A34">
        <v>32</v>
      </c>
      <c r="B34">
        <f>IF(Info!$B$12*$A34*B$1 &gt;= ABS(B$1*B$1*Info!$B$13 - $A34*$A34*Info!$B$14),1,0)</f>
        <v>0</v>
      </c>
      <c r="C34">
        <f>IF(Info!$B$12*$A34*C$1 &gt;= ABS(C$1*C$1*Info!$B$13 - $A34*$A34*Info!$B$14),1,0)</f>
        <v>0</v>
      </c>
      <c r="D34">
        <f>IF(Info!$B$12*$A34*D$1 &gt;= ABS(D$1*D$1*Info!$B$13 - $A34*$A34*Info!$B$14),1,0)</f>
        <v>0</v>
      </c>
      <c r="E34">
        <f>IF(Info!$B$12*$A34*E$1 &gt;= ABS(E$1*E$1*Info!$B$13 - $A34*$A34*Info!$B$14),1,0)</f>
        <v>0</v>
      </c>
      <c r="F34">
        <f>IF(Info!$B$12*$A34*F$1 &gt;= ABS(F$1*F$1*Info!$B$13 - $A34*$A34*Info!$B$14),1,0)</f>
        <v>0</v>
      </c>
      <c r="G34">
        <f>IF(Info!$B$12*$A34*G$1 &gt;= ABS(G$1*G$1*Info!$B$13 - $A34*$A34*Info!$B$14),1,0)</f>
        <v>0</v>
      </c>
      <c r="H34">
        <f>IF(Info!$B$12*$A34*H$1 &gt;= ABS(H$1*H$1*Info!$B$13 - $A34*$A34*Info!$B$14),1,0)</f>
        <v>0</v>
      </c>
      <c r="I34">
        <f>IF(Info!$B$12*$A34*I$1 &gt;= ABS(I$1*I$1*Info!$B$13 - $A34*$A34*Info!$B$14),1,0)</f>
        <v>0</v>
      </c>
      <c r="J34">
        <f>IF(Info!$B$12*$A34*J$1 &gt;= ABS(J$1*J$1*Info!$B$13 - $A34*$A34*Info!$B$14),1,0)</f>
        <v>0</v>
      </c>
      <c r="K34">
        <f>IF(Info!$B$12*$A34*K$1 &gt;= ABS(K$1*K$1*Info!$B$13 - $A34*$A34*Info!$B$14),1,0)</f>
        <v>0</v>
      </c>
      <c r="L34">
        <f>IF(Info!$B$12*$A34*L$1 &gt;= ABS(L$1*L$1*Info!$B$13 - $A34*$A34*Info!$B$14),1,0)</f>
        <v>0</v>
      </c>
      <c r="M34">
        <f>IF(Info!$B$12*$A34*M$1 &gt;= ABS(M$1*M$1*Info!$B$13 - $A34*$A34*Info!$B$14),1,0)</f>
        <v>0</v>
      </c>
      <c r="N34">
        <f>IF(Info!$B$12*$A34*N$1 &gt;= ABS(N$1*N$1*Info!$B$13 - $A34*$A34*Info!$B$14),1,0)</f>
        <v>0</v>
      </c>
      <c r="O34">
        <f>IF(Info!$B$12*$A34*O$1 &gt;= ABS(O$1*O$1*Info!$B$13 - $A34*$A34*Info!$B$14),1,0)</f>
        <v>0</v>
      </c>
      <c r="P34">
        <f>IF(Info!$B$12*$A34*P$1 &gt;= ABS(P$1*P$1*Info!$B$13 - $A34*$A34*Info!$B$14),1,0)</f>
        <v>0</v>
      </c>
      <c r="Q34">
        <f>IF(Info!$B$12*$A34*Q$1 &gt;= ABS(Q$1*Q$1*Info!$B$13 - $A34*$A34*Info!$B$14),1,0)</f>
        <v>0</v>
      </c>
      <c r="R34">
        <f>IF(Info!$B$12*$A34*R$1 &gt;= ABS(R$1*R$1*Info!$B$13 - $A34*$A34*Info!$B$14),1,0)</f>
        <v>0</v>
      </c>
      <c r="S34">
        <f>IF(Info!$B$12*$A34*S$1 &gt;= ABS(S$1*S$1*Info!$B$13 - $A34*$A34*Info!$B$14),1,0)</f>
        <v>0</v>
      </c>
      <c r="T34">
        <f>IF(Info!$B$12*$A34*T$1 &gt;= ABS(T$1*T$1*Info!$B$13 - $A34*$A34*Info!$B$14),1,0)</f>
        <v>0</v>
      </c>
      <c r="U34">
        <f>IF(Info!$B$12*$A34*U$1 &gt;= ABS(U$1*U$1*Info!$B$13 - $A34*$A34*Info!$B$14),1,0)</f>
        <v>0</v>
      </c>
      <c r="V34">
        <f>IF(Info!$B$12*$A34*V$1 &gt;= ABS(V$1*V$1*Info!$B$13 - $A34*$A34*Info!$B$14),1,0)</f>
        <v>0</v>
      </c>
      <c r="W34">
        <f>IF(Info!$B$12*$A34*W$1 &gt;= ABS(W$1*W$1*Info!$B$13 - $A34*$A34*Info!$B$14),1,0)</f>
        <v>0</v>
      </c>
      <c r="X34">
        <f>IF(Info!$B$12*$A34*X$1 &gt;= ABS(X$1*X$1*Info!$B$13 - $A34*$A34*Info!$B$14),1,0)</f>
        <v>0</v>
      </c>
      <c r="Y34">
        <f>IF(Info!$B$12*$A34*Y$1 &gt;= ABS(Y$1*Y$1*Info!$B$13 - $A34*$A34*Info!$B$14),1,0)</f>
        <v>0</v>
      </c>
      <c r="Z34">
        <f>IF(Info!$B$12*$A34*Z$1 &gt;= ABS(Z$1*Z$1*Info!$B$13 - $A34*$A34*Info!$B$14),1,0)</f>
        <v>0</v>
      </c>
      <c r="AA34">
        <f>IF(Info!$B$12*$A34*AA$1 &gt;= ABS(AA$1*AA$1*Info!$B$13 - $A34*$A34*Info!$B$14),1,0)</f>
        <v>0</v>
      </c>
      <c r="AB34">
        <f>IF(Info!$B$12*$A34*AB$1 &gt;= ABS(AB$1*AB$1*Info!$B$13 - $A34*$A34*Info!$B$14),1,0)</f>
        <v>0</v>
      </c>
      <c r="AC34">
        <f>IF(Info!$B$12*$A34*AC$1 &gt;= ABS(AC$1*AC$1*Info!$B$13 - $A34*$A34*Info!$B$14),1,0)</f>
        <v>0</v>
      </c>
      <c r="AD34">
        <f>IF(Info!$B$12*$A34*AD$1 &gt;= ABS(AD$1*AD$1*Info!$B$13 - $A34*$A34*Info!$B$14),1,0)</f>
        <v>0</v>
      </c>
      <c r="AE34">
        <f>IF(Info!$B$12*$A34*AE$1 &gt;= ABS(AE$1*AE$1*Info!$B$13 - $A34*$A34*Info!$B$14),1,0)</f>
        <v>0</v>
      </c>
      <c r="AF34">
        <f>IF(Info!$B$12*$A34*AF$1 &gt;= ABS(AF$1*AF$1*Info!$B$13 - $A34*$A34*Info!$B$14),1,0)</f>
        <v>0</v>
      </c>
      <c r="AG34">
        <f>IF(Info!$B$12*$A34*AG$1 &gt;= ABS(AG$1*AG$1*Info!$B$13 - $A34*$A34*Info!$B$14),1,0)</f>
        <v>0</v>
      </c>
      <c r="AH34">
        <f>IF(Info!$B$12*$A34*AH$1 &gt;= ABS(AH$1*AH$1*Info!$B$13 - $A34*$A34*Info!$B$14),1,0)</f>
        <v>0</v>
      </c>
      <c r="AI34">
        <f>IF(Info!$B$12*$A34*AI$1 &gt;= ABS(AI$1*AI$1*Info!$B$13 - $A34*$A34*Info!$B$14),1,0)</f>
        <v>0</v>
      </c>
      <c r="AJ34">
        <f>IF(Info!$B$12*$A34*AJ$1 &gt;= ABS(AJ$1*AJ$1*Info!$B$13 - $A34*$A34*Info!$B$14),1,0)</f>
        <v>0</v>
      </c>
      <c r="AK34">
        <f>IF(Info!$B$12*$A34*AK$1 &gt;= ABS(AK$1*AK$1*Info!$B$13 - $A34*$A34*Info!$B$14),1,0)</f>
        <v>0</v>
      </c>
      <c r="AL34">
        <f>IF(Info!$B$12*$A34*AL$1 &gt;= ABS(AL$1*AL$1*Info!$B$13 - $A34*$A34*Info!$B$14),1,0)</f>
        <v>0</v>
      </c>
      <c r="AM34">
        <f>IF(Info!$B$12*$A34*AM$1 &gt;= ABS(AM$1*AM$1*Info!$B$13 - $A34*$A34*Info!$B$14),1,0)</f>
        <v>1</v>
      </c>
      <c r="AN34">
        <f>IF(Info!$B$12*$A34*AN$1 &gt;= ABS(AN$1*AN$1*Info!$B$13 - $A34*$A34*Info!$B$14),1,0)</f>
        <v>1</v>
      </c>
      <c r="AO34">
        <f>IF(Info!$B$12*$A34*AO$1 &gt;= ABS(AO$1*AO$1*Info!$B$13 - $A34*$A34*Info!$B$14),1,0)</f>
        <v>1</v>
      </c>
      <c r="AP34">
        <f>IF(Info!$B$12*$A34*AP$1 &gt;= ABS(AP$1*AP$1*Info!$B$13 - $A34*$A34*Info!$B$14),1,0)</f>
        <v>1</v>
      </c>
      <c r="AQ34">
        <f>IF(Info!$B$12*$A34*AQ$1 &gt;= ABS(AQ$1*AQ$1*Info!$B$13 - $A34*$A34*Info!$B$14),1,0)</f>
        <v>1</v>
      </c>
      <c r="AR34">
        <f>IF(Info!$B$12*$A34*AR$1 &gt;= ABS(AR$1*AR$1*Info!$B$13 - $A34*$A34*Info!$B$14),1,0)</f>
        <v>1</v>
      </c>
      <c r="AS34">
        <f>IF(Info!$B$12*$A34*AS$1 &gt;= ABS(AS$1*AS$1*Info!$B$13 - $A34*$A34*Info!$B$14),1,0)</f>
        <v>0</v>
      </c>
      <c r="AT34">
        <f>IF(Info!$B$12*$A34*AT$1 &gt;= ABS(AT$1*AT$1*Info!$B$13 - $A34*$A34*Info!$B$14),1,0)</f>
        <v>0</v>
      </c>
      <c r="AU34">
        <f>IF(Info!$B$12*$A34*AU$1 &gt;= ABS(AU$1*AU$1*Info!$B$13 - $A34*$A34*Info!$B$14),1,0)</f>
        <v>0</v>
      </c>
      <c r="AV34">
        <f>IF(Info!$B$12*$A34*AV$1 &gt;= ABS(AV$1*AV$1*Info!$B$13 - $A34*$A34*Info!$B$14),1,0)</f>
        <v>0</v>
      </c>
      <c r="AW34">
        <f>IF(Info!$B$12*$A34*AW$1 &gt;= ABS(AW$1*AW$1*Info!$B$13 - $A34*$A34*Info!$B$14),1,0)</f>
        <v>0</v>
      </c>
      <c r="AX34">
        <f>IF(Info!$B$12*$A34*AX$1 &gt;= ABS(AX$1*AX$1*Info!$B$13 - $A34*$A34*Info!$B$14),1,0)</f>
        <v>0</v>
      </c>
      <c r="AY34">
        <f>IF(Info!$B$12*$A34*AY$1 &gt;= ABS(AY$1*AY$1*Info!$B$13 - $A34*$A34*Info!$B$14),1,0)</f>
        <v>0</v>
      </c>
    </row>
    <row r="35" spans="1:51" x14ac:dyDescent="0.2">
      <c r="A35">
        <v>33</v>
      </c>
      <c r="B35">
        <f>IF(Info!$B$12*$A35*B$1 &gt;= ABS(B$1*B$1*Info!$B$13 - $A35*$A35*Info!$B$14),1,0)</f>
        <v>0</v>
      </c>
      <c r="C35">
        <f>IF(Info!$B$12*$A35*C$1 &gt;= ABS(C$1*C$1*Info!$B$13 - $A35*$A35*Info!$B$14),1,0)</f>
        <v>0</v>
      </c>
      <c r="D35">
        <f>IF(Info!$B$12*$A35*D$1 &gt;= ABS(D$1*D$1*Info!$B$13 - $A35*$A35*Info!$B$14),1,0)</f>
        <v>0</v>
      </c>
      <c r="E35">
        <f>IF(Info!$B$12*$A35*E$1 &gt;= ABS(E$1*E$1*Info!$B$13 - $A35*$A35*Info!$B$14),1,0)</f>
        <v>0</v>
      </c>
      <c r="F35">
        <f>IF(Info!$B$12*$A35*F$1 &gt;= ABS(F$1*F$1*Info!$B$13 - $A35*$A35*Info!$B$14),1,0)</f>
        <v>0</v>
      </c>
      <c r="G35">
        <f>IF(Info!$B$12*$A35*G$1 &gt;= ABS(G$1*G$1*Info!$B$13 - $A35*$A35*Info!$B$14),1,0)</f>
        <v>0</v>
      </c>
      <c r="H35">
        <f>IF(Info!$B$12*$A35*H$1 &gt;= ABS(H$1*H$1*Info!$B$13 - $A35*$A35*Info!$B$14),1,0)</f>
        <v>0</v>
      </c>
      <c r="I35">
        <f>IF(Info!$B$12*$A35*I$1 &gt;= ABS(I$1*I$1*Info!$B$13 - $A35*$A35*Info!$B$14),1,0)</f>
        <v>0</v>
      </c>
      <c r="J35">
        <f>IF(Info!$B$12*$A35*J$1 &gt;= ABS(J$1*J$1*Info!$B$13 - $A35*$A35*Info!$B$14),1,0)</f>
        <v>0</v>
      </c>
      <c r="K35">
        <f>IF(Info!$B$12*$A35*K$1 &gt;= ABS(K$1*K$1*Info!$B$13 - $A35*$A35*Info!$B$14),1,0)</f>
        <v>0</v>
      </c>
      <c r="L35">
        <f>IF(Info!$B$12*$A35*L$1 &gt;= ABS(L$1*L$1*Info!$B$13 - $A35*$A35*Info!$B$14),1,0)</f>
        <v>0</v>
      </c>
      <c r="M35">
        <f>IF(Info!$B$12*$A35*M$1 &gt;= ABS(M$1*M$1*Info!$B$13 - $A35*$A35*Info!$B$14),1,0)</f>
        <v>0</v>
      </c>
      <c r="N35">
        <f>IF(Info!$B$12*$A35*N$1 &gt;= ABS(N$1*N$1*Info!$B$13 - $A35*$A35*Info!$B$14),1,0)</f>
        <v>0</v>
      </c>
      <c r="O35">
        <f>IF(Info!$B$12*$A35*O$1 &gt;= ABS(O$1*O$1*Info!$B$13 - $A35*$A35*Info!$B$14),1,0)</f>
        <v>0</v>
      </c>
      <c r="P35">
        <f>IF(Info!$B$12*$A35*P$1 &gt;= ABS(P$1*P$1*Info!$B$13 - $A35*$A35*Info!$B$14),1,0)</f>
        <v>0</v>
      </c>
      <c r="Q35">
        <f>IF(Info!$B$12*$A35*Q$1 &gt;= ABS(Q$1*Q$1*Info!$B$13 - $A35*$A35*Info!$B$14),1,0)</f>
        <v>0</v>
      </c>
      <c r="R35">
        <f>IF(Info!$B$12*$A35*R$1 &gt;= ABS(R$1*R$1*Info!$B$13 - $A35*$A35*Info!$B$14),1,0)</f>
        <v>0</v>
      </c>
      <c r="S35">
        <f>IF(Info!$B$12*$A35*S$1 &gt;= ABS(S$1*S$1*Info!$B$13 - $A35*$A35*Info!$B$14),1,0)</f>
        <v>0</v>
      </c>
      <c r="T35">
        <f>IF(Info!$B$12*$A35*T$1 &gt;= ABS(T$1*T$1*Info!$B$13 - $A35*$A35*Info!$B$14),1,0)</f>
        <v>0</v>
      </c>
      <c r="U35">
        <f>IF(Info!$B$12*$A35*U$1 &gt;= ABS(U$1*U$1*Info!$B$13 - $A35*$A35*Info!$B$14),1,0)</f>
        <v>0</v>
      </c>
      <c r="V35">
        <f>IF(Info!$B$12*$A35*V$1 &gt;= ABS(V$1*V$1*Info!$B$13 - $A35*$A35*Info!$B$14),1,0)</f>
        <v>0</v>
      </c>
      <c r="W35">
        <f>IF(Info!$B$12*$A35*W$1 &gt;= ABS(W$1*W$1*Info!$B$13 - $A35*$A35*Info!$B$14),1,0)</f>
        <v>0</v>
      </c>
      <c r="X35">
        <f>IF(Info!$B$12*$A35*X$1 &gt;= ABS(X$1*X$1*Info!$B$13 - $A35*$A35*Info!$B$14),1,0)</f>
        <v>0</v>
      </c>
      <c r="Y35">
        <f>IF(Info!$B$12*$A35*Y$1 &gt;= ABS(Y$1*Y$1*Info!$B$13 - $A35*$A35*Info!$B$14),1,0)</f>
        <v>0</v>
      </c>
      <c r="Z35">
        <f>IF(Info!$B$12*$A35*Z$1 &gt;= ABS(Z$1*Z$1*Info!$B$13 - $A35*$A35*Info!$B$14),1,0)</f>
        <v>0</v>
      </c>
      <c r="AA35">
        <f>IF(Info!$B$12*$A35*AA$1 &gt;= ABS(AA$1*AA$1*Info!$B$13 - $A35*$A35*Info!$B$14),1,0)</f>
        <v>0</v>
      </c>
      <c r="AB35">
        <f>IF(Info!$B$12*$A35*AB$1 &gt;= ABS(AB$1*AB$1*Info!$B$13 - $A35*$A35*Info!$B$14),1,0)</f>
        <v>0</v>
      </c>
      <c r="AC35">
        <f>IF(Info!$B$12*$A35*AC$1 &gt;= ABS(AC$1*AC$1*Info!$B$13 - $A35*$A35*Info!$B$14),1,0)</f>
        <v>0</v>
      </c>
      <c r="AD35">
        <f>IF(Info!$B$12*$A35*AD$1 &gt;= ABS(AD$1*AD$1*Info!$B$13 - $A35*$A35*Info!$B$14),1,0)</f>
        <v>0</v>
      </c>
      <c r="AE35">
        <f>IF(Info!$B$12*$A35*AE$1 &gt;= ABS(AE$1*AE$1*Info!$B$13 - $A35*$A35*Info!$B$14),1,0)</f>
        <v>0</v>
      </c>
      <c r="AF35">
        <f>IF(Info!$B$12*$A35*AF$1 &gt;= ABS(AF$1*AF$1*Info!$B$13 - $A35*$A35*Info!$B$14),1,0)</f>
        <v>0</v>
      </c>
      <c r="AG35">
        <f>IF(Info!$B$12*$A35*AG$1 &gt;= ABS(AG$1*AG$1*Info!$B$13 - $A35*$A35*Info!$B$14),1,0)</f>
        <v>0</v>
      </c>
      <c r="AH35">
        <f>IF(Info!$B$12*$A35*AH$1 &gt;= ABS(AH$1*AH$1*Info!$B$13 - $A35*$A35*Info!$B$14),1,0)</f>
        <v>0</v>
      </c>
      <c r="AI35">
        <f>IF(Info!$B$12*$A35*AI$1 &gt;= ABS(AI$1*AI$1*Info!$B$13 - $A35*$A35*Info!$B$14),1,0)</f>
        <v>0</v>
      </c>
      <c r="AJ35">
        <f>IF(Info!$B$12*$A35*AJ$1 &gt;= ABS(AJ$1*AJ$1*Info!$B$13 - $A35*$A35*Info!$B$14),1,0)</f>
        <v>0</v>
      </c>
      <c r="AK35">
        <f>IF(Info!$B$12*$A35*AK$1 &gt;= ABS(AK$1*AK$1*Info!$B$13 - $A35*$A35*Info!$B$14),1,0)</f>
        <v>0</v>
      </c>
      <c r="AL35">
        <f>IF(Info!$B$12*$A35*AL$1 &gt;= ABS(AL$1*AL$1*Info!$B$13 - $A35*$A35*Info!$B$14),1,0)</f>
        <v>0</v>
      </c>
      <c r="AM35">
        <f>IF(Info!$B$12*$A35*AM$1 &gt;= ABS(AM$1*AM$1*Info!$B$13 - $A35*$A35*Info!$B$14),1,0)</f>
        <v>0</v>
      </c>
      <c r="AN35">
        <f>IF(Info!$B$12*$A35*AN$1 &gt;= ABS(AN$1*AN$1*Info!$B$13 - $A35*$A35*Info!$B$14),1,0)</f>
        <v>1</v>
      </c>
      <c r="AO35">
        <f>IF(Info!$B$12*$A35*AO$1 &gt;= ABS(AO$1*AO$1*Info!$B$13 - $A35*$A35*Info!$B$14),1,0)</f>
        <v>1</v>
      </c>
      <c r="AP35">
        <f>IF(Info!$B$12*$A35*AP$1 &gt;= ABS(AP$1*AP$1*Info!$B$13 - $A35*$A35*Info!$B$14),1,0)</f>
        <v>1</v>
      </c>
      <c r="AQ35">
        <f>IF(Info!$B$12*$A35*AQ$1 &gt;= ABS(AQ$1*AQ$1*Info!$B$13 - $A35*$A35*Info!$B$14),1,0)</f>
        <v>1</v>
      </c>
      <c r="AR35">
        <f>IF(Info!$B$12*$A35*AR$1 &gt;= ABS(AR$1*AR$1*Info!$B$13 - $A35*$A35*Info!$B$14),1,0)</f>
        <v>1</v>
      </c>
      <c r="AS35">
        <f>IF(Info!$B$12*$A35*AS$1 &gt;= ABS(AS$1*AS$1*Info!$B$13 - $A35*$A35*Info!$B$14),1,0)</f>
        <v>1</v>
      </c>
      <c r="AT35">
        <f>IF(Info!$B$12*$A35*AT$1 &gt;= ABS(AT$1*AT$1*Info!$B$13 - $A35*$A35*Info!$B$14),1,0)</f>
        <v>1</v>
      </c>
      <c r="AU35">
        <f>IF(Info!$B$12*$A35*AU$1 &gt;= ABS(AU$1*AU$1*Info!$B$13 - $A35*$A35*Info!$B$14),1,0)</f>
        <v>0</v>
      </c>
      <c r="AV35">
        <f>IF(Info!$B$12*$A35*AV$1 &gt;= ABS(AV$1*AV$1*Info!$B$13 - $A35*$A35*Info!$B$14),1,0)</f>
        <v>0</v>
      </c>
      <c r="AW35">
        <f>IF(Info!$B$12*$A35*AW$1 &gt;= ABS(AW$1*AW$1*Info!$B$13 - $A35*$A35*Info!$B$14),1,0)</f>
        <v>0</v>
      </c>
      <c r="AX35">
        <f>IF(Info!$B$12*$A35*AX$1 &gt;= ABS(AX$1*AX$1*Info!$B$13 - $A35*$A35*Info!$B$14),1,0)</f>
        <v>0</v>
      </c>
      <c r="AY35">
        <f>IF(Info!$B$12*$A35*AY$1 &gt;= ABS(AY$1*AY$1*Info!$B$13 - $A35*$A35*Info!$B$14),1,0)</f>
        <v>0</v>
      </c>
    </row>
    <row r="36" spans="1:51" x14ac:dyDescent="0.2">
      <c r="A36">
        <v>34</v>
      </c>
      <c r="B36">
        <f>IF(Info!$B$12*$A36*B$1 &gt;= ABS(B$1*B$1*Info!$B$13 - $A36*$A36*Info!$B$14),1,0)</f>
        <v>0</v>
      </c>
      <c r="C36">
        <f>IF(Info!$B$12*$A36*C$1 &gt;= ABS(C$1*C$1*Info!$B$13 - $A36*$A36*Info!$B$14),1,0)</f>
        <v>0</v>
      </c>
      <c r="D36">
        <f>IF(Info!$B$12*$A36*D$1 &gt;= ABS(D$1*D$1*Info!$B$13 - $A36*$A36*Info!$B$14),1,0)</f>
        <v>0</v>
      </c>
      <c r="E36">
        <f>IF(Info!$B$12*$A36*E$1 &gt;= ABS(E$1*E$1*Info!$B$13 - $A36*$A36*Info!$B$14),1,0)</f>
        <v>0</v>
      </c>
      <c r="F36">
        <f>IF(Info!$B$12*$A36*F$1 &gt;= ABS(F$1*F$1*Info!$B$13 - $A36*$A36*Info!$B$14),1,0)</f>
        <v>0</v>
      </c>
      <c r="G36">
        <f>IF(Info!$B$12*$A36*G$1 &gt;= ABS(G$1*G$1*Info!$B$13 - $A36*$A36*Info!$B$14),1,0)</f>
        <v>0</v>
      </c>
      <c r="H36">
        <f>IF(Info!$B$12*$A36*H$1 &gt;= ABS(H$1*H$1*Info!$B$13 - $A36*$A36*Info!$B$14),1,0)</f>
        <v>0</v>
      </c>
      <c r="I36">
        <f>IF(Info!$B$12*$A36*I$1 &gt;= ABS(I$1*I$1*Info!$B$13 - $A36*$A36*Info!$B$14),1,0)</f>
        <v>0</v>
      </c>
      <c r="J36">
        <f>IF(Info!$B$12*$A36*J$1 &gt;= ABS(J$1*J$1*Info!$B$13 - $A36*$A36*Info!$B$14),1,0)</f>
        <v>0</v>
      </c>
      <c r="K36">
        <f>IF(Info!$B$12*$A36*K$1 &gt;= ABS(K$1*K$1*Info!$B$13 - $A36*$A36*Info!$B$14),1,0)</f>
        <v>0</v>
      </c>
      <c r="L36">
        <f>IF(Info!$B$12*$A36*L$1 &gt;= ABS(L$1*L$1*Info!$B$13 - $A36*$A36*Info!$B$14),1,0)</f>
        <v>0</v>
      </c>
      <c r="M36">
        <f>IF(Info!$B$12*$A36*M$1 &gt;= ABS(M$1*M$1*Info!$B$13 - $A36*$A36*Info!$B$14),1,0)</f>
        <v>0</v>
      </c>
      <c r="N36">
        <f>IF(Info!$B$12*$A36*N$1 &gt;= ABS(N$1*N$1*Info!$B$13 - $A36*$A36*Info!$B$14),1,0)</f>
        <v>0</v>
      </c>
      <c r="O36">
        <f>IF(Info!$B$12*$A36*O$1 &gt;= ABS(O$1*O$1*Info!$B$13 - $A36*$A36*Info!$B$14),1,0)</f>
        <v>0</v>
      </c>
      <c r="P36">
        <f>IF(Info!$B$12*$A36*P$1 &gt;= ABS(P$1*P$1*Info!$B$13 - $A36*$A36*Info!$B$14),1,0)</f>
        <v>0</v>
      </c>
      <c r="Q36">
        <f>IF(Info!$B$12*$A36*Q$1 &gt;= ABS(Q$1*Q$1*Info!$B$13 - $A36*$A36*Info!$B$14),1,0)</f>
        <v>0</v>
      </c>
      <c r="R36">
        <f>IF(Info!$B$12*$A36*R$1 &gt;= ABS(R$1*R$1*Info!$B$13 - $A36*$A36*Info!$B$14),1,0)</f>
        <v>0</v>
      </c>
      <c r="S36">
        <f>IF(Info!$B$12*$A36*S$1 &gt;= ABS(S$1*S$1*Info!$B$13 - $A36*$A36*Info!$B$14),1,0)</f>
        <v>0</v>
      </c>
      <c r="T36">
        <f>IF(Info!$B$12*$A36*T$1 &gt;= ABS(T$1*T$1*Info!$B$13 - $A36*$A36*Info!$B$14),1,0)</f>
        <v>0</v>
      </c>
      <c r="U36">
        <f>IF(Info!$B$12*$A36*U$1 &gt;= ABS(U$1*U$1*Info!$B$13 - $A36*$A36*Info!$B$14),1,0)</f>
        <v>0</v>
      </c>
      <c r="V36">
        <f>IF(Info!$B$12*$A36*V$1 &gt;= ABS(V$1*V$1*Info!$B$13 - $A36*$A36*Info!$B$14),1,0)</f>
        <v>0</v>
      </c>
      <c r="W36">
        <f>IF(Info!$B$12*$A36*W$1 &gt;= ABS(W$1*W$1*Info!$B$13 - $A36*$A36*Info!$B$14),1,0)</f>
        <v>0</v>
      </c>
      <c r="X36">
        <f>IF(Info!$B$12*$A36*X$1 &gt;= ABS(X$1*X$1*Info!$B$13 - $A36*$A36*Info!$B$14),1,0)</f>
        <v>0</v>
      </c>
      <c r="Y36">
        <f>IF(Info!$B$12*$A36*Y$1 &gt;= ABS(Y$1*Y$1*Info!$B$13 - $A36*$A36*Info!$B$14),1,0)</f>
        <v>0</v>
      </c>
      <c r="Z36">
        <f>IF(Info!$B$12*$A36*Z$1 &gt;= ABS(Z$1*Z$1*Info!$B$13 - $A36*$A36*Info!$B$14),1,0)</f>
        <v>0</v>
      </c>
      <c r="AA36">
        <f>IF(Info!$B$12*$A36*AA$1 &gt;= ABS(AA$1*AA$1*Info!$B$13 - $A36*$A36*Info!$B$14),1,0)</f>
        <v>0</v>
      </c>
      <c r="AB36">
        <f>IF(Info!$B$12*$A36*AB$1 &gt;= ABS(AB$1*AB$1*Info!$B$13 - $A36*$A36*Info!$B$14),1,0)</f>
        <v>0</v>
      </c>
      <c r="AC36">
        <f>IF(Info!$B$12*$A36*AC$1 &gt;= ABS(AC$1*AC$1*Info!$B$13 - $A36*$A36*Info!$B$14),1,0)</f>
        <v>0</v>
      </c>
      <c r="AD36">
        <f>IF(Info!$B$12*$A36*AD$1 &gt;= ABS(AD$1*AD$1*Info!$B$13 - $A36*$A36*Info!$B$14),1,0)</f>
        <v>0</v>
      </c>
      <c r="AE36">
        <f>IF(Info!$B$12*$A36*AE$1 &gt;= ABS(AE$1*AE$1*Info!$B$13 - $A36*$A36*Info!$B$14),1,0)</f>
        <v>0</v>
      </c>
      <c r="AF36">
        <f>IF(Info!$B$12*$A36*AF$1 &gt;= ABS(AF$1*AF$1*Info!$B$13 - $A36*$A36*Info!$B$14),1,0)</f>
        <v>0</v>
      </c>
      <c r="AG36">
        <f>IF(Info!$B$12*$A36*AG$1 &gt;= ABS(AG$1*AG$1*Info!$B$13 - $A36*$A36*Info!$B$14),1,0)</f>
        <v>0</v>
      </c>
      <c r="AH36">
        <f>IF(Info!$B$12*$A36*AH$1 &gt;= ABS(AH$1*AH$1*Info!$B$13 - $A36*$A36*Info!$B$14),1,0)</f>
        <v>0</v>
      </c>
      <c r="AI36">
        <f>IF(Info!$B$12*$A36*AI$1 &gt;= ABS(AI$1*AI$1*Info!$B$13 - $A36*$A36*Info!$B$14),1,0)</f>
        <v>0</v>
      </c>
      <c r="AJ36">
        <f>IF(Info!$B$12*$A36*AJ$1 &gt;= ABS(AJ$1*AJ$1*Info!$B$13 - $A36*$A36*Info!$B$14),1,0)</f>
        <v>0</v>
      </c>
      <c r="AK36">
        <f>IF(Info!$B$12*$A36*AK$1 &gt;= ABS(AK$1*AK$1*Info!$B$13 - $A36*$A36*Info!$B$14),1,0)</f>
        <v>0</v>
      </c>
      <c r="AL36">
        <f>IF(Info!$B$12*$A36*AL$1 &gt;= ABS(AL$1*AL$1*Info!$B$13 - $A36*$A36*Info!$B$14),1,0)</f>
        <v>0</v>
      </c>
      <c r="AM36">
        <f>IF(Info!$B$12*$A36*AM$1 &gt;= ABS(AM$1*AM$1*Info!$B$13 - $A36*$A36*Info!$B$14),1,0)</f>
        <v>0</v>
      </c>
      <c r="AN36">
        <f>IF(Info!$B$12*$A36*AN$1 &gt;= ABS(AN$1*AN$1*Info!$B$13 - $A36*$A36*Info!$B$14),1,0)</f>
        <v>0</v>
      </c>
      <c r="AO36">
        <f>IF(Info!$B$12*$A36*AO$1 &gt;= ABS(AO$1*AO$1*Info!$B$13 - $A36*$A36*Info!$B$14),1,0)</f>
        <v>1</v>
      </c>
      <c r="AP36">
        <f>IF(Info!$B$12*$A36*AP$1 &gt;= ABS(AP$1*AP$1*Info!$B$13 - $A36*$A36*Info!$B$14),1,0)</f>
        <v>1</v>
      </c>
      <c r="AQ36">
        <f>IF(Info!$B$12*$A36*AQ$1 &gt;= ABS(AQ$1*AQ$1*Info!$B$13 - $A36*$A36*Info!$B$14),1,0)</f>
        <v>1</v>
      </c>
      <c r="AR36">
        <f>IF(Info!$B$12*$A36*AR$1 &gt;= ABS(AR$1*AR$1*Info!$B$13 - $A36*$A36*Info!$B$14),1,0)</f>
        <v>1</v>
      </c>
      <c r="AS36">
        <f>IF(Info!$B$12*$A36*AS$1 &gt;= ABS(AS$1*AS$1*Info!$B$13 - $A36*$A36*Info!$B$14),1,0)</f>
        <v>1</v>
      </c>
      <c r="AT36">
        <f>IF(Info!$B$12*$A36*AT$1 &gt;= ABS(AT$1*AT$1*Info!$B$13 - $A36*$A36*Info!$B$14),1,0)</f>
        <v>1</v>
      </c>
      <c r="AU36">
        <f>IF(Info!$B$12*$A36*AU$1 &gt;= ABS(AU$1*AU$1*Info!$B$13 - $A36*$A36*Info!$B$14),1,0)</f>
        <v>1</v>
      </c>
      <c r="AV36">
        <f>IF(Info!$B$12*$A36*AV$1 &gt;= ABS(AV$1*AV$1*Info!$B$13 - $A36*$A36*Info!$B$14),1,0)</f>
        <v>0</v>
      </c>
      <c r="AW36">
        <f>IF(Info!$B$12*$A36*AW$1 &gt;= ABS(AW$1*AW$1*Info!$B$13 - $A36*$A36*Info!$B$14),1,0)</f>
        <v>0</v>
      </c>
      <c r="AX36">
        <f>IF(Info!$B$12*$A36*AX$1 &gt;= ABS(AX$1*AX$1*Info!$B$13 - $A36*$A36*Info!$B$14),1,0)</f>
        <v>0</v>
      </c>
      <c r="AY36">
        <f>IF(Info!$B$12*$A36*AY$1 &gt;= ABS(AY$1*AY$1*Info!$B$13 - $A36*$A36*Info!$B$14),1,0)</f>
        <v>0</v>
      </c>
    </row>
    <row r="37" spans="1:51" x14ac:dyDescent="0.2">
      <c r="A37">
        <v>35</v>
      </c>
      <c r="B37">
        <f>IF(Info!$B$12*$A37*B$1 &gt;= ABS(B$1*B$1*Info!$B$13 - $A37*$A37*Info!$B$14),1,0)</f>
        <v>0</v>
      </c>
      <c r="C37">
        <f>IF(Info!$B$12*$A37*C$1 &gt;= ABS(C$1*C$1*Info!$B$13 - $A37*$A37*Info!$B$14),1,0)</f>
        <v>0</v>
      </c>
      <c r="D37">
        <f>IF(Info!$B$12*$A37*D$1 &gt;= ABS(D$1*D$1*Info!$B$13 - $A37*$A37*Info!$B$14),1,0)</f>
        <v>0</v>
      </c>
      <c r="E37">
        <f>IF(Info!$B$12*$A37*E$1 &gt;= ABS(E$1*E$1*Info!$B$13 - $A37*$A37*Info!$B$14),1,0)</f>
        <v>0</v>
      </c>
      <c r="F37">
        <f>IF(Info!$B$12*$A37*F$1 &gt;= ABS(F$1*F$1*Info!$B$13 - $A37*$A37*Info!$B$14),1,0)</f>
        <v>0</v>
      </c>
      <c r="G37">
        <f>IF(Info!$B$12*$A37*G$1 &gt;= ABS(G$1*G$1*Info!$B$13 - $A37*$A37*Info!$B$14),1,0)</f>
        <v>0</v>
      </c>
      <c r="H37">
        <f>IF(Info!$B$12*$A37*H$1 &gt;= ABS(H$1*H$1*Info!$B$13 - $A37*$A37*Info!$B$14),1,0)</f>
        <v>0</v>
      </c>
      <c r="I37">
        <f>IF(Info!$B$12*$A37*I$1 &gt;= ABS(I$1*I$1*Info!$B$13 - $A37*$A37*Info!$B$14),1,0)</f>
        <v>0</v>
      </c>
      <c r="J37">
        <f>IF(Info!$B$12*$A37*J$1 &gt;= ABS(J$1*J$1*Info!$B$13 - $A37*$A37*Info!$B$14),1,0)</f>
        <v>0</v>
      </c>
      <c r="K37">
        <f>IF(Info!$B$12*$A37*K$1 &gt;= ABS(K$1*K$1*Info!$B$13 - $A37*$A37*Info!$B$14),1,0)</f>
        <v>0</v>
      </c>
      <c r="L37">
        <f>IF(Info!$B$12*$A37*L$1 &gt;= ABS(L$1*L$1*Info!$B$13 - $A37*$A37*Info!$B$14),1,0)</f>
        <v>0</v>
      </c>
      <c r="M37">
        <f>IF(Info!$B$12*$A37*M$1 &gt;= ABS(M$1*M$1*Info!$B$13 - $A37*$A37*Info!$B$14),1,0)</f>
        <v>0</v>
      </c>
      <c r="N37">
        <f>IF(Info!$B$12*$A37*N$1 &gt;= ABS(N$1*N$1*Info!$B$13 - $A37*$A37*Info!$B$14),1,0)</f>
        <v>0</v>
      </c>
      <c r="O37">
        <f>IF(Info!$B$12*$A37*O$1 &gt;= ABS(O$1*O$1*Info!$B$13 - $A37*$A37*Info!$B$14),1,0)</f>
        <v>0</v>
      </c>
      <c r="P37">
        <f>IF(Info!$B$12*$A37*P$1 &gt;= ABS(P$1*P$1*Info!$B$13 - $A37*$A37*Info!$B$14),1,0)</f>
        <v>0</v>
      </c>
      <c r="Q37">
        <f>IF(Info!$B$12*$A37*Q$1 &gt;= ABS(Q$1*Q$1*Info!$B$13 - $A37*$A37*Info!$B$14),1,0)</f>
        <v>0</v>
      </c>
      <c r="R37">
        <f>IF(Info!$B$12*$A37*R$1 &gt;= ABS(R$1*R$1*Info!$B$13 - $A37*$A37*Info!$B$14),1,0)</f>
        <v>0</v>
      </c>
      <c r="S37">
        <f>IF(Info!$B$12*$A37*S$1 &gt;= ABS(S$1*S$1*Info!$B$13 - $A37*$A37*Info!$B$14),1,0)</f>
        <v>0</v>
      </c>
      <c r="T37">
        <f>IF(Info!$B$12*$A37*T$1 &gt;= ABS(T$1*T$1*Info!$B$13 - $A37*$A37*Info!$B$14),1,0)</f>
        <v>0</v>
      </c>
      <c r="U37">
        <f>IF(Info!$B$12*$A37*U$1 &gt;= ABS(U$1*U$1*Info!$B$13 - $A37*$A37*Info!$B$14),1,0)</f>
        <v>0</v>
      </c>
      <c r="V37">
        <f>IF(Info!$B$12*$A37*V$1 &gt;= ABS(V$1*V$1*Info!$B$13 - $A37*$A37*Info!$B$14),1,0)</f>
        <v>0</v>
      </c>
      <c r="W37">
        <f>IF(Info!$B$12*$A37*W$1 &gt;= ABS(W$1*W$1*Info!$B$13 - $A37*$A37*Info!$B$14),1,0)</f>
        <v>0</v>
      </c>
      <c r="X37">
        <f>IF(Info!$B$12*$A37*X$1 &gt;= ABS(X$1*X$1*Info!$B$13 - $A37*$A37*Info!$B$14),1,0)</f>
        <v>0</v>
      </c>
      <c r="Y37">
        <f>IF(Info!$B$12*$A37*Y$1 &gt;= ABS(Y$1*Y$1*Info!$B$13 - $A37*$A37*Info!$B$14),1,0)</f>
        <v>0</v>
      </c>
      <c r="Z37">
        <f>IF(Info!$B$12*$A37*Z$1 &gt;= ABS(Z$1*Z$1*Info!$B$13 - $A37*$A37*Info!$B$14),1,0)</f>
        <v>0</v>
      </c>
      <c r="AA37">
        <f>IF(Info!$B$12*$A37*AA$1 &gt;= ABS(AA$1*AA$1*Info!$B$13 - $A37*$A37*Info!$B$14),1,0)</f>
        <v>0</v>
      </c>
      <c r="AB37">
        <f>IF(Info!$B$12*$A37*AB$1 &gt;= ABS(AB$1*AB$1*Info!$B$13 - $A37*$A37*Info!$B$14),1,0)</f>
        <v>0</v>
      </c>
      <c r="AC37">
        <f>IF(Info!$B$12*$A37*AC$1 &gt;= ABS(AC$1*AC$1*Info!$B$13 - $A37*$A37*Info!$B$14),1,0)</f>
        <v>0</v>
      </c>
      <c r="AD37">
        <f>IF(Info!$B$12*$A37*AD$1 &gt;= ABS(AD$1*AD$1*Info!$B$13 - $A37*$A37*Info!$B$14),1,0)</f>
        <v>0</v>
      </c>
      <c r="AE37">
        <f>IF(Info!$B$12*$A37*AE$1 &gt;= ABS(AE$1*AE$1*Info!$B$13 - $A37*$A37*Info!$B$14),1,0)</f>
        <v>0</v>
      </c>
      <c r="AF37">
        <f>IF(Info!$B$12*$A37*AF$1 &gt;= ABS(AF$1*AF$1*Info!$B$13 - $A37*$A37*Info!$B$14),1,0)</f>
        <v>0</v>
      </c>
      <c r="AG37">
        <f>IF(Info!$B$12*$A37*AG$1 &gt;= ABS(AG$1*AG$1*Info!$B$13 - $A37*$A37*Info!$B$14),1,0)</f>
        <v>0</v>
      </c>
      <c r="AH37">
        <f>IF(Info!$B$12*$A37*AH$1 &gt;= ABS(AH$1*AH$1*Info!$B$13 - $A37*$A37*Info!$B$14),1,0)</f>
        <v>0</v>
      </c>
      <c r="AI37">
        <f>IF(Info!$B$12*$A37*AI$1 &gt;= ABS(AI$1*AI$1*Info!$B$13 - $A37*$A37*Info!$B$14),1,0)</f>
        <v>0</v>
      </c>
      <c r="AJ37">
        <f>IF(Info!$B$12*$A37*AJ$1 &gt;= ABS(AJ$1*AJ$1*Info!$B$13 - $A37*$A37*Info!$B$14),1,0)</f>
        <v>0</v>
      </c>
      <c r="AK37">
        <f>IF(Info!$B$12*$A37*AK$1 &gt;= ABS(AK$1*AK$1*Info!$B$13 - $A37*$A37*Info!$B$14),1,0)</f>
        <v>0</v>
      </c>
      <c r="AL37">
        <f>IF(Info!$B$12*$A37*AL$1 &gt;= ABS(AL$1*AL$1*Info!$B$13 - $A37*$A37*Info!$B$14),1,0)</f>
        <v>0</v>
      </c>
      <c r="AM37">
        <f>IF(Info!$B$12*$A37*AM$1 &gt;= ABS(AM$1*AM$1*Info!$B$13 - $A37*$A37*Info!$B$14),1,0)</f>
        <v>0</v>
      </c>
      <c r="AN37">
        <f>IF(Info!$B$12*$A37*AN$1 &gt;= ABS(AN$1*AN$1*Info!$B$13 - $A37*$A37*Info!$B$14),1,0)</f>
        <v>0</v>
      </c>
      <c r="AO37">
        <f>IF(Info!$B$12*$A37*AO$1 &gt;= ABS(AO$1*AO$1*Info!$B$13 - $A37*$A37*Info!$B$14),1,0)</f>
        <v>0</v>
      </c>
      <c r="AP37">
        <f>IF(Info!$B$12*$A37*AP$1 &gt;= ABS(AP$1*AP$1*Info!$B$13 - $A37*$A37*Info!$B$14),1,0)</f>
        <v>1</v>
      </c>
      <c r="AQ37">
        <f>IF(Info!$B$12*$A37*AQ$1 &gt;= ABS(AQ$1*AQ$1*Info!$B$13 - $A37*$A37*Info!$B$14),1,0)</f>
        <v>1</v>
      </c>
      <c r="AR37">
        <f>IF(Info!$B$12*$A37*AR$1 &gt;= ABS(AR$1*AR$1*Info!$B$13 - $A37*$A37*Info!$B$14),1,0)</f>
        <v>1</v>
      </c>
      <c r="AS37">
        <f>IF(Info!$B$12*$A37*AS$1 &gt;= ABS(AS$1*AS$1*Info!$B$13 - $A37*$A37*Info!$B$14),1,0)</f>
        <v>1</v>
      </c>
      <c r="AT37">
        <f>IF(Info!$B$12*$A37*AT$1 &gt;= ABS(AT$1*AT$1*Info!$B$13 - $A37*$A37*Info!$B$14),1,0)</f>
        <v>1</v>
      </c>
      <c r="AU37">
        <f>IF(Info!$B$12*$A37*AU$1 &gt;= ABS(AU$1*AU$1*Info!$B$13 - $A37*$A37*Info!$B$14),1,0)</f>
        <v>1</v>
      </c>
      <c r="AV37">
        <f>IF(Info!$B$12*$A37*AV$1 &gt;= ABS(AV$1*AV$1*Info!$B$13 - $A37*$A37*Info!$B$14),1,0)</f>
        <v>1</v>
      </c>
      <c r="AW37">
        <f>IF(Info!$B$12*$A37*AW$1 &gt;= ABS(AW$1*AW$1*Info!$B$13 - $A37*$A37*Info!$B$14),1,0)</f>
        <v>0</v>
      </c>
      <c r="AX37">
        <f>IF(Info!$B$12*$A37*AX$1 &gt;= ABS(AX$1*AX$1*Info!$B$13 - $A37*$A37*Info!$B$14),1,0)</f>
        <v>0</v>
      </c>
      <c r="AY37">
        <f>IF(Info!$B$12*$A37*AY$1 &gt;= ABS(AY$1*AY$1*Info!$B$13 - $A37*$A37*Info!$B$14),1,0)</f>
        <v>0</v>
      </c>
    </row>
    <row r="38" spans="1:51" x14ac:dyDescent="0.2">
      <c r="A38">
        <v>36</v>
      </c>
      <c r="B38">
        <f>IF(Info!$B$12*$A38*B$1 &gt;= ABS(B$1*B$1*Info!$B$13 - $A38*$A38*Info!$B$14),1,0)</f>
        <v>0</v>
      </c>
      <c r="C38">
        <f>IF(Info!$B$12*$A38*C$1 &gt;= ABS(C$1*C$1*Info!$B$13 - $A38*$A38*Info!$B$14),1,0)</f>
        <v>0</v>
      </c>
      <c r="D38">
        <f>IF(Info!$B$12*$A38*D$1 &gt;= ABS(D$1*D$1*Info!$B$13 - $A38*$A38*Info!$B$14),1,0)</f>
        <v>0</v>
      </c>
      <c r="E38">
        <f>IF(Info!$B$12*$A38*E$1 &gt;= ABS(E$1*E$1*Info!$B$13 - $A38*$A38*Info!$B$14),1,0)</f>
        <v>0</v>
      </c>
      <c r="F38">
        <f>IF(Info!$B$12*$A38*F$1 &gt;= ABS(F$1*F$1*Info!$B$13 - $A38*$A38*Info!$B$14),1,0)</f>
        <v>0</v>
      </c>
      <c r="G38">
        <f>IF(Info!$B$12*$A38*G$1 &gt;= ABS(G$1*G$1*Info!$B$13 - $A38*$A38*Info!$B$14),1,0)</f>
        <v>0</v>
      </c>
      <c r="H38">
        <f>IF(Info!$B$12*$A38*H$1 &gt;= ABS(H$1*H$1*Info!$B$13 - $A38*$A38*Info!$B$14),1,0)</f>
        <v>0</v>
      </c>
      <c r="I38">
        <f>IF(Info!$B$12*$A38*I$1 &gt;= ABS(I$1*I$1*Info!$B$13 - $A38*$A38*Info!$B$14),1,0)</f>
        <v>0</v>
      </c>
      <c r="J38">
        <f>IF(Info!$B$12*$A38*J$1 &gt;= ABS(J$1*J$1*Info!$B$13 - $A38*$A38*Info!$B$14),1,0)</f>
        <v>0</v>
      </c>
      <c r="K38">
        <f>IF(Info!$B$12*$A38*K$1 &gt;= ABS(K$1*K$1*Info!$B$13 - $A38*$A38*Info!$B$14),1,0)</f>
        <v>0</v>
      </c>
      <c r="L38">
        <f>IF(Info!$B$12*$A38*L$1 &gt;= ABS(L$1*L$1*Info!$B$13 - $A38*$A38*Info!$B$14),1,0)</f>
        <v>0</v>
      </c>
      <c r="M38">
        <f>IF(Info!$B$12*$A38*M$1 &gt;= ABS(M$1*M$1*Info!$B$13 - $A38*$A38*Info!$B$14),1,0)</f>
        <v>0</v>
      </c>
      <c r="N38">
        <f>IF(Info!$B$12*$A38*N$1 &gt;= ABS(N$1*N$1*Info!$B$13 - $A38*$A38*Info!$B$14),1,0)</f>
        <v>0</v>
      </c>
      <c r="O38">
        <f>IF(Info!$B$12*$A38*O$1 &gt;= ABS(O$1*O$1*Info!$B$13 - $A38*$A38*Info!$B$14),1,0)</f>
        <v>0</v>
      </c>
      <c r="P38">
        <f>IF(Info!$B$12*$A38*P$1 &gt;= ABS(P$1*P$1*Info!$B$13 - $A38*$A38*Info!$B$14),1,0)</f>
        <v>0</v>
      </c>
      <c r="Q38">
        <f>IF(Info!$B$12*$A38*Q$1 &gt;= ABS(Q$1*Q$1*Info!$B$13 - $A38*$A38*Info!$B$14),1,0)</f>
        <v>0</v>
      </c>
      <c r="R38">
        <f>IF(Info!$B$12*$A38*R$1 &gt;= ABS(R$1*R$1*Info!$B$13 - $A38*$A38*Info!$B$14),1,0)</f>
        <v>0</v>
      </c>
      <c r="S38">
        <f>IF(Info!$B$12*$A38*S$1 &gt;= ABS(S$1*S$1*Info!$B$13 - $A38*$A38*Info!$B$14),1,0)</f>
        <v>0</v>
      </c>
      <c r="T38">
        <f>IF(Info!$B$12*$A38*T$1 &gt;= ABS(T$1*T$1*Info!$B$13 - $A38*$A38*Info!$B$14),1,0)</f>
        <v>0</v>
      </c>
      <c r="U38">
        <f>IF(Info!$B$12*$A38*U$1 &gt;= ABS(U$1*U$1*Info!$B$13 - $A38*$A38*Info!$B$14),1,0)</f>
        <v>0</v>
      </c>
      <c r="V38">
        <f>IF(Info!$B$12*$A38*V$1 &gt;= ABS(V$1*V$1*Info!$B$13 - $A38*$A38*Info!$B$14),1,0)</f>
        <v>0</v>
      </c>
      <c r="W38">
        <f>IF(Info!$B$12*$A38*W$1 &gt;= ABS(W$1*W$1*Info!$B$13 - $A38*$A38*Info!$B$14),1,0)</f>
        <v>0</v>
      </c>
      <c r="X38">
        <f>IF(Info!$B$12*$A38*X$1 &gt;= ABS(X$1*X$1*Info!$B$13 - $A38*$A38*Info!$B$14),1,0)</f>
        <v>0</v>
      </c>
      <c r="Y38">
        <f>IF(Info!$B$12*$A38*Y$1 &gt;= ABS(Y$1*Y$1*Info!$B$13 - $A38*$A38*Info!$B$14),1,0)</f>
        <v>0</v>
      </c>
      <c r="Z38">
        <f>IF(Info!$B$12*$A38*Z$1 &gt;= ABS(Z$1*Z$1*Info!$B$13 - $A38*$A38*Info!$B$14),1,0)</f>
        <v>0</v>
      </c>
      <c r="AA38">
        <f>IF(Info!$B$12*$A38*AA$1 &gt;= ABS(AA$1*AA$1*Info!$B$13 - $A38*$A38*Info!$B$14),1,0)</f>
        <v>0</v>
      </c>
      <c r="AB38">
        <f>IF(Info!$B$12*$A38*AB$1 &gt;= ABS(AB$1*AB$1*Info!$B$13 - $A38*$A38*Info!$B$14),1,0)</f>
        <v>0</v>
      </c>
      <c r="AC38">
        <f>IF(Info!$B$12*$A38*AC$1 &gt;= ABS(AC$1*AC$1*Info!$B$13 - $A38*$A38*Info!$B$14),1,0)</f>
        <v>0</v>
      </c>
      <c r="AD38">
        <f>IF(Info!$B$12*$A38*AD$1 &gt;= ABS(AD$1*AD$1*Info!$B$13 - $A38*$A38*Info!$B$14),1,0)</f>
        <v>0</v>
      </c>
      <c r="AE38">
        <f>IF(Info!$B$12*$A38*AE$1 &gt;= ABS(AE$1*AE$1*Info!$B$13 - $A38*$A38*Info!$B$14),1,0)</f>
        <v>0</v>
      </c>
      <c r="AF38">
        <f>IF(Info!$B$12*$A38*AF$1 &gt;= ABS(AF$1*AF$1*Info!$B$13 - $A38*$A38*Info!$B$14),1,0)</f>
        <v>0</v>
      </c>
      <c r="AG38">
        <f>IF(Info!$B$12*$A38*AG$1 &gt;= ABS(AG$1*AG$1*Info!$B$13 - $A38*$A38*Info!$B$14),1,0)</f>
        <v>0</v>
      </c>
      <c r="AH38">
        <f>IF(Info!$B$12*$A38*AH$1 &gt;= ABS(AH$1*AH$1*Info!$B$13 - $A38*$A38*Info!$B$14),1,0)</f>
        <v>0</v>
      </c>
      <c r="AI38">
        <f>IF(Info!$B$12*$A38*AI$1 &gt;= ABS(AI$1*AI$1*Info!$B$13 - $A38*$A38*Info!$B$14),1,0)</f>
        <v>0</v>
      </c>
      <c r="AJ38">
        <f>IF(Info!$B$12*$A38*AJ$1 &gt;= ABS(AJ$1*AJ$1*Info!$B$13 - $A38*$A38*Info!$B$14),1,0)</f>
        <v>0</v>
      </c>
      <c r="AK38">
        <f>IF(Info!$B$12*$A38*AK$1 &gt;= ABS(AK$1*AK$1*Info!$B$13 - $A38*$A38*Info!$B$14),1,0)</f>
        <v>0</v>
      </c>
      <c r="AL38">
        <f>IF(Info!$B$12*$A38*AL$1 &gt;= ABS(AL$1*AL$1*Info!$B$13 - $A38*$A38*Info!$B$14),1,0)</f>
        <v>0</v>
      </c>
      <c r="AM38">
        <f>IF(Info!$B$12*$A38*AM$1 &gt;= ABS(AM$1*AM$1*Info!$B$13 - $A38*$A38*Info!$B$14),1,0)</f>
        <v>0</v>
      </c>
      <c r="AN38">
        <f>IF(Info!$B$12*$A38*AN$1 &gt;= ABS(AN$1*AN$1*Info!$B$13 - $A38*$A38*Info!$B$14),1,0)</f>
        <v>0</v>
      </c>
      <c r="AO38">
        <f>IF(Info!$B$12*$A38*AO$1 &gt;= ABS(AO$1*AO$1*Info!$B$13 - $A38*$A38*Info!$B$14),1,0)</f>
        <v>0</v>
      </c>
      <c r="AP38">
        <f>IF(Info!$B$12*$A38*AP$1 &gt;= ABS(AP$1*AP$1*Info!$B$13 - $A38*$A38*Info!$B$14),1,0)</f>
        <v>0</v>
      </c>
      <c r="AQ38">
        <f>IF(Info!$B$12*$A38*AQ$1 &gt;= ABS(AQ$1*AQ$1*Info!$B$13 - $A38*$A38*Info!$B$14),1,0)</f>
        <v>0</v>
      </c>
      <c r="AR38">
        <f>IF(Info!$B$12*$A38*AR$1 &gt;= ABS(AR$1*AR$1*Info!$B$13 - $A38*$A38*Info!$B$14),1,0)</f>
        <v>1</v>
      </c>
      <c r="AS38">
        <f>IF(Info!$B$12*$A38*AS$1 &gt;= ABS(AS$1*AS$1*Info!$B$13 - $A38*$A38*Info!$B$14),1,0)</f>
        <v>1</v>
      </c>
      <c r="AT38">
        <f>IF(Info!$B$12*$A38*AT$1 &gt;= ABS(AT$1*AT$1*Info!$B$13 - $A38*$A38*Info!$B$14),1,0)</f>
        <v>1</v>
      </c>
      <c r="AU38">
        <f>IF(Info!$B$12*$A38*AU$1 &gt;= ABS(AU$1*AU$1*Info!$B$13 - $A38*$A38*Info!$B$14),1,0)</f>
        <v>1</v>
      </c>
      <c r="AV38">
        <f>IF(Info!$B$12*$A38*AV$1 &gt;= ABS(AV$1*AV$1*Info!$B$13 - $A38*$A38*Info!$B$14),1,0)</f>
        <v>1</v>
      </c>
      <c r="AW38">
        <f>IF(Info!$B$12*$A38*AW$1 &gt;= ABS(AW$1*AW$1*Info!$B$13 - $A38*$A38*Info!$B$14),1,0)</f>
        <v>1</v>
      </c>
      <c r="AX38">
        <f>IF(Info!$B$12*$A38*AX$1 &gt;= ABS(AX$1*AX$1*Info!$B$13 - $A38*$A38*Info!$B$14),1,0)</f>
        <v>1</v>
      </c>
      <c r="AY38">
        <f>IF(Info!$B$12*$A38*AY$1 &gt;= ABS(AY$1*AY$1*Info!$B$13 - $A38*$A38*Info!$B$14),1,0)</f>
        <v>0</v>
      </c>
    </row>
    <row r="39" spans="1:51" x14ac:dyDescent="0.2">
      <c r="A39">
        <v>37</v>
      </c>
      <c r="B39">
        <f>IF(Info!$B$12*$A39*B$1 &gt;= ABS(B$1*B$1*Info!$B$13 - $A39*$A39*Info!$B$14),1,0)</f>
        <v>0</v>
      </c>
      <c r="C39">
        <f>IF(Info!$B$12*$A39*C$1 &gt;= ABS(C$1*C$1*Info!$B$13 - $A39*$A39*Info!$B$14),1,0)</f>
        <v>0</v>
      </c>
      <c r="D39">
        <f>IF(Info!$B$12*$A39*D$1 &gt;= ABS(D$1*D$1*Info!$B$13 - $A39*$A39*Info!$B$14),1,0)</f>
        <v>0</v>
      </c>
      <c r="E39">
        <f>IF(Info!$B$12*$A39*E$1 &gt;= ABS(E$1*E$1*Info!$B$13 - $A39*$A39*Info!$B$14),1,0)</f>
        <v>0</v>
      </c>
      <c r="F39">
        <f>IF(Info!$B$12*$A39*F$1 &gt;= ABS(F$1*F$1*Info!$B$13 - $A39*$A39*Info!$B$14),1,0)</f>
        <v>0</v>
      </c>
      <c r="G39">
        <f>IF(Info!$B$12*$A39*G$1 &gt;= ABS(G$1*G$1*Info!$B$13 - $A39*$A39*Info!$B$14),1,0)</f>
        <v>0</v>
      </c>
      <c r="H39">
        <f>IF(Info!$B$12*$A39*H$1 &gt;= ABS(H$1*H$1*Info!$B$13 - $A39*$A39*Info!$B$14),1,0)</f>
        <v>0</v>
      </c>
      <c r="I39">
        <f>IF(Info!$B$12*$A39*I$1 &gt;= ABS(I$1*I$1*Info!$B$13 - $A39*$A39*Info!$B$14),1,0)</f>
        <v>0</v>
      </c>
      <c r="J39">
        <f>IF(Info!$B$12*$A39*J$1 &gt;= ABS(J$1*J$1*Info!$B$13 - $A39*$A39*Info!$B$14),1,0)</f>
        <v>0</v>
      </c>
      <c r="K39">
        <f>IF(Info!$B$12*$A39*K$1 &gt;= ABS(K$1*K$1*Info!$B$13 - $A39*$A39*Info!$B$14),1,0)</f>
        <v>0</v>
      </c>
      <c r="L39">
        <f>IF(Info!$B$12*$A39*L$1 &gt;= ABS(L$1*L$1*Info!$B$13 - $A39*$A39*Info!$B$14),1,0)</f>
        <v>0</v>
      </c>
      <c r="M39">
        <f>IF(Info!$B$12*$A39*M$1 &gt;= ABS(M$1*M$1*Info!$B$13 - $A39*$A39*Info!$B$14),1,0)</f>
        <v>0</v>
      </c>
      <c r="N39">
        <f>IF(Info!$B$12*$A39*N$1 &gt;= ABS(N$1*N$1*Info!$B$13 - $A39*$A39*Info!$B$14),1,0)</f>
        <v>0</v>
      </c>
      <c r="O39">
        <f>IF(Info!$B$12*$A39*O$1 &gt;= ABS(O$1*O$1*Info!$B$13 - $A39*$A39*Info!$B$14),1,0)</f>
        <v>0</v>
      </c>
      <c r="P39">
        <f>IF(Info!$B$12*$A39*P$1 &gt;= ABS(P$1*P$1*Info!$B$13 - $A39*$A39*Info!$B$14),1,0)</f>
        <v>0</v>
      </c>
      <c r="Q39">
        <f>IF(Info!$B$12*$A39*Q$1 &gt;= ABS(Q$1*Q$1*Info!$B$13 - $A39*$A39*Info!$B$14),1,0)</f>
        <v>0</v>
      </c>
      <c r="R39">
        <f>IF(Info!$B$12*$A39*R$1 &gt;= ABS(R$1*R$1*Info!$B$13 - $A39*$A39*Info!$B$14),1,0)</f>
        <v>0</v>
      </c>
      <c r="S39">
        <f>IF(Info!$B$12*$A39*S$1 &gt;= ABS(S$1*S$1*Info!$B$13 - $A39*$A39*Info!$B$14),1,0)</f>
        <v>0</v>
      </c>
      <c r="T39">
        <f>IF(Info!$B$12*$A39*T$1 &gt;= ABS(T$1*T$1*Info!$B$13 - $A39*$A39*Info!$B$14),1,0)</f>
        <v>0</v>
      </c>
      <c r="U39">
        <f>IF(Info!$B$12*$A39*U$1 &gt;= ABS(U$1*U$1*Info!$B$13 - $A39*$A39*Info!$B$14),1,0)</f>
        <v>0</v>
      </c>
      <c r="V39">
        <f>IF(Info!$B$12*$A39*V$1 &gt;= ABS(V$1*V$1*Info!$B$13 - $A39*$A39*Info!$B$14),1,0)</f>
        <v>0</v>
      </c>
      <c r="W39">
        <f>IF(Info!$B$12*$A39*W$1 &gt;= ABS(W$1*W$1*Info!$B$13 - $A39*$A39*Info!$B$14),1,0)</f>
        <v>0</v>
      </c>
      <c r="X39">
        <f>IF(Info!$B$12*$A39*X$1 &gt;= ABS(X$1*X$1*Info!$B$13 - $A39*$A39*Info!$B$14),1,0)</f>
        <v>0</v>
      </c>
      <c r="Y39">
        <f>IF(Info!$B$12*$A39*Y$1 &gt;= ABS(Y$1*Y$1*Info!$B$13 - $A39*$A39*Info!$B$14),1,0)</f>
        <v>0</v>
      </c>
      <c r="Z39">
        <f>IF(Info!$B$12*$A39*Z$1 &gt;= ABS(Z$1*Z$1*Info!$B$13 - $A39*$A39*Info!$B$14),1,0)</f>
        <v>0</v>
      </c>
      <c r="AA39">
        <f>IF(Info!$B$12*$A39*AA$1 &gt;= ABS(AA$1*AA$1*Info!$B$13 - $A39*$A39*Info!$B$14),1,0)</f>
        <v>0</v>
      </c>
      <c r="AB39">
        <f>IF(Info!$B$12*$A39*AB$1 &gt;= ABS(AB$1*AB$1*Info!$B$13 - $A39*$A39*Info!$B$14),1,0)</f>
        <v>0</v>
      </c>
      <c r="AC39">
        <f>IF(Info!$B$12*$A39*AC$1 &gt;= ABS(AC$1*AC$1*Info!$B$13 - $A39*$A39*Info!$B$14),1,0)</f>
        <v>0</v>
      </c>
      <c r="AD39">
        <f>IF(Info!$B$12*$A39*AD$1 &gt;= ABS(AD$1*AD$1*Info!$B$13 - $A39*$A39*Info!$B$14),1,0)</f>
        <v>0</v>
      </c>
      <c r="AE39">
        <f>IF(Info!$B$12*$A39*AE$1 &gt;= ABS(AE$1*AE$1*Info!$B$13 - $A39*$A39*Info!$B$14),1,0)</f>
        <v>0</v>
      </c>
      <c r="AF39">
        <f>IF(Info!$B$12*$A39*AF$1 &gt;= ABS(AF$1*AF$1*Info!$B$13 - $A39*$A39*Info!$B$14),1,0)</f>
        <v>0</v>
      </c>
      <c r="AG39">
        <f>IF(Info!$B$12*$A39*AG$1 &gt;= ABS(AG$1*AG$1*Info!$B$13 - $A39*$A39*Info!$B$14),1,0)</f>
        <v>0</v>
      </c>
      <c r="AH39">
        <f>IF(Info!$B$12*$A39*AH$1 &gt;= ABS(AH$1*AH$1*Info!$B$13 - $A39*$A39*Info!$B$14),1,0)</f>
        <v>0</v>
      </c>
      <c r="AI39">
        <f>IF(Info!$B$12*$A39*AI$1 &gt;= ABS(AI$1*AI$1*Info!$B$13 - $A39*$A39*Info!$B$14),1,0)</f>
        <v>0</v>
      </c>
      <c r="AJ39">
        <f>IF(Info!$B$12*$A39*AJ$1 &gt;= ABS(AJ$1*AJ$1*Info!$B$13 - $A39*$A39*Info!$B$14),1,0)</f>
        <v>0</v>
      </c>
      <c r="AK39">
        <f>IF(Info!$B$12*$A39*AK$1 &gt;= ABS(AK$1*AK$1*Info!$B$13 - $A39*$A39*Info!$B$14),1,0)</f>
        <v>0</v>
      </c>
      <c r="AL39">
        <f>IF(Info!$B$12*$A39*AL$1 &gt;= ABS(AL$1*AL$1*Info!$B$13 - $A39*$A39*Info!$B$14),1,0)</f>
        <v>0</v>
      </c>
      <c r="AM39">
        <f>IF(Info!$B$12*$A39*AM$1 &gt;= ABS(AM$1*AM$1*Info!$B$13 - $A39*$A39*Info!$B$14),1,0)</f>
        <v>0</v>
      </c>
      <c r="AN39">
        <f>IF(Info!$B$12*$A39*AN$1 &gt;= ABS(AN$1*AN$1*Info!$B$13 - $A39*$A39*Info!$B$14),1,0)</f>
        <v>0</v>
      </c>
      <c r="AO39">
        <f>IF(Info!$B$12*$A39*AO$1 &gt;= ABS(AO$1*AO$1*Info!$B$13 - $A39*$A39*Info!$B$14),1,0)</f>
        <v>0</v>
      </c>
      <c r="AP39">
        <f>IF(Info!$B$12*$A39*AP$1 &gt;= ABS(AP$1*AP$1*Info!$B$13 - $A39*$A39*Info!$B$14),1,0)</f>
        <v>0</v>
      </c>
      <c r="AQ39">
        <f>IF(Info!$B$12*$A39*AQ$1 &gt;= ABS(AQ$1*AQ$1*Info!$B$13 - $A39*$A39*Info!$B$14),1,0)</f>
        <v>0</v>
      </c>
      <c r="AR39">
        <f>IF(Info!$B$12*$A39*AR$1 &gt;= ABS(AR$1*AR$1*Info!$B$13 - $A39*$A39*Info!$B$14),1,0)</f>
        <v>0</v>
      </c>
      <c r="AS39">
        <f>IF(Info!$B$12*$A39*AS$1 &gt;= ABS(AS$1*AS$1*Info!$B$13 - $A39*$A39*Info!$B$14),1,0)</f>
        <v>1</v>
      </c>
      <c r="AT39">
        <f>IF(Info!$B$12*$A39*AT$1 &gt;= ABS(AT$1*AT$1*Info!$B$13 - $A39*$A39*Info!$B$14),1,0)</f>
        <v>1</v>
      </c>
      <c r="AU39">
        <f>IF(Info!$B$12*$A39*AU$1 &gt;= ABS(AU$1*AU$1*Info!$B$13 - $A39*$A39*Info!$B$14),1,0)</f>
        <v>1</v>
      </c>
      <c r="AV39">
        <f>IF(Info!$B$12*$A39*AV$1 &gt;= ABS(AV$1*AV$1*Info!$B$13 - $A39*$A39*Info!$B$14),1,0)</f>
        <v>1</v>
      </c>
      <c r="AW39">
        <f>IF(Info!$B$12*$A39*AW$1 &gt;= ABS(AW$1*AW$1*Info!$B$13 - $A39*$A39*Info!$B$14),1,0)</f>
        <v>1</v>
      </c>
      <c r="AX39">
        <f>IF(Info!$B$12*$A39*AX$1 &gt;= ABS(AX$1*AX$1*Info!$B$13 - $A39*$A39*Info!$B$14),1,0)</f>
        <v>1</v>
      </c>
      <c r="AY39">
        <f>IF(Info!$B$12*$A39*AY$1 &gt;= ABS(AY$1*AY$1*Info!$B$13 - $A39*$A39*Info!$B$14),1,0)</f>
        <v>1</v>
      </c>
    </row>
    <row r="40" spans="1:51" x14ac:dyDescent="0.2">
      <c r="A40">
        <v>38</v>
      </c>
      <c r="B40">
        <f>IF(Info!$B$12*$A40*B$1 &gt;= ABS(B$1*B$1*Info!$B$13 - $A40*$A40*Info!$B$14),1,0)</f>
        <v>0</v>
      </c>
      <c r="C40">
        <f>IF(Info!$B$12*$A40*C$1 &gt;= ABS(C$1*C$1*Info!$B$13 - $A40*$A40*Info!$B$14),1,0)</f>
        <v>0</v>
      </c>
      <c r="D40">
        <f>IF(Info!$B$12*$A40*D$1 &gt;= ABS(D$1*D$1*Info!$B$13 - $A40*$A40*Info!$B$14),1,0)</f>
        <v>0</v>
      </c>
      <c r="E40">
        <f>IF(Info!$B$12*$A40*E$1 &gt;= ABS(E$1*E$1*Info!$B$13 - $A40*$A40*Info!$B$14),1,0)</f>
        <v>0</v>
      </c>
      <c r="F40">
        <f>IF(Info!$B$12*$A40*F$1 &gt;= ABS(F$1*F$1*Info!$B$13 - $A40*$A40*Info!$B$14),1,0)</f>
        <v>0</v>
      </c>
      <c r="G40">
        <f>IF(Info!$B$12*$A40*G$1 &gt;= ABS(G$1*G$1*Info!$B$13 - $A40*$A40*Info!$B$14),1,0)</f>
        <v>0</v>
      </c>
      <c r="H40">
        <f>IF(Info!$B$12*$A40*H$1 &gt;= ABS(H$1*H$1*Info!$B$13 - $A40*$A40*Info!$B$14),1,0)</f>
        <v>0</v>
      </c>
      <c r="I40">
        <f>IF(Info!$B$12*$A40*I$1 &gt;= ABS(I$1*I$1*Info!$B$13 - $A40*$A40*Info!$B$14),1,0)</f>
        <v>0</v>
      </c>
      <c r="J40">
        <f>IF(Info!$B$12*$A40*J$1 &gt;= ABS(J$1*J$1*Info!$B$13 - $A40*$A40*Info!$B$14),1,0)</f>
        <v>0</v>
      </c>
      <c r="K40">
        <f>IF(Info!$B$12*$A40*K$1 &gt;= ABS(K$1*K$1*Info!$B$13 - $A40*$A40*Info!$B$14),1,0)</f>
        <v>0</v>
      </c>
      <c r="L40">
        <f>IF(Info!$B$12*$A40*L$1 &gt;= ABS(L$1*L$1*Info!$B$13 - $A40*$A40*Info!$B$14),1,0)</f>
        <v>0</v>
      </c>
      <c r="M40">
        <f>IF(Info!$B$12*$A40*M$1 &gt;= ABS(M$1*M$1*Info!$B$13 - $A40*$A40*Info!$B$14),1,0)</f>
        <v>0</v>
      </c>
      <c r="N40">
        <f>IF(Info!$B$12*$A40*N$1 &gt;= ABS(N$1*N$1*Info!$B$13 - $A40*$A40*Info!$B$14),1,0)</f>
        <v>0</v>
      </c>
      <c r="O40">
        <f>IF(Info!$B$12*$A40*O$1 &gt;= ABS(O$1*O$1*Info!$B$13 - $A40*$A40*Info!$B$14),1,0)</f>
        <v>0</v>
      </c>
      <c r="P40">
        <f>IF(Info!$B$12*$A40*P$1 &gt;= ABS(P$1*P$1*Info!$B$13 - $A40*$A40*Info!$B$14),1,0)</f>
        <v>0</v>
      </c>
      <c r="Q40">
        <f>IF(Info!$B$12*$A40*Q$1 &gt;= ABS(Q$1*Q$1*Info!$B$13 - $A40*$A40*Info!$B$14),1,0)</f>
        <v>0</v>
      </c>
      <c r="R40">
        <f>IF(Info!$B$12*$A40*R$1 &gt;= ABS(R$1*R$1*Info!$B$13 - $A40*$A40*Info!$B$14),1,0)</f>
        <v>0</v>
      </c>
      <c r="S40">
        <f>IF(Info!$B$12*$A40*S$1 &gt;= ABS(S$1*S$1*Info!$B$13 - $A40*$A40*Info!$B$14),1,0)</f>
        <v>0</v>
      </c>
      <c r="T40">
        <f>IF(Info!$B$12*$A40*T$1 &gt;= ABS(T$1*T$1*Info!$B$13 - $A40*$A40*Info!$B$14),1,0)</f>
        <v>0</v>
      </c>
      <c r="U40">
        <f>IF(Info!$B$12*$A40*U$1 &gt;= ABS(U$1*U$1*Info!$B$13 - $A40*$A40*Info!$B$14),1,0)</f>
        <v>0</v>
      </c>
      <c r="V40">
        <f>IF(Info!$B$12*$A40*V$1 &gt;= ABS(V$1*V$1*Info!$B$13 - $A40*$A40*Info!$B$14),1,0)</f>
        <v>0</v>
      </c>
      <c r="W40">
        <f>IF(Info!$B$12*$A40*W$1 &gt;= ABS(W$1*W$1*Info!$B$13 - $A40*$A40*Info!$B$14),1,0)</f>
        <v>0</v>
      </c>
      <c r="X40">
        <f>IF(Info!$B$12*$A40*X$1 &gt;= ABS(X$1*X$1*Info!$B$13 - $A40*$A40*Info!$B$14),1,0)</f>
        <v>0</v>
      </c>
      <c r="Y40">
        <f>IF(Info!$B$12*$A40*Y$1 &gt;= ABS(Y$1*Y$1*Info!$B$13 - $A40*$A40*Info!$B$14),1,0)</f>
        <v>0</v>
      </c>
      <c r="Z40">
        <f>IF(Info!$B$12*$A40*Z$1 &gt;= ABS(Z$1*Z$1*Info!$B$13 - $A40*$A40*Info!$B$14),1,0)</f>
        <v>0</v>
      </c>
      <c r="AA40">
        <f>IF(Info!$B$12*$A40*AA$1 &gt;= ABS(AA$1*AA$1*Info!$B$13 - $A40*$A40*Info!$B$14),1,0)</f>
        <v>0</v>
      </c>
      <c r="AB40">
        <f>IF(Info!$B$12*$A40*AB$1 &gt;= ABS(AB$1*AB$1*Info!$B$13 - $A40*$A40*Info!$B$14),1,0)</f>
        <v>0</v>
      </c>
      <c r="AC40">
        <f>IF(Info!$B$12*$A40*AC$1 &gt;= ABS(AC$1*AC$1*Info!$B$13 - $A40*$A40*Info!$B$14),1,0)</f>
        <v>0</v>
      </c>
      <c r="AD40">
        <f>IF(Info!$B$12*$A40*AD$1 &gt;= ABS(AD$1*AD$1*Info!$B$13 - $A40*$A40*Info!$B$14),1,0)</f>
        <v>0</v>
      </c>
      <c r="AE40">
        <f>IF(Info!$B$12*$A40*AE$1 &gt;= ABS(AE$1*AE$1*Info!$B$13 - $A40*$A40*Info!$B$14),1,0)</f>
        <v>0</v>
      </c>
      <c r="AF40">
        <f>IF(Info!$B$12*$A40*AF$1 &gt;= ABS(AF$1*AF$1*Info!$B$13 - $A40*$A40*Info!$B$14),1,0)</f>
        <v>0</v>
      </c>
      <c r="AG40">
        <f>IF(Info!$B$12*$A40*AG$1 &gt;= ABS(AG$1*AG$1*Info!$B$13 - $A40*$A40*Info!$B$14),1,0)</f>
        <v>0</v>
      </c>
      <c r="AH40">
        <f>IF(Info!$B$12*$A40*AH$1 &gt;= ABS(AH$1*AH$1*Info!$B$13 - $A40*$A40*Info!$B$14),1,0)</f>
        <v>0</v>
      </c>
      <c r="AI40">
        <f>IF(Info!$B$12*$A40*AI$1 &gt;= ABS(AI$1*AI$1*Info!$B$13 - $A40*$A40*Info!$B$14),1,0)</f>
        <v>0</v>
      </c>
      <c r="AJ40">
        <f>IF(Info!$B$12*$A40*AJ$1 &gt;= ABS(AJ$1*AJ$1*Info!$B$13 - $A40*$A40*Info!$B$14),1,0)</f>
        <v>0</v>
      </c>
      <c r="AK40">
        <f>IF(Info!$B$12*$A40*AK$1 &gt;= ABS(AK$1*AK$1*Info!$B$13 - $A40*$A40*Info!$B$14),1,0)</f>
        <v>0</v>
      </c>
      <c r="AL40">
        <f>IF(Info!$B$12*$A40*AL$1 &gt;= ABS(AL$1*AL$1*Info!$B$13 - $A40*$A40*Info!$B$14),1,0)</f>
        <v>0</v>
      </c>
      <c r="AM40">
        <f>IF(Info!$B$12*$A40*AM$1 &gt;= ABS(AM$1*AM$1*Info!$B$13 - $A40*$A40*Info!$B$14),1,0)</f>
        <v>0</v>
      </c>
      <c r="AN40">
        <f>IF(Info!$B$12*$A40*AN$1 &gt;= ABS(AN$1*AN$1*Info!$B$13 - $A40*$A40*Info!$B$14),1,0)</f>
        <v>0</v>
      </c>
      <c r="AO40">
        <f>IF(Info!$B$12*$A40*AO$1 &gt;= ABS(AO$1*AO$1*Info!$B$13 - $A40*$A40*Info!$B$14),1,0)</f>
        <v>0</v>
      </c>
      <c r="AP40">
        <f>IF(Info!$B$12*$A40*AP$1 &gt;= ABS(AP$1*AP$1*Info!$B$13 - $A40*$A40*Info!$B$14),1,0)</f>
        <v>0</v>
      </c>
      <c r="AQ40">
        <f>IF(Info!$B$12*$A40*AQ$1 &gt;= ABS(AQ$1*AQ$1*Info!$B$13 - $A40*$A40*Info!$B$14),1,0)</f>
        <v>0</v>
      </c>
      <c r="AR40">
        <f>IF(Info!$B$12*$A40*AR$1 &gt;= ABS(AR$1*AR$1*Info!$B$13 - $A40*$A40*Info!$B$14),1,0)</f>
        <v>0</v>
      </c>
      <c r="AS40">
        <f>IF(Info!$B$12*$A40*AS$1 &gt;= ABS(AS$1*AS$1*Info!$B$13 - $A40*$A40*Info!$B$14),1,0)</f>
        <v>0</v>
      </c>
      <c r="AT40">
        <f>IF(Info!$B$12*$A40*AT$1 &gt;= ABS(AT$1*AT$1*Info!$B$13 - $A40*$A40*Info!$B$14),1,0)</f>
        <v>1</v>
      </c>
      <c r="AU40">
        <f>IF(Info!$B$12*$A40*AU$1 &gt;= ABS(AU$1*AU$1*Info!$B$13 - $A40*$A40*Info!$B$14),1,0)</f>
        <v>1</v>
      </c>
      <c r="AV40">
        <f>IF(Info!$B$12*$A40*AV$1 &gt;= ABS(AV$1*AV$1*Info!$B$13 - $A40*$A40*Info!$B$14),1,0)</f>
        <v>1</v>
      </c>
      <c r="AW40">
        <f>IF(Info!$B$12*$A40*AW$1 &gt;= ABS(AW$1*AW$1*Info!$B$13 - $A40*$A40*Info!$B$14),1,0)</f>
        <v>1</v>
      </c>
      <c r="AX40">
        <f>IF(Info!$B$12*$A40*AX$1 &gt;= ABS(AX$1*AX$1*Info!$B$13 - $A40*$A40*Info!$B$14),1,0)</f>
        <v>1</v>
      </c>
      <c r="AY40">
        <f>IF(Info!$B$12*$A40*AY$1 &gt;= ABS(AY$1*AY$1*Info!$B$13 - $A40*$A40*Info!$B$14),1,0)</f>
        <v>1</v>
      </c>
    </row>
    <row r="41" spans="1:51" x14ac:dyDescent="0.2">
      <c r="A41">
        <v>39</v>
      </c>
      <c r="B41">
        <f>IF(Info!$B$12*$A41*B$1 &gt;= ABS(B$1*B$1*Info!$B$13 - $A41*$A41*Info!$B$14),1,0)</f>
        <v>0</v>
      </c>
      <c r="C41">
        <f>IF(Info!$B$12*$A41*C$1 &gt;= ABS(C$1*C$1*Info!$B$13 - $A41*$A41*Info!$B$14),1,0)</f>
        <v>0</v>
      </c>
      <c r="D41">
        <f>IF(Info!$B$12*$A41*D$1 &gt;= ABS(D$1*D$1*Info!$B$13 - $A41*$A41*Info!$B$14),1,0)</f>
        <v>0</v>
      </c>
      <c r="E41">
        <f>IF(Info!$B$12*$A41*E$1 &gt;= ABS(E$1*E$1*Info!$B$13 - $A41*$A41*Info!$B$14),1,0)</f>
        <v>0</v>
      </c>
      <c r="F41">
        <f>IF(Info!$B$12*$A41*F$1 &gt;= ABS(F$1*F$1*Info!$B$13 - $A41*$A41*Info!$B$14),1,0)</f>
        <v>0</v>
      </c>
      <c r="G41">
        <f>IF(Info!$B$12*$A41*G$1 &gt;= ABS(G$1*G$1*Info!$B$13 - $A41*$A41*Info!$B$14),1,0)</f>
        <v>0</v>
      </c>
      <c r="H41">
        <f>IF(Info!$B$12*$A41*H$1 &gt;= ABS(H$1*H$1*Info!$B$13 - $A41*$A41*Info!$B$14),1,0)</f>
        <v>0</v>
      </c>
      <c r="I41">
        <f>IF(Info!$B$12*$A41*I$1 &gt;= ABS(I$1*I$1*Info!$B$13 - $A41*$A41*Info!$B$14),1,0)</f>
        <v>0</v>
      </c>
      <c r="J41">
        <f>IF(Info!$B$12*$A41*J$1 &gt;= ABS(J$1*J$1*Info!$B$13 - $A41*$A41*Info!$B$14),1,0)</f>
        <v>0</v>
      </c>
      <c r="K41">
        <f>IF(Info!$B$12*$A41*K$1 &gt;= ABS(K$1*K$1*Info!$B$13 - $A41*$A41*Info!$B$14),1,0)</f>
        <v>0</v>
      </c>
      <c r="L41">
        <f>IF(Info!$B$12*$A41*L$1 &gt;= ABS(L$1*L$1*Info!$B$13 - $A41*$A41*Info!$B$14),1,0)</f>
        <v>0</v>
      </c>
      <c r="M41">
        <f>IF(Info!$B$12*$A41*M$1 &gt;= ABS(M$1*M$1*Info!$B$13 - $A41*$A41*Info!$B$14),1,0)</f>
        <v>0</v>
      </c>
      <c r="N41">
        <f>IF(Info!$B$12*$A41*N$1 &gt;= ABS(N$1*N$1*Info!$B$13 - $A41*$A41*Info!$B$14),1,0)</f>
        <v>0</v>
      </c>
      <c r="O41">
        <f>IF(Info!$B$12*$A41*O$1 &gt;= ABS(O$1*O$1*Info!$B$13 - $A41*$A41*Info!$B$14),1,0)</f>
        <v>0</v>
      </c>
      <c r="P41">
        <f>IF(Info!$B$12*$A41*P$1 &gt;= ABS(P$1*P$1*Info!$B$13 - $A41*$A41*Info!$B$14),1,0)</f>
        <v>0</v>
      </c>
      <c r="Q41">
        <f>IF(Info!$B$12*$A41*Q$1 &gt;= ABS(Q$1*Q$1*Info!$B$13 - $A41*$A41*Info!$B$14),1,0)</f>
        <v>0</v>
      </c>
      <c r="R41">
        <f>IF(Info!$B$12*$A41*R$1 &gt;= ABS(R$1*R$1*Info!$B$13 - $A41*$A41*Info!$B$14),1,0)</f>
        <v>0</v>
      </c>
      <c r="S41">
        <f>IF(Info!$B$12*$A41*S$1 &gt;= ABS(S$1*S$1*Info!$B$13 - $A41*$A41*Info!$B$14),1,0)</f>
        <v>0</v>
      </c>
      <c r="T41">
        <f>IF(Info!$B$12*$A41*T$1 &gt;= ABS(T$1*T$1*Info!$B$13 - $A41*$A41*Info!$B$14),1,0)</f>
        <v>0</v>
      </c>
      <c r="U41">
        <f>IF(Info!$B$12*$A41*U$1 &gt;= ABS(U$1*U$1*Info!$B$13 - $A41*$A41*Info!$B$14),1,0)</f>
        <v>0</v>
      </c>
      <c r="V41">
        <f>IF(Info!$B$12*$A41*V$1 &gt;= ABS(V$1*V$1*Info!$B$13 - $A41*$A41*Info!$B$14),1,0)</f>
        <v>0</v>
      </c>
      <c r="W41">
        <f>IF(Info!$B$12*$A41*W$1 &gt;= ABS(W$1*W$1*Info!$B$13 - $A41*$A41*Info!$B$14),1,0)</f>
        <v>0</v>
      </c>
      <c r="X41">
        <f>IF(Info!$B$12*$A41*X$1 &gt;= ABS(X$1*X$1*Info!$B$13 - $A41*$A41*Info!$B$14),1,0)</f>
        <v>0</v>
      </c>
      <c r="Y41">
        <f>IF(Info!$B$12*$A41*Y$1 &gt;= ABS(Y$1*Y$1*Info!$B$13 - $A41*$A41*Info!$B$14),1,0)</f>
        <v>0</v>
      </c>
      <c r="Z41">
        <f>IF(Info!$B$12*$A41*Z$1 &gt;= ABS(Z$1*Z$1*Info!$B$13 - $A41*$A41*Info!$B$14),1,0)</f>
        <v>0</v>
      </c>
      <c r="AA41">
        <f>IF(Info!$B$12*$A41*AA$1 &gt;= ABS(AA$1*AA$1*Info!$B$13 - $A41*$A41*Info!$B$14),1,0)</f>
        <v>0</v>
      </c>
      <c r="AB41">
        <f>IF(Info!$B$12*$A41*AB$1 &gt;= ABS(AB$1*AB$1*Info!$B$13 - $A41*$A41*Info!$B$14),1,0)</f>
        <v>0</v>
      </c>
      <c r="AC41">
        <f>IF(Info!$B$12*$A41*AC$1 &gt;= ABS(AC$1*AC$1*Info!$B$13 - $A41*$A41*Info!$B$14),1,0)</f>
        <v>0</v>
      </c>
      <c r="AD41">
        <f>IF(Info!$B$12*$A41*AD$1 &gt;= ABS(AD$1*AD$1*Info!$B$13 - $A41*$A41*Info!$B$14),1,0)</f>
        <v>0</v>
      </c>
      <c r="AE41">
        <f>IF(Info!$B$12*$A41*AE$1 &gt;= ABS(AE$1*AE$1*Info!$B$13 - $A41*$A41*Info!$B$14),1,0)</f>
        <v>0</v>
      </c>
      <c r="AF41">
        <f>IF(Info!$B$12*$A41*AF$1 &gt;= ABS(AF$1*AF$1*Info!$B$13 - $A41*$A41*Info!$B$14),1,0)</f>
        <v>0</v>
      </c>
      <c r="AG41">
        <f>IF(Info!$B$12*$A41*AG$1 &gt;= ABS(AG$1*AG$1*Info!$B$13 - $A41*$A41*Info!$B$14),1,0)</f>
        <v>0</v>
      </c>
      <c r="AH41">
        <f>IF(Info!$B$12*$A41*AH$1 &gt;= ABS(AH$1*AH$1*Info!$B$13 - $A41*$A41*Info!$B$14),1,0)</f>
        <v>0</v>
      </c>
      <c r="AI41">
        <f>IF(Info!$B$12*$A41*AI$1 &gt;= ABS(AI$1*AI$1*Info!$B$13 - $A41*$A41*Info!$B$14),1,0)</f>
        <v>0</v>
      </c>
      <c r="AJ41">
        <f>IF(Info!$B$12*$A41*AJ$1 &gt;= ABS(AJ$1*AJ$1*Info!$B$13 - $A41*$A41*Info!$B$14),1,0)</f>
        <v>0</v>
      </c>
      <c r="AK41">
        <f>IF(Info!$B$12*$A41*AK$1 &gt;= ABS(AK$1*AK$1*Info!$B$13 - $A41*$A41*Info!$B$14),1,0)</f>
        <v>0</v>
      </c>
      <c r="AL41">
        <f>IF(Info!$B$12*$A41*AL$1 &gt;= ABS(AL$1*AL$1*Info!$B$13 - $A41*$A41*Info!$B$14),1,0)</f>
        <v>0</v>
      </c>
      <c r="AM41">
        <f>IF(Info!$B$12*$A41*AM$1 &gt;= ABS(AM$1*AM$1*Info!$B$13 - $A41*$A41*Info!$B$14),1,0)</f>
        <v>0</v>
      </c>
      <c r="AN41">
        <f>IF(Info!$B$12*$A41*AN$1 &gt;= ABS(AN$1*AN$1*Info!$B$13 - $A41*$A41*Info!$B$14),1,0)</f>
        <v>0</v>
      </c>
      <c r="AO41">
        <f>IF(Info!$B$12*$A41*AO$1 &gt;= ABS(AO$1*AO$1*Info!$B$13 - $A41*$A41*Info!$B$14),1,0)</f>
        <v>0</v>
      </c>
      <c r="AP41">
        <f>IF(Info!$B$12*$A41*AP$1 &gt;= ABS(AP$1*AP$1*Info!$B$13 - $A41*$A41*Info!$B$14),1,0)</f>
        <v>0</v>
      </c>
      <c r="AQ41">
        <f>IF(Info!$B$12*$A41*AQ$1 &gt;= ABS(AQ$1*AQ$1*Info!$B$13 - $A41*$A41*Info!$B$14),1,0)</f>
        <v>0</v>
      </c>
      <c r="AR41">
        <f>IF(Info!$B$12*$A41*AR$1 &gt;= ABS(AR$1*AR$1*Info!$B$13 - $A41*$A41*Info!$B$14),1,0)</f>
        <v>0</v>
      </c>
      <c r="AS41">
        <f>IF(Info!$B$12*$A41*AS$1 &gt;= ABS(AS$1*AS$1*Info!$B$13 - $A41*$A41*Info!$B$14),1,0)</f>
        <v>0</v>
      </c>
      <c r="AT41">
        <f>IF(Info!$B$12*$A41*AT$1 &gt;= ABS(AT$1*AT$1*Info!$B$13 - $A41*$A41*Info!$B$14),1,0)</f>
        <v>0</v>
      </c>
      <c r="AU41">
        <f>IF(Info!$B$12*$A41*AU$1 &gt;= ABS(AU$1*AU$1*Info!$B$13 - $A41*$A41*Info!$B$14),1,0)</f>
        <v>1</v>
      </c>
      <c r="AV41">
        <f>IF(Info!$B$12*$A41*AV$1 &gt;= ABS(AV$1*AV$1*Info!$B$13 - $A41*$A41*Info!$B$14),1,0)</f>
        <v>1</v>
      </c>
      <c r="AW41">
        <f>IF(Info!$B$12*$A41*AW$1 &gt;= ABS(AW$1*AW$1*Info!$B$13 - $A41*$A41*Info!$B$14),1,0)</f>
        <v>1</v>
      </c>
      <c r="AX41">
        <f>IF(Info!$B$12*$A41*AX$1 &gt;= ABS(AX$1*AX$1*Info!$B$13 - $A41*$A41*Info!$B$14),1,0)</f>
        <v>1</v>
      </c>
      <c r="AY41">
        <f>IF(Info!$B$12*$A41*AY$1 &gt;= ABS(AY$1*AY$1*Info!$B$13 - $A41*$A41*Info!$B$14),1,0)</f>
        <v>1</v>
      </c>
    </row>
    <row r="42" spans="1:51" x14ac:dyDescent="0.2">
      <c r="A42">
        <v>40</v>
      </c>
      <c r="B42">
        <f>IF(Info!$B$12*$A42*B$1 &gt;= ABS(B$1*B$1*Info!$B$13 - $A42*$A42*Info!$B$14),1,0)</f>
        <v>0</v>
      </c>
      <c r="C42">
        <f>IF(Info!$B$12*$A42*C$1 &gt;= ABS(C$1*C$1*Info!$B$13 - $A42*$A42*Info!$B$14),1,0)</f>
        <v>0</v>
      </c>
      <c r="D42">
        <f>IF(Info!$B$12*$A42*D$1 &gt;= ABS(D$1*D$1*Info!$B$13 - $A42*$A42*Info!$B$14),1,0)</f>
        <v>0</v>
      </c>
      <c r="E42">
        <f>IF(Info!$B$12*$A42*E$1 &gt;= ABS(E$1*E$1*Info!$B$13 - $A42*$A42*Info!$B$14),1,0)</f>
        <v>0</v>
      </c>
      <c r="F42">
        <f>IF(Info!$B$12*$A42*F$1 &gt;= ABS(F$1*F$1*Info!$B$13 - $A42*$A42*Info!$B$14),1,0)</f>
        <v>0</v>
      </c>
      <c r="G42">
        <f>IF(Info!$B$12*$A42*G$1 &gt;= ABS(G$1*G$1*Info!$B$13 - $A42*$A42*Info!$B$14),1,0)</f>
        <v>0</v>
      </c>
      <c r="H42">
        <f>IF(Info!$B$12*$A42*H$1 &gt;= ABS(H$1*H$1*Info!$B$13 - $A42*$A42*Info!$B$14),1,0)</f>
        <v>0</v>
      </c>
      <c r="I42">
        <f>IF(Info!$B$12*$A42*I$1 &gt;= ABS(I$1*I$1*Info!$B$13 - $A42*$A42*Info!$B$14),1,0)</f>
        <v>0</v>
      </c>
      <c r="J42">
        <f>IF(Info!$B$12*$A42*J$1 &gt;= ABS(J$1*J$1*Info!$B$13 - $A42*$A42*Info!$B$14),1,0)</f>
        <v>0</v>
      </c>
      <c r="K42">
        <f>IF(Info!$B$12*$A42*K$1 &gt;= ABS(K$1*K$1*Info!$B$13 - $A42*$A42*Info!$B$14),1,0)</f>
        <v>0</v>
      </c>
      <c r="L42">
        <f>IF(Info!$B$12*$A42*L$1 &gt;= ABS(L$1*L$1*Info!$B$13 - $A42*$A42*Info!$B$14),1,0)</f>
        <v>0</v>
      </c>
      <c r="M42">
        <f>IF(Info!$B$12*$A42*M$1 &gt;= ABS(M$1*M$1*Info!$B$13 - $A42*$A42*Info!$B$14),1,0)</f>
        <v>0</v>
      </c>
      <c r="N42">
        <f>IF(Info!$B$12*$A42*N$1 &gt;= ABS(N$1*N$1*Info!$B$13 - $A42*$A42*Info!$B$14),1,0)</f>
        <v>0</v>
      </c>
      <c r="O42">
        <f>IF(Info!$B$12*$A42*O$1 &gt;= ABS(O$1*O$1*Info!$B$13 - $A42*$A42*Info!$B$14),1,0)</f>
        <v>0</v>
      </c>
      <c r="P42">
        <f>IF(Info!$B$12*$A42*P$1 &gt;= ABS(P$1*P$1*Info!$B$13 - $A42*$A42*Info!$B$14),1,0)</f>
        <v>0</v>
      </c>
      <c r="Q42">
        <f>IF(Info!$B$12*$A42*Q$1 &gt;= ABS(Q$1*Q$1*Info!$B$13 - $A42*$A42*Info!$B$14),1,0)</f>
        <v>0</v>
      </c>
      <c r="R42">
        <f>IF(Info!$B$12*$A42*R$1 &gt;= ABS(R$1*R$1*Info!$B$13 - $A42*$A42*Info!$B$14),1,0)</f>
        <v>0</v>
      </c>
      <c r="S42">
        <f>IF(Info!$B$12*$A42*S$1 &gt;= ABS(S$1*S$1*Info!$B$13 - $A42*$A42*Info!$B$14),1,0)</f>
        <v>0</v>
      </c>
      <c r="T42">
        <f>IF(Info!$B$12*$A42*T$1 &gt;= ABS(T$1*T$1*Info!$B$13 - $A42*$A42*Info!$B$14),1,0)</f>
        <v>0</v>
      </c>
      <c r="U42">
        <f>IF(Info!$B$12*$A42*U$1 &gt;= ABS(U$1*U$1*Info!$B$13 - $A42*$A42*Info!$B$14),1,0)</f>
        <v>0</v>
      </c>
      <c r="V42">
        <f>IF(Info!$B$12*$A42*V$1 &gt;= ABS(V$1*V$1*Info!$B$13 - $A42*$A42*Info!$B$14),1,0)</f>
        <v>0</v>
      </c>
      <c r="W42">
        <f>IF(Info!$B$12*$A42*W$1 &gt;= ABS(W$1*W$1*Info!$B$13 - $A42*$A42*Info!$B$14),1,0)</f>
        <v>0</v>
      </c>
      <c r="X42">
        <f>IF(Info!$B$12*$A42*X$1 &gt;= ABS(X$1*X$1*Info!$B$13 - $A42*$A42*Info!$B$14),1,0)</f>
        <v>0</v>
      </c>
      <c r="Y42">
        <f>IF(Info!$B$12*$A42*Y$1 &gt;= ABS(Y$1*Y$1*Info!$B$13 - $A42*$A42*Info!$B$14),1,0)</f>
        <v>0</v>
      </c>
      <c r="Z42">
        <f>IF(Info!$B$12*$A42*Z$1 &gt;= ABS(Z$1*Z$1*Info!$B$13 - $A42*$A42*Info!$B$14),1,0)</f>
        <v>0</v>
      </c>
      <c r="AA42">
        <f>IF(Info!$B$12*$A42*AA$1 &gt;= ABS(AA$1*AA$1*Info!$B$13 - $A42*$A42*Info!$B$14),1,0)</f>
        <v>0</v>
      </c>
      <c r="AB42">
        <f>IF(Info!$B$12*$A42*AB$1 &gt;= ABS(AB$1*AB$1*Info!$B$13 - $A42*$A42*Info!$B$14),1,0)</f>
        <v>0</v>
      </c>
      <c r="AC42">
        <f>IF(Info!$B$12*$A42*AC$1 &gt;= ABS(AC$1*AC$1*Info!$B$13 - $A42*$A42*Info!$B$14),1,0)</f>
        <v>0</v>
      </c>
      <c r="AD42">
        <f>IF(Info!$B$12*$A42*AD$1 &gt;= ABS(AD$1*AD$1*Info!$B$13 - $A42*$A42*Info!$B$14),1,0)</f>
        <v>0</v>
      </c>
      <c r="AE42">
        <f>IF(Info!$B$12*$A42*AE$1 &gt;= ABS(AE$1*AE$1*Info!$B$13 - $A42*$A42*Info!$B$14),1,0)</f>
        <v>0</v>
      </c>
      <c r="AF42">
        <f>IF(Info!$B$12*$A42*AF$1 &gt;= ABS(AF$1*AF$1*Info!$B$13 - $A42*$A42*Info!$B$14),1,0)</f>
        <v>0</v>
      </c>
      <c r="AG42">
        <f>IF(Info!$B$12*$A42*AG$1 &gt;= ABS(AG$1*AG$1*Info!$B$13 - $A42*$A42*Info!$B$14),1,0)</f>
        <v>0</v>
      </c>
      <c r="AH42">
        <f>IF(Info!$B$12*$A42*AH$1 &gt;= ABS(AH$1*AH$1*Info!$B$13 - $A42*$A42*Info!$B$14),1,0)</f>
        <v>0</v>
      </c>
      <c r="AI42">
        <f>IF(Info!$B$12*$A42*AI$1 &gt;= ABS(AI$1*AI$1*Info!$B$13 - $A42*$A42*Info!$B$14),1,0)</f>
        <v>0</v>
      </c>
      <c r="AJ42">
        <f>IF(Info!$B$12*$A42*AJ$1 &gt;= ABS(AJ$1*AJ$1*Info!$B$13 - $A42*$A42*Info!$B$14),1,0)</f>
        <v>0</v>
      </c>
      <c r="AK42">
        <f>IF(Info!$B$12*$A42*AK$1 &gt;= ABS(AK$1*AK$1*Info!$B$13 - $A42*$A42*Info!$B$14),1,0)</f>
        <v>0</v>
      </c>
      <c r="AL42">
        <f>IF(Info!$B$12*$A42*AL$1 &gt;= ABS(AL$1*AL$1*Info!$B$13 - $A42*$A42*Info!$B$14),1,0)</f>
        <v>0</v>
      </c>
      <c r="AM42">
        <f>IF(Info!$B$12*$A42*AM$1 &gt;= ABS(AM$1*AM$1*Info!$B$13 - $A42*$A42*Info!$B$14),1,0)</f>
        <v>0</v>
      </c>
      <c r="AN42">
        <f>IF(Info!$B$12*$A42*AN$1 &gt;= ABS(AN$1*AN$1*Info!$B$13 - $A42*$A42*Info!$B$14),1,0)</f>
        <v>0</v>
      </c>
      <c r="AO42">
        <f>IF(Info!$B$12*$A42*AO$1 &gt;= ABS(AO$1*AO$1*Info!$B$13 - $A42*$A42*Info!$B$14),1,0)</f>
        <v>0</v>
      </c>
      <c r="AP42">
        <f>IF(Info!$B$12*$A42*AP$1 &gt;= ABS(AP$1*AP$1*Info!$B$13 - $A42*$A42*Info!$B$14),1,0)</f>
        <v>0</v>
      </c>
      <c r="AQ42">
        <f>IF(Info!$B$12*$A42*AQ$1 &gt;= ABS(AQ$1*AQ$1*Info!$B$13 - $A42*$A42*Info!$B$14),1,0)</f>
        <v>0</v>
      </c>
      <c r="AR42">
        <f>IF(Info!$B$12*$A42*AR$1 &gt;= ABS(AR$1*AR$1*Info!$B$13 - $A42*$A42*Info!$B$14),1,0)</f>
        <v>0</v>
      </c>
      <c r="AS42">
        <f>IF(Info!$B$12*$A42*AS$1 &gt;= ABS(AS$1*AS$1*Info!$B$13 - $A42*$A42*Info!$B$14),1,0)</f>
        <v>0</v>
      </c>
      <c r="AT42">
        <f>IF(Info!$B$12*$A42*AT$1 &gt;= ABS(AT$1*AT$1*Info!$B$13 - $A42*$A42*Info!$B$14),1,0)</f>
        <v>0</v>
      </c>
      <c r="AU42">
        <f>IF(Info!$B$12*$A42*AU$1 &gt;= ABS(AU$1*AU$1*Info!$B$13 - $A42*$A42*Info!$B$14),1,0)</f>
        <v>0</v>
      </c>
      <c r="AV42">
        <f>IF(Info!$B$12*$A42*AV$1 &gt;= ABS(AV$1*AV$1*Info!$B$13 - $A42*$A42*Info!$B$14),1,0)</f>
        <v>1</v>
      </c>
      <c r="AW42">
        <f>IF(Info!$B$12*$A42*AW$1 &gt;= ABS(AW$1*AW$1*Info!$B$13 - $A42*$A42*Info!$B$14),1,0)</f>
        <v>1</v>
      </c>
      <c r="AX42">
        <f>IF(Info!$B$12*$A42*AX$1 &gt;= ABS(AX$1*AX$1*Info!$B$13 - $A42*$A42*Info!$B$14),1,0)</f>
        <v>1</v>
      </c>
      <c r="AY42">
        <f>IF(Info!$B$12*$A42*AY$1 &gt;= ABS(AY$1*AY$1*Info!$B$13 - $A42*$A42*Info!$B$14),1,0)</f>
        <v>1</v>
      </c>
    </row>
    <row r="43" spans="1:51" x14ac:dyDescent="0.2">
      <c r="A43">
        <v>41</v>
      </c>
      <c r="B43">
        <f>IF(Info!$B$12*$A43*B$1 &gt;= ABS(B$1*B$1*Info!$B$13 - $A43*$A43*Info!$B$14),1,0)</f>
        <v>0</v>
      </c>
      <c r="C43">
        <f>IF(Info!$B$12*$A43*C$1 &gt;= ABS(C$1*C$1*Info!$B$13 - $A43*$A43*Info!$B$14),1,0)</f>
        <v>0</v>
      </c>
      <c r="D43">
        <f>IF(Info!$B$12*$A43*D$1 &gt;= ABS(D$1*D$1*Info!$B$13 - $A43*$A43*Info!$B$14),1,0)</f>
        <v>0</v>
      </c>
      <c r="E43">
        <f>IF(Info!$B$12*$A43*E$1 &gt;= ABS(E$1*E$1*Info!$B$13 - $A43*$A43*Info!$B$14),1,0)</f>
        <v>0</v>
      </c>
      <c r="F43">
        <f>IF(Info!$B$12*$A43*F$1 &gt;= ABS(F$1*F$1*Info!$B$13 - $A43*$A43*Info!$B$14),1,0)</f>
        <v>0</v>
      </c>
      <c r="G43">
        <f>IF(Info!$B$12*$A43*G$1 &gt;= ABS(G$1*G$1*Info!$B$13 - $A43*$A43*Info!$B$14),1,0)</f>
        <v>0</v>
      </c>
      <c r="H43">
        <f>IF(Info!$B$12*$A43*H$1 &gt;= ABS(H$1*H$1*Info!$B$13 - $A43*$A43*Info!$B$14),1,0)</f>
        <v>0</v>
      </c>
      <c r="I43">
        <f>IF(Info!$B$12*$A43*I$1 &gt;= ABS(I$1*I$1*Info!$B$13 - $A43*$A43*Info!$B$14),1,0)</f>
        <v>0</v>
      </c>
      <c r="J43">
        <f>IF(Info!$B$12*$A43*J$1 &gt;= ABS(J$1*J$1*Info!$B$13 - $A43*$A43*Info!$B$14),1,0)</f>
        <v>0</v>
      </c>
      <c r="K43">
        <f>IF(Info!$B$12*$A43*K$1 &gt;= ABS(K$1*K$1*Info!$B$13 - $A43*$A43*Info!$B$14),1,0)</f>
        <v>0</v>
      </c>
      <c r="L43">
        <f>IF(Info!$B$12*$A43*L$1 &gt;= ABS(L$1*L$1*Info!$B$13 - $A43*$A43*Info!$B$14),1,0)</f>
        <v>0</v>
      </c>
      <c r="M43">
        <f>IF(Info!$B$12*$A43*M$1 &gt;= ABS(M$1*M$1*Info!$B$13 - $A43*$A43*Info!$B$14),1,0)</f>
        <v>0</v>
      </c>
      <c r="N43">
        <f>IF(Info!$B$12*$A43*N$1 &gt;= ABS(N$1*N$1*Info!$B$13 - $A43*$A43*Info!$B$14),1,0)</f>
        <v>0</v>
      </c>
      <c r="O43">
        <f>IF(Info!$B$12*$A43*O$1 &gt;= ABS(O$1*O$1*Info!$B$13 - $A43*$A43*Info!$B$14),1,0)</f>
        <v>0</v>
      </c>
      <c r="P43">
        <f>IF(Info!$B$12*$A43*P$1 &gt;= ABS(P$1*P$1*Info!$B$13 - $A43*$A43*Info!$B$14),1,0)</f>
        <v>0</v>
      </c>
      <c r="Q43">
        <f>IF(Info!$B$12*$A43*Q$1 &gt;= ABS(Q$1*Q$1*Info!$B$13 - $A43*$A43*Info!$B$14),1,0)</f>
        <v>0</v>
      </c>
      <c r="R43">
        <f>IF(Info!$B$12*$A43*R$1 &gt;= ABS(R$1*R$1*Info!$B$13 - $A43*$A43*Info!$B$14),1,0)</f>
        <v>0</v>
      </c>
      <c r="S43">
        <f>IF(Info!$B$12*$A43*S$1 &gt;= ABS(S$1*S$1*Info!$B$13 - $A43*$A43*Info!$B$14),1,0)</f>
        <v>0</v>
      </c>
      <c r="T43">
        <f>IF(Info!$B$12*$A43*T$1 &gt;= ABS(T$1*T$1*Info!$B$13 - $A43*$A43*Info!$B$14),1,0)</f>
        <v>0</v>
      </c>
      <c r="U43">
        <f>IF(Info!$B$12*$A43*U$1 &gt;= ABS(U$1*U$1*Info!$B$13 - $A43*$A43*Info!$B$14),1,0)</f>
        <v>0</v>
      </c>
      <c r="V43">
        <f>IF(Info!$B$12*$A43*V$1 &gt;= ABS(V$1*V$1*Info!$B$13 - $A43*$A43*Info!$B$14),1,0)</f>
        <v>0</v>
      </c>
      <c r="W43">
        <f>IF(Info!$B$12*$A43*W$1 &gt;= ABS(W$1*W$1*Info!$B$13 - $A43*$A43*Info!$B$14),1,0)</f>
        <v>0</v>
      </c>
      <c r="X43">
        <f>IF(Info!$B$12*$A43*X$1 &gt;= ABS(X$1*X$1*Info!$B$13 - $A43*$A43*Info!$B$14),1,0)</f>
        <v>0</v>
      </c>
      <c r="Y43">
        <f>IF(Info!$B$12*$A43*Y$1 &gt;= ABS(Y$1*Y$1*Info!$B$13 - $A43*$A43*Info!$B$14),1,0)</f>
        <v>0</v>
      </c>
      <c r="Z43">
        <f>IF(Info!$B$12*$A43*Z$1 &gt;= ABS(Z$1*Z$1*Info!$B$13 - $A43*$A43*Info!$B$14),1,0)</f>
        <v>0</v>
      </c>
      <c r="AA43">
        <f>IF(Info!$B$12*$A43*AA$1 &gt;= ABS(AA$1*AA$1*Info!$B$13 - $A43*$A43*Info!$B$14),1,0)</f>
        <v>0</v>
      </c>
      <c r="AB43">
        <f>IF(Info!$B$12*$A43*AB$1 &gt;= ABS(AB$1*AB$1*Info!$B$13 - $A43*$A43*Info!$B$14),1,0)</f>
        <v>0</v>
      </c>
      <c r="AC43">
        <f>IF(Info!$B$12*$A43*AC$1 &gt;= ABS(AC$1*AC$1*Info!$B$13 - $A43*$A43*Info!$B$14),1,0)</f>
        <v>0</v>
      </c>
      <c r="AD43">
        <f>IF(Info!$B$12*$A43*AD$1 &gt;= ABS(AD$1*AD$1*Info!$B$13 - $A43*$A43*Info!$B$14),1,0)</f>
        <v>0</v>
      </c>
      <c r="AE43">
        <f>IF(Info!$B$12*$A43*AE$1 &gt;= ABS(AE$1*AE$1*Info!$B$13 - $A43*$A43*Info!$B$14),1,0)</f>
        <v>0</v>
      </c>
      <c r="AF43">
        <f>IF(Info!$B$12*$A43*AF$1 &gt;= ABS(AF$1*AF$1*Info!$B$13 - $A43*$A43*Info!$B$14),1,0)</f>
        <v>0</v>
      </c>
      <c r="AG43">
        <f>IF(Info!$B$12*$A43*AG$1 &gt;= ABS(AG$1*AG$1*Info!$B$13 - $A43*$A43*Info!$B$14),1,0)</f>
        <v>0</v>
      </c>
      <c r="AH43">
        <f>IF(Info!$B$12*$A43*AH$1 &gt;= ABS(AH$1*AH$1*Info!$B$13 - $A43*$A43*Info!$B$14),1,0)</f>
        <v>0</v>
      </c>
      <c r="AI43">
        <f>IF(Info!$B$12*$A43*AI$1 &gt;= ABS(AI$1*AI$1*Info!$B$13 - $A43*$A43*Info!$B$14),1,0)</f>
        <v>0</v>
      </c>
      <c r="AJ43">
        <f>IF(Info!$B$12*$A43*AJ$1 &gt;= ABS(AJ$1*AJ$1*Info!$B$13 - $A43*$A43*Info!$B$14),1,0)</f>
        <v>0</v>
      </c>
      <c r="AK43">
        <f>IF(Info!$B$12*$A43*AK$1 &gt;= ABS(AK$1*AK$1*Info!$B$13 - $A43*$A43*Info!$B$14),1,0)</f>
        <v>0</v>
      </c>
      <c r="AL43">
        <f>IF(Info!$B$12*$A43*AL$1 &gt;= ABS(AL$1*AL$1*Info!$B$13 - $A43*$A43*Info!$B$14),1,0)</f>
        <v>0</v>
      </c>
      <c r="AM43">
        <f>IF(Info!$B$12*$A43*AM$1 &gt;= ABS(AM$1*AM$1*Info!$B$13 - $A43*$A43*Info!$B$14),1,0)</f>
        <v>0</v>
      </c>
      <c r="AN43">
        <f>IF(Info!$B$12*$A43*AN$1 &gt;= ABS(AN$1*AN$1*Info!$B$13 - $A43*$A43*Info!$B$14),1,0)</f>
        <v>0</v>
      </c>
      <c r="AO43">
        <f>IF(Info!$B$12*$A43*AO$1 &gt;= ABS(AO$1*AO$1*Info!$B$13 - $A43*$A43*Info!$B$14),1,0)</f>
        <v>0</v>
      </c>
      <c r="AP43">
        <f>IF(Info!$B$12*$A43*AP$1 &gt;= ABS(AP$1*AP$1*Info!$B$13 - $A43*$A43*Info!$B$14),1,0)</f>
        <v>0</v>
      </c>
      <c r="AQ43">
        <f>IF(Info!$B$12*$A43*AQ$1 &gt;= ABS(AQ$1*AQ$1*Info!$B$13 - $A43*$A43*Info!$B$14),1,0)</f>
        <v>0</v>
      </c>
      <c r="AR43">
        <f>IF(Info!$B$12*$A43*AR$1 &gt;= ABS(AR$1*AR$1*Info!$B$13 - $A43*$A43*Info!$B$14),1,0)</f>
        <v>0</v>
      </c>
      <c r="AS43">
        <f>IF(Info!$B$12*$A43*AS$1 &gt;= ABS(AS$1*AS$1*Info!$B$13 - $A43*$A43*Info!$B$14),1,0)</f>
        <v>0</v>
      </c>
      <c r="AT43">
        <f>IF(Info!$B$12*$A43*AT$1 &gt;= ABS(AT$1*AT$1*Info!$B$13 - $A43*$A43*Info!$B$14),1,0)</f>
        <v>0</v>
      </c>
      <c r="AU43">
        <f>IF(Info!$B$12*$A43*AU$1 &gt;= ABS(AU$1*AU$1*Info!$B$13 - $A43*$A43*Info!$B$14),1,0)</f>
        <v>0</v>
      </c>
      <c r="AV43">
        <f>IF(Info!$B$12*$A43*AV$1 &gt;= ABS(AV$1*AV$1*Info!$B$13 - $A43*$A43*Info!$B$14),1,0)</f>
        <v>0</v>
      </c>
      <c r="AW43">
        <f>IF(Info!$B$12*$A43*AW$1 &gt;= ABS(AW$1*AW$1*Info!$B$13 - $A43*$A43*Info!$B$14),1,0)</f>
        <v>1</v>
      </c>
      <c r="AX43">
        <f>IF(Info!$B$12*$A43*AX$1 &gt;= ABS(AX$1*AX$1*Info!$B$13 - $A43*$A43*Info!$B$14),1,0)</f>
        <v>1</v>
      </c>
      <c r="AY43">
        <f>IF(Info!$B$12*$A43*AY$1 &gt;= ABS(AY$1*AY$1*Info!$B$13 - $A43*$A43*Info!$B$14),1,0)</f>
        <v>1</v>
      </c>
    </row>
    <row r="44" spans="1:51" x14ac:dyDescent="0.2">
      <c r="A44">
        <v>42</v>
      </c>
      <c r="B44">
        <f>IF(Info!$B$12*$A44*B$1 &gt;= ABS(B$1*B$1*Info!$B$13 - $A44*$A44*Info!$B$14),1,0)</f>
        <v>0</v>
      </c>
      <c r="C44">
        <f>IF(Info!$B$12*$A44*C$1 &gt;= ABS(C$1*C$1*Info!$B$13 - $A44*$A44*Info!$B$14),1,0)</f>
        <v>0</v>
      </c>
      <c r="D44">
        <f>IF(Info!$B$12*$A44*D$1 &gt;= ABS(D$1*D$1*Info!$B$13 - $A44*$A44*Info!$B$14),1,0)</f>
        <v>0</v>
      </c>
      <c r="E44">
        <f>IF(Info!$B$12*$A44*E$1 &gt;= ABS(E$1*E$1*Info!$B$13 - $A44*$A44*Info!$B$14),1,0)</f>
        <v>0</v>
      </c>
      <c r="F44">
        <f>IF(Info!$B$12*$A44*F$1 &gt;= ABS(F$1*F$1*Info!$B$13 - $A44*$A44*Info!$B$14),1,0)</f>
        <v>0</v>
      </c>
      <c r="G44">
        <f>IF(Info!$B$12*$A44*G$1 &gt;= ABS(G$1*G$1*Info!$B$13 - $A44*$A44*Info!$B$14),1,0)</f>
        <v>0</v>
      </c>
      <c r="H44">
        <f>IF(Info!$B$12*$A44*H$1 &gt;= ABS(H$1*H$1*Info!$B$13 - $A44*$A44*Info!$B$14),1,0)</f>
        <v>0</v>
      </c>
      <c r="I44">
        <f>IF(Info!$B$12*$A44*I$1 &gt;= ABS(I$1*I$1*Info!$B$13 - $A44*$A44*Info!$B$14),1,0)</f>
        <v>0</v>
      </c>
      <c r="J44">
        <f>IF(Info!$B$12*$A44*J$1 &gt;= ABS(J$1*J$1*Info!$B$13 - $A44*$A44*Info!$B$14),1,0)</f>
        <v>0</v>
      </c>
      <c r="K44">
        <f>IF(Info!$B$12*$A44*K$1 &gt;= ABS(K$1*K$1*Info!$B$13 - $A44*$A44*Info!$B$14),1,0)</f>
        <v>0</v>
      </c>
      <c r="L44">
        <f>IF(Info!$B$12*$A44*L$1 &gt;= ABS(L$1*L$1*Info!$B$13 - $A44*$A44*Info!$B$14),1,0)</f>
        <v>0</v>
      </c>
      <c r="M44">
        <f>IF(Info!$B$12*$A44*M$1 &gt;= ABS(M$1*M$1*Info!$B$13 - $A44*$A44*Info!$B$14),1,0)</f>
        <v>0</v>
      </c>
      <c r="N44">
        <f>IF(Info!$B$12*$A44*N$1 &gt;= ABS(N$1*N$1*Info!$B$13 - $A44*$A44*Info!$B$14),1,0)</f>
        <v>0</v>
      </c>
      <c r="O44">
        <f>IF(Info!$B$12*$A44*O$1 &gt;= ABS(O$1*O$1*Info!$B$13 - $A44*$A44*Info!$B$14),1,0)</f>
        <v>0</v>
      </c>
      <c r="P44">
        <f>IF(Info!$B$12*$A44*P$1 &gt;= ABS(P$1*P$1*Info!$B$13 - $A44*$A44*Info!$B$14),1,0)</f>
        <v>0</v>
      </c>
      <c r="Q44">
        <f>IF(Info!$B$12*$A44*Q$1 &gt;= ABS(Q$1*Q$1*Info!$B$13 - $A44*$A44*Info!$B$14),1,0)</f>
        <v>0</v>
      </c>
      <c r="R44">
        <f>IF(Info!$B$12*$A44*R$1 &gt;= ABS(R$1*R$1*Info!$B$13 - $A44*$A44*Info!$B$14),1,0)</f>
        <v>0</v>
      </c>
      <c r="S44">
        <f>IF(Info!$B$12*$A44*S$1 &gt;= ABS(S$1*S$1*Info!$B$13 - $A44*$A44*Info!$B$14),1,0)</f>
        <v>0</v>
      </c>
      <c r="T44">
        <f>IF(Info!$B$12*$A44*T$1 &gt;= ABS(T$1*T$1*Info!$B$13 - $A44*$A44*Info!$B$14),1,0)</f>
        <v>0</v>
      </c>
      <c r="U44">
        <f>IF(Info!$B$12*$A44*U$1 &gt;= ABS(U$1*U$1*Info!$B$13 - $A44*$A44*Info!$B$14),1,0)</f>
        <v>0</v>
      </c>
      <c r="V44">
        <f>IF(Info!$B$12*$A44*V$1 &gt;= ABS(V$1*V$1*Info!$B$13 - $A44*$A44*Info!$B$14),1,0)</f>
        <v>0</v>
      </c>
      <c r="W44">
        <f>IF(Info!$B$12*$A44*W$1 &gt;= ABS(W$1*W$1*Info!$B$13 - $A44*$A44*Info!$B$14),1,0)</f>
        <v>0</v>
      </c>
      <c r="X44">
        <f>IF(Info!$B$12*$A44*X$1 &gt;= ABS(X$1*X$1*Info!$B$13 - $A44*$A44*Info!$B$14),1,0)</f>
        <v>0</v>
      </c>
      <c r="Y44">
        <f>IF(Info!$B$12*$A44*Y$1 &gt;= ABS(Y$1*Y$1*Info!$B$13 - $A44*$A44*Info!$B$14),1,0)</f>
        <v>0</v>
      </c>
      <c r="Z44">
        <f>IF(Info!$B$12*$A44*Z$1 &gt;= ABS(Z$1*Z$1*Info!$B$13 - $A44*$A44*Info!$B$14),1,0)</f>
        <v>0</v>
      </c>
      <c r="AA44">
        <f>IF(Info!$B$12*$A44*AA$1 &gt;= ABS(AA$1*AA$1*Info!$B$13 - $A44*$A44*Info!$B$14),1,0)</f>
        <v>0</v>
      </c>
      <c r="AB44">
        <f>IF(Info!$B$12*$A44*AB$1 &gt;= ABS(AB$1*AB$1*Info!$B$13 - $A44*$A44*Info!$B$14),1,0)</f>
        <v>0</v>
      </c>
      <c r="AC44">
        <f>IF(Info!$B$12*$A44*AC$1 &gt;= ABS(AC$1*AC$1*Info!$B$13 - $A44*$A44*Info!$B$14),1,0)</f>
        <v>0</v>
      </c>
      <c r="AD44">
        <f>IF(Info!$B$12*$A44*AD$1 &gt;= ABS(AD$1*AD$1*Info!$B$13 - $A44*$A44*Info!$B$14),1,0)</f>
        <v>0</v>
      </c>
      <c r="AE44">
        <f>IF(Info!$B$12*$A44*AE$1 &gt;= ABS(AE$1*AE$1*Info!$B$13 - $A44*$A44*Info!$B$14),1,0)</f>
        <v>0</v>
      </c>
      <c r="AF44">
        <f>IF(Info!$B$12*$A44*AF$1 &gt;= ABS(AF$1*AF$1*Info!$B$13 - $A44*$A44*Info!$B$14),1,0)</f>
        <v>0</v>
      </c>
      <c r="AG44">
        <f>IF(Info!$B$12*$A44*AG$1 &gt;= ABS(AG$1*AG$1*Info!$B$13 - $A44*$A44*Info!$B$14),1,0)</f>
        <v>0</v>
      </c>
      <c r="AH44">
        <f>IF(Info!$B$12*$A44*AH$1 &gt;= ABS(AH$1*AH$1*Info!$B$13 - $A44*$A44*Info!$B$14),1,0)</f>
        <v>0</v>
      </c>
      <c r="AI44">
        <f>IF(Info!$B$12*$A44*AI$1 &gt;= ABS(AI$1*AI$1*Info!$B$13 - $A44*$A44*Info!$B$14),1,0)</f>
        <v>0</v>
      </c>
      <c r="AJ44">
        <f>IF(Info!$B$12*$A44*AJ$1 &gt;= ABS(AJ$1*AJ$1*Info!$B$13 - $A44*$A44*Info!$B$14),1,0)</f>
        <v>0</v>
      </c>
      <c r="AK44">
        <f>IF(Info!$B$12*$A44*AK$1 &gt;= ABS(AK$1*AK$1*Info!$B$13 - $A44*$A44*Info!$B$14),1,0)</f>
        <v>0</v>
      </c>
      <c r="AL44">
        <f>IF(Info!$B$12*$A44*AL$1 &gt;= ABS(AL$1*AL$1*Info!$B$13 - $A44*$A44*Info!$B$14),1,0)</f>
        <v>0</v>
      </c>
      <c r="AM44">
        <f>IF(Info!$B$12*$A44*AM$1 &gt;= ABS(AM$1*AM$1*Info!$B$13 - $A44*$A44*Info!$B$14),1,0)</f>
        <v>0</v>
      </c>
      <c r="AN44">
        <f>IF(Info!$B$12*$A44*AN$1 &gt;= ABS(AN$1*AN$1*Info!$B$13 - $A44*$A44*Info!$B$14),1,0)</f>
        <v>0</v>
      </c>
      <c r="AO44">
        <f>IF(Info!$B$12*$A44*AO$1 &gt;= ABS(AO$1*AO$1*Info!$B$13 - $A44*$A44*Info!$B$14),1,0)</f>
        <v>0</v>
      </c>
      <c r="AP44">
        <f>IF(Info!$B$12*$A44*AP$1 &gt;= ABS(AP$1*AP$1*Info!$B$13 - $A44*$A44*Info!$B$14),1,0)</f>
        <v>0</v>
      </c>
      <c r="AQ44">
        <f>IF(Info!$B$12*$A44*AQ$1 &gt;= ABS(AQ$1*AQ$1*Info!$B$13 - $A44*$A44*Info!$B$14),1,0)</f>
        <v>0</v>
      </c>
      <c r="AR44">
        <f>IF(Info!$B$12*$A44*AR$1 &gt;= ABS(AR$1*AR$1*Info!$B$13 - $A44*$A44*Info!$B$14),1,0)</f>
        <v>0</v>
      </c>
      <c r="AS44">
        <f>IF(Info!$B$12*$A44*AS$1 &gt;= ABS(AS$1*AS$1*Info!$B$13 - $A44*$A44*Info!$B$14),1,0)</f>
        <v>0</v>
      </c>
      <c r="AT44">
        <f>IF(Info!$B$12*$A44*AT$1 &gt;= ABS(AT$1*AT$1*Info!$B$13 - $A44*$A44*Info!$B$14),1,0)</f>
        <v>0</v>
      </c>
      <c r="AU44">
        <f>IF(Info!$B$12*$A44*AU$1 &gt;= ABS(AU$1*AU$1*Info!$B$13 - $A44*$A44*Info!$B$14),1,0)</f>
        <v>0</v>
      </c>
      <c r="AV44">
        <f>IF(Info!$B$12*$A44*AV$1 &gt;= ABS(AV$1*AV$1*Info!$B$13 - $A44*$A44*Info!$B$14),1,0)</f>
        <v>0</v>
      </c>
      <c r="AW44">
        <f>IF(Info!$B$12*$A44*AW$1 &gt;= ABS(AW$1*AW$1*Info!$B$13 - $A44*$A44*Info!$B$14),1,0)</f>
        <v>0</v>
      </c>
      <c r="AX44">
        <f>IF(Info!$B$12*$A44*AX$1 &gt;= ABS(AX$1*AX$1*Info!$B$13 - $A44*$A44*Info!$B$14),1,0)</f>
        <v>1</v>
      </c>
      <c r="AY44">
        <f>IF(Info!$B$12*$A44*AY$1 &gt;= ABS(AY$1*AY$1*Info!$B$13 - $A44*$A44*Info!$B$14),1,0)</f>
        <v>1</v>
      </c>
    </row>
    <row r="45" spans="1:51" x14ac:dyDescent="0.2">
      <c r="A45">
        <v>43</v>
      </c>
      <c r="B45">
        <f>IF(Info!$B$12*$A45*B$1 &gt;= ABS(B$1*B$1*Info!$B$13 - $A45*$A45*Info!$B$14),1,0)</f>
        <v>0</v>
      </c>
      <c r="C45">
        <f>IF(Info!$B$12*$A45*C$1 &gt;= ABS(C$1*C$1*Info!$B$13 - $A45*$A45*Info!$B$14),1,0)</f>
        <v>0</v>
      </c>
      <c r="D45">
        <f>IF(Info!$B$12*$A45*D$1 &gt;= ABS(D$1*D$1*Info!$B$13 - $A45*$A45*Info!$B$14),1,0)</f>
        <v>0</v>
      </c>
      <c r="E45">
        <f>IF(Info!$B$12*$A45*E$1 &gt;= ABS(E$1*E$1*Info!$B$13 - $A45*$A45*Info!$B$14),1,0)</f>
        <v>0</v>
      </c>
      <c r="F45">
        <f>IF(Info!$B$12*$A45*F$1 &gt;= ABS(F$1*F$1*Info!$B$13 - $A45*$A45*Info!$B$14),1,0)</f>
        <v>0</v>
      </c>
      <c r="G45">
        <f>IF(Info!$B$12*$A45*G$1 &gt;= ABS(G$1*G$1*Info!$B$13 - $A45*$A45*Info!$B$14),1,0)</f>
        <v>0</v>
      </c>
      <c r="H45">
        <f>IF(Info!$B$12*$A45*H$1 &gt;= ABS(H$1*H$1*Info!$B$13 - $A45*$A45*Info!$B$14),1,0)</f>
        <v>0</v>
      </c>
      <c r="I45">
        <f>IF(Info!$B$12*$A45*I$1 &gt;= ABS(I$1*I$1*Info!$B$13 - $A45*$A45*Info!$B$14),1,0)</f>
        <v>0</v>
      </c>
      <c r="J45">
        <f>IF(Info!$B$12*$A45*J$1 &gt;= ABS(J$1*J$1*Info!$B$13 - $A45*$A45*Info!$B$14),1,0)</f>
        <v>0</v>
      </c>
      <c r="K45">
        <f>IF(Info!$B$12*$A45*K$1 &gt;= ABS(K$1*K$1*Info!$B$13 - $A45*$A45*Info!$B$14),1,0)</f>
        <v>0</v>
      </c>
      <c r="L45">
        <f>IF(Info!$B$12*$A45*L$1 &gt;= ABS(L$1*L$1*Info!$B$13 - $A45*$A45*Info!$B$14),1,0)</f>
        <v>0</v>
      </c>
      <c r="M45">
        <f>IF(Info!$B$12*$A45*M$1 &gt;= ABS(M$1*M$1*Info!$B$13 - $A45*$A45*Info!$B$14),1,0)</f>
        <v>0</v>
      </c>
      <c r="N45">
        <f>IF(Info!$B$12*$A45*N$1 &gt;= ABS(N$1*N$1*Info!$B$13 - $A45*$A45*Info!$B$14),1,0)</f>
        <v>0</v>
      </c>
      <c r="O45">
        <f>IF(Info!$B$12*$A45*O$1 &gt;= ABS(O$1*O$1*Info!$B$13 - $A45*$A45*Info!$B$14),1,0)</f>
        <v>0</v>
      </c>
      <c r="P45">
        <f>IF(Info!$B$12*$A45*P$1 &gt;= ABS(P$1*P$1*Info!$B$13 - $A45*$A45*Info!$B$14),1,0)</f>
        <v>0</v>
      </c>
      <c r="Q45">
        <f>IF(Info!$B$12*$A45*Q$1 &gt;= ABS(Q$1*Q$1*Info!$B$13 - $A45*$A45*Info!$B$14),1,0)</f>
        <v>0</v>
      </c>
      <c r="R45">
        <f>IF(Info!$B$12*$A45*R$1 &gt;= ABS(R$1*R$1*Info!$B$13 - $A45*$A45*Info!$B$14),1,0)</f>
        <v>0</v>
      </c>
      <c r="S45">
        <f>IF(Info!$B$12*$A45*S$1 &gt;= ABS(S$1*S$1*Info!$B$13 - $A45*$A45*Info!$B$14),1,0)</f>
        <v>0</v>
      </c>
      <c r="T45">
        <f>IF(Info!$B$12*$A45*T$1 &gt;= ABS(T$1*T$1*Info!$B$13 - $A45*$A45*Info!$B$14),1,0)</f>
        <v>0</v>
      </c>
      <c r="U45">
        <f>IF(Info!$B$12*$A45*U$1 &gt;= ABS(U$1*U$1*Info!$B$13 - $A45*$A45*Info!$B$14),1,0)</f>
        <v>0</v>
      </c>
      <c r="V45">
        <f>IF(Info!$B$12*$A45*V$1 &gt;= ABS(V$1*V$1*Info!$B$13 - $A45*$A45*Info!$B$14),1,0)</f>
        <v>0</v>
      </c>
      <c r="W45">
        <f>IF(Info!$B$12*$A45*W$1 &gt;= ABS(W$1*W$1*Info!$B$13 - $A45*$A45*Info!$B$14),1,0)</f>
        <v>0</v>
      </c>
      <c r="X45">
        <f>IF(Info!$B$12*$A45*X$1 &gt;= ABS(X$1*X$1*Info!$B$13 - $A45*$A45*Info!$B$14),1,0)</f>
        <v>0</v>
      </c>
      <c r="Y45">
        <f>IF(Info!$B$12*$A45*Y$1 &gt;= ABS(Y$1*Y$1*Info!$B$13 - $A45*$A45*Info!$B$14),1,0)</f>
        <v>0</v>
      </c>
      <c r="Z45">
        <f>IF(Info!$B$12*$A45*Z$1 &gt;= ABS(Z$1*Z$1*Info!$B$13 - $A45*$A45*Info!$B$14),1,0)</f>
        <v>0</v>
      </c>
      <c r="AA45">
        <f>IF(Info!$B$12*$A45*AA$1 &gt;= ABS(AA$1*AA$1*Info!$B$13 - $A45*$A45*Info!$B$14),1,0)</f>
        <v>0</v>
      </c>
      <c r="AB45">
        <f>IF(Info!$B$12*$A45*AB$1 &gt;= ABS(AB$1*AB$1*Info!$B$13 - $A45*$A45*Info!$B$14),1,0)</f>
        <v>0</v>
      </c>
      <c r="AC45">
        <f>IF(Info!$B$12*$A45*AC$1 &gt;= ABS(AC$1*AC$1*Info!$B$13 - $A45*$A45*Info!$B$14),1,0)</f>
        <v>0</v>
      </c>
      <c r="AD45">
        <f>IF(Info!$B$12*$A45*AD$1 &gt;= ABS(AD$1*AD$1*Info!$B$13 - $A45*$A45*Info!$B$14),1,0)</f>
        <v>0</v>
      </c>
      <c r="AE45">
        <f>IF(Info!$B$12*$A45*AE$1 &gt;= ABS(AE$1*AE$1*Info!$B$13 - $A45*$A45*Info!$B$14),1,0)</f>
        <v>0</v>
      </c>
      <c r="AF45">
        <f>IF(Info!$B$12*$A45*AF$1 &gt;= ABS(AF$1*AF$1*Info!$B$13 - $A45*$A45*Info!$B$14),1,0)</f>
        <v>0</v>
      </c>
      <c r="AG45">
        <f>IF(Info!$B$12*$A45*AG$1 &gt;= ABS(AG$1*AG$1*Info!$B$13 - $A45*$A45*Info!$B$14),1,0)</f>
        <v>0</v>
      </c>
      <c r="AH45">
        <f>IF(Info!$B$12*$A45*AH$1 &gt;= ABS(AH$1*AH$1*Info!$B$13 - $A45*$A45*Info!$B$14),1,0)</f>
        <v>0</v>
      </c>
      <c r="AI45">
        <f>IF(Info!$B$12*$A45*AI$1 &gt;= ABS(AI$1*AI$1*Info!$B$13 - $A45*$A45*Info!$B$14),1,0)</f>
        <v>0</v>
      </c>
      <c r="AJ45">
        <f>IF(Info!$B$12*$A45*AJ$1 &gt;= ABS(AJ$1*AJ$1*Info!$B$13 - $A45*$A45*Info!$B$14),1,0)</f>
        <v>0</v>
      </c>
      <c r="AK45">
        <f>IF(Info!$B$12*$A45*AK$1 &gt;= ABS(AK$1*AK$1*Info!$B$13 - $A45*$A45*Info!$B$14),1,0)</f>
        <v>0</v>
      </c>
      <c r="AL45">
        <f>IF(Info!$B$12*$A45*AL$1 &gt;= ABS(AL$1*AL$1*Info!$B$13 - $A45*$A45*Info!$B$14),1,0)</f>
        <v>0</v>
      </c>
      <c r="AM45">
        <f>IF(Info!$B$12*$A45*AM$1 &gt;= ABS(AM$1*AM$1*Info!$B$13 - $A45*$A45*Info!$B$14),1,0)</f>
        <v>0</v>
      </c>
      <c r="AN45">
        <f>IF(Info!$B$12*$A45*AN$1 &gt;= ABS(AN$1*AN$1*Info!$B$13 - $A45*$A45*Info!$B$14),1,0)</f>
        <v>0</v>
      </c>
      <c r="AO45">
        <f>IF(Info!$B$12*$A45*AO$1 &gt;= ABS(AO$1*AO$1*Info!$B$13 - $A45*$A45*Info!$B$14),1,0)</f>
        <v>0</v>
      </c>
      <c r="AP45">
        <f>IF(Info!$B$12*$A45*AP$1 &gt;= ABS(AP$1*AP$1*Info!$B$13 - $A45*$A45*Info!$B$14),1,0)</f>
        <v>0</v>
      </c>
      <c r="AQ45">
        <f>IF(Info!$B$12*$A45*AQ$1 &gt;= ABS(AQ$1*AQ$1*Info!$B$13 - $A45*$A45*Info!$B$14),1,0)</f>
        <v>0</v>
      </c>
      <c r="AR45">
        <f>IF(Info!$B$12*$A45*AR$1 &gt;= ABS(AR$1*AR$1*Info!$B$13 - $A45*$A45*Info!$B$14),1,0)</f>
        <v>0</v>
      </c>
      <c r="AS45">
        <f>IF(Info!$B$12*$A45*AS$1 &gt;= ABS(AS$1*AS$1*Info!$B$13 - $A45*$A45*Info!$B$14),1,0)</f>
        <v>0</v>
      </c>
      <c r="AT45">
        <f>IF(Info!$B$12*$A45*AT$1 &gt;= ABS(AT$1*AT$1*Info!$B$13 - $A45*$A45*Info!$B$14),1,0)</f>
        <v>0</v>
      </c>
      <c r="AU45">
        <f>IF(Info!$B$12*$A45*AU$1 &gt;= ABS(AU$1*AU$1*Info!$B$13 - $A45*$A45*Info!$B$14),1,0)</f>
        <v>0</v>
      </c>
      <c r="AV45">
        <f>IF(Info!$B$12*$A45*AV$1 &gt;= ABS(AV$1*AV$1*Info!$B$13 - $A45*$A45*Info!$B$14),1,0)</f>
        <v>0</v>
      </c>
      <c r="AW45">
        <f>IF(Info!$B$12*$A45*AW$1 &gt;= ABS(AW$1*AW$1*Info!$B$13 - $A45*$A45*Info!$B$14),1,0)</f>
        <v>0</v>
      </c>
      <c r="AX45">
        <f>IF(Info!$B$12*$A45*AX$1 &gt;= ABS(AX$1*AX$1*Info!$B$13 - $A45*$A45*Info!$B$14),1,0)</f>
        <v>0</v>
      </c>
      <c r="AY45">
        <f>IF(Info!$B$12*$A45*AY$1 &gt;= ABS(AY$1*AY$1*Info!$B$13 - $A45*$A45*Info!$B$14),1,0)</f>
        <v>1</v>
      </c>
    </row>
    <row r="46" spans="1:51" x14ac:dyDescent="0.2">
      <c r="A46">
        <v>44</v>
      </c>
      <c r="B46">
        <f>IF(Info!$B$12*$A46*B$1 &gt;= ABS(B$1*B$1*Info!$B$13 - $A46*$A46*Info!$B$14),1,0)</f>
        <v>0</v>
      </c>
      <c r="C46">
        <f>IF(Info!$B$12*$A46*C$1 &gt;= ABS(C$1*C$1*Info!$B$13 - $A46*$A46*Info!$B$14),1,0)</f>
        <v>0</v>
      </c>
      <c r="D46">
        <f>IF(Info!$B$12*$A46*D$1 &gt;= ABS(D$1*D$1*Info!$B$13 - $A46*$A46*Info!$B$14),1,0)</f>
        <v>0</v>
      </c>
      <c r="E46">
        <f>IF(Info!$B$12*$A46*E$1 &gt;= ABS(E$1*E$1*Info!$B$13 - $A46*$A46*Info!$B$14),1,0)</f>
        <v>0</v>
      </c>
      <c r="F46">
        <f>IF(Info!$B$12*$A46*F$1 &gt;= ABS(F$1*F$1*Info!$B$13 - $A46*$A46*Info!$B$14),1,0)</f>
        <v>0</v>
      </c>
      <c r="G46">
        <f>IF(Info!$B$12*$A46*G$1 &gt;= ABS(G$1*G$1*Info!$B$13 - $A46*$A46*Info!$B$14),1,0)</f>
        <v>0</v>
      </c>
      <c r="H46">
        <f>IF(Info!$B$12*$A46*H$1 &gt;= ABS(H$1*H$1*Info!$B$13 - $A46*$A46*Info!$B$14),1,0)</f>
        <v>0</v>
      </c>
      <c r="I46">
        <f>IF(Info!$B$12*$A46*I$1 &gt;= ABS(I$1*I$1*Info!$B$13 - $A46*$A46*Info!$B$14),1,0)</f>
        <v>0</v>
      </c>
      <c r="J46">
        <f>IF(Info!$B$12*$A46*J$1 &gt;= ABS(J$1*J$1*Info!$B$13 - $A46*$A46*Info!$B$14),1,0)</f>
        <v>0</v>
      </c>
      <c r="K46">
        <f>IF(Info!$B$12*$A46*K$1 &gt;= ABS(K$1*K$1*Info!$B$13 - $A46*$A46*Info!$B$14),1,0)</f>
        <v>0</v>
      </c>
      <c r="L46">
        <f>IF(Info!$B$12*$A46*L$1 &gt;= ABS(L$1*L$1*Info!$B$13 - $A46*$A46*Info!$B$14),1,0)</f>
        <v>0</v>
      </c>
      <c r="M46">
        <f>IF(Info!$B$12*$A46*M$1 &gt;= ABS(M$1*M$1*Info!$B$13 - $A46*$A46*Info!$B$14),1,0)</f>
        <v>0</v>
      </c>
      <c r="N46">
        <f>IF(Info!$B$12*$A46*N$1 &gt;= ABS(N$1*N$1*Info!$B$13 - $A46*$A46*Info!$B$14),1,0)</f>
        <v>0</v>
      </c>
      <c r="O46">
        <f>IF(Info!$B$12*$A46*O$1 &gt;= ABS(O$1*O$1*Info!$B$13 - $A46*$A46*Info!$B$14),1,0)</f>
        <v>0</v>
      </c>
      <c r="P46">
        <f>IF(Info!$B$12*$A46*P$1 &gt;= ABS(P$1*P$1*Info!$B$13 - $A46*$A46*Info!$B$14),1,0)</f>
        <v>0</v>
      </c>
      <c r="Q46">
        <f>IF(Info!$B$12*$A46*Q$1 &gt;= ABS(Q$1*Q$1*Info!$B$13 - $A46*$A46*Info!$B$14),1,0)</f>
        <v>0</v>
      </c>
      <c r="R46">
        <f>IF(Info!$B$12*$A46*R$1 &gt;= ABS(R$1*R$1*Info!$B$13 - $A46*$A46*Info!$B$14),1,0)</f>
        <v>0</v>
      </c>
      <c r="S46">
        <f>IF(Info!$B$12*$A46*S$1 &gt;= ABS(S$1*S$1*Info!$B$13 - $A46*$A46*Info!$B$14),1,0)</f>
        <v>0</v>
      </c>
      <c r="T46">
        <f>IF(Info!$B$12*$A46*T$1 &gt;= ABS(T$1*T$1*Info!$B$13 - $A46*$A46*Info!$B$14),1,0)</f>
        <v>0</v>
      </c>
      <c r="U46">
        <f>IF(Info!$B$12*$A46*U$1 &gt;= ABS(U$1*U$1*Info!$B$13 - $A46*$A46*Info!$B$14),1,0)</f>
        <v>0</v>
      </c>
      <c r="V46">
        <f>IF(Info!$B$12*$A46*V$1 &gt;= ABS(V$1*V$1*Info!$B$13 - $A46*$A46*Info!$B$14),1,0)</f>
        <v>0</v>
      </c>
      <c r="W46">
        <f>IF(Info!$B$12*$A46*W$1 &gt;= ABS(W$1*W$1*Info!$B$13 - $A46*$A46*Info!$B$14),1,0)</f>
        <v>0</v>
      </c>
      <c r="X46">
        <f>IF(Info!$B$12*$A46*X$1 &gt;= ABS(X$1*X$1*Info!$B$13 - $A46*$A46*Info!$B$14),1,0)</f>
        <v>0</v>
      </c>
      <c r="Y46">
        <f>IF(Info!$B$12*$A46*Y$1 &gt;= ABS(Y$1*Y$1*Info!$B$13 - $A46*$A46*Info!$B$14),1,0)</f>
        <v>0</v>
      </c>
      <c r="Z46">
        <f>IF(Info!$B$12*$A46*Z$1 &gt;= ABS(Z$1*Z$1*Info!$B$13 - $A46*$A46*Info!$B$14),1,0)</f>
        <v>0</v>
      </c>
      <c r="AA46">
        <f>IF(Info!$B$12*$A46*AA$1 &gt;= ABS(AA$1*AA$1*Info!$B$13 - $A46*$A46*Info!$B$14),1,0)</f>
        <v>0</v>
      </c>
      <c r="AB46">
        <f>IF(Info!$B$12*$A46*AB$1 &gt;= ABS(AB$1*AB$1*Info!$B$13 - $A46*$A46*Info!$B$14),1,0)</f>
        <v>0</v>
      </c>
      <c r="AC46">
        <f>IF(Info!$B$12*$A46*AC$1 &gt;= ABS(AC$1*AC$1*Info!$B$13 - $A46*$A46*Info!$B$14),1,0)</f>
        <v>0</v>
      </c>
      <c r="AD46">
        <f>IF(Info!$B$12*$A46*AD$1 &gt;= ABS(AD$1*AD$1*Info!$B$13 - $A46*$A46*Info!$B$14),1,0)</f>
        <v>0</v>
      </c>
      <c r="AE46">
        <f>IF(Info!$B$12*$A46*AE$1 &gt;= ABS(AE$1*AE$1*Info!$B$13 - $A46*$A46*Info!$B$14),1,0)</f>
        <v>0</v>
      </c>
      <c r="AF46">
        <f>IF(Info!$B$12*$A46*AF$1 &gt;= ABS(AF$1*AF$1*Info!$B$13 - $A46*$A46*Info!$B$14),1,0)</f>
        <v>0</v>
      </c>
      <c r="AG46">
        <f>IF(Info!$B$12*$A46*AG$1 &gt;= ABS(AG$1*AG$1*Info!$B$13 - $A46*$A46*Info!$B$14),1,0)</f>
        <v>0</v>
      </c>
      <c r="AH46">
        <f>IF(Info!$B$12*$A46*AH$1 &gt;= ABS(AH$1*AH$1*Info!$B$13 - $A46*$A46*Info!$B$14),1,0)</f>
        <v>0</v>
      </c>
      <c r="AI46">
        <f>IF(Info!$B$12*$A46*AI$1 &gt;= ABS(AI$1*AI$1*Info!$B$13 - $A46*$A46*Info!$B$14),1,0)</f>
        <v>0</v>
      </c>
      <c r="AJ46">
        <f>IF(Info!$B$12*$A46*AJ$1 &gt;= ABS(AJ$1*AJ$1*Info!$B$13 - $A46*$A46*Info!$B$14),1,0)</f>
        <v>0</v>
      </c>
      <c r="AK46">
        <f>IF(Info!$B$12*$A46*AK$1 &gt;= ABS(AK$1*AK$1*Info!$B$13 - $A46*$A46*Info!$B$14),1,0)</f>
        <v>0</v>
      </c>
      <c r="AL46">
        <f>IF(Info!$B$12*$A46*AL$1 &gt;= ABS(AL$1*AL$1*Info!$B$13 - $A46*$A46*Info!$B$14),1,0)</f>
        <v>0</v>
      </c>
      <c r="AM46">
        <f>IF(Info!$B$12*$A46*AM$1 &gt;= ABS(AM$1*AM$1*Info!$B$13 - $A46*$A46*Info!$B$14),1,0)</f>
        <v>0</v>
      </c>
      <c r="AN46">
        <f>IF(Info!$B$12*$A46*AN$1 &gt;= ABS(AN$1*AN$1*Info!$B$13 - $A46*$A46*Info!$B$14),1,0)</f>
        <v>0</v>
      </c>
      <c r="AO46">
        <f>IF(Info!$B$12*$A46*AO$1 &gt;= ABS(AO$1*AO$1*Info!$B$13 - $A46*$A46*Info!$B$14),1,0)</f>
        <v>0</v>
      </c>
      <c r="AP46">
        <f>IF(Info!$B$12*$A46*AP$1 &gt;= ABS(AP$1*AP$1*Info!$B$13 - $A46*$A46*Info!$B$14),1,0)</f>
        <v>0</v>
      </c>
      <c r="AQ46">
        <f>IF(Info!$B$12*$A46*AQ$1 &gt;= ABS(AQ$1*AQ$1*Info!$B$13 - $A46*$A46*Info!$B$14),1,0)</f>
        <v>0</v>
      </c>
      <c r="AR46">
        <f>IF(Info!$B$12*$A46*AR$1 &gt;= ABS(AR$1*AR$1*Info!$B$13 - $A46*$A46*Info!$B$14),1,0)</f>
        <v>0</v>
      </c>
      <c r="AS46">
        <f>IF(Info!$B$12*$A46*AS$1 &gt;= ABS(AS$1*AS$1*Info!$B$13 - $A46*$A46*Info!$B$14),1,0)</f>
        <v>0</v>
      </c>
      <c r="AT46">
        <f>IF(Info!$B$12*$A46*AT$1 &gt;= ABS(AT$1*AT$1*Info!$B$13 - $A46*$A46*Info!$B$14),1,0)</f>
        <v>0</v>
      </c>
      <c r="AU46">
        <f>IF(Info!$B$12*$A46*AU$1 &gt;= ABS(AU$1*AU$1*Info!$B$13 - $A46*$A46*Info!$B$14),1,0)</f>
        <v>0</v>
      </c>
      <c r="AV46">
        <f>IF(Info!$B$12*$A46*AV$1 &gt;= ABS(AV$1*AV$1*Info!$B$13 - $A46*$A46*Info!$B$14),1,0)</f>
        <v>0</v>
      </c>
      <c r="AW46">
        <f>IF(Info!$B$12*$A46*AW$1 &gt;= ABS(AW$1*AW$1*Info!$B$13 - $A46*$A46*Info!$B$14),1,0)</f>
        <v>0</v>
      </c>
      <c r="AX46">
        <f>IF(Info!$B$12*$A46*AX$1 &gt;= ABS(AX$1*AX$1*Info!$B$13 - $A46*$A46*Info!$B$14),1,0)</f>
        <v>0</v>
      </c>
      <c r="AY46">
        <f>IF(Info!$B$12*$A46*AY$1 &gt;= ABS(AY$1*AY$1*Info!$B$13 - $A46*$A46*Info!$B$14),1,0)</f>
        <v>0</v>
      </c>
    </row>
    <row r="47" spans="1:51" x14ac:dyDescent="0.2">
      <c r="A47">
        <v>45</v>
      </c>
      <c r="B47">
        <f>IF(Info!$B$12*$A47*B$1 &gt;= ABS(B$1*B$1*Info!$B$13 - $A47*$A47*Info!$B$14),1,0)</f>
        <v>0</v>
      </c>
      <c r="C47">
        <f>IF(Info!$B$12*$A47*C$1 &gt;= ABS(C$1*C$1*Info!$B$13 - $A47*$A47*Info!$B$14),1,0)</f>
        <v>0</v>
      </c>
      <c r="D47">
        <f>IF(Info!$B$12*$A47*D$1 &gt;= ABS(D$1*D$1*Info!$B$13 - $A47*$A47*Info!$B$14),1,0)</f>
        <v>0</v>
      </c>
      <c r="E47">
        <f>IF(Info!$B$12*$A47*E$1 &gt;= ABS(E$1*E$1*Info!$B$13 - $A47*$A47*Info!$B$14),1,0)</f>
        <v>0</v>
      </c>
      <c r="F47">
        <f>IF(Info!$B$12*$A47*F$1 &gt;= ABS(F$1*F$1*Info!$B$13 - $A47*$A47*Info!$B$14),1,0)</f>
        <v>0</v>
      </c>
      <c r="G47">
        <f>IF(Info!$B$12*$A47*G$1 &gt;= ABS(G$1*G$1*Info!$B$13 - $A47*$A47*Info!$B$14),1,0)</f>
        <v>0</v>
      </c>
      <c r="H47">
        <f>IF(Info!$B$12*$A47*H$1 &gt;= ABS(H$1*H$1*Info!$B$13 - $A47*$A47*Info!$B$14),1,0)</f>
        <v>0</v>
      </c>
      <c r="I47">
        <f>IF(Info!$B$12*$A47*I$1 &gt;= ABS(I$1*I$1*Info!$B$13 - $A47*$A47*Info!$B$14),1,0)</f>
        <v>0</v>
      </c>
      <c r="J47">
        <f>IF(Info!$B$12*$A47*J$1 &gt;= ABS(J$1*J$1*Info!$B$13 - $A47*$A47*Info!$B$14),1,0)</f>
        <v>0</v>
      </c>
      <c r="K47">
        <f>IF(Info!$B$12*$A47*K$1 &gt;= ABS(K$1*K$1*Info!$B$13 - $A47*$A47*Info!$B$14),1,0)</f>
        <v>0</v>
      </c>
      <c r="L47">
        <f>IF(Info!$B$12*$A47*L$1 &gt;= ABS(L$1*L$1*Info!$B$13 - $A47*$A47*Info!$B$14),1,0)</f>
        <v>0</v>
      </c>
      <c r="M47">
        <f>IF(Info!$B$12*$A47*M$1 &gt;= ABS(M$1*M$1*Info!$B$13 - $A47*$A47*Info!$B$14),1,0)</f>
        <v>0</v>
      </c>
      <c r="N47">
        <f>IF(Info!$B$12*$A47*N$1 &gt;= ABS(N$1*N$1*Info!$B$13 - $A47*$A47*Info!$B$14),1,0)</f>
        <v>0</v>
      </c>
      <c r="O47">
        <f>IF(Info!$B$12*$A47*O$1 &gt;= ABS(O$1*O$1*Info!$B$13 - $A47*$A47*Info!$B$14),1,0)</f>
        <v>0</v>
      </c>
      <c r="P47">
        <f>IF(Info!$B$12*$A47*P$1 &gt;= ABS(P$1*P$1*Info!$B$13 - $A47*$A47*Info!$B$14),1,0)</f>
        <v>0</v>
      </c>
      <c r="Q47">
        <f>IF(Info!$B$12*$A47*Q$1 &gt;= ABS(Q$1*Q$1*Info!$B$13 - $A47*$A47*Info!$B$14),1,0)</f>
        <v>0</v>
      </c>
      <c r="R47">
        <f>IF(Info!$B$12*$A47*R$1 &gt;= ABS(R$1*R$1*Info!$B$13 - $A47*$A47*Info!$B$14),1,0)</f>
        <v>0</v>
      </c>
      <c r="S47">
        <f>IF(Info!$B$12*$A47*S$1 &gt;= ABS(S$1*S$1*Info!$B$13 - $A47*$A47*Info!$B$14),1,0)</f>
        <v>0</v>
      </c>
      <c r="T47">
        <f>IF(Info!$B$12*$A47*T$1 &gt;= ABS(T$1*T$1*Info!$B$13 - $A47*$A47*Info!$B$14),1,0)</f>
        <v>0</v>
      </c>
      <c r="U47">
        <f>IF(Info!$B$12*$A47*U$1 &gt;= ABS(U$1*U$1*Info!$B$13 - $A47*$A47*Info!$B$14),1,0)</f>
        <v>0</v>
      </c>
      <c r="V47">
        <f>IF(Info!$B$12*$A47*V$1 &gt;= ABS(V$1*V$1*Info!$B$13 - $A47*$A47*Info!$B$14),1,0)</f>
        <v>0</v>
      </c>
      <c r="W47">
        <f>IF(Info!$B$12*$A47*W$1 &gt;= ABS(W$1*W$1*Info!$B$13 - $A47*$A47*Info!$B$14),1,0)</f>
        <v>0</v>
      </c>
      <c r="X47">
        <f>IF(Info!$B$12*$A47*X$1 &gt;= ABS(X$1*X$1*Info!$B$13 - $A47*$A47*Info!$B$14),1,0)</f>
        <v>0</v>
      </c>
      <c r="Y47">
        <f>IF(Info!$B$12*$A47*Y$1 &gt;= ABS(Y$1*Y$1*Info!$B$13 - $A47*$A47*Info!$B$14),1,0)</f>
        <v>0</v>
      </c>
      <c r="Z47">
        <f>IF(Info!$B$12*$A47*Z$1 &gt;= ABS(Z$1*Z$1*Info!$B$13 - $A47*$A47*Info!$B$14),1,0)</f>
        <v>0</v>
      </c>
      <c r="AA47">
        <f>IF(Info!$B$12*$A47*AA$1 &gt;= ABS(AA$1*AA$1*Info!$B$13 - $A47*$A47*Info!$B$14),1,0)</f>
        <v>0</v>
      </c>
      <c r="AB47">
        <f>IF(Info!$B$12*$A47*AB$1 &gt;= ABS(AB$1*AB$1*Info!$B$13 - $A47*$A47*Info!$B$14),1,0)</f>
        <v>0</v>
      </c>
      <c r="AC47">
        <f>IF(Info!$B$12*$A47*AC$1 &gt;= ABS(AC$1*AC$1*Info!$B$13 - $A47*$A47*Info!$B$14),1,0)</f>
        <v>0</v>
      </c>
      <c r="AD47">
        <f>IF(Info!$B$12*$A47*AD$1 &gt;= ABS(AD$1*AD$1*Info!$B$13 - $A47*$A47*Info!$B$14),1,0)</f>
        <v>0</v>
      </c>
      <c r="AE47">
        <f>IF(Info!$B$12*$A47*AE$1 &gt;= ABS(AE$1*AE$1*Info!$B$13 - $A47*$A47*Info!$B$14),1,0)</f>
        <v>0</v>
      </c>
      <c r="AF47">
        <f>IF(Info!$B$12*$A47*AF$1 &gt;= ABS(AF$1*AF$1*Info!$B$13 - $A47*$A47*Info!$B$14),1,0)</f>
        <v>0</v>
      </c>
      <c r="AG47">
        <f>IF(Info!$B$12*$A47*AG$1 &gt;= ABS(AG$1*AG$1*Info!$B$13 - $A47*$A47*Info!$B$14),1,0)</f>
        <v>0</v>
      </c>
      <c r="AH47">
        <f>IF(Info!$B$12*$A47*AH$1 &gt;= ABS(AH$1*AH$1*Info!$B$13 - $A47*$A47*Info!$B$14),1,0)</f>
        <v>0</v>
      </c>
      <c r="AI47">
        <f>IF(Info!$B$12*$A47*AI$1 &gt;= ABS(AI$1*AI$1*Info!$B$13 - $A47*$A47*Info!$B$14),1,0)</f>
        <v>0</v>
      </c>
      <c r="AJ47">
        <f>IF(Info!$B$12*$A47*AJ$1 &gt;= ABS(AJ$1*AJ$1*Info!$B$13 - $A47*$A47*Info!$B$14),1,0)</f>
        <v>0</v>
      </c>
      <c r="AK47">
        <f>IF(Info!$B$12*$A47*AK$1 &gt;= ABS(AK$1*AK$1*Info!$B$13 - $A47*$A47*Info!$B$14),1,0)</f>
        <v>0</v>
      </c>
      <c r="AL47">
        <f>IF(Info!$B$12*$A47*AL$1 &gt;= ABS(AL$1*AL$1*Info!$B$13 - $A47*$A47*Info!$B$14),1,0)</f>
        <v>0</v>
      </c>
      <c r="AM47">
        <f>IF(Info!$B$12*$A47*AM$1 &gt;= ABS(AM$1*AM$1*Info!$B$13 - $A47*$A47*Info!$B$14),1,0)</f>
        <v>0</v>
      </c>
      <c r="AN47">
        <f>IF(Info!$B$12*$A47*AN$1 &gt;= ABS(AN$1*AN$1*Info!$B$13 - $A47*$A47*Info!$B$14),1,0)</f>
        <v>0</v>
      </c>
      <c r="AO47">
        <f>IF(Info!$B$12*$A47*AO$1 &gt;= ABS(AO$1*AO$1*Info!$B$13 - $A47*$A47*Info!$B$14),1,0)</f>
        <v>0</v>
      </c>
      <c r="AP47">
        <f>IF(Info!$B$12*$A47*AP$1 &gt;= ABS(AP$1*AP$1*Info!$B$13 - $A47*$A47*Info!$B$14),1,0)</f>
        <v>0</v>
      </c>
      <c r="AQ47">
        <f>IF(Info!$B$12*$A47*AQ$1 &gt;= ABS(AQ$1*AQ$1*Info!$B$13 - $A47*$A47*Info!$B$14),1,0)</f>
        <v>0</v>
      </c>
      <c r="AR47">
        <f>IF(Info!$B$12*$A47*AR$1 &gt;= ABS(AR$1*AR$1*Info!$B$13 - $A47*$A47*Info!$B$14),1,0)</f>
        <v>0</v>
      </c>
      <c r="AS47">
        <f>IF(Info!$B$12*$A47*AS$1 &gt;= ABS(AS$1*AS$1*Info!$B$13 - $A47*$A47*Info!$B$14),1,0)</f>
        <v>0</v>
      </c>
      <c r="AT47">
        <f>IF(Info!$B$12*$A47*AT$1 &gt;= ABS(AT$1*AT$1*Info!$B$13 - $A47*$A47*Info!$B$14),1,0)</f>
        <v>0</v>
      </c>
      <c r="AU47">
        <f>IF(Info!$B$12*$A47*AU$1 &gt;= ABS(AU$1*AU$1*Info!$B$13 - $A47*$A47*Info!$B$14),1,0)</f>
        <v>0</v>
      </c>
      <c r="AV47">
        <f>IF(Info!$B$12*$A47*AV$1 &gt;= ABS(AV$1*AV$1*Info!$B$13 - $A47*$A47*Info!$B$14),1,0)</f>
        <v>0</v>
      </c>
      <c r="AW47">
        <f>IF(Info!$B$12*$A47*AW$1 &gt;= ABS(AW$1*AW$1*Info!$B$13 - $A47*$A47*Info!$B$14),1,0)</f>
        <v>0</v>
      </c>
      <c r="AX47">
        <f>IF(Info!$B$12*$A47*AX$1 &gt;= ABS(AX$1*AX$1*Info!$B$13 - $A47*$A47*Info!$B$14),1,0)</f>
        <v>0</v>
      </c>
      <c r="AY47">
        <f>IF(Info!$B$12*$A47*AY$1 &gt;= ABS(AY$1*AY$1*Info!$B$13 - $A47*$A47*Info!$B$14),1,0)</f>
        <v>0</v>
      </c>
    </row>
    <row r="48" spans="1:51" x14ac:dyDescent="0.2">
      <c r="A48">
        <v>46</v>
      </c>
      <c r="B48">
        <f>IF(Info!$B$12*$A48*B$1 &gt;= ABS(B$1*B$1*Info!$B$13 - $A48*$A48*Info!$B$14),1,0)</f>
        <v>0</v>
      </c>
      <c r="C48">
        <f>IF(Info!$B$12*$A48*C$1 &gt;= ABS(C$1*C$1*Info!$B$13 - $A48*$A48*Info!$B$14),1,0)</f>
        <v>0</v>
      </c>
      <c r="D48">
        <f>IF(Info!$B$12*$A48*D$1 &gt;= ABS(D$1*D$1*Info!$B$13 - $A48*$A48*Info!$B$14),1,0)</f>
        <v>0</v>
      </c>
      <c r="E48">
        <f>IF(Info!$B$12*$A48*E$1 &gt;= ABS(E$1*E$1*Info!$B$13 - $A48*$A48*Info!$B$14),1,0)</f>
        <v>0</v>
      </c>
      <c r="F48">
        <f>IF(Info!$B$12*$A48*F$1 &gt;= ABS(F$1*F$1*Info!$B$13 - $A48*$A48*Info!$B$14),1,0)</f>
        <v>0</v>
      </c>
      <c r="G48">
        <f>IF(Info!$B$12*$A48*G$1 &gt;= ABS(G$1*G$1*Info!$B$13 - $A48*$A48*Info!$B$14),1,0)</f>
        <v>0</v>
      </c>
      <c r="H48">
        <f>IF(Info!$B$12*$A48*H$1 &gt;= ABS(H$1*H$1*Info!$B$13 - $A48*$A48*Info!$B$14),1,0)</f>
        <v>0</v>
      </c>
      <c r="I48">
        <f>IF(Info!$B$12*$A48*I$1 &gt;= ABS(I$1*I$1*Info!$B$13 - $A48*$A48*Info!$B$14),1,0)</f>
        <v>0</v>
      </c>
      <c r="J48">
        <f>IF(Info!$B$12*$A48*J$1 &gt;= ABS(J$1*J$1*Info!$B$13 - $A48*$A48*Info!$B$14),1,0)</f>
        <v>0</v>
      </c>
      <c r="K48">
        <f>IF(Info!$B$12*$A48*K$1 &gt;= ABS(K$1*K$1*Info!$B$13 - $A48*$A48*Info!$B$14),1,0)</f>
        <v>0</v>
      </c>
      <c r="L48">
        <f>IF(Info!$B$12*$A48*L$1 &gt;= ABS(L$1*L$1*Info!$B$13 - $A48*$A48*Info!$B$14),1,0)</f>
        <v>0</v>
      </c>
      <c r="M48">
        <f>IF(Info!$B$12*$A48*M$1 &gt;= ABS(M$1*M$1*Info!$B$13 - $A48*$A48*Info!$B$14),1,0)</f>
        <v>0</v>
      </c>
      <c r="N48">
        <f>IF(Info!$B$12*$A48*N$1 &gt;= ABS(N$1*N$1*Info!$B$13 - $A48*$A48*Info!$B$14),1,0)</f>
        <v>0</v>
      </c>
      <c r="O48">
        <f>IF(Info!$B$12*$A48*O$1 &gt;= ABS(O$1*O$1*Info!$B$13 - $A48*$A48*Info!$B$14),1,0)</f>
        <v>0</v>
      </c>
      <c r="P48">
        <f>IF(Info!$B$12*$A48*P$1 &gt;= ABS(P$1*P$1*Info!$B$13 - $A48*$A48*Info!$B$14),1,0)</f>
        <v>0</v>
      </c>
      <c r="Q48">
        <f>IF(Info!$B$12*$A48*Q$1 &gt;= ABS(Q$1*Q$1*Info!$B$13 - $A48*$A48*Info!$B$14),1,0)</f>
        <v>0</v>
      </c>
      <c r="R48">
        <f>IF(Info!$B$12*$A48*R$1 &gt;= ABS(R$1*R$1*Info!$B$13 - $A48*$A48*Info!$B$14),1,0)</f>
        <v>0</v>
      </c>
      <c r="S48">
        <f>IF(Info!$B$12*$A48*S$1 &gt;= ABS(S$1*S$1*Info!$B$13 - $A48*$A48*Info!$B$14),1,0)</f>
        <v>0</v>
      </c>
      <c r="T48">
        <f>IF(Info!$B$12*$A48*T$1 &gt;= ABS(T$1*T$1*Info!$B$13 - $A48*$A48*Info!$B$14),1,0)</f>
        <v>0</v>
      </c>
      <c r="U48">
        <f>IF(Info!$B$12*$A48*U$1 &gt;= ABS(U$1*U$1*Info!$B$13 - $A48*$A48*Info!$B$14),1,0)</f>
        <v>0</v>
      </c>
      <c r="V48">
        <f>IF(Info!$B$12*$A48*V$1 &gt;= ABS(V$1*V$1*Info!$B$13 - $A48*$A48*Info!$B$14),1,0)</f>
        <v>0</v>
      </c>
      <c r="W48">
        <f>IF(Info!$B$12*$A48*W$1 &gt;= ABS(W$1*W$1*Info!$B$13 - $A48*$A48*Info!$B$14),1,0)</f>
        <v>0</v>
      </c>
      <c r="X48">
        <f>IF(Info!$B$12*$A48*X$1 &gt;= ABS(X$1*X$1*Info!$B$13 - $A48*$A48*Info!$B$14),1,0)</f>
        <v>0</v>
      </c>
      <c r="Y48">
        <f>IF(Info!$B$12*$A48*Y$1 &gt;= ABS(Y$1*Y$1*Info!$B$13 - $A48*$A48*Info!$B$14),1,0)</f>
        <v>0</v>
      </c>
      <c r="Z48">
        <f>IF(Info!$B$12*$A48*Z$1 &gt;= ABS(Z$1*Z$1*Info!$B$13 - $A48*$A48*Info!$B$14),1,0)</f>
        <v>0</v>
      </c>
      <c r="AA48">
        <f>IF(Info!$B$12*$A48*AA$1 &gt;= ABS(AA$1*AA$1*Info!$B$13 - $A48*$A48*Info!$B$14),1,0)</f>
        <v>0</v>
      </c>
      <c r="AB48">
        <f>IF(Info!$B$12*$A48*AB$1 &gt;= ABS(AB$1*AB$1*Info!$B$13 - $A48*$A48*Info!$B$14),1,0)</f>
        <v>0</v>
      </c>
      <c r="AC48">
        <f>IF(Info!$B$12*$A48*AC$1 &gt;= ABS(AC$1*AC$1*Info!$B$13 - $A48*$A48*Info!$B$14),1,0)</f>
        <v>0</v>
      </c>
      <c r="AD48">
        <f>IF(Info!$B$12*$A48*AD$1 &gt;= ABS(AD$1*AD$1*Info!$B$13 - $A48*$A48*Info!$B$14),1,0)</f>
        <v>0</v>
      </c>
      <c r="AE48">
        <f>IF(Info!$B$12*$A48*AE$1 &gt;= ABS(AE$1*AE$1*Info!$B$13 - $A48*$A48*Info!$B$14),1,0)</f>
        <v>0</v>
      </c>
      <c r="AF48">
        <f>IF(Info!$B$12*$A48*AF$1 &gt;= ABS(AF$1*AF$1*Info!$B$13 - $A48*$A48*Info!$B$14),1,0)</f>
        <v>0</v>
      </c>
      <c r="AG48">
        <f>IF(Info!$B$12*$A48*AG$1 &gt;= ABS(AG$1*AG$1*Info!$B$13 - $A48*$A48*Info!$B$14),1,0)</f>
        <v>0</v>
      </c>
      <c r="AH48">
        <f>IF(Info!$B$12*$A48*AH$1 &gt;= ABS(AH$1*AH$1*Info!$B$13 - $A48*$A48*Info!$B$14),1,0)</f>
        <v>0</v>
      </c>
      <c r="AI48">
        <f>IF(Info!$B$12*$A48*AI$1 &gt;= ABS(AI$1*AI$1*Info!$B$13 - $A48*$A48*Info!$B$14),1,0)</f>
        <v>0</v>
      </c>
      <c r="AJ48">
        <f>IF(Info!$B$12*$A48*AJ$1 &gt;= ABS(AJ$1*AJ$1*Info!$B$13 - $A48*$A48*Info!$B$14),1,0)</f>
        <v>0</v>
      </c>
      <c r="AK48">
        <f>IF(Info!$B$12*$A48*AK$1 &gt;= ABS(AK$1*AK$1*Info!$B$13 - $A48*$A48*Info!$B$14),1,0)</f>
        <v>0</v>
      </c>
      <c r="AL48">
        <f>IF(Info!$B$12*$A48*AL$1 &gt;= ABS(AL$1*AL$1*Info!$B$13 - $A48*$A48*Info!$B$14),1,0)</f>
        <v>0</v>
      </c>
      <c r="AM48">
        <f>IF(Info!$B$12*$A48*AM$1 &gt;= ABS(AM$1*AM$1*Info!$B$13 - $A48*$A48*Info!$B$14),1,0)</f>
        <v>0</v>
      </c>
      <c r="AN48">
        <f>IF(Info!$B$12*$A48*AN$1 &gt;= ABS(AN$1*AN$1*Info!$B$13 - $A48*$A48*Info!$B$14),1,0)</f>
        <v>0</v>
      </c>
      <c r="AO48">
        <f>IF(Info!$B$12*$A48*AO$1 &gt;= ABS(AO$1*AO$1*Info!$B$13 - $A48*$A48*Info!$B$14),1,0)</f>
        <v>0</v>
      </c>
      <c r="AP48">
        <f>IF(Info!$B$12*$A48*AP$1 &gt;= ABS(AP$1*AP$1*Info!$B$13 - $A48*$A48*Info!$B$14),1,0)</f>
        <v>0</v>
      </c>
      <c r="AQ48">
        <f>IF(Info!$B$12*$A48*AQ$1 &gt;= ABS(AQ$1*AQ$1*Info!$B$13 - $A48*$A48*Info!$B$14),1,0)</f>
        <v>0</v>
      </c>
      <c r="AR48">
        <f>IF(Info!$B$12*$A48*AR$1 &gt;= ABS(AR$1*AR$1*Info!$B$13 - $A48*$A48*Info!$B$14),1,0)</f>
        <v>0</v>
      </c>
      <c r="AS48">
        <f>IF(Info!$B$12*$A48*AS$1 &gt;= ABS(AS$1*AS$1*Info!$B$13 - $A48*$A48*Info!$B$14),1,0)</f>
        <v>0</v>
      </c>
      <c r="AT48">
        <f>IF(Info!$B$12*$A48*AT$1 &gt;= ABS(AT$1*AT$1*Info!$B$13 - $A48*$A48*Info!$B$14),1,0)</f>
        <v>0</v>
      </c>
      <c r="AU48">
        <f>IF(Info!$B$12*$A48*AU$1 &gt;= ABS(AU$1*AU$1*Info!$B$13 - $A48*$A48*Info!$B$14),1,0)</f>
        <v>0</v>
      </c>
      <c r="AV48">
        <f>IF(Info!$B$12*$A48*AV$1 &gt;= ABS(AV$1*AV$1*Info!$B$13 - $A48*$A48*Info!$B$14),1,0)</f>
        <v>0</v>
      </c>
      <c r="AW48">
        <f>IF(Info!$B$12*$A48*AW$1 &gt;= ABS(AW$1*AW$1*Info!$B$13 - $A48*$A48*Info!$B$14),1,0)</f>
        <v>0</v>
      </c>
      <c r="AX48">
        <f>IF(Info!$B$12*$A48*AX$1 &gt;= ABS(AX$1*AX$1*Info!$B$13 - $A48*$A48*Info!$B$14),1,0)</f>
        <v>0</v>
      </c>
      <c r="AY48">
        <f>IF(Info!$B$12*$A48*AY$1 &gt;= ABS(AY$1*AY$1*Info!$B$13 - $A48*$A48*Info!$B$14),1,0)</f>
        <v>0</v>
      </c>
    </row>
    <row r="49" spans="1:51" x14ac:dyDescent="0.2">
      <c r="A49">
        <v>47</v>
      </c>
      <c r="B49">
        <f>IF(Info!$B$12*$A49*B$1 &gt;= ABS(B$1*B$1*Info!$B$13 - $A49*$A49*Info!$B$14),1,0)</f>
        <v>0</v>
      </c>
      <c r="C49">
        <f>IF(Info!$B$12*$A49*C$1 &gt;= ABS(C$1*C$1*Info!$B$13 - $A49*$A49*Info!$B$14),1,0)</f>
        <v>0</v>
      </c>
      <c r="D49">
        <f>IF(Info!$B$12*$A49*D$1 &gt;= ABS(D$1*D$1*Info!$B$13 - $A49*$A49*Info!$B$14),1,0)</f>
        <v>0</v>
      </c>
      <c r="E49">
        <f>IF(Info!$B$12*$A49*E$1 &gt;= ABS(E$1*E$1*Info!$B$13 - $A49*$A49*Info!$B$14),1,0)</f>
        <v>0</v>
      </c>
      <c r="F49">
        <f>IF(Info!$B$12*$A49*F$1 &gt;= ABS(F$1*F$1*Info!$B$13 - $A49*$A49*Info!$B$14),1,0)</f>
        <v>0</v>
      </c>
      <c r="G49">
        <f>IF(Info!$B$12*$A49*G$1 &gt;= ABS(G$1*G$1*Info!$B$13 - $A49*$A49*Info!$B$14),1,0)</f>
        <v>0</v>
      </c>
      <c r="H49">
        <f>IF(Info!$B$12*$A49*H$1 &gt;= ABS(H$1*H$1*Info!$B$13 - $A49*$A49*Info!$B$14),1,0)</f>
        <v>0</v>
      </c>
      <c r="I49">
        <f>IF(Info!$B$12*$A49*I$1 &gt;= ABS(I$1*I$1*Info!$B$13 - $A49*$A49*Info!$B$14),1,0)</f>
        <v>0</v>
      </c>
      <c r="J49">
        <f>IF(Info!$B$12*$A49*J$1 &gt;= ABS(J$1*J$1*Info!$B$13 - $A49*$A49*Info!$B$14),1,0)</f>
        <v>0</v>
      </c>
      <c r="K49">
        <f>IF(Info!$B$12*$A49*K$1 &gt;= ABS(K$1*K$1*Info!$B$13 - $A49*$A49*Info!$B$14),1,0)</f>
        <v>0</v>
      </c>
      <c r="L49">
        <f>IF(Info!$B$12*$A49*L$1 &gt;= ABS(L$1*L$1*Info!$B$13 - $A49*$A49*Info!$B$14),1,0)</f>
        <v>0</v>
      </c>
      <c r="M49">
        <f>IF(Info!$B$12*$A49*M$1 &gt;= ABS(M$1*M$1*Info!$B$13 - $A49*$A49*Info!$B$14),1,0)</f>
        <v>0</v>
      </c>
      <c r="N49">
        <f>IF(Info!$B$12*$A49*N$1 &gt;= ABS(N$1*N$1*Info!$B$13 - $A49*$A49*Info!$B$14),1,0)</f>
        <v>0</v>
      </c>
      <c r="O49">
        <f>IF(Info!$B$12*$A49*O$1 &gt;= ABS(O$1*O$1*Info!$B$13 - $A49*$A49*Info!$B$14),1,0)</f>
        <v>0</v>
      </c>
      <c r="P49">
        <f>IF(Info!$B$12*$A49*P$1 &gt;= ABS(P$1*P$1*Info!$B$13 - $A49*$A49*Info!$B$14),1,0)</f>
        <v>0</v>
      </c>
      <c r="Q49">
        <f>IF(Info!$B$12*$A49*Q$1 &gt;= ABS(Q$1*Q$1*Info!$B$13 - $A49*$A49*Info!$B$14),1,0)</f>
        <v>0</v>
      </c>
      <c r="R49">
        <f>IF(Info!$B$12*$A49*R$1 &gt;= ABS(R$1*R$1*Info!$B$13 - $A49*$A49*Info!$B$14),1,0)</f>
        <v>0</v>
      </c>
      <c r="S49">
        <f>IF(Info!$B$12*$A49*S$1 &gt;= ABS(S$1*S$1*Info!$B$13 - $A49*$A49*Info!$B$14),1,0)</f>
        <v>0</v>
      </c>
      <c r="T49">
        <f>IF(Info!$B$12*$A49*T$1 &gt;= ABS(T$1*T$1*Info!$B$13 - $A49*$A49*Info!$B$14),1,0)</f>
        <v>0</v>
      </c>
      <c r="U49">
        <f>IF(Info!$B$12*$A49*U$1 &gt;= ABS(U$1*U$1*Info!$B$13 - $A49*$A49*Info!$B$14),1,0)</f>
        <v>0</v>
      </c>
      <c r="V49">
        <f>IF(Info!$B$12*$A49*V$1 &gt;= ABS(V$1*V$1*Info!$B$13 - $A49*$A49*Info!$B$14),1,0)</f>
        <v>0</v>
      </c>
      <c r="W49">
        <f>IF(Info!$B$12*$A49*W$1 &gt;= ABS(W$1*W$1*Info!$B$13 - $A49*$A49*Info!$B$14),1,0)</f>
        <v>0</v>
      </c>
      <c r="X49">
        <f>IF(Info!$B$12*$A49*X$1 &gt;= ABS(X$1*X$1*Info!$B$13 - $A49*$A49*Info!$B$14),1,0)</f>
        <v>0</v>
      </c>
      <c r="Y49">
        <f>IF(Info!$B$12*$A49*Y$1 &gt;= ABS(Y$1*Y$1*Info!$B$13 - $A49*$A49*Info!$B$14),1,0)</f>
        <v>0</v>
      </c>
      <c r="Z49">
        <f>IF(Info!$B$12*$A49*Z$1 &gt;= ABS(Z$1*Z$1*Info!$B$13 - $A49*$A49*Info!$B$14),1,0)</f>
        <v>0</v>
      </c>
      <c r="AA49">
        <f>IF(Info!$B$12*$A49*AA$1 &gt;= ABS(AA$1*AA$1*Info!$B$13 - $A49*$A49*Info!$B$14),1,0)</f>
        <v>0</v>
      </c>
      <c r="AB49">
        <f>IF(Info!$B$12*$A49*AB$1 &gt;= ABS(AB$1*AB$1*Info!$B$13 - $A49*$A49*Info!$B$14),1,0)</f>
        <v>0</v>
      </c>
      <c r="AC49">
        <f>IF(Info!$B$12*$A49*AC$1 &gt;= ABS(AC$1*AC$1*Info!$B$13 - $A49*$A49*Info!$B$14),1,0)</f>
        <v>0</v>
      </c>
      <c r="AD49">
        <f>IF(Info!$B$12*$A49*AD$1 &gt;= ABS(AD$1*AD$1*Info!$B$13 - $A49*$A49*Info!$B$14),1,0)</f>
        <v>0</v>
      </c>
      <c r="AE49">
        <f>IF(Info!$B$12*$A49*AE$1 &gt;= ABS(AE$1*AE$1*Info!$B$13 - $A49*$A49*Info!$B$14),1,0)</f>
        <v>0</v>
      </c>
      <c r="AF49">
        <f>IF(Info!$B$12*$A49*AF$1 &gt;= ABS(AF$1*AF$1*Info!$B$13 - $A49*$A49*Info!$B$14),1,0)</f>
        <v>0</v>
      </c>
      <c r="AG49">
        <f>IF(Info!$B$12*$A49*AG$1 &gt;= ABS(AG$1*AG$1*Info!$B$13 - $A49*$A49*Info!$B$14),1,0)</f>
        <v>0</v>
      </c>
      <c r="AH49">
        <f>IF(Info!$B$12*$A49*AH$1 &gt;= ABS(AH$1*AH$1*Info!$B$13 - $A49*$A49*Info!$B$14),1,0)</f>
        <v>0</v>
      </c>
      <c r="AI49">
        <f>IF(Info!$B$12*$A49*AI$1 &gt;= ABS(AI$1*AI$1*Info!$B$13 - $A49*$A49*Info!$B$14),1,0)</f>
        <v>0</v>
      </c>
      <c r="AJ49">
        <f>IF(Info!$B$12*$A49*AJ$1 &gt;= ABS(AJ$1*AJ$1*Info!$B$13 - $A49*$A49*Info!$B$14),1,0)</f>
        <v>0</v>
      </c>
      <c r="AK49">
        <f>IF(Info!$B$12*$A49*AK$1 &gt;= ABS(AK$1*AK$1*Info!$B$13 - $A49*$A49*Info!$B$14),1,0)</f>
        <v>0</v>
      </c>
      <c r="AL49">
        <f>IF(Info!$B$12*$A49*AL$1 &gt;= ABS(AL$1*AL$1*Info!$B$13 - $A49*$A49*Info!$B$14),1,0)</f>
        <v>0</v>
      </c>
      <c r="AM49">
        <f>IF(Info!$B$12*$A49*AM$1 &gt;= ABS(AM$1*AM$1*Info!$B$13 - $A49*$A49*Info!$B$14),1,0)</f>
        <v>0</v>
      </c>
      <c r="AN49">
        <f>IF(Info!$B$12*$A49*AN$1 &gt;= ABS(AN$1*AN$1*Info!$B$13 - $A49*$A49*Info!$B$14),1,0)</f>
        <v>0</v>
      </c>
      <c r="AO49">
        <f>IF(Info!$B$12*$A49*AO$1 &gt;= ABS(AO$1*AO$1*Info!$B$13 - $A49*$A49*Info!$B$14),1,0)</f>
        <v>0</v>
      </c>
      <c r="AP49">
        <f>IF(Info!$B$12*$A49*AP$1 &gt;= ABS(AP$1*AP$1*Info!$B$13 - $A49*$A49*Info!$B$14),1,0)</f>
        <v>0</v>
      </c>
      <c r="AQ49">
        <f>IF(Info!$B$12*$A49*AQ$1 &gt;= ABS(AQ$1*AQ$1*Info!$B$13 - $A49*$A49*Info!$B$14),1,0)</f>
        <v>0</v>
      </c>
      <c r="AR49">
        <f>IF(Info!$B$12*$A49*AR$1 &gt;= ABS(AR$1*AR$1*Info!$B$13 - $A49*$A49*Info!$B$14),1,0)</f>
        <v>0</v>
      </c>
      <c r="AS49">
        <f>IF(Info!$B$12*$A49*AS$1 &gt;= ABS(AS$1*AS$1*Info!$B$13 - $A49*$A49*Info!$B$14),1,0)</f>
        <v>0</v>
      </c>
      <c r="AT49">
        <f>IF(Info!$B$12*$A49*AT$1 &gt;= ABS(AT$1*AT$1*Info!$B$13 - $A49*$A49*Info!$B$14),1,0)</f>
        <v>0</v>
      </c>
      <c r="AU49">
        <f>IF(Info!$B$12*$A49*AU$1 &gt;= ABS(AU$1*AU$1*Info!$B$13 - $A49*$A49*Info!$B$14),1,0)</f>
        <v>0</v>
      </c>
      <c r="AV49">
        <f>IF(Info!$B$12*$A49*AV$1 &gt;= ABS(AV$1*AV$1*Info!$B$13 - $A49*$A49*Info!$B$14),1,0)</f>
        <v>0</v>
      </c>
      <c r="AW49">
        <f>IF(Info!$B$12*$A49*AW$1 &gt;= ABS(AW$1*AW$1*Info!$B$13 - $A49*$A49*Info!$B$14),1,0)</f>
        <v>0</v>
      </c>
      <c r="AX49">
        <f>IF(Info!$B$12*$A49*AX$1 &gt;= ABS(AX$1*AX$1*Info!$B$13 - $A49*$A49*Info!$B$14),1,0)</f>
        <v>0</v>
      </c>
      <c r="AY49">
        <f>IF(Info!$B$12*$A49*AY$1 &gt;= ABS(AY$1*AY$1*Info!$B$13 - $A49*$A49*Info!$B$14),1,0)</f>
        <v>0</v>
      </c>
    </row>
    <row r="50" spans="1:51" x14ac:dyDescent="0.2">
      <c r="A50">
        <v>48</v>
      </c>
      <c r="B50">
        <f>IF(Info!$B$12*$A50*B$1 &gt;= ABS(B$1*B$1*Info!$B$13 - $A50*$A50*Info!$B$14),1,0)</f>
        <v>0</v>
      </c>
      <c r="C50">
        <f>IF(Info!$B$12*$A50*C$1 &gt;= ABS(C$1*C$1*Info!$B$13 - $A50*$A50*Info!$B$14),1,0)</f>
        <v>0</v>
      </c>
      <c r="D50">
        <f>IF(Info!$B$12*$A50*D$1 &gt;= ABS(D$1*D$1*Info!$B$13 - $A50*$A50*Info!$B$14),1,0)</f>
        <v>0</v>
      </c>
      <c r="E50">
        <f>IF(Info!$B$12*$A50*E$1 &gt;= ABS(E$1*E$1*Info!$B$13 - $A50*$A50*Info!$B$14),1,0)</f>
        <v>0</v>
      </c>
      <c r="F50">
        <f>IF(Info!$B$12*$A50*F$1 &gt;= ABS(F$1*F$1*Info!$B$13 - $A50*$A50*Info!$B$14),1,0)</f>
        <v>0</v>
      </c>
      <c r="G50">
        <f>IF(Info!$B$12*$A50*G$1 &gt;= ABS(G$1*G$1*Info!$B$13 - $A50*$A50*Info!$B$14),1,0)</f>
        <v>0</v>
      </c>
      <c r="H50">
        <f>IF(Info!$B$12*$A50*H$1 &gt;= ABS(H$1*H$1*Info!$B$13 - $A50*$A50*Info!$B$14),1,0)</f>
        <v>0</v>
      </c>
      <c r="I50">
        <f>IF(Info!$B$12*$A50*I$1 &gt;= ABS(I$1*I$1*Info!$B$13 - $A50*$A50*Info!$B$14),1,0)</f>
        <v>0</v>
      </c>
      <c r="J50">
        <f>IF(Info!$B$12*$A50*J$1 &gt;= ABS(J$1*J$1*Info!$B$13 - $A50*$A50*Info!$B$14),1,0)</f>
        <v>0</v>
      </c>
      <c r="K50">
        <f>IF(Info!$B$12*$A50*K$1 &gt;= ABS(K$1*K$1*Info!$B$13 - $A50*$A50*Info!$B$14),1,0)</f>
        <v>0</v>
      </c>
      <c r="L50">
        <f>IF(Info!$B$12*$A50*L$1 &gt;= ABS(L$1*L$1*Info!$B$13 - $A50*$A50*Info!$B$14),1,0)</f>
        <v>0</v>
      </c>
      <c r="M50">
        <f>IF(Info!$B$12*$A50*M$1 &gt;= ABS(M$1*M$1*Info!$B$13 - $A50*$A50*Info!$B$14),1,0)</f>
        <v>0</v>
      </c>
      <c r="N50">
        <f>IF(Info!$B$12*$A50*N$1 &gt;= ABS(N$1*N$1*Info!$B$13 - $A50*$A50*Info!$B$14),1,0)</f>
        <v>0</v>
      </c>
      <c r="O50">
        <f>IF(Info!$B$12*$A50*O$1 &gt;= ABS(O$1*O$1*Info!$B$13 - $A50*$A50*Info!$B$14),1,0)</f>
        <v>0</v>
      </c>
      <c r="P50">
        <f>IF(Info!$B$12*$A50*P$1 &gt;= ABS(P$1*P$1*Info!$B$13 - $A50*$A50*Info!$B$14),1,0)</f>
        <v>0</v>
      </c>
      <c r="Q50">
        <f>IF(Info!$B$12*$A50*Q$1 &gt;= ABS(Q$1*Q$1*Info!$B$13 - $A50*$A50*Info!$B$14),1,0)</f>
        <v>0</v>
      </c>
      <c r="R50">
        <f>IF(Info!$B$12*$A50*R$1 &gt;= ABS(R$1*R$1*Info!$B$13 - $A50*$A50*Info!$B$14),1,0)</f>
        <v>0</v>
      </c>
      <c r="S50">
        <f>IF(Info!$B$12*$A50*S$1 &gt;= ABS(S$1*S$1*Info!$B$13 - $A50*$A50*Info!$B$14),1,0)</f>
        <v>0</v>
      </c>
      <c r="T50">
        <f>IF(Info!$B$12*$A50*T$1 &gt;= ABS(T$1*T$1*Info!$B$13 - $A50*$A50*Info!$B$14),1,0)</f>
        <v>0</v>
      </c>
      <c r="U50">
        <f>IF(Info!$B$12*$A50*U$1 &gt;= ABS(U$1*U$1*Info!$B$13 - $A50*$A50*Info!$B$14),1,0)</f>
        <v>0</v>
      </c>
      <c r="V50">
        <f>IF(Info!$B$12*$A50*V$1 &gt;= ABS(V$1*V$1*Info!$B$13 - $A50*$A50*Info!$B$14),1,0)</f>
        <v>0</v>
      </c>
      <c r="W50">
        <f>IF(Info!$B$12*$A50*W$1 &gt;= ABS(W$1*W$1*Info!$B$13 - $A50*$A50*Info!$B$14),1,0)</f>
        <v>0</v>
      </c>
      <c r="X50">
        <f>IF(Info!$B$12*$A50*X$1 &gt;= ABS(X$1*X$1*Info!$B$13 - $A50*$A50*Info!$B$14),1,0)</f>
        <v>0</v>
      </c>
      <c r="Y50">
        <f>IF(Info!$B$12*$A50*Y$1 &gt;= ABS(Y$1*Y$1*Info!$B$13 - $A50*$A50*Info!$B$14),1,0)</f>
        <v>0</v>
      </c>
      <c r="Z50">
        <f>IF(Info!$B$12*$A50*Z$1 &gt;= ABS(Z$1*Z$1*Info!$B$13 - $A50*$A50*Info!$B$14),1,0)</f>
        <v>0</v>
      </c>
      <c r="AA50">
        <f>IF(Info!$B$12*$A50*AA$1 &gt;= ABS(AA$1*AA$1*Info!$B$13 - $A50*$A50*Info!$B$14),1,0)</f>
        <v>0</v>
      </c>
      <c r="AB50">
        <f>IF(Info!$B$12*$A50*AB$1 &gt;= ABS(AB$1*AB$1*Info!$B$13 - $A50*$A50*Info!$B$14),1,0)</f>
        <v>0</v>
      </c>
      <c r="AC50">
        <f>IF(Info!$B$12*$A50*AC$1 &gt;= ABS(AC$1*AC$1*Info!$B$13 - $A50*$A50*Info!$B$14),1,0)</f>
        <v>0</v>
      </c>
      <c r="AD50">
        <f>IF(Info!$B$12*$A50*AD$1 &gt;= ABS(AD$1*AD$1*Info!$B$13 - $A50*$A50*Info!$B$14),1,0)</f>
        <v>0</v>
      </c>
      <c r="AE50">
        <f>IF(Info!$B$12*$A50*AE$1 &gt;= ABS(AE$1*AE$1*Info!$B$13 - $A50*$A50*Info!$B$14),1,0)</f>
        <v>0</v>
      </c>
      <c r="AF50">
        <f>IF(Info!$B$12*$A50*AF$1 &gt;= ABS(AF$1*AF$1*Info!$B$13 - $A50*$A50*Info!$B$14),1,0)</f>
        <v>0</v>
      </c>
      <c r="AG50">
        <f>IF(Info!$B$12*$A50*AG$1 &gt;= ABS(AG$1*AG$1*Info!$B$13 - $A50*$A50*Info!$B$14),1,0)</f>
        <v>0</v>
      </c>
      <c r="AH50">
        <f>IF(Info!$B$12*$A50*AH$1 &gt;= ABS(AH$1*AH$1*Info!$B$13 - $A50*$A50*Info!$B$14),1,0)</f>
        <v>0</v>
      </c>
      <c r="AI50">
        <f>IF(Info!$B$12*$A50*AI$1 &gt;= ABS(AI$1*AI$1*Info!$B$13 - $A50*$A50*Info!$B$14),1,0)</f>
        <v>0</v>
      </c>
      <c r="AJ50">
        <f>IF(Info!$B$12*$A50*AJ$1 &gt;= ABS(AJ$1*AJ$1*Info!$B$13 - $A50*$A50*Info!$B$14),1,0)</f>
        <v>0</v>
      </c>
      <c r="AK50">
        <f>IF(Info!$B$12*$A50*AK$1 &gt;= ABS(AK$1*AK$1*Info!$B$13 - $A50*$A50*Info!$B$14),1,0)</f>
        <v>0</v>
      </c>
      <c r="AL50">
        <f>IF(Info!$B$12*$A50*AL$1 &gt;= ABS(AL$1*AL$1*Info!$B$13 - $A50*$A50*Info!$B$14),1,0)</f>
        <v>0</v>
      </c>
      <c r="AM50">
        <f>IF(Info!$B$12*$A50*AM$1 &gt;= ABS(AM$1*AM$1*Info!$B$13 - $A50*$A50*Info!$B$14),1,0)</f>
        <v>0</v>
      </c>
      <c r="AN50">
        <f>IF(Info!$B$12*$A50*AN$1 &gt;= ABS(AN$1*AN$1*Info!$B$13 - $A50*$A50*Info!$B$14),1,0)</f>
        <v>0</v>
      </c>
      <c r="AO50">
        <f>IF(Info!$B$12*$A50*AO$1 &gt;= ABS(AO$1*AO$1*Info!$B$13 - $A50*$A50*Info!$B$14),1,0)</f>
        <v>0</v>
      </c>
      <c r="AP50">
        <f>IF(Info!$B$12*$A50*AP$1 &gt;= ABS(AP$1*AP$1*Info!$B$13 - $A50*$A50*Info!$B$14),1,0)</f>
        <v>0</v>
      </c>
      <c r="AQ50">
        <f>IF(Info!$B$12*$A50*AQ$1 &gt;= ABS(AQ$1*AQ$1*Info!$B$13 - $A50*$A50*Info!$B$14),1,0)</f>
        <v>0</v>
      </c>
      <c r="AR50">
        <f>IF(Info!$B$12*$A50*AR$1 &gt;= ABS(AR$1*AR$1*Info!$B$13 - $A50*$A50*Info!$B$14),1,0)</f>
        <v>0</v>
      </c>
      <c r="AS50">
        <f>IF(Info!$B$12*$A50*AS$1 &gt;= ABS(AS$1*AS$1*Info!$B$13 - $A50*$A50*Info!$B$14),1,0)</f>
        <v>0</v>
      </c>
      <c r="AT50">
        <f>IF(Info!$B$12*$A50*AT$1 &gt;= ABS(AT$1*AT$1*Info!$B$13 - $A50*$A50*Info!$B$14),1,0)</f>
        <v>0</v>
      </c>
      <c r="AU50">
        <f>IF(Info!$B$12*$A50*AU$1 &gt;= ABS(AU$1*AU$1*Info!$B$13 - $A50*$A50*Info!$B$14),1,0)</f>
        <v>0</v>
      </c>
      <c r="AV50">
        <f>IF(Info!$B$12*$A50*AV$1 &gt;= ABS(AV$1*AV$1*Info!$B$13 - $A50*$A50*Info!$B$14),1,0)</f>
        <v>0</v>
      </c>
      <c r="AW50">
        <f>IF(Info!$B$12*$A50*AW$1 &gt;= ABS(AW$1*AW$1*Info!$B$13 - $A50*$A50*Info!$B$14),1,0)</f>
        <v>0</v>
      </c>
      <c r="AX50">
        <f>IF(Info!$B$12*$A50*AX$1 &gt;= ABS(AX$1*AX$1*Info!$B$13 - $A50*$A50*Info!$B$14),1,0)</f>
        <v>0</v>
      </c>
      <c r="AY50">
        <f>IF(Info!$B$12*$A50*AY$1 &gt;= ABS(AY$1*AY$1*Info!$B$13 - $A50*$A50*Info!$B$14),1,0)</f>
        <v>0</v>
      </c>
    </row>
    <row r="51" spans="1:51" x14ac:dyDescent="0.2">
      <c r="A51">
        <v>49</v>
      </c>
      <c r="B51">
        <f>IF(Info!$B$12*$A51*B$1 &gt;= ABS(B$1*B$1*Info!$B$13 - $A51*$A51*Info!$B$14),1,0)</f>
        <v>0</v>
      </c>
      <c r="C51">
        <f>IF(Info!$B$12*$A51*C$1 &gt;= ABS(C$1*C$1*Info!$B$13 - $A51*$A51*Info!$B$14),1,0)</f>
        <v>0</v>
      </c>
      <c r="D51">
        <f>IF(Info!$B$12*$A51*D$1 &gt;= ABS(D$1*D$1*Info!$B$13 - $A51*$A51*Info!$B$14),1,0)</f>
        <v>0</v>
      </c>
      <c r="E51">
        <f>IF(Info!$B$12*$A51*E$1 &gt;= ABS(E$1*E$1*Info!$B$13 - $A51*$A51*Info!$B$14),1,0)</f>
        <v>0</v>
      </c>
      <c r="F51">
        <f>IF(Info!$B$12*$A51*F$1 &gt;= ABS(F$1*F$1*Info!$B$13 - $A51*$A51*Info!$B$14),1,0)</f>
        <v>0</v>
      </c>
      <c r="G51">
        <f>IF(Info!$B$12*$A51*G$1 &gt;= ABS(G$1*G$1*Info!$B$13 - $A51*$A51*Info!$B$14),1,0)</f>
        <v>0</v>
      </c>
      <c r="H51">
        <f>IF(Info!$B$12*$A51*H$1 &gt;= ABS(H$1*H$1*Info!$B$13 - $A51*$A51*Info!$B$14),1,0)</f>
        <v>0</v>
      </c>
      <c r="I51">
        <f>IF(Info!$B$12*$A51*I$1 &gt;= ABS(I$1*I$1*Info!$B$13 - $A51*$A51*Info!$B$14),1,0)</f>
        <v>0</v>
      </c>
      <c r="J51">
        <f>IF(Info!$B$12*$A51*J$1 &gt;= ABS(J$1*J$1*Info!$B$13 - $A51*$A51*Info!$B$14),1,0)</f>
        <v>0</v>
      </c>
      <c r="K51">
        <f>IF(Info!$B$12*$A51*K$1 &gt;= ABS(K$1*K$1*Info!$B$13 - $A51*$A51*Info!$B$14),1,0)</f>
        <v>0</v>
      </c>
      <c r="L51">
        <f>IF(Info!$B$12*$A51*L$1 &gt;= ABS(L$1*L$1*Info!$B$13 - $A51*$A51*Info!$B$14),1,0)</f>
        <v>0</v>
      </c>
      <c r="M51">
        <f>IF(Info!$B$12*$A51*M$1 &gt;= ABS(M$1*M$1*Info!$B$13 - $A51*$A51*Info!$B$14),1,0)</f>
        <v>0</v>
      </c>
      <c r="N51">
        <f>IF(Info!$B$12*$A51*N$1 &gt;= ABS(N$1*N$1*Info!$B$13 - $A51*$A51*Info!$B$14),1,0)</f>
        <v>0</v>
      </c>
      <c r="O51">
        <f>IF(Info!$B$12*$A51*O$1 &gt;= ABS(O$1*O$1*Info!$B$13 - $A51*$A51*Info!$B$14),1,0)</f>
        <v>0</v>
      </c>
      <c r="P51">
        <f>IF(Info!$B$12*$A51*P$1 &gt;= ABS(P$1*P$1*Info!$B$13 - $A51*$A51*Info!$B$14),1,0)</f>
        <v>0</v>
      </c>
      <c r="Q51">
        <f>IF(Info!$B$12*$A51*Q$1 &gt;= ABS(Q$1*Q$1*Info!$B$13 - $A51*$A51*Info!$B$14),1,0)</f>
        <v>0</v>
      </c>
      <c r="R51">
        <f>IF(Info!$B$12*$A51*R$1 &gt;= ABS(R$1*R$1*Info!$B$13 - $A51*$A51*Info!$B$14),1,0)</f>
        <v>0</v>
      </c>
      <c r="S51">
        <f>IF(Info!$B$12*$A51*S$1 &gt;= ABS(S$1*S$1*Info!$B$13 - $A51*$A51*Info!$B$14),1,0)</f>
        <v>0</v>
      </c>
      <c r="T51">
        <f>IF(Info!$B$12*$A51*T$1 &gt;= ABS(T$1*T$1*Info!$B$13 - $A51*$A51*Info!$B$14),1,0)</f>
        <v>0</v>
      </c>
      <c r="U51">
        <f>IF(Info!$B$12*$A51*U$1 &gt;= ABS(U$1*U$1*Info!$B$13 - $A51*$A51*Info!$B$14),1,0)</f>
        <v>0</v>
      </c>
      <c r="V51">
        <f>IF(Info!$B$12*$A51*V$1 &gt;= ABS(V$1*V$1*Info!$B$13 - $A51*$A51*Info!$B$14),1,0)</f>
        <v>0</v>
      </c>
      <c r="W51">
        <f>IF(Info!$B$12*$A51*W$1 &gt;= ABS(W$1*W$1*Info!$B$13 - $A51*$A51*Info!$B$14),1,0)</f>
        <v>0</v>
      </c>
      <c r="X51">
        <f>IF(Info!$B$12*$A51*X$1 &gt;= ABS(X$1*X$1*Info!$B$13 - $A51*$A51*Info!$B$14),1,0)</f>
        <v>0</v>
      </c>
      <c r="Y51">
        <f>IF(Info!$B$12*$A51*Y$1 &gt;= ABS(Y$1*Y$1*Info!$B$13 - $A51*$A51*Info!$B$14),1,0)</f>
        <v>0</v>
      </c>
      <c r="Z51">
        <f>IF(Info!$B$12*$A51*Z$1 &gt;= ABS(Z$1*Z$1*Info!$B$13 - $A51*$A51*Info!$B$14),1,0)</f>
        <v>0</v>
      </c>
      <c r="AA51">
        <f>IF(Info!$B$12*$A51*AA$1 &gt;= ABS(AA$1*AA$1*Info!$B$13 - $A51*$A51*Info!$B$14),1,0)</f>
        <v>0</v>
      </c>
      <c r="AB51">
        <f>IF(Info!$B$12*$A51*AB$1 &gt;= ABS(AB$1*AB$1*Info!$B$13 - $A51*$A51*Info!$B$14),1,0)</f>
        <v>0</v>
      </c>
      <c r="AC51">
        <f>IF(Info!$B$12*$A51*AC$1 &gt;= ABS(AC$1*AC$1*Info!$B$13 - $A51*$A51*Info!$B$14),1,0)</f>
        <v>0</v>
      </c>
      <c r="AD51">
        <f>IF(Info!$B$12*$A51*AD$1 &gt;= ABS(AD$1*AD$1*Info!$B$13 - $A51*$A51*Info!$B$14),1,0)</f>
        <v>0</v>
      </c>
      <c r="AE51">
        <f>IF(Info!$B$12*$A51*AE$1 &gt;= ABS(AE$1*AE$1*Info!$B$13 - $A51*$A51*Info!$B$14),1,0)</f>
        <v>0</v>
      </c>
      <c r="AF51">
        <f>IF(Info!$B$12*$A51*AF$1 &gt;= ABS(AF$1*AF$1*Info!$B$13 - $A51*$A51*Info!$B$14),1,0)</f>
        <v>0</v>
      </c>
      <c r="AG51">
        <f>IF(Info!$B$12*$A51*AG$1 &gt;= ABS(AG$1*AG$1*Info!$B$13 - $A51*$A51*Info!$B$14),1,0)</f>
        <v>0</v>
      </c>
      <c r="AH51">
        <f>IF(Info!$B$12*$A51*AH$1 &gt;= ABS(AH$1*AH$1*Info!$B$13 - $A51*$A51*Info!$B$14),1,0)</f>
        <v>0</v>
      </c>
      <c r="AI51">
        <f>IF(Info!$B$12*$A51*AI$1 &gt;= ABS(AI$1*AI$1*Info!$B$13 - $A51*$A51*Info!$B$14),1,0)</f>
        <v>0</v>
      </c>
      <c r="AJ51">
        <f>IF(Info!$B$12*$A51*AJ$1 &gt;= ABS(AJ$1*AJ$1*Info!$B$13 - $A51*$A51*Info!$B$14),1,0)</f>
        <v>0</v>
      </c>
      <c r="AK51">
        <f>IF(Info!$B$12*$A51*AK$1 &gt;= ABS(AK$1*AK$1*Info!$B$13 - $A51*$A51*Info!$B$14),1,0)</f>
        <v>0</v>
      </c>
      <c r="AL51">
        <f>IF(Info!$B$12*$A51*AL$1 &gt;= ABS(AL$1*AL$1*Info!$B$13 - $A51*$A51*Info!$B$14),1,0)</f>
        <v>0</v>
      </c>
      <c r="AM51">
        <f>IF(Info!$B$12*$A51*AM$1 &gt;= ABS(AM$1*AM$1*Info!$B$13 - $A51*$A51*Info!$B$14),1,0)</f>
        <v>0</v>
      </c>
      <c r="AN51">
        <f>IF(Info!$B$12*$A51*AN$1 &gt;= ABS(AN$1*AN$1*Info!$B$13 - $A51*$A51*Info!$B$14),1,0)</f>
        <v>0</v>
      </c>
      <c r="AO51">
        <f>IF(Info!$B$12*$A51*AO$1 &gt;= ABS(AO$1*AO$1*Info!$B$13 - $A51*$A51*Info!$B$14),1,0)</f>
        <v>0</v>
      </c>
      <c r="AP51">
        <f>IF(Info!$B$12*$A51*AP$1 &gt;= ABS(AP$1*AP$1*Info!$B$13 - $A51*$A51*Info!$B$14),1,0)</f>
        <v>0</v>
      </c>
      <c r="AQ51">
        <f>IF(Info!$B$12*$A51*AQ$1 &gt;= ABS(AQ$1*AQ$1*Info!$B$13 - $A51*$A51*Info!$B$14),1,0)</f>
        <v>0</v>
      </c>
      <c r="AR51">
        <f>IF(Info!$B$12*$A51*AR$1 &gt;= ABS(AR$1*AR$1*Info!$B$13 - $A51*$A51*Info!$B$14),1,0)</f>
        <v>0</v>
      </c>
      <c r="AS51">
        <f>IF(Info!$B$12*$A51*AS$1 &gt;= ABS(AS$1*AS$1*Info!$B$13 - $A51*$A51*Info!$B$14),1,0)</f>
        <v>0</v>
      </c>
      <c r="AT51">
        <f>IF(Info!$B$12*$A51*AT$1 &gt;= ABS(AT$1*AT$1*Info!$B$13 - $A51*$A51*Info!$B$14),1,0)</f>
        <v>0</v>
      </c>
      <c r="AU51">
        <f>IF(Info!$B$12*$A51*AU$1 &gt;= ABS(AU$1*AU$1*Info!$B$13 - $A51*$A51*Info!$B$14),1,0)</f>
        <v>0</v>
      </c>
      <c r="AV51">
        <f>IF(Info!$B$12*$A51*AV$1 &gt;= ABS(AV$1*AV$1*Info!$B$13 - $A51*$A51*Info!$B$14),1,0)</f>
        <v>0</v>
      </c>
      <c r="AW51">
        <f>IF(Info!$B$12*$A51*AW$1 &gt;= ABS(AW$1*AW$1*Info!$B$13 - $A51*$A51*Info!$B$14),1,0)</f>
        <v>0</v>
      </c>
      <c r="AX51">
        <f>IF(Info!$B$12*$A51*AX$1 &gt;= ABS(AX$1*AX$1*Info!$B$13 - $A51*$A51*Info!$B$14),1,0)</f>
        <v>0</v>
      </c>
      <c r="AY51">
        <f>IF(Info!$B$12*$A51*AY$1 &gt;= ABS(AY$1*AY$1*Info!$B$13 - $A51*$A51*Info!$B$14),1,0)</f>
        <v>0</v>
      </c>
    </row>
  </sheetData>
  <conditionalFormatting sqref="B2:AY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E27" sqref="E27"/>
    </sheetView>
  </sheetViews>
  <sheetFormatPr baseColWidth="10" defaultRowHeight="15" x14ac:dyDescent="0.2"/>
  <sheetData>
    <row r="1" spans="1:7" x14ac:dyDescent="0.2">
      <c r="A1" t="s">
        <v>84</v>
      </c>
      <c r="B1" t="s">
        <v>83</v>
      </c>
      <c r="C1" t="s">
        <v>85</v>
      </c>
      <c r="D1" t="s">
        <v>82</v>
      </c>
      <c r="E1" t="s">
        <v>81</v>
      </c>
      <c r="F1" t="s">
        <v>87</v>
      </c>
      <c r="G1" t="s">
        <v>88</v>
      </c>
    </row>
    <row r="2" spans="1:7" x14ac:dyDescent="0.2">
      <c r="A2">
        <f>Info!$B$32-25</f>
        <v>1275</v>
      </c>
      <c r="B2">
        <f>1+INT((Info!$B$14*SQRT(($A2^2*(4*Info!$B$13*Info!$B$14 + Info!$B$12^2))/Info!$B$14^2) + Info!$B$12*$A2)/(2*Info!$B$14))</f>
        <v>1120</v>
      </c>
      <c r="C2" s="25">
        <f>A2+Info!B30-1</f>
        <v>1374</v>
      </c>
      <c r="D2">
        <f>1+INT((Info!$B$14*SQRT(($C2^2*(4*Info!$B$13*Info!$B$14 + Info!$B$12^2))/Info!$B$14^2) - Info!$B$12*$C2)/(2*Info!$B$14))</f>
        <v>1025</v>
      </c>
      <c r="E2">
        <f>B2-D2</f>
        <v>95</v>
      </c>
      <c r="F2" t="b">
        <f>E2 &gt;= Info!$B$30</f>
        <v>0</v>
      </c>
      <c r="G2" t="b">
        <v>0</v>
      </c>
    </row>
    <row r="3" spans="1:7" x14ac:dyDescent="0.2">
      <c r="A3">
        <f>A2+1</f>
        <v>1276</v>
      </c>
      <c r="B3">
        <f>1+INT((Info!$B$14*SQRT(($A3^2*(4*Info!$B$13*Info!$B$14 + Info!$B$12^2))/Info!$B$14^2) + Info!$B$12*$A3)/(2*Info!$B$14))</f>
        <v>1121</v>
      </c>
      <c r="C3">
        <f>C2+1</f>
        <v>1375</v>
      </c>
      <c r="D3">
        <f>1+INT((Info!$B$14*SQRT(($C3^2*(4*Info!$B$13*Info!$B$14 + Info!$B$12^2))/Info!$B$14^2) - Info!$B$12*$C3)/(2*Info!$B$14))</f>
        <v>1026</v>
      </c>
      <c r="E3">
        <f>B3-D3</f>
        <v>95</v>
      </c>
      <c r="F3" t="b">
        <f>E3 &gt;= Info!$B$30</f>
        <v>0</v>
      </c>
      <c r="G3" t="b">
        <f>AND(F3,NOT(OR(F$2:F2)))</f>
        <v>0</v>
      </c>
    </row>
    <row r="4" spans="1:7" x14ac:dyDescent="0.2">
      <c r="A4">
        <f t="shared" ref="A4:A38" si="0">A3+1</f>
        <v>1277</v>
      </c>
      <c r="B4">
        <f>1+INT((Info!$B$14*SQRT(($A4^2*(4*Info!$B$13*Info!$B$14 + Info!$B$12^2))/Info!$B$14^2) + Info!$B$12*$A4)/(2*Info!$B$14))</f>
        <v>1121</v>
      </c>
      <c r="C4">
        <f t="shared" ref="C4:C38" si="1">C3+1</f>
        <v>1376</v>
      </c>
      <c r="D4">
        <f>1+INT((Info!$B$14*SQRT(($C4^2*(4*Info!$B$13*Info!$B$14 + Info!$B$12^2))/Info!$B$14^2) - Info!$B$12*$C4)/(2*Info!$B$14))</f>
        <v>1026</v>
      </c>
      <c r="E4">
        <f>B4-D4</f>
        <v>95</v>
      </c>
      <c r="F4" t="b">
        <f>E4 &gt;= Info!$B$30</f>
        <v>0</v>
      </c>
      <c r="G4" t="b">
        <f>AND(F4,NOT(OR(F$2:F3)))</f>
        <v>0</v>
      </c>
    </row>
    <row r="5" spans="1:7" x14ac:dyDescent="0.2">
      <c r="A5">
        <f t="shared" si="0"/>
        <v>1278</v>
      </c>
      <c r="B5">
        <f>1+INT((Info!$B$14*SQRT(($A5^2*(4*Info!$B$13*Info!$B$14 + Info!$B$12^2))/Info!$B$14^2) + Info!$B$12*$A5)/(2*Info!$B$14))</f>
        <v>1122</v>
      </c>
      <c r="C5">
        <f t="shared" si="1"/>
        <v>1377</v>
      </c>
      <c r="D5">
        <f>1+INT((Info!$B$14*SQRT(($C5^2*(4*Info!$B$13*Info!$B$14 + Info!$B$12^2))/Info!$B$14^2) - Info!$B$12*$C5)/(2*Info!$B$14))</f>
        <v>1027</v>
      </c>
      <c r="E5">
        <f>B5-D5</f>
        <v>95</v>
      </c>
      <c r="F5" t="b">
        <f>E5 &gt;= Info!$B$30</f>
        <v>0</v>
      </c>
      <c r="G5" t="b">
        <f>AND(F5,NOT(OR(F$2:F4)))</f>
        <v>0</v>
      </c>
    </row>
    <row r="6" spans="1:7" x14ac:dyDescent="0.2">
      <c r="A6">
        <f t="shared" si="0"/>
        <v>1279</v>
      </c>
      <c r="B6">
        <f>1+INT((Info!$B$14*SQRT(($A6^2*(4*Info!$B$13*Info!$B$14 + Info!$B$12^2))/Info!$B$14^2) + Info!$B$12*$A6)/(2*Info!$B$14))</f>
        <v>1123</v>
      </c>
      <c r="C6">
        <f t="shared" si="1"/>
        <v>1378</v>
      </c>
      <c r="D6">
        <f>1+INT((Info!$B$14*SQRT(($C6^2*(4*Info!$B$13*Info!$B$14 + Info!$B$12^2))/Info!$B$14^2) - Info!$B$12*$C6)/(2*Info!$B$14))</f>
        <v>1028</v>
      </c>
      <c r="E6">
        <f>B6-D6</f>
        <v>95</v>
      </c>
      <c r="F6" t="b">
        <f>E6 &gt;= Info!$B$30</f>
        <v>0</v>
      </c>
      <c r="G6" t="b">
        <f>AND(F6,NOT(OR(F$2:F5)))</f>
        <v>0</v>
      </c>
    </row>
    <row r="7" spans="1:7" x14ac:dyDescent="0.2">
      <c r="A7">
        <f t="shared" si="0"/>
        <v>1280</v>
      </c>
      <c r="B7">
        <f>1+INT((Info!$B$14*SQRT(($A7^2*(4*Info!$B$13*Info!$B$14 + Info!$B$12^2))/Info!$B$14^2) + Info!$B$12*$A7)/(2*Info!$B$14))</f>
        <v>1124</v>
      </c>
      <c r="C7">
        <f t="shared" si="1"/>
        <v>1379</v>
      </c>
      <c r="D7">
        <f>1+INT((Info!$B$14*SQRT(($C7^2*(4*Info!$B$13*Info!$B$14 + Info!$B$12^2))/Info!$B$14^2) - Info!$B$12*$C7)/(2*Info!$B$14))</f>
        <v>1029</v>
      </c>
      <c r="E7">
        <f>B7-D7</f>
        <v>95</v>
      </c>
      <c r="F7" t="b">
        <f>E7 &gt;= Info!$B$30</f>
        <v>0</v>
      </c>
      <c r="G7" t="b">
        <f>AND(F7,NOT(OR(F$2:F6)))</f>
        <v>0</v>
      </c>
    </row>
    <row r="8" spans="1:7" x14ac:dyDescent="0.2">
      <c r="A8">
        <f t="shared" si="0"/>
        <v>1281</v>
      </c>
      <c r="B8">
        <f>1+INT((Info!$B$14*SQRT(($A8^2*(4*Info!$B$13*Info!$B$14 + Info!$B$12^2))/Info!$B$14^2) + Info!$B$12*$A8)/(2*Info!$B$14))</f>
        <v>1125</v>
      </c>
      <c r="C8">
        <f t="shared" si="1"/>
        <v>1380</v>
      </c>
      <c r="D8">
        <f>1+INT((Info!$B$14*SQRT(($C8^2*(4*Info!$B$13*Info!$B$14 + Info!$B$12^2))/Info!$B$14^2) - Info!$B$12*$C8)/(2*Info!$B$14))</f>
        <v>1029</v>
      </c>
      <c r="E8">
        <f>B8-D8</f>
        <v>96</v>
      </c>
      <c r="F8" t="b">
        <f>E8 &gt;= Info!$B$30</f>
        <v>0</v>
      </c>
      <c r="G8" t="b">
        <f>AND(F8,NOT(OR(F$2:F7)))</f>
        <v>0</v>
      </c>
    </row>
    <row r="9" spans="1:7" x14ac:dyDescent="0.2">
      <c r="A9">
        <f t="shared" si="0"/>
        <v>1282</v>
      </c>
      <c r="B9">
        <f>1+INT((Info!$B$14*SQRT(($A9^2*(4*Info!$B$13*Info!$B$14 + Info!$B$12^2))/Info!$B$14^2) + Info!$B$12*$A9)/(2*Info!$B$14))</f>
        <v>1126</v>
      </c>
      <c r="C9">
        <f t="shared" si="1"/>
        <v>1381</v>
      </c>
      <c r="D9">
        <f>1+INT((Info!$B$14*SQRT(($C9^2*(4*Info!$B$13*Info!$B$14 + Info!$B$12^2))/Info!$B$14^2) - Info!$B$12*$C9)/(2*Info!$B$14))</f>
        <v>1030</v>
      </c>
      <c r="E9">
        <f>B9-D9</f>
        <v>96</v>
      </c>
      <c r="F9" t="b">
        <f>E9 &gt;= Info!$B$30</f>
        <v>0</v>
      </c>
      <c r="G9" t="b">
        <f>AND(F9,NOT(OR(F$2:F8)))</f>
        <v>0</v>
      </c>
    </row>
    <row r="10" spans="1:7" x14ac:dyDescent="0.2">
      <c r="A10">
        <f t="shared" si="0"/>
        <v>1283</v>
      </c>
      <c r="B10">
        <f>1+INT((Info!$B$14*SQRT(($A10^2*(4*Info!$B$13*Info!$B$14 + Info!$B$12^2))/Info!$B$14^2) + Info!$B$12*$A10)/(2*Info!$B$14))</f>
        <v>1127</v>
      </c>
      <c r="C10">
        <f t="shared" si="1"/>
        <v>1382</v>
      </c>
      <c r="D10">
        <f>1+INT((Info!$B$14*SQRT(($C10^2*(4*Info!$B$13*Info!$B$14 + Info!$B$12^2))/Info!$B$14^2) - Info!$B$12*$C10)/(2*Info!$B$14))</f>
        <v>1031</v>
      </c>
      <c r="E10">
        <f>B10-D10</f>
        <v>96</v>
      </c>
      <c r="F10" t="b">
        <f>E10 &gt;= Info!$B$30</f>
        <v>0</v>
      </c>
      <c r="G10" t="b">
        <f>AND(F10,NOT(OR(F$2:F9)))</f>
        <v>0</v>
      </c>
    </row>
    <row r="11" spans="1:7" x14ac:dyDescent="0.2">
      <c r="A11">
        <f t="shared" si="0"/>
        <v>1284</v>
      </c>
      <c r="B11">
        <f>1+INT((Info!$B$14*SQRT(($A11^2*(4*Info!$B$13*Info!$B$14 + Info!$B$12^2))/Info!$B$14^2) + Info!$B$12*$A11)/(2*Info!$B$14))</f>
        <v>1128</v>
      </c>
      <c r="C11">
        <f t="shared" si="1"/>
        <v>1383</v>
      </c>
      <c r="D11">
        <f>1+INT((Info!$B$14*SQRT(($C11^2*(4*Info!$B$13*Info!$B$14 + Info!$B$12^2))/Info!$B$14^2) - Info!$B$12*$C11)/(2*Info!$B$14))</f>
        <v>1032</v>
      </c>
      <c r="E11">
        <f>B11-D11</f>
        <v>96</v>
      </c>
      <c r="F11" t="b">
        <f>E11 &gt;= Info!$B$30</f>
        <v>0</v>
      </c>
      <c r="G11" t="b">
        <f>AND(F11,NOT(OR(F$2:F10)))</f>
        <v>0</v>
      </c>
    </row>
    <row r="12" spans="1:7" x14ac:dyDescent="0.2">
      <c r="A12">
        <f t="shared" si="0"/>
        <v>1285</v>
      </c>
      <c r="B12">
        <f>1+INT((Info!$B$14*SQRT(($A12^2*(4*Info!$B$13*Info!$B$14 + Info!$B$12^2))/Info!$B$14^2) + Info!$B$12*$A12)/(2*Info!$B$14))</f>
        <v>1129</v>
      </c>
      <c r="C12">
        <f t="shared" si="1"/>
        <v>1384</v>
      </c>
      <c r="D12">
        <f>1+INT((Info!$B$14*SQRT(($C12^2*(4*Info!$B$13*Info!$B$14 + Info!$B$12^2))/Info!$B$14^2) - Info!$B$12*$C12)/(2*Info!$B$14))</f>
        <v>1032</v>
      </c>
      <c r="E12">
        <f>B12-D12</f>
        <v>97</v>
      </c>
      <c r="F12" t="b">
        <f>E12 &gt;= Info!$B$30</f>
        <v>0</v>
      </c>
      <c r="G12" t="b">
        <f>AND(F12,NOT(OR(F$2:F11)))</f>
        <v>0</v>
      </c>
    </row>
    <row r="13" spans="1:7" x14ac:dyDescent="0.2">
      <c r="A13">
        <f t="shared" si="0"/>
        <v>1286</v>
      </c>
      <c r="B13">
        <f>1+INT((Info!$B$14*SQRT(($A13^2*(4*Info!$B$13*Info!$B$14 + Info!$B$12^2))/Info!$B$14^2) + Info!$B$12*$A13)/(2*Info!$B$14))</f>
        <v>1129</v>
      </c>
      <c r="C13">
        <f t="shared" si="1"/>
        <v>1385</v>
      </c>
      <c r="D13">
        <f>1+INT((Info!$B$14*SQRT(($C13^2*(4*Info!$B$13*Info!$B$14 + Info!$B$12^2))/Info!$B$14^2) - Info!$B$12*$C13)/(2*Info!$B$14))</f>
        <v>1033</v>
      </c>
      <c r="E13">
        <f>B13-D13</f>
        <v>96</v>
      </c>
      <c r="F13" t="b">
        <f>E13 &gt;= Info!$B$30</f>
        <v>0</v>
      </c>
      <c r="G13" t="b">
        <f>AND(F13,NOT(OR(F$2:F12)))</f>
        <v>0</v>
      </c>
    </row>
    <row r="14" spans="1:7" x14ac:dyDescent="0.2">
      <c r="A14">
        <f t="shared" si="0"/>
        <v>1287</v>
      </c>
      <c r="B14">
        <f>1+INT((Info!$B$14*SQRT(($A14^2*(4*Info!$B$13*Info!$B$14 + Info!$B$12^2))/Info!$B$14^2) + Info!$B$12*$A14)/(2*Info!$B$14))</f>
        <v>1130</v>
      </c>
      <c r="C14">
        <f t="shared" si="1"/>
        <v>1386</v>
      </c>
      <c r="D14">
        <f>1+INT((Info!$B$14*SQRT(($C14^2*(4*Info!$B$13*Info!$B$14 + Info!$B$12^2))/Info!$B$14^2) - Info!$B$12*$C14)/(2*Info!$B$14))</f>
        <v>1034</v>
      </c>
      <c r="E14">
        <f>B14-D14</f>
        <v>96</v>
      </c>
      <c r="F14" t="b">
        <f>E14 &gt;= Info!$B$30</f>
        <v>0</v>
      </c>
      <c r="G14" t="b">
        <f>AND(F14,NOT(OR(F$2:F13)))</f>
        <v>0</v>
      </c>
    </row>
    <row r="15" spans="1:7" x14ac:dyDescent="0.2">
      <c r="A15">
        <f t="shared" si="0"/>
        <v>1288</v>
      </c>
      <c r="B15">
        <f>1+INT((Info!$B$14*SQRT(($A15^2*(4*Info!$B$13*Info!$B$14 + Info!$B$12^2))/Info!$B$14^2) + Info!$B$12*$A15)/(2*Info!$B$14))</f>
        <v>1131</v>
      </c>
      <c r="C15">
        <f t="shared" si="1"/>
        <v>1387</v>
      </c>
      <c r="D15">
        <f>1+INT((Info!$B$14*SQRT(($C15^2*(4*Info!$B$13*Info!$B$14 + Info!$B$12^2))/Info!$B$14^2) - Info!$B$12*$C15)/(2*Info!$B$14))</f>
        <v>1034</v>
      </c>
      <c r="E15">
        <f>B15-D15</f>
        <v>97</v>
      </c>
      <c r="F15" t="b">
        <f>E15 &gt;= Info!$B$30</f>
        <v>0</v>
      </c>
      <c r="G15" t="b">
        <f>AND(F15,NOT(OR(F$2:F14)))</f>
        <v>0</v>
      </c>
    </row>
    <row r="16" spans="1:7" x14ac:dyDescent="0.2">
      <c r="A16">
        <f t="shared" si="0"/>
        <v>1289</v>
      </c>
      <c r="B16">
        <f>1+INT((Info!$B$14*SQRT(($A16^2*(4*Info!$B$13*Info!$B$14 + Info!$B$12^2))/Info!$B$14^2) + Info!$B$12*$A16)/(2*Info!$B$14))</f>
        <v>1132</v>
      </c>
      <c r="C16">
        <f t="shared" si="1"/>
        <v>1388</v>
      </c>
      <c r="D16">
        <f>1+INT((Info!$B$14*SQRT(($C16^2*(4*Info!$B$13*Info!$B$14 + Info!$B$12^2))/Info!$B$14^2) - Info!$B$12*$C16)/(2*Info!$B$14))</f>
        <v>1035</v>
      </c>
      <c r="E16">
        <f>B16-D16</f>
        <v>97</v>
      </c>
      <c r="F16" t="b">
        <f>E16 &gt;= Info!$B$30</f>
        <v>0</v>
      </c>
      <c r="G16" t="b">
        <f>AND(F16,NOT(OR(F$2:F15)))</f>
        <v>0</v>
      </c>
    </row>
    <row r="17" spans="1:7" x14ac:dyDescent="0.2">
      <c r="A17">
        <f t="shared" si="0"/>
        <v>1290</v>
      </c>
      <c r="B17">
        <f>1+INT((Info!$B$14*SQRT(($A17^2*(4*Info!$B$13*Info!$B$14 + Info!$B$12^2))/Info!$B$14^2) + Info!$B$12*$A17)/(2*Info!$B$14))</f>
        <v>1133</v>
      </c>
      <c r="C17">
        <f t="shared" si="1"/>
        <v>1389</v>
      </c>
      <c r="D17">
        <f>1+INT((Info!$B$14*SQRT(($C17^2*(4*Info!$B$13*Info!$B$14 + Info!$B$12^2))/Info!$B$14^2) - Info!$B$12*$C17)/(2*Info!$B$14))</f>
        <v>1036</v>
      </c>
      <c r="E17">
        <f>B17-D17</f>
        <v>97</v>
      </c>
      <c r="F17" t="b">
        <f>E17 &gt;= Info!$B$30</f>
        <v>0</v>
      </c>
      <c r="G17" t="b">
        <f>AND(F17,NOT(OR(F$2:F16)))</f>
        <v>0</v>
      </c>
    </row>
    <row r="18" spans="1:7" x14ac:dyDescent="0.2">
      <c r="A18">
        <f t="shared" si="0"/>
        <v>1291</v>
      </c>
      <c r="B18">
        <f>1+INT((Info!$B$14*SQRT(($A18^2*(4*Info!$B$13*Info!$B$14 + Info!$B$12^2))/Info!$B$14^2) + Info!$B$12*$A18)/(2*Info!$B$14))</f>
        <v>1134</v>
      </c>
      <c r="C18">
        <f t="shared" si="1"/>
        <v>1390</v>
      </c>
      <c r="D18">
        <f>1+INT((Info!$B$14*SQRT(($C18^2*(4*Info!$B$13*Info!$B$14 + Info!$B$12^2))/Info!$B$14^2) - Info!$B$12*$C18)/(2*Info!$B$14))</f>
        <v>1037</v>
      </c>
      <c r="E18">
        <f>B18-D18</f>
        <v>97</v>
      </c>
      <c r="F18" t="b">
        <f>E18 &gt;= Info!$B$30</f>
        <v>0</v>
      </c>
      <c r="G18" t="b">
        <f>AND(F18,NOT(OR(F$2:F17)))</f>
        <v>0</v>
      </c>
    </row>
    <row r="19" spans="1:7" x14ac:dyDescent="0.2">
      <c r="A19">
        <f t="shared" si="0"/>
        <v>1292</v>
      </c>
      <c r="B19">
        <f>1+INT((Info!$B$14*SQRT(($A19^2*(4*Info!$B$13*Info!$B$14 + Info!$B$12^2))/Info!$B$14^2) + Info!$B$12*$A19)/(2*Info!$B$14))</f>
        <v>1135</v>
      </c>
      <c r="C19">
        <f t="shared" si="1"/>
        <v>1391</v>
      </c>
      <c r="D19">
        <f>1+INT((Info!$B$14*SQRT(($C19^2*(4*Info!$B$13*Info!$B$14 + Info!$B$12^2))/Info!$B$14^2) - Info!$B$12*$C19)/(2*Info!$B$14))</f>
        <v>1037</v>
      </c>
      <c r="E19">
        <f>B19-D19</f>
        <v>98</v>
      </c>
      <c r="F19" t="b">
        <f>E19 &gt;= Info!$B$30</f>
        <v>0</v>
      </c>
      <c r="G19" t="b">
        <f>AND(F19,NOT(OR(F$2:F18)))</f>
        <v>0</v>
      </c>
    </row>
    <row r="20" spans="1:7" x14ac:dyDescent="0.2">
      <c r="A20">
        <f t="shared" si="0"/>
        <v>1293</v>
      </c>
      <c r="B20">
        <f>1+INT((Info!$B$14*SQRT(($A20^2*(4*Info!$B$13*Info!$B$14 + Info!$B$12^2))/Info!$B$14^2) + Info!$B$12*$A20)/(2*Info!$B$14))</f>
        <v>1136</v>
      </c>
      <c r="C20">
        <f t="shared" si="1"/>
        <v>1392</v>
      </c>
      <c r="D20">
        <f>1+INT((Info!$B$14*SQRT(($C20^2*(4*Info!$B$13*Info!$B$14 + Info!$B$12^2))/Info!$B$14^2) - Info!$B$12*$C20)/(2*Info!$B$14))</f>
        <v>1038</v>
      </c>
      <c r="E20">
        <f>B20-D20</f>
        <v>98</v>
      </c>
      <c r="F20" t="b">
        <f>E20 &gt;= Info!$B$30</f>
        <v>0</v>
      </c>
      <c r="G20" t="b">
        <f>AND(F20,NOT(OR(F$2:F19)))</f>
        <v>0</v>
      </c>
    </row>
    <row r="21" spans="1:7" x14ac:dyDescent="0.2">
      <c r="A21">
        <f t="shared" si="0"/>
        <v>1294</v>
      </c>
      <c r="B21">
        <f>1+INT((Info!$B$14*SQRT(($A21^2*(4*Info!$B$13*Info!$B$14 + Info!$B$12^2))/Info!$B$14^2) + Info!$B$12*$A21)/(2*Info!$B$14))</f>
        <v>1136</v>
      </c>
      <c r="C21">
        <f t="shared" si="1"/>
        <v>1393</v>
      </c>
      <c r="D21">
        <f>1+INT((Info!$B$14*SQRT(($C21^2*(4*Info!$B$13*Info!$B$14 + Info!$B$12^2))/Info!$B$14^2) - Info!$B$12*$C21)/(2*Info!$B$14))</f>
        <v>1039</v>
      </c>
      <c r="E21">
        <f>B21-D21</f>
        <v>97</v>
      </c>
      <c r="F21" t="b">
        <f>E21 &gt;= Info!$B$30</f>
        <v>0</v>
      </c>
      <c r="G21" t="b">
        <f>AND(F21,NOT(OR(F$2:F20)))</f>
        <v>0</v>
      </c>
    </row>
    <row r="22" spans="1:7" x14ac:dyDescent="0.2">
      <c r="A22">
        <f t="shared" si="0"/>
        <v>1295</v>
      </c>
      <c r="B22">
        <f>1+INT((Info!$B$14*SQRT(($A22^2*(4*Info!$B$13*Info!$B$14 + Info!$B$12^2))/Info!$B$14^2) + Info!$B$12*$A22)/(2*Info!$B$14))</f>
        <v>1137</v>
      </c>
      <c r="C22">
        <f t="shared" si="1"/>
        <v>1394</v>
      </c>
      <c r="D22">
        <f>1+INT((Info!$B$14*SQRT(($C22^2*(4*Info!$B$13*Info!$B$14 + Info!$B$12^2))/Info!$B$14^2) - Info!$B$12*$C22)/(2*Info!$B$14))</f>
        <v>1040</v>
      </c>
      <c r="E22">
        <f>B22-D22</f>
        <v>97</v>
      </c>
      <c r="F22" t="b">
        <f>E22 &gt;= Info!$B$30</f>
        <v>0</v>
      </c>
      <c r="G22" t="b">
        <f>AND(F22,NOT(OR(F$2:F21)))</f>
        <v>0</v>
      </c>
    </row>
    <row r="23" spans="1:7" x14ac:dyDescent="0.2">
      <c r="A23">
        <f t="shared" si="0"/>
        <v>1296</v>
      </c>
      <c r="B23">
        <f>1+INT((Info!$B$14*SQRT(($A23^2*(4*Info!$B$13*Info!$B$14 + Info!$B$12^2))/Info!$B$14^2) + Info!$B$12*$A23)/(2*Info!$B$14))</f>
        <v>1138</v>
      </c>
      <c r="C23">
        <f t="shared" si="1"/>
        <v>1395</v>
      </c>
      <c r="D23">
        <f>1+INT((Info!$B$14*SQRT(($C23^2*(4*Info!$B$13*Info!$B$14 + Info!$B$12^2))/Info!$B$14^2) - Info!$B$12*$C23)/(2*Info!$B$14))</f>
        <v>1040</v>
      </c>
      <c r="E23">
        <f>B23-D23</f>
        <v>98</v>
      </c>
      <c r="F23" t="b">
        <f>E23 &gt;= Info!$B$30</f>
        <v>0</v>
      </c>
      <c r="G23" t="b">
        <f>AND(F23,NOT(OR(F$2:F22)))</f>
        <v>0</v>
      </c>
    </row>
    <row r="24" spans="1:7" x14ac:dyDescent="0.2">
      <c r="A24">
        <f t="shared" si="0"/>
        <v>1297</v>
      </c>
      <c r="B24">
        <f>1+INT((Info!$B$14*SQRT(($A24^2*(4*Info!$B$13*Info!$B$14 + Info!$B$12^2))/Info!$B$14^2) + Info!$B$12*$A24)/(2*Info!$B$14))</f>
        <v>1139</v>
      </c>
      <c r="C24">
        <f t="shared" si="1"/>
        <v>1396</v>
      </c>
      <c r="D24">
        <f>1+INT((Info!$B$14*SQRT(($C24^2*(4*Info!$B$13*Info!$B$14 + Info!$B$12^2))/Info!$B$14^2) - Info!$B$12*$C24)/(2*Info!$B$14))</f>
        <v>1041</v>
      </c>
      <c r="E24">
        <f>B24-D24</f>
        <v>98</v>
      </c>
      <c r="F24" t="b">
        <f>E24 &gt;= Info!$B$30</f>
        <v>0</v>
      </c>
      <c r="G24" t="b">
        <f>AND(F24,NOT(OR(F$2:F23)))</f>
        <v>0</v>
      </c>
    </row>
    <row r="25" spans="1:7" x14ac:dyDescent="0.2">
      <c r="A25">
        <f t="shared" si="0"/>
        <v>1298</v>
      </c>
      <c r="B25">
        <f>1+INT((Info!$B$14*SQRT(($A25^2*(4*Info!$B$13*Info!$B$14 + Info!$B$12^2))/Info!$B$14^2) + Info!$B$12*$A25)/(2*Info!$B$14))</f>
        <v>1140</v>
      </c>
      <c r="C25">
        <f t="shared" si="1"/>
        <v>1397</v>
      </c>
      <c r="D25">
        <f>1+INT((Info!$B$14*SQRT(($C25^2*(4*Info!$B$13*Info!$B$14 + Info!$B$12^2))/Info!$B$14^2) - Info!$B$12*$C25)/(2*Info!$B$14))</f>
        <v>1042</v>
      </c>
      <c r="E25">
        <f>B25-D25</f>
        <v>98</v>
      </c>
      <c r="F25" t="b">
        <f>E25 &gt;= Info!$B$30</f>
        <v>0</v>
      </c>
      <c r="G25" t="b">
        <f>AND(F25,NOT(OR(F$2:F24)))</f>
        <v>0</v>
      </c>
    </row>
    <row r="26" spans="1:7" x14ac:dyDescent="0.2">
      <c r="A26">
        <f t="shared" si="0"/>
        <v>1299</v>
      </c>
      <c r="B26">
        <f>1+INT((Info!$B$14*SQRT(($A26^2*(4*Info!$B$13*Info!$B$14 + Info!$B$12^2))/Info!$B$14^2) + Info!$B$12*$A26)/(2*Info!$B$14))</f>
        <v>1141</v>
      </c>
      <c r="C26">
        <f t="shared" si="1"/>
        <v>1398</v>
      </c>
      <c r="D26">
        <f>1+INT((Info!$B$14*SQRT(($C26^2*(4*Info!$B$13*Info!$B$14 + Info!$B$12^2))/Info!$B$14^2) - Info!$B$12*$C26)/(2*Info!$B$14))</f>
        <v>1043</v>
      </c>
      <c r="E26">
        <f>B26-D26</f>
        <v>98</v>
      </c>
      <c r="F26" t="b">
        <f>E26 &gt;= Info!$B$30</f>
        <v>0</v>
      </c>
      <c r="G26" t="b">
        <f>AND(F26,NOT(OR(F$2:F25)))</f>
        <v>0</v>
      </c>
    </row>
    <row r="27" spans="1:7" x14ac:dyDescent="0.2">
      <c r="A27">
        <f t="shared" si="0"/>
        <v>1300</v>
      </c>
      <c r="B27">
        <f>1+INT((Info!$B$14*SQRT(($A27^2*(4*Info!$B$13*Info!$B$14 + Info!$B$12^2))/Info!$B$14^2) + Info!$B$12*$A27)/(2*Info!$B$14))</f>
        <v>1142</v>
      </c>
      <c r="C27">
        <f t="shared" si="1"/>
        <v>1399</v>
      </c>
      <c r="D27">
        <f>1+INT((Info!$B$14*SQRT(($C27^2*(4*Info!$B$13*Info!$B$14 + Info!$B$12^2))/Info!$B$14^2) - Info!$B$12*$C27)/(2*Info!$B$14))</f>
        <v>1043</v>
      </c>
      <c r="E27">
        <f>B27-D27</f>
        <v>99</v>
      </c>
      <c r="F27" t="b">
        <f>E27 &gt;= Info!$B$30</f>
        <v>0</v>
      </c>
      <c r="G27" t="b">
        <f>AND(F27,NOT(OR(F$2:F26)))</f>
        <v>0</v>
      </c>
    </row>
    <row r="28" spans="1:7" x14ac:dyDescent="0.2">
      <c r="A28">
        <f t="shared" si="0"/>
        <v>1301</v>
      </c>
      <c r="B28">
        <f>1+INT((Info!$B$14*SQRT(($A28^2*(4*Info!$B$13*Info!$B$14 + Info!$B$12^2))/Info!$B$14^2) + Info!$B$12*$A28)/(2*Info!$B$14))</f>
        <v>1143</v>
      </c>
      <c r="C28">
        <f t="shared" si="1"/>
        <v>1400</v>
      </c>
      <c r="D28">
        <f>1+INT((Info!$B$14*SQRT(($C28^2*(4*Info!$B$13*Info!$B$14 + Info!$B$12^2))/Info!$B$14^2) - Info!$B$12*$C28)/(2*Info!$B$14))</f>
        <v>1044</v>
      </c>
      <c r="E28">
        <f>B28-D28</f>
        <v>99</v>
      </c>
      <c r="F28" t="b">
        <f>E28 &gt;= Info!$B$30</f>
        <v>0</v>
      </c>
      <c r="G28" t="b">
        <f>AND(F28,NOT(OR(F$2:F27)))</f>
        <v>0</v>
      </c>
    </row>
    <row r="29" spans="1:7" x14ac:dyDescent="0.2">
      <c r="A29">
        <f t="shared" si="0"/>
        <v>1302</v>
      </c>
      <c r="B29">
        <f>1+INT((Info!$B$14*SQRT(($A29^2*(4*Info!$B$13*Info!$B$14 + Info!$B$12^2))/Info!$B$14^2) + Info!$B$12*$A29)/(2*Info!$B$14))</f>
        <v>1143</v>
      </c>
      <c r="C29">
        <f t="shared" si="1"/>
        <v>1401</v>
      </c>
      <c r="D29">
        <f>1+INT((Info!$B$14*SQRT(($C29^2*(4*Info!$B$13*Info!$B$14 + Info!$B$12^2))/Info!$B$14^2) - Info!$B$12*$C29)/(2*Info!$B$14))</f>
        <v>1045</v>
      </c>
      <c r="E29">
        <f>B29-D29</f>
        <v>98</v>
      </c>
      <c r="F29" t="b">
        <f>E29 &gt;= Info!$B$30</f>
        <v>0</v>
      </c>
      <c r="G29" t="b">
        <f>AND(F29,NOT(OR(F$2:F28)))</f>
        <v>0</v>
      </c>
    </row>
    <row r="30" spans="1:7" x14ac:dyDescent="0.2">
      <c r="A30">
        <f t="shared" si="0"/>
        <v>1303</v>
      </c>
      <c r="B30">
        <f>1+INT((Info!$B$14*SQRT(($A30^2*(4*Info!$B$13*Info!$B$14 + Info!$B$12^2))/Info!$B$14^2) + Info!$B$12*$A30)/(2*Info!$B$14))</f>
        <v>1144</v>
      </c>
      <c r="C30">
        <f t="shared" si="1"/>
        <v>1402</v>
      </c>
      <c r="D30">
        <f>1+INT((Info!$B$14*SQRT(($C30^2*(4*Info!$B$13*Info!$B$14 + Info!$B$12^2))/Info!$B$14^2) - Info!$B$12*$C30)/(2*Info!$B$14))</f>
        <v>1046</v>
      </c>
      <c r="E30">
        <f>B30-D30</f>
        <v>98</v>
      </c>
      <c r="F30" t="b">
        <f>E30 &gt;= Info!$B$30</f>
        <v>0</v>
      </c>
      <c r="G30" t="b">
        <f>AND(F30,NOT(OR(F$2:F29)))</f>
        <v>0</v>
      </c>
    </row>
    <row r="31" spans="1:7" x14ac:dyDescent="0.2">
      <c r="A31">
        <f t="shared" si="0"/>
        <v>1304</v>
      </c>
      <c r="B31">
        <f>1+INT((Info!$B$14*SQRT(($A31^2*(4*Info!$B$13*Info!$B$14 + Info!$B$12^2))/Info!$B$14^2) + Info!$B$12*$A31)/(2*Info!$B$14))</f>
        <v>1145</v>
      </c>
      <c r="C31">
        <f t="shared" si="1"/>
        <v>1403</v>
      </c>
      <c r="D31">
        <f>1+INT((Info!$B$14*SQRT(($C31^2*(4*Info!$B$13*Info!$B$14 + Info!$B$12^2))/Info!$B$14^2) - Info!$B$12*$C31)/(2*Info!$B$14))</f>
        <v>1046</v>
      </c>
      <c r="E31">
        <f>B31-D31</f>
        <v>99</v>
      </c>
      <c r="F31" t="b">
        <f>E31 &gt;= Info!$B$30</f>
        <v>0</v>
      </c>
      <c r="G31" t="b">
        <f>AND(F31,NOT(OR(F$2:F30)))</f>
        <v>0</v>
      </c>
    </row>
    <row r="32" spans="1:7" x14ac:dyDescent="0.2">
      <c r="A32">
        <f t="shared" si="0"/>
        <v>1305</v>
      </c>
      <c r="B32">
        <f>1+INT((Info!$B$14*SQRT(($A32^2*(4*Info!$B$13*Info!$B$14 + Info!$B$12^2))/Info!$B$14^2) + Info!$B$12*$A32)/(2*Info!$B$14))</f>
        <v>1146</v>
      </c>
      <c r="C32">
        <f t="shared" si="1"/>
        <v>1404</v>
      </c>
      <c r="D32">
        <f>1+INT((Info!$B$14*SQRT(($C32^2*(4*Info!$B$13*Info!$B$14 + Info!$B$12^2))/Info!$B$14^2) - Info!$B$12*$C32)/(2*Info!$B$14))</f>
        <v>1047</v>
      </c>
      <c r="E32">
        <f>B32-D32</f>
        <v>99</v>
      </c>
      <c r="F32" t="b">
        <f>E32 &gt;= Info!$B$30</f>
        <v>0</v>
      </c>
      <c r="G32" t="b">
        <f>AND(F32,NOT(OR(F$2:F31)))</f>
        <v>0</v>
      </c>
    </row>
    <row r="33" spans="1:7" x14ac:dyDescent="0.2">
      <c r="A33">
        <f t="shared" si="0"/>
        <v>1306</v>
      </c>
      <c r="B33">
        <f>1+INT((Info!$B$14*SQRT(($A33^2*(4*Info!$B$13*Info!$B$14 + Info!$B$12^2))/Info!$B$14^2) + Info!$B$12*$A33)/(2*Info!$B$14))</f>
        <v>1147</v>
      </c>
      <c r="C33">
        <f t="shared" si="1"/>
        <v>1405</v>
      </c>
      <c r="D33">
        <f>1+INT((Info!$B$14*SQRT(($C33^2*(4*Info!$B$13*Info!$B$14 + Info!$B$12^2))/Info!$B$14^2) - Info!$B$12*$C33)/(2*Info!$B$14))</f>
        <v>1048</v>
      </c>
      <c r="E33">
        <f>B33-D33</f>
        <v>99</v>
      </c>
      <c r="F33" t="b">
        <f>E33 &gt;= Info!$B$30</f>
        <v>0</v>
      </c>
      <c r="G33" t="b">
        <f>AND(F33,NOT(OR(F$2:F32)))</f>
        <v>0</v>
      </c>
    </row>
    <row r="34" spans="1:7" x14ac:dyDescent="0.2">
      <c r="A34">
        <f t="shared" si="0"/>
        <v>1307</v>
      </c>
      <c r="B34">
        <f>1+INT((Info!$B$14*SQRT(($A34^2*(4*Info!$B$13*Info!$B$14 + Info!$B$12^2))/Info!$B$14^2) + Info!$B$12*$A34)/(2*Info!$B$14))</f>
        <v>1148</v>
      </c>
      <c r="C34">
        <f t="shared" si="1"/>
        <v>1406</v>
      </c>
      <c r="D34">
        <f>1+INT((Info!$B$14*SQRT(($C34^2*(4*Info!$B$13*Info!$B$14 + Info!$B$12^2))/Info!$B$14^2) - Info!$B$12*$C34)/(2*Info!$B$14))</f>
        <v>1049</v>
      </c>
      <c r="E34">
        <f>B34-D34</f>
        <v>99</v>
      </c>
      <c r="F34" t="b">
        <f>E34 &gt;= Info!$B$30</f>
        <v>0</v>
      </c>
      <c r="G34" t="b">
        <f>AND(F34,NOT(OR(F$2:F33)))</f>
        <v>0</v>
      </c>
    </row>
    <row r="35" spans="1:7" x14ac:dyDescent="0.2">
      <c r="A35">
        <f t="shared" si="0"/>
        <v>1308</v>
      </c>
      <c r="B35">
        <f>1+INT((Info!$B$14*SQRT(($A35^2*(4*Info!$B$13*Info!$B$14 + Info!$B$12^2))/Info!$B$14^2) + Info!$B$12*$A35)/(2*Info!$B$14))</f>
        <v>1149</v>
      </c>
      <c r="C35">
        <f t="shared" si="1"/>
        <v>1407</v>
      </c>
      <c r="D35">
        <f>1+INT((Info!$B$14*SQRT(($C35^2*(4*Info!$B$13*Info!$B$14 + Info!$B$12^2))/Info!$B$14^2) - Info!$B$12*$C35)/(2*Info!$B$14))</f>
        <v>1049</v>
      </c>
      <c r="E35">
        <f>B35-D35</f>
        <v>100</v>
      </c>
      <c r="F35" t="b">
        <f>E35 &gt;= Info!$B$30</f>
        <v>1</v>
      </c>
      <c r="G35" t="b">
        <f>AND(F35,NOT(OR(F$2:F34)))</f>
        <v>1</v>
      </c>
    </row>
    <row r="36" spans="1:7" x14ac:dyDescent="0.2">
      <c r="A36">
        <f t="shared" si="0"/>
        <v>1309</v>
      </c>
      <c r="B36">
        <f>1+INT((Info!$B$14*SQRT(($A36^2*(4*Info!$B$13*Info!$B$14 + Info!$B$12^2))/Info!$B$14^2) + Info!$B$12*$A36)/(2*Info!$B$14))</f>
        <v>1150</v>
      </c>
      <c r="C36">
        <f t="shared" si="1"/>
        <v>1408</v>
      </c>
      <c r="D36">
        <f>1+INT((Info!$B$14*SQRT(($C36^2*(4*Info!$B$13*Info!$B$14 + Info!$B$12^2))/Info!$B$14^2) - Info!$B$12*$C36)/(2*Info!$B$14))</f>
        <v>1050</v>
      </c>
      <c r="E36">
        <f>B36-D36</f>
        <v>100</v>
      </c>
      <c r="F36" t="b">
        <f>E36 &gt;= Info!$B$30</f>
        <v>1</v>
      </c>
      <c r="G36" t="b">
        <f>AND(F36,NOT(OR(F$2:F35)))</f>
        <v>0</v>
      </c>
    </row>
    <row r="37" spans="1:7" x14ac:dyDescent="0.2">
      <c r="A37">
        <f t="shared" si="0"/>
        <v>1310</v>
      </c>
      <c r="B37">
        <f>1+INT((Info!$B$14*SQRT(($A37^2*(4*Info!$B$13*Info!$B$14 + Info!$B$12^2))/Info!$B$14^2) + Info!$B$12*$A37)/(2*Info!$B$14))</f>
        <v>1150</v>
      </c>
      <c r="C37">
        <f t="shared" si="1"/>
        <v>1409</v>
      </c>
      <c r="D37">
        <f>1+INT((Info!$B$14*SQRT(($C37^2*(4*Info!$B$13*Info!$B$14 + Info!$B$12^2))/Info!$B$14^2) - Info!$B$12*$C37)/(2*Info!$B$14))</f>
        <v>1051</v>
      </c>
      <c r="E37">
        <f>B37-D37</f>
        <v>99</v>
      </c>
      <c r="F37" t="b">
        <f>E37 &gt;= Info!$B$30</f>
        <v>0</v>
      </c>
      <c r="G37" t="b">
        <f>AND(F37,NOT(OR(F$2:F36)))</f>
        <v>0</v>
      </c>
    </row>
    <row r="38" spans="1:7" x14ac:dyDescent="0.2">
      <c r="A38">
        <f t="shared" si="0"/>
        <v>1311</v>
      </c>
      <c r="B38">
        <f>1+INT((Info!$B$14*SQRT(($A38^2*(4*Info!$B$13*Info!$B$14 + Info!$B$12^2))/Info!$B$14^2) + Info!$B$12*$A38)/(2*Info!$B$14))</f>
        <v>1151</v>
      </c>
      <c r="C38">
        <f t="shared" si="1"/>
        <v>1410</v>
      </c>
      <c r="D38">
        <f>1+INT((Info!$B$14*SQRT(($C38^2*(4*Info!$B$13*Info!$B$14 + Info!$B$12^2))/Info!$B$14^2) - Info!$B$12*$C38)/(2*Info!$B$14))</f>
        <v>1052</v>
      </c>
      <c r="E38">
        <f>B38-D38</f>
        <v>99</v>
      </c>
      <c r="F38" t="b">
        <f>E38 &gt;= Info!$B$30</f>
        <v>0</v>
      </c>
      <c r="G38" t="b">
        <f>AND(F38,NOT(OR(F$2:F37)))</f>
        <v>0</v>
      </c>
    </row>
    <row r="39" spans="1:7" x14ac:dyDescent="0.2">
      <c r="A39">
        <f t="shared" ref="A39:A51" si="2">A38+1</f>
        <v>1312</v>
      </c>
      <c r="B39">
        <f>1+INT((Info!$B$14*SQRT(($A39^2*(4*Info!$B$13*Info!$B$14 + Info!$B$12^2))/Info!$B$14^2) + Info!$B$12*$A39)/(2*Info!$B$14))</f>
        <v>1152</v>
      </c>
      <c r="C39">
        <f t="shared" ref="C39:C51" si="3">C38+1</f>
        <v>1411</v>
      </c>
      <c r="D39">
        <f>1+INT((Info!$B$14*SQRT(($C39^2*(4*Info!$B$13*Info!$B$14 + Info!$B$12^2))/Info!$B$14^2) - Info!$B$12*$C39)/(2*Info!$B$14))</f>
        <v>1052</v>
      </c>
      <c r="E39">
        <f t="shared" ref="E39:E51" si="4">B39-D39</f>
        <v>100</v>
      </c>
      <c r="F39" t="b">
        <f>E39 &gt;= Info!$B$30</f>
        <v>1</v>
      </c>
      <c r="G39" t="b">
        <f>AND(F39,NOT(OR(F$2:F38)))</f>
        <v>0</v>
      </c>
    </row>
    <row r="40" spans="1:7" x14ac:dyDescent="0.2">
      <c r="A40">
        <f t="shared" si="2"/>
        <v>1313</v>
      </c>
      <c r="B40">
        <f>1+INT((Info!$B$14*SQRT(($A40^2*(4*Info!$B$13*Info!$B$14 + Info!$B$12^2))/Info!$B$14^2) + Info!$B$12*$A40)/(2*Info!$B$14))</f>
        <v>1153</v>
      </c>
      <c r="C40">
        <f t="shared" si="3"/>
        <v>1412</v>
      </c>
      <c r="D40">
        <f>1+INT((Info!$B$14*SQRT(($C40^2*(4*Info!$B$13*Info!$B$14 + Info!$B$12^2))/Info!$B$14^2) - Info!$B$12*$C40)/(2*Info!$B$14))</f>
        <v>1053</v>
      </c>
      <c r="E40">
        <f t="shared" si="4"/>
        <v>100</v>
      </c>
      <c r="F40" t="b">
        <f>E40 &gt;= Info!$B$30</f>
        <v>1</v>
      </c>
      <c r="G40" t="b">
        <f>AND(F40,NOT(OR(F$2:F39)))</f>
        <v>0</v>
      </c>
    </row>
    <row r="41" spans="1:7" x14ac:dyDescent="0.2">
      <c r="A41">
        <f t="shared" si="2"/>
        <v>1314</v>
      </c>
      <c r="B41">
        <f>1+INT((Info!$B$14*SQRT(($A41^2*(4*Info!$B$13*Info!$B$14 + Info!$B$12^2))/Info!$B$14^2) + Info!$B$12*$A41)/(2*Info!$B$14))</f>
        <v>1154</v>
      </c>
      <c r="C41">
        <f t="shared" si="3"/>
        <v>1413</v>
      </c>
      <c r="D41">
        <f>1+INT((Info!$B$14*SQRT(($C41^2*(4*Info!$B$13*Info!$B$14 + Info!$B$12^2))/Info!$B$14^2) - Info!$B$12*$C41)/(2*Info!$B$14))</f>
        <v>1054</v>
      </c>
      <c r="E41">
        <f t="shared" si="4"/>
        <v>100</v>
      </c>
      <c r="F41" t="b">
        <f>E41 &gt;= Info!$B$30</f>
        <v>1</v>
      </c>
      <c r="G41" t="b">
        <f>AND(F41,NOT(OR(F$2:F40)))</f>
        <v>0</v>
      </c>
    </row>
    <row r="42" spans="1:7" x14ac:dyDescent="0.2">
      <c r="A42">
        <f t="shared" si="2"/>
        <v>1315</v>
      </c>
      <c r="B42">
        <f>1+INT((Info!$B$14*SQRT(($A42^2*(4*Info!$B$13*Info!$B$14 + Info!$B$12^2))/Info!$B$14^2) + Info!$B$12*$A42)/(2*Info!$B$14))</f>
        <v>1155</v>
      </c>
      <c r="C42">
        <f t="shared" si="3"/>
        <v>1414</v>
      </c>
      <c r="D42">
        <f>1+INT((Info!$B$14*SQRT(($C42^2*(4*Info!$B$13*Info!$B$14 + Info!$B$12^2))/Info!$B$14^2) - Info!$B$12*$C42)/(2*Info!$B$14))</f>
        <v>1055</v>
      </c>
      <c r="E42">
        <f t="shared" si="4"/>
        <v>100</v>
      </c>
      <c r="F42" t="b">
        <f>E42 &gt;= Info!$B$30</f>
        <v>1</v>
      </c>
      <c r="G42" t="b">
        <f>AND(F42,NOT(OR(F$2:F41)))</f>
        <v>0</v>
      </c>
    </row>
    <row r="43" spans="1:7" x14ac:dyDescent="0.2">
      <c r="A43">
        <f t="shared" si="2"/>
        <v>1316</v>
      </c>
      <c r="B43">
        <f>1+INT((Info!$B$14*SQRT(($A43^2*(4*Info!$B$13*Info!$B$14 + Info!$B$12^2))/Info!$B$14^2) + Info!$B$12*$A43)/(2*Info!$B$14))</f>
        <v>1156</v>
      </c>
      <c r="C43">
        <f t="shared" si="3"/>
        <v>1415</v>
      </c>
      <c r="D43">
        <f>1+INT((Info!$B$14*SQRT(($C43^2*(4*Info!$B$13*Info!$B$14 + Info!$B$12^2))/Info!$B$14^2) - Info!$B$12*$C43)/(2*Info!$B$14))</f>
        <v>1055</v>
      </c>
      <c r="E43">
        <f t="shared" si="4"/>
        <v>101</v>
      </c>
      <c r="F43" t="b">
        <f>E43 &gt;= Info!$B$30</f>
        <v>1</v>
      </c>
      <c r="G43" t="b">
        <f>AND(F43,NOT(OR(F$2:F42)))</f>
        <v>0</v>
      </c>
    </row>
    <row r="44" spans="1:7" x14ac:dyDescent="0.2">
      <c r="A44">
        <f t="shared" si="2"/>
        <v>1317</v>
      </c>
      <c r="B44">
        <f>1+INT((Info!$B$14*SQRT(($A44^2*(4*Info!$B$13*Info!$B$14 + Info!$B$12^2))/Info!$B$14^2) + Info!$B$12*$A44)/(2*Info!$B$14))</f>
        <v>1157</v>
      </c>
      <c r="C44">
        <f t="shared" si="3"/>
        <v>1416</v>
      </c>
      <c r="D44">
        <f>1+INT((Info!$B$14*SQRT(($C44^2*(4*Info!$B$13*Info!$B$14 + Info!$B$12^2))/Info!$B$14^2) - Info!$B$12*$C44)/(2*Info!$B$14))</f>
        <v>1056</v>
      </c>
      <c r="E44">
        <f t="shared" si="4"/>
        <v>101</v>
      </c>
      <c r="F44" t="b">
        <f>E44 &gt;= Info!$B$30</f>
        <v>1</v>
      </c>
      <c r="G44" t="b">
        <f>AND(F44,NOT(OR(F$2:F43)))</f>
        <v>0</v>
      </c>
    </row>
    <row r="45" spans="1:7" x14ac:dyDescent="0.2">
      <c r="A45">
        <f t="shared" si="2"/>
        <v>1318</v>
      </c>
      <c r="B45">
        <f>1+INT((Info!$B$14*SQRT(($A45^2*(4*Info!$B$13*Info!$B$14 + Info!$B$12^2))/Info!$B$14^2) + Info!$B$12*$A45)/(2*Info!$B$14))</f>
        <v>1157</v>
      </c>
      <c r="C45">
        <f t="shared" si="3"/>
        <v>1417</v>
      </c>
      <c r="D45">
        <f>1+INT((Info!$B$14*SQRT(($C45^2*(4*Info!$B$13*Info!$B$14 + Info!$B$12^2))/Info!$B$14^2) - Info!$B$12*$C45)/(2*Info!$B$14))</f>
        <v>1057</v>
      </c>
      <c r="E45">
        <f t="shared" si="4"/>
        <v>100</v>
      </c>
      <c r="F45" t="b">
        <f>E45 &gt;= Info!$B$30</f>
        <v>1</v>
      </c>
      <c r="G45" t="b">
        <f>AND(F45,NOT(OR(F$2:F44)))</f>
        <v>0</v>
      </c>
    </row>
    <row r="46" spans="1:7" x14ac:dyDescent="0.2">
      <c r="A46">
        <f t="shared" si="2"/>
        <v>1319</v>
      </c>
      <c r="B46">
        <f>1+INT((Info!$B$14*SQRT(($A46^2*(4*Info!$B$13*Info!$B$14 + Info!$B$12^2))/Info!$B$14^2) + Info!$B$12*$A46)/(2*Info!$B$14))</f>
        <v>1158</v>
      </c>
      <c r="C46">
        <f t="shared" si="3"/>
        <v>1418</v>
      </c>
      <c r="D46">
        <f>1+INT((Info!$B$14*SQRT(($C46^2*(4*Info!$B$13*Info!$B$14 + Info!$B$12^2))/Info!$B$14^2) - Info!$B$12*$C46)/(2*Info!$B$14))</f>
        <v>1058</v>
      </c>
      <c r="E46">
        <f t="shared" si="4"/>
        <v>100</v>
      </c>
      <c r="F46" t="b">
        <f>E46 &gt;= Info!$B$30</f>
        <v>1</v>
      </c>
      <c r="G46" t="b">
        <f>AND(F46,NOT(OR(F$2:F45)))</f>
        <v>0</v>
      </c>
    </row>
    <row r="47" spans="1:7" x14ac:dyDescent="0.2">
      <c r="A47">
        <f t="shared" si="2"/>
        <v>1320</v>
      </c>
      <c r="B47">
        <f>1+INT((Info!$B$14*SQRT(($A47^2*(4*Info!$B$13*Info!$B$14 + Info!$B$12^2))/Info!$B$14^2) + Info!$B$12*$A47)/(2*Info!$B$14))</f>
        <v>1159</v>
      </c>
      <c r="C47">
        <f t="shared" si="3"/>
        <v>1419</v>
      </c>
      <c r="D47">
        <f>1+INT((Info!$B$14*SQRT(($C47^2*(4*Info!$B$13*Info!$B$14 + Info!$B$12^2))/Info!$B$14^2) - Info!$B$12*$C47)/(2*Info!$B$14))</f>
        <v>1058</v>
      </c>
      <c r="E47">
        <f t="shared" si="4"/>
        <v>101</v>
      </c>
      <c r="F47" t="b">
        <f>E47 &gt;= Info!$B$30</f>
        <v>1</v>
      </c>
      <c r="G47" t="b">
        <f>AND(F47,NOT(OR(F$2:F46)))</f>
        <v>0</v>
      </c>
    </row>
    <row r="48" spans="1:7" x14ac:dyDescent="0.2">
      <c r="A48">
        <f t="shared" si="2"/>
        <v>1321</v>
      </c>
      <c r="B48">
        <f>1+INT((Info!$B$14*SQRT(($A48^2*(4*Info!$B$13*Info!$B$14 + Info!$B$12^2))/Info!$B$14^2) + Info!$B$12*$A48)/(2*Info!$B$14))</f>
        <v>1160</v>
      </c>
      <c r="C48">
        <f t="shared" si="3"/>
        <v>1420</v>
      </c>
      <c r="D48">
        <f>1+INT((Info!$B$14*SQRT(($C48^2*(4*Info!$B$13*Info!$B$14 + Info!$B$12^2))/Info!$B$14^2) - Info!$B$12*$C48)/(2*Info!$B$14))</f>
        <v>1059</v>
      </c>
      <c r="E48">
        <f t="shared" si="4"/>
        <v>101</v>
      </c>
      <c r="F48" t="b">
        <f>E48 &gt;= Info!$B$30</f>
        <v>1</v>
      </c>
      <c r="G48" t="b">
        <f>AND(F48,NOT(OR(F$2:F47)))</f>
        <v>0</v>
      </c>
    </row>
    <row r="49" spans="1:7" x14ac:dyDescent="0.2">
      <c r="A49">
        <f t="shared" si="2"/>
        <v>1322</v>
      </c>
      <c r="B49">
        <f>1+INT((Info!$B$14*SQRT(($A49^2*(4*Info!$B$13*Info!$B$14 + Info!$B$12^2))/Info!$B$14^2) + Info!$B$12*$A49)/(2*Info!$B$14))</f>
        <v>1161</v>
      </c>
      <c r="C49">
        <f t="shared" si="3"/>
        <v>1421</v>
      </c>
      <c r="D49">
        <f>1+INT((Info!$B$14*SQRT(($C49^2*(4*Info!$B$13*Info!$B$14 + Info!$B$12^2))/Info!$B$14^2) - Info!$B$12*$C49)/(2*Info!$B$14))</f>
        <v>1060</v>
      </c>
      <c r="E49">
        <f t="shared" si="4"/>
        <v>101</v>
      </c>
      <c r="F49" t="b">
        <f>E49 &gt;= Info!$B$30</f>
        <v>1</v>
      </c>
      <c r="G49" t="b">
        <f>AND(F49,NOT(OR(F$2:F48)))</f>
        <v>0</v>
      </c>
    </row>
    <row r="50" spans="1:7" x14ac:dyDescent="0.2">
      <c r="A50">
        <f t="shared" si="2"/>
        <v>1323</v>
      </c>
      <c r="B50">
        <f>1+INT((Info!$B$14*SQRT(($A50^2*(4*Info!$B$13*Info!$B$14 + Info!$B$12^2))/Info!$B$14^2) + Info!$B$12*$A50)/(2*Info!$B$14))</f>
        <v>1162</v>
      </c>
      <c r="C50">
        <f t="shared" si="3"/>
        <v>1422</v>
      </c>
      <c r="D50">
        <f>1+INT((Info!$B$14*SQRT(($C50^2*(4*Info!$B$13*Info!$B$14 + Info!$B$12^2))/Info!$B$14^2) - Info!$B$12*$C50)/(2*Info!$B$14))</f>
        <v>1061</v>
      </c>
      <c r="E50">
        <f t="shared" si="4"/>
        <v>101</v>
      </c>
      <c r="F50" t="b">
        <f>E50 &gt;= Info!$B$30</f>
        <v>1</v>
      </c>
      <c r="G50" t="b">
        <f>AND(F50,NOT(OR(F$2:F49)))</f>
        <v>0</v>
      </c>
    </row>
    <row r="51" spans="1:7" x14ac:dyDescent="0.2">
      <c r="A51">
        <f t="shared" si="2"/>
        <v>1324</v>
      </c>
      <c r="B51">
        <f>1+INT((Info!$B$14*SQRT(($A51^2*(4*Info!$B$13*Info!$B$14 + Info!$B$12^2))/Info!$B$14^2) + Info!$B$12*$A51)/(2*Info!$B$14))</f>
        <v>1163</v>
      </c>
      <c r="C51">
        <f t="shared" si="3"/>
        <v>1423</v>
      </c>
      <c r="D51">
        <f>1+INT((Info!$B$14*SQRT(($C51^2*(4*Info!$B$13*Info!$B$14 + Info!$B$12^2))/Info!$B$14^2) - Info!$B$12*$C51)/(2*Info!$B$14))</f>
        <v>1061</v>
      </c>
      <c r="E51">
        <f t="shared" si="4"/>
        <v>102</v>
      </c>
      <c r="F51" t="b">
        <f>E51 &gt;= Info!$B$30</f>
        <v>1</v>
      </c>
      <c r="G51" t="b">
        <f>AND(F51,NOT(OR(F$2:F50)))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program</vt:lpstr>
      <vt:lpstr>disasm</vt:lpstr>
      <vt:lpstr>beam</vt:lpstr>
      <vt:lpstr>beam_boundaries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2019-12-12T16:54:59Z</dcterms:created>
  <dcterms:modified xsi:type="dcterms:W3CDTF">2019-12-19T16:59:19Z</dcterms:modified>
</cp:coreProperties>
</file>