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D42D5033-F325-C54E-9510-2E20E5236147}" xr6:coauthVersionLast="45" xr6:coauthVersionMax="45" xr10:uidLastSave="{00000000-0000-0000-0000-000000000000}"/>
  <bookViews>
    <workbookView xWindow="0" yWindow="460" windowWidth="22400" windowHeight="20540" xr2:uid="{0E8BCF13-5F40-824F-A830-FB62BC277D23}"/>
  </bookViews>
  <sheets>
    <sheet name="Info" sheetId="3" r:id="rId1"/>
    <sheet name="Input" sheetId="1" r:id="rId2"/>
    <sheet name="part1" sheetId="2" r:id="rId3"/>
    <sheet name="part2 invmod" sheetId="6" r:id="rId4"/>
    <sheet name="part2 exec" sheetId="8" r:id="rId5"/>
    <sheet name="part2 repeating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9" l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C100" i="1"/>
  <c r="A102" i="2" s="1"/>
  <c r="C99" i="1"/>
  <c r="C98" i="1"/>
  <c r="C97" i="1"/>
  <c r="E97" i="1" s="1"/>
  <c r="C99" i="2" s="1"/>
  <c r="C96" i="1"/>
  <c r="A98" i="2" s="1"/>
  <c r="C95" i="1"/>
  <c r="C94" i="1"/>
  <c r="C93" i="1"/>
  <c r="E93" i="1" s="1"/>
  <c r="C95" i="2" s="1"/>
  <c r="C92" i="1"/>
  <c r="A94" i="2" s="1"/>
  <c r="C91" i="1"/>
  <c r="C90" i="1"/>
  <c r="C89" i="1"/>
  <c r="A91" i="2" s="1"/>
  <c r="C88" i="1"/>
  <c r="A90" i="2" s="1"/>
  <c r="G90" i="2" s="1"/>
  <c r="C87" i="1"/>
  <c r="C86" i="1"/>
  <c r="C85" i="1"/>
  <c r="E85" i="1" s="1"/>
  <c r="C87" i="2" s="1"/>
  <c r="C84" i="1"/>
  <c r="E84" i="1" s="1"/>
  <c r="C86" i="2" s="1"/>
  <c r="C83" i="1"/>
  <c r="C82" i="1"/>
  <c r="C81" i="1"/>
  <c r="E81" i="1" s="1"/>
  <c r="C83" i="2" s="1"/>
  <c r="C80" i="1"/>
  <c r="A82" i="2" s="1"/>
  <c r="C79" i="1"/>
  <c r="C78" i="1"/>
  <c r="C77" i="1"/>
  <c r="E77" i="1" s="1"/>
  <c r="C79" i="2" s="1"/>
  <c r="C76" i="1"/>
  <c r="A78" i="2" s="1"/>
  <c r="G78" i="2" s="1"/>
  <c r="C75" i="1"/>
  <c r="C74" i="1"/>
  <c r="C73" i="1"/>
  <c r="A75" i="2" s="1"/>
  <c r="C72" i="1"/>
  <c r="E72" i="1" s="1"/>
  <c r="C74" i="2" s="1"/>
  <c r="C71" i="1"/>
  <c r="C70" i="1"/>
  <c r="C69" i="1"/>
  <c r="E69" i="1" s="1"/>
  <c r="C71" i="2" s="1"/>
  <c r="C68" i="1"/>
  <c r="A70" i="2" s="1"/>
  <c r="C67" i="1"/>
  <c r="C66" i="1"/>
  <c r="C65" i="1"/>
  <c r="E65" i="1" s="1"/>
  <c r="C67" i="2" s="1"/>
  <c r="C64" i="1"/>
  <c r="A66" i="2" s="1"/>
  <c r="C63" i="1"/>
  <c r="E63" i="1" s="1"/>
  <c r="C65" i="2" s="1"/>
  <c r="C62" i="1"/>
  <c r="C61" i="1"/>
  <c r="E61" i="1" s="1"/>
  <c r="C63" i="2" s="1"/>
  <c r="C60" i="1"/>
  <c r="D60" i="1" s="1"/>
  <c r="B62" i="2" s="1"/>
  <c r="C59" i="1"/>
  <c r="C58" i="1"/>
  <c r="D58" i="1" s="1"/>
  <c r="B60" i="2" s="1"/>
  <c r="C57" i="1"/>
  <c r="A59" i="2" s="1"/>
  <c r="C56" i="1"/>
  <c r="E56" i="1" s="1"/>
  <c r="C58" i="2" s="1"/>
  <c r="C55" i="1"/>
  <c r="C54" i="1"/>
  <c r="C53" i="1"/>
  <c r="E53" i="1" s="1"/>
  <c r="C55" i="2" s="1"/>
  <c r="C52" i="1"/>
  <c r="A54" i="2" s="1"/>
  <c r="C51" i="1"/>
  <c r="D51" i="1" s="1"/>
  <c r="B53" i="2" s="1"/>
  <c r="C50" i="1"/>
  <c r="C49" i="1"/>
  <c r="E49" i="1" s="1"/>
  <c r="C51" i="2" s="1"/>
  <c r="C48" i="1"/>
  <c r="A50" i="2" s="1"/>
  <c r="C47" i="1"/>
  <c r="E47" i="1" s="1"/>
  <c r="C49" i="2" s="1"/>
  <c r="C46" i="1"/>
  <c r="E46" i="1" s="1"/>
  <c r="C48" i="2" s="1"/>
  <c r="C45" i="1"/>
  <c r="E45" i="1" s="1"/>
  <c r="C47" i="2" s="1"/>
  <c r="C44" i="1"/>
  <c r="D44" i="1" s="1"/>
  <c r="B46" i="2" s="1"/>
  <c r="C43" i="1"/>
  <c r="C42" i="1"/>
  <c r="E42" i="1" s="1"/>
  <c r="C44" i="2" s="1"/>
  <c r="C41" i="1"/>
  <c r="A43" i="2" s="1"/>
  <c r="C40" i="1"/>
  <c r="D40" i="1" s="1"/>
  <c r="B42" i="2" s="1"/>
  <c r="C39" i="1"/>
  <c r="C38" i="1"/>
  <c r="C37" i="1"/>
  <c r="E37" i="1" s="1"/>
  <c r="C39" i="2" s="1"/>
  <c r="C36" i="1"/>
  <c r="A38" i="2" s="1"/>
  <c r="C35" i="1"/>
  <c r="D35" i="1" s="1"/>
  <c r="B37" i="2" s="1"/>
  <c r="C34" i="1"/>
  <c r="C33" i="1"/>
  <c r="E33" i="1" s="1"/>
  <c r="C35" i="2" s="1"/>
  <c r="C32" i="1"/>
  <c r="C31" i="1"/>
  <c r="A33" i="2" s="1"/>
  <c r="C30" i="1"/>
  <c r="C29" i="1"/>
  <c r="E29" i="1" s="1"/>
  <c r="C31" i="2" s="1"/>
  <c r="C28" i="1"/>
  <c r="C27" i="1"/>
  <c r="C26" i="1"/>
  <c r="A28" i="2" s="1"/>
  <c r="C25" i="1"/>
  <c r="A27" i="2" s="1"/>
  <c r="E27" i="2" s="1"/>
  <c r="C24" i="1"/>
  <c r="D24" i="1" s="1"/>
  <c r="B26" i="2" s="1"/>
  <c r="C23" i="1"/>
  <c r="C22" i="1"/>
  <c r="C21" i="1"/>
  <c r="E21" i="1" s="1"/>
  <c r="C23" i="2" s="1"/>
  <c r="C20" i="1"/>
  <c r="D20" i="1" s="1"/>
  <c r="B22" i="2" s="1"/>
  <c r="C19" i="1"/>
  <c r="C18" i="1"/>
  <c r="C17" i="1"/>
  <c r="E17" i="1" s="1"/>
  <c r="C19" i="2" s="1"/>
  <c r="C16" i="1"/>
  <c r="C15" i="1"/>
  <c r="A17" i="2" s="1"/>
  <c r="C14" i="1"/>
  <c r="D14" i="1" s="1"/>
  <c r="B16" i="2" s="1"/>
  <c r="C13" i="1"/>
  <c r="A15" i="2" s="1"/>
  <c r="C12" i="1"/>
  <c r="C11" i="1"/>
  <c r="C10" i="1"/>
  <c r="A12" i="2" s="1"/>
  <c r="G12" i="2" s="1"/>
  <c r="C9" i="1"/>
  <c r="A11" i="2" s="1"/>
  <c r="C8" i="1"/>
  <c r="E8" i="1" s="1"/>
  <c r="C10" i="2" s="1"/>
  <c r="C7" i="1"/>
  <c r="C6" i="1"/>
  <c r="C5" i="1"/>
  <c r="A7" i="2" s="1"/>
  <c r="C4" i="1"/>
  <c r="A6" i="2" s="1"/>
  <c r="C3" i="1"/>
  <c r="D3" i="1" s="1"/>
  <c r="B5" i="2" s="1"/>
  <c r="C2" i="1"/>
  <c r="C1" i="1"/>
  <c r="E70" i="2"/>
  <c r="D2" i="2"/>
  <c r="A22" i="2" l="1"/>
  <c r="G22" i="2" s="1"/>
  <c r="D72" i="1"/>
  <c r="B74" i="2" s="1"/>
  <c r="A60" i="2"/>
  <c r="E20" i="1"/>
  <c r="C22" i="2" s="1"/>
  <c r="A86" i="2"/>
  <c r="E86" i="2" s="1"/>
  <c r="E68" i="1"/>
  <c r="C70" i="2" s="1"/>
  <c r="D4" i="9"/>
  <c r="D5" i="9" s="1"/>
  <c r="D6" i="9" s="1"/>
  <c r="D7" i="9" s="1"/>
  <c r="A39" i="2"/>
  <c r="F39" i="2" s="1"/>
  <c r="D84" i="1"/>
  <c r="B86" i="2" s="1"/>
  <c r="A23" i="2"/>
  <c r="A47" i="2"/>
  <c r="G47" i="2" s="1"/>
  <c r="A62" i="2"/>
  <c r="F62" i="2" s="1"/>
  <c r="A74" i="2"/>
  <c r="G74" i="2" s="1"/>
  <c r="A87" i="2"/>
  <c r="A71" i="2"/>
  <c r="F71" i="2" s="1"/>
  <c r="D56" i="1"/>
  <c r="B58" i="2" s="1"/>
  <c r="D88" i="1"/>
  <c r="B90" i="2" s="1"/>
  <c r="E52" i="1"/>
  <c r="C54" i="2" s="1"/>
  <c r="E100" i="1"/>
  <c r="C102" i="2" s="1"/>
  <c r="A31" i="2"/>
  <c r="E31" i="2" s="1"/>
  <c r="A51" i="2"/>
  <c r="F51" i="2" s="1"/>
  <c r="A63" i="2"/>
  <c r="A79" i="2"/>
  <c r="F79" i="2" s="1"/>
  <c r="A95" i="2"/>
  <c r="E95" i="2" s="1"/>
  <c r="D36" i="1"/>
  <c r="B38" i="2" s="1"/>
  <c r="D68" i="1"/>
  <c r="B70" i="2" s="1"/>
  <c r="D100" i="1"/>
  <c r="B102" i="2" s="1"/>
  <c r="A19" i="2"/>
  <c r="E19" i="2" s="1"/>
  <c r="A35" i="2"/>
  <c r="G35" i="2" s="1"/>
  <c r="A55" i="2"/>
  <c r="A67" i="2"/>
  <c r="G67" i="2" s="1"/>
  <c r="A83" i="2"/>
  <c r="E83" i="2" s="1"/>
  <c r="A99" i="2"/>
  <c r="G99" i="2" s="1"/>
  <c r="B88" i="6"/>
  <c r="A79" i="8"/>
  <c r="A63" i="8"/>
  <c r="C57" i="8"/>
  <c r="A47" i="8"/>
  <c r="B68" i="8"/>
  <c r="B14" i="6"/>
  <c r="A67" i="6"/>
  <c r="A15" i="8"/>
  <c r="A31" i="8"/>
  <c r="B52" i="8"/>
  <c r="A95" i="8"/>
  <c r="C21" i="6"/>
  <c r="A11" i="8"/>
  <c r="A91" i="8"/>
  <c r="A2" i="6"/>
  <c r="K2" i="6" s="1"/>
  <c r="A9" i="6"/>
  <c r="K9" i="6" s="1"/>
  <c r="B30" i="6"/>
  <c r="A51" i="6"/>
  <c r="A100" i="6"/>
  <c r="J100" i="6" s="1"/>
  <c r="L100" i="6" s="1"/>
  <c r="A96" i="6"/>
  <c r="K96" i="6" s="1"/>
  <c r="C94" i="6"/>
  <c r="A92" i="6"/>
  <c r="K92" i="6" s="1"/>
  <c r="A88" i="6"/>
  <c r="J88" i="6" s="1"/>
  <c r="A84" i="6"/>
  <c r="K84" i="6" s="1"/>
  <c r="A80" i="6"/>
  <c r="A76" i="6"/>
  <c r="J76" i="6" s="1"/>
  <c r="M76" i="6" s="1"/>
  <c r="A72" i="6"/>
  <c r="K72" i="6" s="1"/>
  <c r="A68" i="6"/>
  <c r="K68" i="6" s="1"/>
  <c r="A64" i="6"/>
  <c r="K64" i="6" s="1"/>
  <c r="A60" i="6"/>
  <c r="K60" i="6" s="1"/>
  <c r="A56" i="6"/>
  <c r="A52" i="6"/>
  <c r="K52" i="6" s="1"/>
  <c r="C50" i="6"/>
  <c r="A48" i="6"/>
  <c r="K48" i="6" s="1"/>
  <c r="C46" i="6"/>
  <c r="A44" i="6"/>
  <c r="K44" i="6" s="1"/>
  <c r="A40" i="6"/>
  <c r="K40" i="6" s="1"/>
  <c r="A36" i="6"/>
  <c r="K36" i="6" s="1"/>
  <c r="A32" i="6"/>
  <c r="K32" i="6" s="1"/>
  <c r="C30" i="6"/>
  <c r="A28" i="6"/>
  <c r="K28" i="6" s="1"/>
  <c r="A24" i="6"/>
  <c r="K24" i="6" s="1"/>
  <c r="A20" i="6"/>
  <c r="K20" i="6" s="1"/>
  <c r="C18" i="6"/>
  <c r="A16" i="6"/>
  <c r="K16" i="6" s="1"/>
  <c r="A12" i="6"/>
  <c r="K12" i="6" s="1"/>
  <c r="A8" i="6"/>
  <c r="A4" i="6"/>
  <c r="K4" i="6" s="1"/>
  <c r="A101" i="8"/>
  <c r="A101" i="6"/>
  <c r="J101" i="6" s="1"/>
  <c r="M101" i="6" s="1"/>
  <c r="A97" i="6"/>
  <c r="K97" i="6" s="1"/>
  <c r="A93" i="6"/>
  <c r="K93" i="6" s="1"/>
  <c r="A89" i="6"/>
  <c r="K89" i="6" s="1"/>
  <c r="A85" i="6"/>
  <c r="K85" i="6" s="1"/>
  <c r="B82" i="6"/>
  <c r="A81" i="6"/>
  <c r="K81" i="6" s="1"/>
  <c r="B78" i="6"/>
  <c r="A77" i="6"/>
  <c r="K77" i="6" s="1"/>
  <c r="A73" i="6"/>
  <c r="A69" i="6"/>
  <c r="K69" i="6" s="1"/>
  <c r="B66" i="6"/>
  <c r="A65" i="6"/>
  <c r="K65" i="6" s="1"/>
  <c r="B62" i="6"/>
  <c r="A61" i="6"/>
  <c r="K61" i="6" s="1"/>
  <c r="B58" i="6"/>
  <c r="A57" i="6"/>
  <c r="J57" i="6" s="1"/>
  <c r="C55" i="6"/>
  <c r="A53" i="6"/>
  <c r="J53" i="6" s="1"/>
  <c r="O53" i="6" s="1"/>
  <c r="A49" i="6"/>
  <c r="J49" i="6" s="1"/>
  <c r="M49" i="6" s="1"/>
  <c r="A45" i="6"/>
  <c r="J45" i="6" s="1"/>
  <c r="N45" i="6" s="1"/>
  <c r="B42" i="6"/>
  <c r="A41" i="6"/>
  <c r="K41" i="6" s="1"/>
  <c r="C39" i="6"/>
  <c r="A37" i="6"/>
  <c r="J37" i="6" s="1"/>
  <c r="M37" i="6" s="1"/>
  <c r="B34" i="6"/>
  <c r="A33" i="6"/>
  <c r="J33" i="6" s="1"/>
  <c r="O33" i="6" s="1"/>
  <c r="B99" i="6"/>
  <c r="A98" i="6"/>
  <c r="K98" i="6" s="1"/>
  <c r="A94" i="6"/>
  <c r="J94" i="6" s="1"/>
  <c r="A90" i="6"/>
  <c r="K90" i="6" s="1"/>
  <c r="A86" i="6"/>
  <c r="K86" i="6" s="1"/>
  <c r="A82" i="6"/>
  <c r="K82" i="6" s="1"/>
  <c r="A78" i="6"/>
  <c r="K78" i="6" s="1"/>
  <c r="A74" i="6"/>
  <c r="K74" i="6" s="1"/>
  <c r="A70" i="6"/>
  <c r="J70" i="6" s="1"/>
  <c r="M70" i="6" s="1"/>
  <c r="B67" i="6"/>
  <c r="A66" i="6"/>
  <c r="K66" i="6" s="1"/>
  <c r="A62" i="6"/>
  <c r="J62" i="6" s="1"/>
  <c r="M62" i="6" s="1"/>
  <c r="C60" i="6"/>
  <c r="A58" i="6"/>
  <c r="J58" i="6" s="1"/>
  <c r="L58" i="6" s="1"/>
  <c r="C56" i="6"/>
  <c r="A54" i="6"/>
  <c r="J54" i="6" s="1"/>
  <c r="M54" i="6" s="1"/>
  <c r="B51" i="6"/>
  <c r="A50" i="6"/>
  <c r="J50" i="6" s="1"/>
  <c r="L50" i="6" s="1"/>
  <c r="A46" i="6"/>
  <c r="A42" i="6"/>
  <c r="A38" i="6"/>
  <c r="K38" i="6" s="1"/>
  <c r="A34" i="6"/>
  <c r="K34" i="6" s="1"/>
  <c r="A87" i="6"/>
  <c r="C81" i="6"/>
  <c r="A71" i="6"/>
  <c r="C65" i="6"/>
  <c r="A55" i="6"/>
  <c r="J55" i="6" s="1"/>
  <c r="C49" i="6"/>
  <c r="B44" i="6"/>
  <c r="A39" i="6"/>
  <c r="K39" i="6" s="1"/>
  <c r="C33" i="6"/>
  <c r="A30" i="6"/>
  <c r="K30" i="6" s="1"/>
  <c r="A23" i="6"/>
  <c r="K23" i="6" s="1"/>
  <c r="A21" i="6"/>
  <c r="C17" i="6"/>
  <c r="A14" i="6"/>
  <c r="K14" i="6" s="1"/>
  <c r="A7" i="6"/>
  <c r="J7" i="6" s="1"/>
  <c r="L7" i="6" s="1"/>
  <c r="A5" i="6"/>
  <c r="A99" i="8"/>
  <c r="A96" i="8"/>
  <c r="A92" i="8"/>
  <c r="B89" i="8"/>
  <c r="A88" i="8"/>
  <c r="C86" i="8"/>
  <c r="A84" i="8"/>
  <c r="C82" i="8"/>
  <c r="A80" i="8"/>
  <c r="A76" i="8"/>
  <c r="C74" i="8"/>
  <c r="A72" i="8"/>
  <c r="C70" i="8"/>
  <c r="A68" i="8"/>
  <c r="C66" i="8"/>
  <c r="A64" i="8"/>
  <c r="A60" i="8"/>
  <c r="C58" i="8"/>
  <c r="A56" i="8"/>
  <c r="C54" i="8"/>
  <c r="A52" i="8"/>
  <c r="C50" i="8"/>
  <c r="A48" i="8"/>
  <c r="B45" i="8"/>
  <c r="A44" i="8"/>
  <c r="C42" i="8"/>
  <c r="A40" i="8"/>
  <c r="C38" i="8"/>
  <c r="A36" i="8"/>
  <c r="C34" i="8"/>
  <c r="A32" i="8"/>
  <c r="A28" i="8"/>
  <c r="C26" i="8"/>
  <c r="A24" i="8"/>
  <c r="C22" i="8"/>
  <c r="A20" i="8"/>
  <c r="C18" i="8"/>
  <c r="A16" i="8"/>
  <c r="A12" i="8"/>
  <c r="A8" i="8"/>
  <c r="A4" i="8"/>
  <c r="A81" i="8"/>
  <c r="A77" i="8"/>
  <c r="A73" i="8"/>
  <c r="A69" i="8"/>
  <c r="A61" i="8"/>
  <c r="A53" i="8"/>
  <c r="C47" i="8"/>
  <c r="A41" i="8"/>
  <c r="A37" i="8"/>
  <c r="C35" i="8"/>
  <c r="A33" i="8"/>
  <c r="A29" i="8"/>
  <c r="A25" i="8"/>
  <c r="C19" i="8"/>
  <c r="C40" i="8"/>
  <c r="A34" i="8"/>
  <c r="A30" i="8"/>
  <c r="A26" i="8"/>
  <c r="A18" i="8"/>
  <c r="B15" i="8"/>
  <c r="A10" i="8"/>
  <c r="A6" i="8"/>
  <c r="A91" i="6"/>
  <c r="K91" i="6" s="1"/>
  <c r="C85" i="6"/>
  <c r="A75" i="6"/>
  <c r="C69" i="6"/>
  <c r="A59" i="6"/>
  <c r="K59" i="6" s="1"/>
  <c r="C53" i="6"/>
  <c r="A43" i="6"/>
  <c r="J43" i="6" s="1"/>
  <c r="M43" i="6" s="1"/>
  <c r="C37" i="6"/>
  <c r="A26" i="6"/>
  <c r="A19" i="6"/>
  <c r="A17" i="6"/>
  <c r="J17" i="6" s="1"/>
  <c r="N17" i="6" s="1"/>
  <c r="A10" i="6"/>
  <c r="K10" i="6" s="1"/>
  <c r="A3" i="6"/>
  <c r="K3" i="6" s="1"/>
  <c r="A102" i="8"/>
  <c r="B100" i="8"/>
  <c r="A97" i="8"/>
  <c r="C95" i="8"/>
  <c r="A93" i="8"/>
  <c r="A89" i="8"/>
  <c r="A85" i="8"/>
  <c r="A65" i="8"/>
  <c r="A57" i="8"/>
  <c r="C51" i="8"/>
  <c r="A49" i="8"/>
  <c r="A45" i="8"/>
  <c r="C31" i="8"/>
  <c r="A21" i="8"/>
  <c r="A17" i="8"/>
  <c r="A13" i="8"/>
  <c r="A9" i="8"/>
  <c r="A5" i="8"/>
  <c r="B31" i="8"/>
  <c r="A22" i="8"/>
  <c r="A95" i="6"/>
  <c r="A79" i="6"/>
  <c r="J79" i="6" s="1"/>
  <c r="N79" i="6" s="1"/>
  <c r="C73" i="6"/>
  <c r="A63" i="6"/>
  <c r="C57" i="6"/>
  <c r="A47" i="6"/>
  <c r="K47" i="6" s="1"/>
  <c r="C41" i="6"/>
  <c r="A31" i="6"/>
  <c r="J31" i="6" s="1"/>
  <c r="N31" i="6" s="1"/>
  <c r="A29" i="6"/>
  <c r="K29" i="6" s="1"/>
  <c r="C25" i="6"/>
  <c r="A22" i="6"/>
  <c r="J22" i="6" s="1"/>
  <c r="M22" i="6" s="1"/>
  <c r="B18" i="6"/>
  <c r="A15" i="6"/>
  <c r="A13" i="6"/>
  <c r="K13" i="6" s="1"/>
  <c r="A6" i="6"/>
  <c r="K6" i="6" s="1"/>
  <c r="A100" i="8"/>
  <c r="A98" i="8"/>
  <c r="A94" i="8"/>
  <c r="A90" i="8"/>
  <c r="A86" i="8"/>
  <c r="B83" i="8"/>
  <c r="A82" i="8"/>
  <c r="B79" i="8"/>
  <c r="A78" i="8"/>
  <c r="A74" i="8"/>
  <c r="A70" i="8"/>
  <c r="B67" i="8"/>
  <c r="A66" i="8"/>
  <c r="B63" i="8"/>
  <c r="A62" i="8"/>
  <c r="B59" i="8"/>
  <c r="A58" i="8"/>
  <c r="C56" i="8"/>
  <c r="A54" i="8"/>
  <c r="A50" i="8"/>
  <c r="A46" i="8"/>
  <c r="B43" i="8"/>
  <c r="A42" i="8"/>
  <c r="A38" i="8"/>
  <c r="B35" i="8"/>
  <c r="B19" i="8"/>
  <c r="A14" i="8"/>
  <c r="A27" i="8"/>
  <c r="A43" i="8"/>
  <c r="A59" i="8"/>
  <c r="A75" i="8"/>
  <c r="A3" i="8"/>
  <c r="A7" i="8"/>
  <c r="A23" i="8"/>
  <c r="A39" i="8"/>
  <c r="A55" i="8"/>
  <c r="A71" i="8"/>
  <c r="A87" i="8"/>
  <c r="A11" i="6"/>
  <c r="K11" i="6" s="1"/>
  <c r="A18" i="6"/>
  <c r="K18" i="6" s="1"/>
  <c r="A25" i="6"/>
  <c r="J25" i="6" s="1"/>
  <c r="N25" i="6" s="1"/>
  <c r="A35" i="6"/>
  <c r="K35" i="6" s="1"/>
  <c r="A99" i="6"/>
  <c r="A19" i="8"/>
  <c r="A35" i="8"/>
  <c r="A51" i="8"/>
  <c r="C61" i="8"/>
  <c r="A67" i="8"/>
  <c r="A83" i="8"/>
  <c r="A27" i="6"/>
  <c r="J27" i="6" s="1"/>
  <c r="P27" i="6" s="1"/>
  <c r="V27" i="6" s="1"/>
  <c r="A83" i="6"/>
  <c r="D4" i="1"/>
  <c r="B99" i="8" s="1"/>
  <c r="D8" i="1"/>
  <c r="E4" i="1"/>
  <c r="C98" i="6" s="1"/>
  <c r="A24" i="2"/>
  <c r="E24" i="2" s="1"/>
  <c r="D22" i="1"/>
  <c r="B24" i="2" s="1"/>
  <c r="E22" i="1"/>
  <c r="C81" i="8" s="1"/>
  <c r="A40" i="2"/>
  <c r="G40" i="2" s="1"/>
  <c r="D38" i="1"/>
  <c r="E38" i="1"/>
  <c r="A52" i="2"/>
  <c r="D50" i="1"/>
  <c r="B52" i="6" s="1"/>
  <c r="E50" i="1"/>
  <c r="A64" i="2"/>
  <c r="F64" i="2" s="1"/>
  <c r="E62" i="1"/>
  <c r="A76" i="2"/>
  <c r="E76" i="2" s="1"/>
  <c r="D74" i="1"/>
  <c r="A84" i="2"/>
  <c r="E84" i="2" s="1"/>
  <c r="D82" i="1"/>
  <c r="E82" i="1"/>
  <c r="A92" i="2"/>
  <c r="E92" i="2" s="1"/>
  <c r="D90" i="1"/>
  <c r="A96" i="2"/>
  <c r="E94" i="1"/>
  <c r="C96" i="2" s="1"/>
  <c r="A100" i="2"/>
  <c r="G100" i="2" s="1"/>
  <c r="D98" i="1"/>
  <c r="B100" i="2" s="1"/>
  <c r="E98" i="1"/>
  <c r="C100" i="2" s="1"/>
  <c r="D15" i="1"/>
  <c r="B17" i="2" s="1"/>
  <c r="D26" i="1"/>
  <c r="E26" i="1"/>
  <c r="C28" i="2" s="1"/>
  <c r="E90" i="1"/>
  <c r="D6" i="1"/>
  <c r="B8" i="2" s="1"/>
  <c r="E6" i="1"/>
  <c r="C97" i="8" s="1"/>
  <c r="A68" i="2"/>
  <c r="E68" i="2" s="1"/>
  <c r="D66" i="1"/>
  <c r="E66" i="1"/>
  <c r="D7" i="1"/>
  <c r="A9" i="2"/>
  <c r="E9" i="2" s="1"/>
  <c r="E7" i="1"/>
  <c r="A21" i="2"/>
  <c r="E21" i="2" s="1"/>
  <c r="E19" i="1"/>
  <c r="C84" i="8" s="1"/>
  <c r="A45" i="2"/>
  <c r="E45" i="2" s="1"/>
  <c r="D43" i="1"/>
  <c r="E43" i="1"/>
  <c r="C45" i="2" s="1"/>
  <c r="A57" i="2"/>
  <c r="F57" i="2" s="1"/>
  <c r="D55" i="1"/>
  <c r="E55" i="1"/>
  <c r="A69" i="2"/>
  <c r="G69" i="2" s="1"/>
  <c r="E67" i="1"/>
  <c r="A97" i="2"/>
  <c r="G97" i="2" s="1"/>
  <c r="D95" i="1"/>
  <c r="B97" i="2" s="1"/>
  <c r="A4" i="2"/>
  <c r="D2" i="1"/>
  <c r="E2" i="1"/>
  <c r="E14" i="1"/>
  <c r="A16" i="2"/>
  <c r="G16" i="2" s="1"/>
  <c r="A20" i="2"/>
  <c r="E20" i="2" s="1"/>
  <c r="D18" i="1"/>
  <c r="B84" i="6" s="1"/>
  <c r="E18" i="1"/>
  <c r="E30" i="1"/>
  <c r="A32" i="2"/>
  <c r="G32" i="2" s="1"/>
  <c r="A36" i="2"/>
  <c r="G36" i="2" s="1"/>
  <c r="D34" i="1"/>
  <c r="E34" i="1"/>
  <c r="A44" i="2"/>
  <c r="E44" i="2" s="1"/>
  <c r="D42" i="1"/>
  <c r="D54" i="1"/>
  <c r="A56" i="2"/>
  <c r="E56" i="2" s="1"/>
  <c r="E54" i="1"/>
  <c r="D70" i="1"/>
  <c r="B72" i="2" s="1"/>
  <c r="E70" i="1"/>
  <c r="E78" i="1"/>
  <c r="A80" i="2"/>
  <c r="G80" i="2" s="1"/>
  <c r="A88" i="2"/>
  <c r="G88" i="2" s="1"/>
  <c r="D86" i="1"/>
  <c r="E86" i="1"/>
  <c r="C88" i="2" s="1"/>
  <c r="E3" i="1"/>
  <c r="A5" i="2"/>
  <c r="A13" i="2"/>
  <c r="F13" i="2" s="1"/>
  <c r="D11" i="1"/>
  <c r="B92" i="8" s="1"/>
  <c r="E11" i="1"/>
  <c r="C13" i="2" s="1"/>
  <c r="A25" i="2"/>
  <c r="E25" i="2" s="1"/>
  <c r="D23" i="1"/>
  <c r="E23" i="1"/>
  <c r="A29" i="2"/>
  <c r="E29" i="2" s="1"/>
  <c r="D27" i="1"/>
  <c r="E27" i="1"/>
  <c r="C76" i="8" s="1"/>
  <c r="A37" i="2"/>
  <c r="E37" i="2" s="1"/>
  <c r="E35" i="1"/>
  <c r="A41" i="2"/>
  <c r="F41" i="2" s="1"/>
  <c r="D39" i="1"/>
  <c r="E39" i="1"/>
  <c r="A49" i="2"/>
  <c r="F49" i="2" s="1"/>
  <c r="D47" i="1"/>
  <c r="B49" i="2" s="1"/>
  <c r="A53" i="2"/>
  <c r="E53" i="2" s="1"/>
  <c r="E51" i="1"/>
  <c r="C52" i="8" s="1"/>
  <c r="A61" i="2"/>
  <c r="G61" i="2" s="1"/>
  <c r="D59" i="1"/>
  <c r="E59" i="1"/>
  <c r="A65" i="2"/>
  <c r="G65" i="2" s="1"/>
  <c r="D63" i="1"/>
  <c r="B65" i="2" s="1"/>
  <c r="A73" i="2"/>
  <c r="G73" i="2" s="1"/>
  <c r="D71" i="1"/>
  <c r="E71" i="1"/>
  <c r="C32" i="8" s="1"/>
  <c r="A77" i="2"/>
  <c r="G77" i="2" s="1"/>
  <c r="D75" i="1"/>
  <c r="B77" i="2" s="1"/>
  <c r="E75" i="1"/>
  <c r="A81" i="2"/>
  <c r="E81" i="2" s="1"/>
  <c r="D79" i="1"/>
  <c r="A85" i="2"/>
  <c r="F85" i="2" s="1"/>
  <c r="E83" i="1"/>
  <c r="A89" i="2"/>
  <c r="E89" i="2" s="1"/>
  <c r="D87" i="1"/>
  <c r="B89" i="2" s="1"/>
  <c r="E87" i="1"/>
  <c r="C89" i="2" s="1"/>
  <c r="A93" i="2"/>
  <c r="D91" i="1"/>
  <c r="B93" i="2" s="1"/>
  <c r="E91" i="1"/>
  <c r="C93" i="2" s="1"/>
  <c r="A101" i="2"/>
  <c r="E101" i="2" s="1"/>
  <c r="E99" i="1"/>
  <c r="C101" i="2" s="1"/>
  <c r="D19" i="1"/>
  <c r="D30" i="1"/>
  <c r="D62" i="1"/>
  <c r="B40" i="6" s="1"/>
  <c r="D78" i="1"/>
  <c r="D94" i="1"/>
  <c r="B96" i="2" s="1"/>
  <c r="E10" i="1"/>
  <c r="C12" i="2" s="1"/>
  <c r="E31" i="1"/>
  <c r="C72" i="8" s="1"/>
  <c r="E74" i="1"/>
  <c r="E95" i="1"/>
  <c r="C97" i="2" s="1"/>
  <c r="A8" i="2"/>
  <c r="E8" i="2" s="1"/>
  <c r="A48" i="2"/>
  <c r="E48" i="2" s="1"/>
  <c r="D12" i="1"/>
  <c r="E12" i="1"/>
  <c r="C91" i="8" s="1"/>
  <c r="A14" i="2"/>
  <c r="E14" i="2" s="1"/>
  <c r="A18" i="2"/>
  <c r="F18" i="2" s="1"/>
  <c r="D16" i="1"/>
  <c r="E16" i="1"/>
  <c r="A26" i="2"/>
  <c r="G26" i="2" s="1"/>
  <c r="E24" i="1"/>
  <c r="D28" i="1"/>
  <c r="A30" i="2"/>
  <c r="E30" i="2" s="1"/>
  <c r="E28" i="1"/>
  <c r="A34" i="2"/>
  <c r="E34" i="2" s="1"/>
  <c r="D32" i="1"/>
  <c r="E32" i="1"/>
  <c r="E40" i="1"/>
  <c r="C63" i="8" s="1"/>
  <c r="A42" i="2"/>
  <c r="G42" i="2" s="1"/>
  <c r="D10" i="1"/>
  <c r="D31" i="1"/>
  <c r="B33" i="2" s="1"/>
  <c r="D46" i="1"/>
  <c r="D67" i="1"/>
  <c r="B36" i="8" s="1"/>
  <c r="D83" i="1"/>
  <c r="D99" i="1"/>
  <c r="B101" i="2" s="1"/>
  <c r="E15" i="1"/>
  <c r="C88" i="8" s="1"/>
  <c r="E36" i="1"/>
  <c r="E58" i="1"/>
  <c r="E79" i="1"/>
  <c r="C81" i="2" s="1"/>
  <c r="A10" i="2"/>
  <c r="A72" i="2"/>
  <c r="G72" i="2" s="1"/>
  <c r="D52" i="1"/>
  <c r="E48" i="1"/>
  <c r="E64" i="1"/>
  <c r="E80" i="1"/>
  <c r="C23" i="8" s="1"/>
  <c r="E96" i="1"/>
  <c r="C98" i="2" s="1"/>
  <c r="A46" i="2"/>
  <c r="E46" i="2" s="1"/>
  <c r="A58" i="2"/>
  <c r="F58" i="2" s="1"/>
  <c r="D64" i="1"/>
  <c r="B66" i="2" s="1"/>
  <c r="D80" i="1"/>
  <c r="E44" i="1"/>
  <c r="C59" i="8" s="1"/>
  <c r="E92" i="1"/>
  <c r="C94" i="2" s="1"/>
  <c r="D48" i="1"/>
  <c r="B50" i="2" s="1"/>
  <c r="D96" i="1"/>
  <c r="B98" i="2" s="1"/>
  <c r="E60" i="1"/>
  <c r="E76" i="1"/>
  <c r="B15" i="3"/>
  <c r="A3" i="2"/>
  <c r="E3" i="2" s="1"/>
  <c r="E1" i="1"/>
  <c r="C101" i="6" s="1"/>
  <c r="D1" i="1"/>
  <c r="D76" i="1"/>
  <c r="B27" i="8" s="1"/>
  <c r="D92" i="1"/>
  <c r="B94" i="2" s="1"/>
  <c r="E88" i="1"/>
  <c r="D5" i="1"/>
  <c r="B98" i="8" s="1"/>
  <c r="D9" i="1"/>
  <c r="B93" i="6" s="1"/>
  <c r="D13" i="1"/>
  <c r="D17" i="1"/>
  <c r="B86" i="8" s="1"/>
  <c r="D21" i="1"/>
  <c r="D25" i="1"/>
  <c r="B27" i="2" s="1"/>
  <c r="D29" i="1"/>
  <c r="D33" i="1"/>
  <c r="D37" i="1"/>
  <c r="D41" i="1"/>
  <c r="D45" i="1"/>
  <c r="D49" i="1"/>
  <c r="D53" i="1"/>
  <c r="D57" i="1"/>
  <c r="B59" i="2" s="1"/>
  <c r="D61" i="1"/>
  <c r="D65" i="1"/>
  <c r="B38" i="8" s="1"/>
  <c r="D69" i="1"/>
  <c r="D73" i="1"/>
  <c r="D77" i="1"/>
  <c r="D81" i="1"/>
  <c r="D85" i="1"/>
  <c r="D89" i="1"/>
  <c r="B13" i="6" s="1"/>
  <c r="D93" i="1"/>
  <c r="D97" i="1"/>
  <c r="B99" i="2" s="1"/>
  <c r="E5" i="1"/>
  <c r="E9" i="1"/>
  <c r="E13" i="1"/>
  <c r="E25" i="1"/>
  <c r="C77" i="6" s="1"/>
  <c r="E41" i="1"/>
  <c r="E57" i="1"/>
  <c r="E73" i="1"/>
  <c r="E89" i="1"/>
  <c r="E98" i="2"/>
  <c r="E17" i="2"/>
  <c r="E22" i="2"/>
  <c r="E28" i="2"/>
  <c r="E33" i="2"/>
  <c r="E38" i="2"/>
  <c r="E60" i="2"/>
  <c r="E66" i="2"/>
  <c r="E78" i="2"/>
  <c r="E94" i="2"/>
  <c r="E99" i="2"/>
  <c r="E12" i="2"/>
  <c r="E43" i="2"/>
  <c r="E54" i="2"/>
  <c r="E91" i="2"/>
  <c r="E15" i="2"/>
  <c r="E40" i="2"/>
  <c r="E50" i="2"/>
  <c r="E63" i="2"/>
  <c r="E69" i="2"/>
  <c r="E75" i="2"/>
  <c r="E102" i="2"/>
  <c r="G55" i="2"/>
  <c r="G91" i="2"/>
  <c r="G23" i="2"/>
  <c r="G38" i="2"/>
  <c r="G51" i="2"/>
  <c r="G63" i="2"/>
  <c r="G71" i="2"/>
  <c r="G87" i="2"/>
  <c r="G50" i="2"/>
  <c r="G6" i="2"/>
  <c r="G59" i="2"/>
  <c r="G82" i="2"/>
  <c r="G54" i="2"/>
  <c r="G60" i="2"/>
  <c r="F11" i="2"/>
  <c r="F35" i="2"/>
  <c r="F56" i="2"/>
  <c r="F23" i="2"/>
  <c r="F43" i="2"/>
  <c r="F87" i="2"/>
  <c r="F82" i="2"/>
  <c r="F90" i="2"/>
  <c r="F102" i="2"/>
  <c r="F66" i="2"/>
  <c r="F70" i="2"/>
  <c r="F94" i="2"/>
  <c r="F33" i="2"/>
  <c r="F53" i="2"/>
  <c r="F65" i="2"/>
  <c r="F81" i="2"/>
  <c r="F98" i="2"/>
  <c r="F47" i="2"/>
  <c r="F75" i="2"/>
  <c r="F15" i="2"/>
  <c r="F55" i="2"/>
  <c r="F59" i="2"/>
  <c r="F89" i="2" l="1"/>
  <c r="G76" i="2"/>
  <c r="C34" i="6"/>
  <c r="E41" i="2"/>
  <c r="F61" i="2"/>
  <c r="F92" i="2"/>
  <c r="G49" i="2"/>
  <c r="E39" i="2"/>
  <c r="E72" i="2"/>
  <c r="E80" i="2"/>
  <c r="E58" i="2"/>
  <c r="B47" i="8"/>
  <c r="H75" i="8"/>
  <c r="H50" i="8"/>
  <c r="F50" i="8" s="1"/>
  <c r="H17" i="8"/>
  <c r="H26" i="8"/>
  <c r="F26" i="8" s="1"/>
  <c r="H53" i="8"/>
  <c r="H32" i="8"/>
  <c r="F32" i="8" s="1"/>
  <c r="H23" i="8"/>
  <c r="F23" i="8" s="1"/>
  <c r="H62" i="8"/>
  <c r="H70" i="8"/>
  <c r="F70" i="8" s="1"/>
  <c r="H82" i="8"/>
  <c r="F82" i="8" s="1"/>
  <c r="H94" i="8"/>
  <c r="H5" i="8"/>
  <c r="H21" i="8"/>
  <c r="H89" i="8"/>
  <c r="H10" i="8"/>
  <c r="H30" i="8"/>
  <c r="H25" i="8"/>
  <c r="H37" i="8"/>
  <c r="H61" i="8"/>
  <c r="H81" i="8"/>
  <c r="H16" i="8"/>
  <c r="H24" i="8"/>
  <c r="H68" i="8"/>
  <c r="H76" i="8"/>
  <c r="H96" i="8"/>
  <c r="H11" i="8"/>
  <c r="H31" i="8"/>
  <c r="H79" i="8"/>
  <c r="F79" i="8" s="1"/>
  <c r="H39" i="8"/>
  <c r="H85" i="8"/>
  <c r="H12" i="8"/>
  <c r="H40" i="8"/>
  <c r="F40" i="8" s="1"/>
  <c r="H92" i="8"/>
  <c r="H63" i="8"/>
  <c r="H51" i="8"/>
  <c r="H83" i="8"/>
  <c r="H71" i="8"/>
  <c r="H43" i="8"/>
  <c r="H9" i="8"/>
  <c r="H57" i="8"/>
  <c r="H93" i="8"/>
  <c r="H102" i="8"/>
  <c r="F102" i="8" s="1"/>
  <c r="H34" i="8"/>
  <c r="F34" i="8" s="1"/>
  <c r="H29" i="8"/>
  <c r="H41" i="8"/>
  <c r="H69" i="8"/>
  <c r="H4" i="8"/>
  <c r="H36" i="8"/>
  <c r="H44" i="8"/>
  <c r="F44" i="8" s="1"/>
  <c r="H52" i="8"/>
  <c r="H60" i="8"/>
  <c r="H80" i="8"/>
  <c r="H88" i="8"/>
  <c r="H99" i="8"/>
  <c r="H15" i="8"/>
  <c r="F15" i="8" s="1"/>
  <c r="H47" i="8"/>
  <c r="H14" i="8"/>
  <c r="H42" i="8"/>
  <c r="H90" i="8"/>
  <c r="H49" i="8"/>
  <c r="H97" i="8"/>
  <c r="H6" i="8"/>
  <c r="H77" i="8"/>
  <c r="H48" i="8"/>
  <c r="F48" i="8" s="1"/>
  <c r="H56" i="8"/>
  <c r="F56" i="8" s="1"/>
  <c r="H84" i="8"/>
  <c r="H101" i="8"/>
  <c r="H91" i="8"/>
  <c r="H87" i="8"/>
  <c r="F87" i="8" s="1"/>
  <c r="H59" i="8"/>
  <c r="H54" i="8"/>
  <c r="F54" i="8" s="1"/>
  <c r="H35" i="8"/>
  <c r="H7" i="8"/>
  <c r="H46" i="8"/>
  <c r="F46" i="8" s="1"/>
  <c r="H74" i="8"/>
  <c r="H98" i="8"/>
  <c r="H67" i="8"/>
  <c r="H19" i="8"/>
  <c r="H55" i="8"/>
  <c r="H27" i="8"/>
  <c r="H38" i="8"/>
  <c r="F38" i="8" s="1"/>
  <c r="H58" i="8"/>
  <c r="F58" i="8" s="1"/>
  <c r="H66" i="8"/>
  <c r="H78" i="8"/>
  <c r="H86" i="8"/>
  <c r="H100" i="8"/>
  <c r="H22" i="8"/>
  <c r="H13" i="8"/>
  <c r="H45" i="8"/>
  <c r="H65" i="8"/>
  <c r="H18" i="8"/>
  <c r="F18" i="8" s="1"/>
  <c r="H33" i="8"/>
  <c r="H73" i="8"/>
  <c r="F73" i="8" s="1"/>
  <c r="H8" i="8"/>
  <c r="H20" i="8"/>
  <c r="H28" i="8"/>
  <c r="F28" i="8" s="1"/>
  <c r="H64" i="8"/>
  <c r="H72" i="8"/>
  <c r="H95" i="8"/>
  <c r="H3" i="8"/>
  <c r="M75" i="8"/>
  <c r="M42" i="8"/>
  <c r="M85" i="8"/>
  <c r="M77" i="8"/>
  <c r="M40" i="8"/>
  <c r="M56" i="8"/>
  <c r="M91" i="8"/>
  <c r="M51" i="8"/>
  <c r="M87" i="8"/>
  <c r="M59" i="8"/>
  <c r="M82" i="8"/>
  <c r="M61" i="8"/>
  <c r="M71" i="8"/>
  <c r="M46" i="8"/>
  <c r="M93" i="8"/>
  <c r="M34" i="8"/>
  <c r="M80" i="8"/>
  <c r="M99" i="8"/>
  <c r="M50" i="8"/>
  <c r="M26" i="8"/>
  <c r="M53" i="8"/>
  <c r="M32" i="8"/>
  <c r="M48" i="8"/>
  <c r="M101" i="8"/>
  <c r="M63" i="8"/>
  <c r="M23" i="8"/>
  <c r="M54" i="8"/>
  <c r="M70" i="8"/>
  <c r="M21" i="8"/>
  <c r="M89" i="8"/>
  <c r="J81" i="8"/>
  <c r="F81" i="8" s="1"/>
  <c r="M31" i="8"/>
  <c r="M79" i="8"/>
  <c r="M83" i="8"/>
  <c r="M102" i="8"/>
  <c r="M29" i="8"/>
  <c r="M69" i="8"/>
  <c r="M36" i="8"/>
  <c r="M44" i="8"/>
  <c r="M67" i="8"/>
  <c r="M19" i="8"/>
  <c r="M55" i="8"/>
  <c r="M38" i="8"/>
  <c r="M58" i="8"/>
  <c r="M45" i="8"/>
  <c r="M65" i="8"/>
  <c r="M18" i="8"/>
  <c r="M33" i="8"/>
  <c r="M73" i="8"/>
  <c r="M8" i="8"/>
  <c r="M28" i="8"/>
  <c r="J21" i="6"/>
  <c r="L21" i="6" s="1"/>
  <c r="C83" i="8"/>
  <c r="I83" i="8" s="1"/>
  <c r="F83" i="8" s="1"/>
  <c r="C82" i="6"/>
  <c r="F31" i="2"/>
  <c r="G95" i="2"/>
  <c r="B46" i="6"/>
  <c r="E62" i="2"/>
  <c r="F45" i="2"/>
  <c r="G84" i="2"/>
  <c r="F83" i="2"/>
  <c r="F100" i="2"/>
  <c r="F77" i="2"/>
  <c r="F37" i="2"/>
  <c r="E97" i="2"/>
  <c r="E36" i="2"/>
  <c r="F68" i="2"/>
  <c r="E85" i="2"/>
  <c r="G101" i="2"/>
  <c r="G46" i="2"/>
  <c r="E88" i="2"/>
  <c r="B55" i="6"/>
  <c r="B71" i="6"/>
  <c r="B54" i="6"/>
  <c r="C59" i="6"/>
  <c r="J59" i="6" s="1"/>
  <c r="M59" i="6" s="1"/>
  <c r="C77" i="8"/>
  <c r="I77" i="8" s="1"/>
  <c r="F77" i="8" s="1"/>
  <c r="B56" i="8"/>
  <c r="C91" i="6"/>
  <c r="J91" i="6" s="1"/>
  <c r="M91" i="6" s="1"/>
  <c r="C93" i="8"/>
  <c r="I93" i="8" s="1"/>
  <c r="F93" i="8" s="1"/>
  <c r="B72" i="8"/>
  <c r="C17" i="8"/>
  <c r="I17" i="8" s="1"/>
  <c r="F17" i="8" s="1"/>
  <c r="C60" i="8"/>
  <c r="C92" i="6"/>
  <c r="B88" i="8"/>
  <c r="B39" i="8"/>
  <c r="B46" i="8"/>
  <c r="C15" i="6"/>
  <c r="J15" i="6" s="1"/>
  <c r="L15" i="6" s="1"/>
  <c r="E16" i="2"/>
  <c r="F21" i="2"/>
  <c r="G86" i="2"/>
  <c r="F73" i="2"/>
  <c r="E74" i="2"/>
  <c r="F48" i="2"/>
  <c r="G57" i="2"/>
  <c r="G44" i="2"/>
  <c r="E42" i="2"/>
  <c r="J46" i="6"/>
  <c r="L46" i="6" s="1"/>
  <c r="J56" i="6"/>
  <c r="M56" i="6" s="1"/>
  <c r="C75" i="2"/>
  <c r="C30" i="8"/>
  <c r="C29" i="6"/>
  <c r="J29" i="6" s="1"/>
  <c r="M29" i="6" s="1"/>
  <c r="B63" i="2"/>
  <c r="B42" i="8"/>
  <c r="B41" i="6"/>
  <c r="B82" i="2"/>
  <c r="B23" i="8"/>
  <c r="B22" i="6"/>
  <c r="B54" i="2"/>
  <c r="B50" i="6"/>
  <c r="B51" i="8"/>
  <c r="B85" i="2"/>
  <c r="B20" i="8"/>
  <c r="B19" i="6"/>
  <c r="B30" i="2"/>
  <c r="B74" i="6"/>
  <c r="B75" i="8"/>
  <c r="B14" i="2"/>
  <c r="B90" i="6"/>
  <c r="B91" i="8"/>
  <c r="B80" i="2"/>
  <c r="B25" i="8"/>
  <c r="B24" i="6"/>
  <c r="C85" i="2"/>
  <c r="C20" i="8"/>
  <c r="C19" i="6"/>
  <c r="J19" i="6" s="1"/>
  <c r="B73" i="2"/>
  <c r="B31" i="6"/>
  <c r="B32" i="8"/>
  <c r="B41" i="2"/>
  <c r="B63" i="6"/>
  <c r="B64" i="8"/>
  <c r="C72" i="2"/>
  <c r="C32" i="6"/>
  <c r="C33" i="8"/>
  <c r="I33" i="8" s="1"/>
  <c r="F33" i="8" s="1"/>
  <c r="C64" i="2"/>
  <c r="C41" i="8"/>
  <c r="C40" i="6"/>
  <c r="J40" i="6" s="1"/>
  <c r="L40" i="6" s="1"/>
  <c r="B10" i="2"/>
  <c r="B94" i="6"/>
  <c r="B95" i="8"/>
  <c r="C15" i="2"/>
  <c r="C90" i="8"/>
  <c r="C89" i="6"/>
  <c r="J89" i="6" s="1"/>
  <c r="L89" i="6" s="1"/>
  <c r="B95" i="2"/>
  <c r="B9" i="6"/>
  <c r="B10" i="8"/>
  <c r="B79" i="2"/>
  <c r="B26" i="8"/>
  <c r="B25" i="6"/>
  <c r="B47" i="2"/>
  <c r="B57" i="6"/>
  <c r="B58" i="8"/>
  <c r="B31" i="2"/>
  <c r="B73" i="6"/>
  <c r="B74" i="8"/>
  <c r="B15" i="2"/>
  <c r="B89" i="6"/>
  <c r="B90" i="8"/>
  <c r="C60" i="2"/>
  <c r="C44" i="6"/>
  <c r="C45" i="8"/>
  <c r="I45" i="8" s="1"/>
  <c r="F45" i="8" s="1"/>
  <c r="B12" i="2"/>
  <c r="B93" i="8"/>
  <c r="B92" i="6"/>
  <c r="B34" i="2"/>
  <c r="B70" i="6"/>
  <c r="B71" i="8"/>
  <c r="B18" i="2"/>
  <c r="B87" i="8"/>
  <c r="B86" i="6"/>
  <c r="C76" i="2"/>
  <c r="C29" i="8"/>
  <c r="I29" i="8" s="1"/>
  <c r="F29" i="8" s="1"/>
  <c r="C28" i="6"/>
  <c r="G93" i="2"/>
  <c r="E93" i="2"/>
  <c r="C77" i="2"/>
  <c r="C27" i="6"/>
  <c r="C61" i="2"/>
  <c r="C43" i="6"/>
  <c r="C44" i="8"/>
  <c r="C29" i="2"/>
  <c r="C75" i="6"/>
  <c r="J75" i="6" s="1"/>
  <c r="B25" i="2"/>
  <c r="B80" i="8"/>
  <c r="B79" i="6"/>
  <c r="B88" i="2"/>
  <c r="B16" i="6"/>
  <c r="B17" i="8"/>
  <c r="B56" i="2"/>
  <c r="B49" i="8"/>
  <c r="B48" i="6"/>
  <c r="B36" i="2"/>
  <c r="B69" i="8"/>
  <c r="B68" i="6"/>
  <c r="C20" i="2"/>
  <c r="C84" i="6"/>
  <c r="C85" i="8"/>
  <c r="I85" i="8" s="1"/>
  <c r="F85" i="8" s="1"/>
  <c r="C16" i="2"/>
  <c r="C88" i="6"/>
  <c r="C89" i="8"/>
  <c r="I89" i="8" s="1"/>
  <c r="F89" i="8" s="1"/>
  <c r="C57" i="2"/>
  <c r="C47" i="6"/>
  <c r="C48" i="8"/>
  <c r="B45" i="2"/>
  <c r="B59" i="6"/>
  <c r="B60" i="8"/>
  <c r="C9" i="2"/>
  <c r="C95" i="6"/>
  <c r="J95" i="6" s="1"/>
  <c r="L95" i="6" s="1"/>
  <c r="C96" i="8"/>
  <c r="B68" i="2"/>
  <c r="B37" i="8"/>
  <c r="B36" i="6"/>
  <c r="C92" i="2"/>
  <c r="C12" i="6"/>
  <c r="J12" i="6" s="1"/>
  <c r="L12" i="6" s="1"/>
  <c r="G96" i="2"/>
  <c r="F96" i="2"/>
  <c r="B84" i="2"/>
  <c r="B21" i="8"/>
  <c r="B20" i="6"/>
  <c r="G52" i="2"/>
  <c r="E52" i="2"/>
  <c r="C24" i="2"/>
  <c r="C80" i="6"/>
  <c r="J80" i="6" s="1"/>
  <c r="C13" i="8"/>
  <c r="I13" i="8" s="1"/>
  <c r="C28" i="8"/>
  <c r="I28" i="8" s="1"/>
  <c r="G79" i="2"/>
  <c r="C59" i="2"/>
  <c r="C45" i="6"/>
  <c r="C46" i="8"/>
  <c r="B43" i="2"/>
  <c r="B62" i="8"/>
  <c r="B64" i="2"/>
  <c r="B41" i="8"/>
  <c r="B61" i="2"/>
  <c r="B43" i="6"/>
  <c r="B44" i="8"/>
  <c r="B29" i="2"/>
  <c r="B75" i="6"/>
  <c r="B44" i="2"/>
  <c r="B60" i="6"/>
  <c r="B61" i="8"/>
  <c r="B20" i="2"/>
  <c r="B85" i="8"/>
  <c r="B92" i="2"/>
  <c r="B12" i="6"/>
  <c r="B13" i="8"/>
  <c r="C40" i="2"/>
  <c r="C64" i="6"/>
  <c r="C65" i="8"/>
  <c r="I65" i="8" s="1"/>
  <c r="F65" i="8" s="1"/>
  <c r="B6" i="2"/>
  <c r="B98" i="6"/>
  <c r="B27" i="6"/>
  <c r="B78" i="8"/>
  <c r="B96" i="6"/>
  <c r="B39" i="6"/>
  <c r="B61" i="6"/>
  <c r="B91" i="2"/>
  <c r="B14" i="8"/>
  <c r="B11" i="2"/>
  <c r="B94" i="8"/>
  <c r="B78" i="2"/>
  <c r="B26" i="6"/>
  <c r="C38" i="2"/>
  <c r="C67" i="8"/>
  <c r="I67" i="8" s="1"/>
  <c r="F67" i="8" s="1"/>
  <c r="C26" i="2"/>
  <c r="C79" i="8"/>
  <c r="C78" i="6"/>
  <c r="C4" i="2"/>
  <c r="C100" i="6"/>
  <c r="E64" i="2"/>
  <c r="C7" i="2"/>
  <c r="C97" i="6"/>
  <c r="J97" i="6" s="1"/>
  <c r="O97" i="6" s="1"/>
  <c r="B39" i="2"/>
  <c r="B65" i="6"/>
  <c r="B66" i="8"/>
  <c r="C30" i="2"/>
  <c r="C74" i="6"/>
  <c r="C75" i="8"/>
  <c r="I75" i="8" s="1"/>
  <c r="F75" i="8" s="1"/>
  <c r="B32" i="2"/>
  <c r="B72" i="6"/>
  <c r="B73" i="8"/>
  <c r="B81" i="2"/>
  <c r="B23" i="6"/>
  <c r="C8" i="2"/>
  <c r="C96" i="6"/>
  <c r="B76" i="2"/>
  <c r="B28" i="6"/>
  <c r="B29" i="8"/>
  <c r="B28" i="8"/>
  <c r="B55" i="8"/>
  <c r="C92" i="8"/>
  <c r="C98" i="8"/>
  <c r="I98" i="8" s="1"/>
  <c r="B32" i="6"/>
  <c r="B80" i="6"/>
  <c r="B33" i="8"/>
  <c r="C76" i="6"/>
  <c r="B87" i="6"/>
  <c r="B45" i="6"/>
  <c r="C11" i="2"/>
  <c r="C93" i="6"/>
  <c r="J93" i="6" s="1"/>
  <c r="L93" i="6" s="1"/>
  <c r="C94" i="8"/>
  <c r="B75" i="2"/>
  <c r="B30" i="8"/>
  <c r="C82" i="2"/>
  <c r="C22" i="6"/>
  <c r="B69" i="2"/>
  <c r="B35" i="6"/>
  <c r="C33" i="2"/>
  <c r="C71" i="6"/>
  <c r="B57" i="2"/>
  <c r="B47" i="6"/>
  <c r="F67" i="2"/>
  <c r="C43" i="2"/>
  <c r="C62" i="8"/>
  <c r="B87" i="2"/>
  <c r="B17" i="6"/>
  <c r="B18" i="8"/>
  <c r="B71" i="2"/>
  <c r="B33" i="6"/>
  <c r="B55" i="2"/>
  <c r="B49" i="6"/>
  <c r="B50" i="8"/>
  <c r="B23" i="2"/>
  <c r="B81" i="6"/>
  <c r="B82" i="8"/>
  <c r="B7" i="2"/>
  <c r="B97" i="6"/>
  <c r="B3" i="2"/>
  <c r="B102" i="8"/>
  <c r="B101" i="6"/>
  <c r="C78" i="2"/>
  <c r="C26" i="6"/>
  <c r="J26" i="6" s="1"/>
  <c r="C27" i="8"/>
  <c r="I27" i="8" s="1"/>
  <c r="F27" i="8" s="1"/>
  <c r="C66" i="2"/>
  <c r="C38" i="6"/>
  <c r="J38" i="6" s="1"/>
  <c r="P38" i="6" s="1"/>
  <c r="C39" i="8"/>
  <c r="C17" i="2"/>
  <c r="C87" i="6"/>
  <c r="J87" i="6" s="1"/>
  <c r="M87" i="6" s="1"/>
  <c r="B48" i="2"/>
  <c r="B57" i="8"/>
  <c r="C42" i="2"/>
  <c r="C62" i="6"/>
  <c r="C37" i="2"/>
  <c r="C67" i="6"/>
  <c r="J67" i="6" s="1"/>
  <c r="C5" i="2"/>
  <c r="C99" i="6"/>
  <c r="J99" i="6" s="1"/>
  <c r="C100" i="8"/>
  <c r="C56" i="2"/>
  <c r="C48" i="6"/>
  <c r="J48" i="6" s="1"/>
  <c r="O48" i="6" s="1"/>
  <c r="B4" i="2"/>
  <c r="B101" i="8"/>
  <c r="B100" i="6"/>
  <c r="C69" i="2"/>
  <c r="C35" i="6"/>
  <c r="C21" i="2"/>
  <c r="C83" i="6"/>
  <c r="J83" i="6" s="1"/>
  <c r="B9" i="2"/>
  <c r="B95" i="6"/>
  <c r="B96" i="8"/>
  <c r="B28" i="2"/>
  <c r="B76" i="6"/>
  <c r="B77" i="8"/>
  <c r="C52" i="2"/>
  <c r="C52" i="6"/>
  <c r="C53" i="8"/>
  <c r="I53" i="8" s="1"/>
  <c r="F53" i="8" s="1"/>
  <c r="B40" i="2"/>
  <c r="B64" i="6"/>
  <c r="B24" i="8"/>
  <c r="G34" i="2"/>
  <c r="C91" i="2"/>
  <c r="C14" i="8"/>
  <c r="I14" i="8" s="1"/>
  <c r="F14" i="8" s="1"/>
  <c r="C13" i="6"/>
  <c r="J13" i="6" s="1"/>
  <c r="M13" i="6" s="1"/>
  <c r="C27" i="2"/>
  <c r="C78" i="8"/>
  <c r="B83" i="2"/>
  <c r="B21" i="6"/>
  <c r="B22" i="8"/>
  <c r="B67" i="2"/>
  <c r="B37" i="6"/>
  <c r="B51" i="2"/>
  <c r="B53" i="6"/>
  <c r="B54" i="8"/>
  <c r="B35" i="2"/>
  <c r="B69" i="6"/>
  <c r="B19" i="2"/>
  <c r="B85" i="6"/>
  <c r="C90" i="2"/>
  <c r="C15" i="8"/>
  <c r="C14" i="6"/>
  <c r="J14" i="6" s="1"/>
  <c r="N14" i="6" s="1"/>
  <c r="C3" i="2"/>
  <c r="C102" i="8"/>
  <c r="C62" i="2"/>
  <c r="C43" i="8"/>
  <c r="C42" i="6"/>
  <c r="J42" i="6" s="1"/>
  <c r="C46" i="2"/>
  <c r="C58" i="6"/>
  <c r="C50" i="2"/>
  <c r="C54" i="6"/>
  <c r="C34" i="2"/>
  <c r="C70" i="6"/>
  <c r="C71" i="8"/>
  <c r="I71" i="8" s="1"/>
  <c r="F71" i="8" s="1"/>
  <c r="C18" i="2"/>
  <c r="C86" i="6"/>
  <c r="C87" i="8"/>
  <c r="C14" i="2"/>
  <c r="C90" i="6"/>
  <c r="B21" i="2"/>
  <c r="B84" i="8"/>
  <c r="B83" i="6"/>
  <c r="C73" i="2"/>
  <c r="C31" i="6"/>
  <c r="C53" i="2"/>
  <c r="C51" i="6"/>
  <c r="J51" i="6" s="1"/>
  <c r="C41" i="2"/>
  <c r="C63" i="6"/>
  <c r="J63" i="6" s="1"/>
  <c r="C64" i="8"/>
  <c r="C25" i="2"/>
  <c r="C79" i="6"/>
  <c r="C80" i="8"/>
  <c r="I80" i="8" s="1"/>
  <c r="F80" i="8" s="1"/>
  <c r="B13" i="2"/>
  <c r="B91" i="6"/>
  <c r="C80" i="2"/>
  <c r="C25" i="8"/>
  <c r="I25" i="8" s="1"/>
  <c r="F25" i="8" s="1"/>
  <c r="C24" i="6"/>
  <c r="C36" i="2"/>
  <c r="C68" i="6"/>
  <c r="C32" i="2"/>
  <c r="C73" i="8"/>
  <c r="C72" i="6"/>
  <c r="C68" i="2"/>
  <c r="C37" i="8"/>
  <c r="C36" i="6"/>
  <c r="J36" i="6" s="1"/>
  <c r="M36" i="6" s="1"/>
  <c r="C84" i="2"/>
  <c r="C21" i="8"/>
  <c r="I21" i="8" s="1"/>
  <c r="F21" i="8" s="1"/>
  <c r="C20" i="6"/>
  <c r="B52" i="2"/>
  <c r="B53" i="8"/>
  <c r="C6" i="2"/>
  <c r="C99" i="8"/>
  <c r="I99" i="8" s="1"/>
  <c r="F99" i="8" s="1"/>
  <c r="C61" i="6"/>
  <c r="J61" i="6" s="1"/>
  <c r="M61" i="6" s="1"/>
  <c r="B40" i="8"/>
  <c r="B56" i="6"/>
  <c r="B76" i="8"/>
  <c r="C49" i="8"/>
  <c r="B48" i="8"/>
  <c r="B16" i="8"/>
  <c r="C68" i="8"/>
  <c r="C101" i="8"/>
  <c r="I101" i="8" s="1"/>
  <c r="F101" i="8" s="1"/>
  <c r="C16" i="6"/>
  <c r="J16" i="6" s="1"/>
  <c r="O16" i="6" s="1"/>
  <c r="C23" i="6"/>
  <c r="J23" i="6" s="1"/>
  <c r="Q23" i="6" s="1"/>
  <c r="C16" i="8"/>
  <c r="I16" i="8" s="1"/>
  <c r="C36" i="8"/>
  <c r="I36" i="8" s="1"/>
  <c r="F36" i="8" s="1"/>
  <c r="B34" i="8"/>
  <c r="B70" i="8"/>
  <c r="B15" i="6"/>
  <c r="C24" i="8"/>
  <c r="C55" i="8"/>
  <c r="I55" i="8" s="1"/>
  <c r="F55" i="8" s="1"/>
  <c r="B65" i="8"/>
  <c r="B81" i="8"/>
  <c r="B97" i="8"/>
  <c r="J71" i="6"/>
  <c r="M71" i="6" s="1"/>
  <c r="B38" i="6"/>
  <c r="B29" i="6"/>
  <c r="C66" i="6"/>
  <c r="B77" i="6"/>
  <c r="C69" i="8"/>
  <c r="I69" i="8" s="1"/>
  <c r="F69" i="8" s="1"/>
  <c r="J73" i="6"/>
  <c r="M73" i="6" s="1"/>
  <c r="K92" i="8"/>
  <c r="D8" i="9"/>
  <c r="C7" i="6"/>
  <c r="B8" i="8"/>
  <c r="C8" i="8"/>
  <c r="I8" i="8" s="1"/>
  <c r="F8" i="8" s="1"/>
  <c r="B9" i="8"/>
  <c r="J41" i="6"/>
  <c r="M41" i="6" s="1"/>
  <c r="C5" i="8"/>
  <c r="I5" i="8" s="1"/>
  <c r="B6" i="8"/>
  <c r="C9" i="6"/>
  <c r="J9" i="6" s="1"/>
  <c r="Q9" i="6" s="1"/>
  <c r="C7" i="8"/>
  <c r="C10" i="8"/>
  <c r="I10" i="8" s="1"/>
  <c r="C8" i="6"/>
  <c r="J8" i="6" s="1"/>
  <c r="B4" i="8"/>
  <c r="B7" i="6"/>
  <c r="C5" i="6"/>
  <c r="J5" i="6" s="1"/>
  <c r="B7" i="8"/>
  <c r="B6" i="6"/>
  <c r="C6" i="8"/>
  <c r="I6" i="8" s="1"/>
  <c r="B3" i="6"/>
  <c r="B10" i="6"/>
  <c r="B5" i="6"/>
  <c r="C10" i="6"/>
  <c r="J10" i="6" s="1"/>
  <c r="L10" i="6" s="1"/>
  <c r="C9" i="8"/>
  <c r="I9" i="8" s="1"/>
  <c r="C12" i="8"/>
  <c r="I12" i="8" s="1"/>
  <c r="B8" i="6"/>
  <c r="B11" i="8"/>
  <c r="C11" i="8"/>
  <c r="I11" i="8" s="1"/>
  <c r="C6" i="6"/>
  <c r="J6" i="6" s="1"/>
  <c r="N6" i="6" s="1"/>
  <c r="C4" i="8"/>
  <c r="I4" i="8" s="1"/>
  <c r="C3" i="6"/>
  <c r="J3" i="6" s="1"/>
  <c r="I96" i="8"/>
  <c r="C4" i="6"/>
  <c r="J4" i="6" s="1"/>
  <c r="L4" i="6" s="1"/>
  <c r="B4" i="6"/>
  <c r="B5" i="8"/>
  <c r="J30" i="6"/>
  <c r="Q30" i="6" s="1"/>
  <c r="K65" i="8"/>
  <c r="K88" i="6"/>
  <c r="Q88" i="6" s="1"/>
  <c r="K7" i="6"/>
  <c r="Q7" i="6" s="1"/>
  <c r="J85" i="6"/>
  <c r="L85" i="6" s="1"/>
  <c r="J47" i="6"/>
  <c r="M47" i="6" s="1"/>
  <c r="C2" i="6"/>
  <c r="J2" i="6" s="1"/>
  <c r="L2" i="6" s="1"/>
  <c r="C3" i="8"/>
  <c r="I3" i="8" s="1"/>
  <c r="B2" i="6"/>
  <c r="B3" i="8"/>
  <c r="B12" i="8"/>
  <c r="C11" i="6"/>
  <c r="B11" i="6"/>
  <c r="K95" i="6"/>
  <c r="J66" i="8"/>
  <c r="F66" i="8" s="1"/>
  <c r="L99" i="8"/>
  <c r="G99" i="8" s="1"/>
  <c r="F3" i="2"/>
  <c r="M53" i="6"/>
  <c r="L101" i="6"/>
  <c r="L81" i="8"/>
  <c r="J17" i="8"/>
  <c r="J99" i="8"/>
  <c r="L65" i="8"/>
  <c r="G65" i="8" s="1"/>
  <c r="J82" i="8"/>
  <c r="J5" i="8"/>
  <c r="J66" i="6"/>
  <c r="M66" i="6" s="1"/>
  <c r="I82" i="8"/>
  <c r="K66" i="8"/>
  <c r="J43" i="8"/>
  <c r="F43" i="8" s="1"/>
  <c r="K101" i="6"/>
  <c r="Q101" i="6" s="1"/>
  <c r="L53" i="6"/>
  <c r="I66" i="8"/>
  <c r="J11" i="8"/>
  <c r="F11" i="8" s="1"/>
  <c r="L66" i="8"/>
  <c r="J69" i="6"/>
  <c r="P69" i="6" s="1"/>
  <c r="L4" i="8"/>
  <c r="K21" i="6"/>
  <c r="K50" i="6"/>
  <c r="Q50" i="6" s="1"/>
  <c r="M50" i="6"/>
  <c r="K11" i="8"/>
  <c r="L43" i="8"/>
  <c r="K37" i="6"/>
  <c r="Q37" i="6" s="1"/>
  <c r="K83" i="6"/>
  <c r="J96" i="6"/>
  <c r="M96" i="6" s="1"/>
  <c r="P53" i="6"/>
  <c r="U53" i="6" s="1"/>
  <c r="L25" i="6"/>
  <c r="J98" i="6"/>
  <c r="M98" i="6" s="1"/>
  <c r="I43" i="8"/>
  <c r="J49" i="8"/>
  <c r="F49" i="8" s="1"/>
  <c r="K82" i="8"/>
  <c r="G82" i="8" s="1"/>
  <c r="K33" i="8"/>
  <c r="L82" i="8"/>
  <c r="L33" i="8"/>
  <c r="G33" i="8" s="1"/>
  <c r="L11" i="8"/>
  <c r="K53" i="6"/>
  <c r="Q53" i="6" s="1"/>
  <c r="L77" i="8"/>
  <c r="G77" i="8" s="1"/>
  <c r="J39" i="8"/>
  <c r="F39" i="8" s="1"/>
  <c r="K57" i="6"/>
  <c r="Q57" i="6" s="1"/>
  <c r="K79" i="8"/>
  <c r="G79" i="8" s="1"/>
  <c r="L101" i="8"/>
  <c r="G101" i="8" s="1"/>
  <c r="I102" i="8"/>
  <c r="J102" i="8"/>
  <c r="G3" i="2"/>
  <c r="L85" i="8"/>
  <c r="G85" i="8" s="1"/>
  <c r="K46" i="8"/>
  <c r="G46" i="8" s="1"/>
  <c r="J3" i="8"/>
  <c r="I46" i="8"/>
  <c r="J72" i="8"/>
  <c r="F72" i="8" s="1"/>
  <c r="L60" i="8"/>
  <c r="I39" i="8"/>
  <c r="K51" i="8"/>
  <c r="J24" i="6"/>
  <c r="L24" i="6" s="1"/>
  <c r="J84" i="8"/>
  <c r="F84" i="8" s="1"/>
  <c r="J79" i="8"/>
  <c r="K97" i="8"/>
  <c r="K72" i="8"/>
  <c r="I60" i="8"/>
  <c r="J22" i="8"/>
  <c r="F22" i="8" s="1"/>
  <c r="K39" i="8"/>
  <c r="L84" i="8"/>
  <c r="L91" i="8"/>
  <c r="G91" i="8" s="1"/>
  <c r="L44" i="8"/>
  <c r="K7" i="8"/>
  <c r="K16" i="8"/>
  <c r="L9" i="8"/>
  <c r="I37" i="8"/>
  <c r="J40" i="8"/>
  <c r="I41" i="8"/>
  <c r="I57" i="8"/>
  <c r="K68" i="8"/>
  <c r="P70" i="6"/>
  <c r="V70" i="6" s="1"/>
  <c r="I56" i="8"/>
  <c r="K70" i="6"/>
  <c r="Q70" i="6" s="1"/>
  <c r="J58" i="8"/>
  <c r="K8" i="8"/>
  <c r="K10" i="8"/>
  <c r="J97" i="8"/>
  <c r="J32" i="8"/>
  <c r="L5" i="8"/>
  <c r="I49" i="8"/>
  <c r="I81" i="8"/>
  <c r="K96" i="8"/>
  <c r="L28" i="8"/>
  <c r="I64" i="8"/>
  <c r="I73" i="8"/>
  <c r="K12" i="8"/>
  <c r="I48" i="8"/>
  <c r="I100" i="8"/>
  <c r="L13" i="8"/>
  <c r="J77" i="8"/>
  <c r="J101" i="8"/>
  <c r="K25" i="6"/>
  <c r="Q25" i="6" s="1"/>
  <c r="K67" i="6"/>
  <c r="J52" i="6"/>
  <c r="N52" i="6" s="1"/>
  <c r="J37" i="8"/>
  <c r="F37" i="8" s="1"/>
  <c r="K53" i="8"/>
  <c r="L102" i="8"/>
  <c r="K15" i="6"/>
  <c r="K73" i="6"/>
  <c r="K99" i="6"/>
  <c r="N50" i="6"/>
  <c r="P50" i="6"/>
  <c r="P25" i="6"/>
  <c r="V25" i="6" s="1"/>
  <c r="AB25" i="6" s="1"/>
  <c r="O25" i="6"/>
  <c r="I97" i="8"/>
  <c r="F97" i="8" s="1"/>
  <c r="I72" i="8"/>
  <c r="J85" i="8"/>
  <c r="J53" i="8"/>
  <c r="J21" i="8"/>
  <c r="J92" i="8"/>
  <c r="F92" i="8" s="1"/>
  <c r="J4" i="8"/>
  <c r="J51" i="8"/>
  <c r="K69" i="8"/>
  <c r="K37" i="8"/>
  <c r="K5" i="8"/>
  <c r="K4" i="8"/>
  <c r="K67" i="8"/>
  <c r="K27" i="8"/>
  <c r="L86" i="8"/>
  <c r="L69" i="8"/>
  <c r="G69" i="8" s="1"/>
  <c r="L37" i="8"/>
  <c r="L92" i="8"/>
  <c r="L8" i="8"/>
  <c r="G8" i="8" s="1"/>
  <c r="L79" i="8"/>
  <c r="K3" i="8"/>
  <c r="J82" i="6"/>
  <c r="Q82" i="6" s="1"/>
  <c r="M25" i="6"/>
  <c r="J69" i="8"/>
  <c r="K102" i="8"/>
  <c r="G102" i="8" s="1"/>
  <c r="K85" i="8"/>
  <c r="K21" i="8"/>
  <c r="L53" i="8"/>
  <c r="G53" i="8" s="1"/>
  <c r="L21" i="8"/>
  <c r="G21" i="8" s="1"/>
  <c r="K31" i="6"/>
  <c r="Q31" i="6" s="1"/>
  <c r="K51" i="6"/>
  <c r="J84" i="6"/>
  <c r="N84" i="6" s="1"/>
  <c r="K56" i="6"/>
  <c r="O50" i="6"/>
  <c r="N53" i="6"/>
  <c r="P94" i="6"/>
  <c r="V94" i="6" s="1"/>
  <c r="I86" i="8"/>
  <c r="I22" i="8"/>
  <c r="I92" i="8"/>
  <c r="J74" i="8"/>
  <c r="F74" i="8" s="1"/>
  <c r="J10" i="8"/>
  <c r="J65" i="8"/>
  <c r="J33" i="8"/>
  <c r="J96" i="8"/>
  <c r="F96" i="8" s="1"/>
  <c r="J36" i="8"/>
  <c r="J67" i="8"/>
  <c r="K86" i="8"/>
  <c r="K22" i="8"/>
  <c r="K81" i="8"/>
  <c r="K49" i="8"/>
  <c r="K17" i="8"/>
  <c r="K36" i="8"/>
  <c r="K99" i="8"/>
  <c r="K43" i="8"/>
  <c r="L98" i="8"/>
  <c r="L46" i="8"/>
  <c r="L49" i="8"/>
  <c r="L96" i="8"/>
  <c r="L36" i="8"/>
  <c r="G36" i="8" s="1"/>
  <c r="L51" i="8"/>
  <c r="G51" i="8" s="1"/>
  <c r="L27" i="8"/>
  <c r="G27" i="8" s="1"/>
  <c r="N70" i="6"/>
  <c r="N54" i="6"/>
  <c r="J78" i="8"/>
  <c r="F78" i="8" s="1"/>
  <c r="K55" i="6"/>
  <c r="Q55" i="6" s="1"/>
  <c r="J86" i="6"/>
  <c r="M86" i="6" s="1"/>
  <c r="J77" i="6"/>
  <c r="M77" i="6" s="1"/>
  <c r="K100" i="6"/>
  <c r="Q100" i="6" s="1"/>
  <c r="J39" i="6"/>
  <c r="M39" i="6" s="1"/>
  <c r="J71" i="8"/>
  <c r="K71" i="6"/>
  <c r="K87" i="6"/>
  <c r="O54" i="6"/>
  <c r="L71" i="8"/>
  <c r="G71" i="8" s="1"/>
  <c r="K27" i="6"/>
  <c r="Q27" i="6" s="1"/>
  <c r="W27" i="6" s="1"/>
  <c r="AC27" i="6" s="1"/>
  <c r="K54" i="6"/>
  <c r="Q54" i="6" s="1"/>
  <c r="J28" i="6"/>
  <c r="M28" i="6" s="1"/>
  <c r="L54" i="6"/>
  <c r="O31" i="6"/>
  <c r="I70" i="8"/>
  <c r="I32" i="8"/>
  <c r="J86" i="8"/>
  <c r="F86" i="8" s="1"/>
  <c r="J6" i="8"/>
  <c r="J15" i="8"/>
  <c r="K74" i="8"/>
  <c r="K15" i="8"/>
  <c r="G15" i="8" s="1"/>
  <c r="L78" i="8"/>
  <c r="L93" i="8"/>
  <c r="G93" i="8" s="1"/>
  <c r="L32" i="8"/>
  <c r="L39" i="8"/>
  <c r="L15" i="8"/>
  <c r="J42" i="8"/>
  <c r="J8" i="8"/>
  <c r="K14" i="8"/>
  <c r="L22" i="8"/>
  <c r="K19" i="6"/>
  <c r="L40" i="8"/>
  <c r="J48" i="8"/>
  <c r="K5" i="6"/>
  <c r="K54" i="8"/>
  <c r="G54" i="8" s="1"/>
  <c r="I54" i="8"/>
  <c r="K78" i="8"/>
  <c r="K45" i="8"/>
  <c r="K56" i="8"/>
  <c r="G56" i="8" s="1"/>
  <c r="L7" i="8"/>
  <c r="J60" i="6"/>
  <c r="L60" i="6" s="1"/>
  <c r="J100" i="8"/>
  <c r="F100" i="8" s="1"/>
  <c r="K75" i="6"/>
  <c r="J44" i="6"/>
  <c r="O44" i="6" s="1"/>
  <c r="P54" i="6"/>
  <c r="S54" i="6" s="1"/>
  <c r="I78" i="8"/>
  <c r="I47" i="8"/>
  <c r="J68" i="8"/>
  <c r="F68" i="8" s="1"/>
  <c r="J28" i="8"/>
  <c r="K94" i="8"/>
  <c r="J59" i="8"/>
  <c r="K71" i="8"/>
  <c r="L14" i="8"/>
  <c r="G14" i="8" s="1"/>
  <c r="K42" i="6"/>
  <c r="J72" i="6"/>
  <c r="L72" i="6" s="1"/>
  <c r="O70" i="6"/>
  <c r="P17" i="6"/>
  <c r="T17" i="6" s="1"/>
  <c r="J11" i="6"/>
  <c r="M11" i="6" s="1"/>
  <c r="J14" i="8"/>
  <c r="N58" i="6"/>
  <c r="M45" i="6"/>
  <c r="L70" i="6"/>
  <c r="J90" i="6"/>
  <c r="L90" i="6" s="1"/>
  <c r="J81" i="6"/>
  <c r="M81" i="6" s="1"/>
  <c r="I94" i="8"/>
  <c r="I34" i="8"/>
  <c r="J45" i="8"/>
  <c r="J64" i="8"/>
  <c r="F64" i="8" s="1"/>
  <c r="J47" i="8"/>
  <c r="F47" i="8" s="1"/>
  <c r="K70" i="8"/>
  <c r="G70" i="8" s="1"/>
  <c r="K42" i="8"/>
  <c r="J75" i="8"/>
  <c r="K28" i="8"/>
  <c r="G28" i="8" s="1"/>
  <c r="K35" i="8"/>
  <c r="L54" i="8"/>
  <c r="L6" i="8"/>
  <c r="L63" i="8"/>
  <c r="G63" i="8" s="1"/>
  <c r="K17" i="6"/>
  <c r="Q17" i="6" s="1"/>
  <c r="K49" i="6"/>
  <c r="Q49" i="6" s="1"/>
  <c r="N33" i="6"/>
  <c r="L43" i="6"/>
  <c r="J62" i="8"/>
  <c r="F62" i="8" s="1"/>
  <c r="K61" i="8"/>
  <c r="L29" i="8"/>
  <c r="G29" i="8" s="1"/>
  <c r="O58" i="6"/>
  <c r="O17" i="6"/>
  <c r="K48" i="8"/>
  <c r="G48" i="8" s="1"/>
  <c r="J32" i="6"/>
  <c r="N32" i="6" s="1"/>
  <c r="J74" i="6"/>
  <c r="N74" i="6" s="1"/>
  <c r="M33" i="6"/>
  <c r="J94" i="8"/>
  <c r="J13" i="8"/>
  <c r="F13" i="8" s="1"/>
  <c r="L45" i="8"/>
  <c r="G45" i="8" s="1"/>
  <c r="J64" i="6"/>
  <c r="O64" i="6" s="1"/>
  <c r="K58" i="6"/>
  <c r="Q58" i="6" s="1"/>
  <c r="J65" i="6"/>
  <c r="P65" i="6" s="1"/>
  <c r="L17" i="6"/>
  <c r="M17" i="6"/>
  <c r="J61" i="8"/>
  <c r="K59" i="8"/>
  <c r="L75" i="8"/>
  <c r="G75" i="8" s="1"/>
  <c r="J18" i="6"/>
  <c r="N18" i="6" s="1"/>
  <c r="P33" i="6"/>
  <c r="P58" i="6"/>
  <c r="L33" i="6"/>
  <c r="I61" i="8"/>
  <c r="F61" i="8" s="1"/>
  <c r="I59" i="8"/>
  <c r="F59" i="8" s="1"/>
  <c r="K101" i="8"/>
  <c r="K77" i="8"/>
  <c r="K13" i="8"/>
  <c r="K40" i="8"/>
  <c r="G40" i="8" s="1"/>
  <c r="L47" i="8"/>
  <c r="L59" i="8"/>
  <c r="G59" i="8" s="1"/>
  <c r="K33" i="6"/>
  <c r="Q33" i="6" s="1"/>
  <c r="K43" i="6"/>
  <c r="O43" i="6" s="1"/>
  <c r="J20" i="6"/>
  <c r="L20" i="6" s="1"/>
  <c r="M31" i="6"/>
  <c r="M58" i="6"/>
  <c r="L31" i="6"/>
  <c r="J34" i="6"/>
  <c r="L34" i="6" s="1"/>
  <c r="I44" i="8"/>
  <c r="I20" i="8"/>
  <c r="I35" i="8"/>
  <c r="J70" i="8"/>
  <c r="J54" i="8"/>
  <c r="J29" i="8"/>
  <c r="J56" i="8"/>
  <c r="J7" i="8"/>
  <c r="F7" i="8" s="1"/>
  <c r="J35" i="8"/>
  <c r="F35" i="8" s="1"/>
  <c r="K62" i="8"/>
  <c r="K34" i="8"/>
  <c r="G34" i="8" s="1"/>
  <c r="K6" i="8"/>
  <c r="K29" i="8"/>
  <c r="K64" i="8"/>
  <c r="L3" i="8"/>
  <c r="K47" i="8"/>
  <c r="L94" i="8"/>
  <c r="L70" i="8"/>
  <c r="L34" i="8"/>
  <c r="K75" i="8"/>
  <c r="L61" i="8"/>
  <c r="G61" i="8" s="1"/>
  <c r="L100" i="8"/>
  <c r="L64" i="8"/>
  <c r="L35" i="8"/>
  <c r="K20" i="8"/>
  <c r="L20" i="8"/>
  <c r="J35" i="6"/>
  <c r="M35" i="6" s="1"/>
  <c r="I50" i="8"/>
  <c r="I30" i="8"/>
  <c r="I52" i="8"/>
  <c r="I31" i="8"/>
  <c r="F31" i="8" s="1"/>
  <c r="J38" i="8"/>
  <c r="L50" i="8"/>
  <c r="L30" i="8"/>
  <c r="O79" i="6"/>
  <c r="K80" i="6"/>
  <c r="I88" i="8"/>
  <c r="I91" i="8"/>
  <c r="F91" i="8" s="1"/>
  <c r="J34" i="8"/>
  <c r="J80" i="8"/>
  <c r="K46" i="6"/>
  <c r="L94" i="6"/>
  <c r="M94" i="6"/>
  <c r="K79" i="6"/>
  <c r="Q79" i="6" s="1"/>
  <c r="K62" i="6"/>
  <c r="Q62" i="6" s="1"/>
  <c r="L79" i="6"/>
  <c r="P79" i="6"/>
  <c r="O45" i="6"/>
  <c r="L45" i="6"/>
  <c r="J78" i="6"/>
  <c r="L78" i="6" s="1"/>
  <c r="I23" i="8"/>
  <c r="I95" i="8"/>
  <c r="L76" i="8"/>
  <c r="L52" i="8"/>
  <c r="L19" i="8"/>
  <c r="G19" i="8" s="1"/>
  <c r="K63" i="6"/>
  <c r="J68" i="6"/>
  <c r="P68" i="6" s="1"/>
  <c r="J92" i="6"/>
  <c r="O92" i="6" s="1"/>
  <c r="K26" i="6"/>
  <c r="K94" i="6"/>
  <c r="Q94" i="6" s="1"/>
  <c r="L27" i="6"/>
  <c r="R27" i="6" s="1"/>
  <c r="X27" i="6" s="1"/>
  <c r="M79" i="6"/>
  <c r="O94" i="6"/>
  <c r="P45" i="6"/>
  <c r="V45" i="6" s="1"/>
  <c r="AB45" i="6" s="1"/>
  <c r="I62" i="8"/>
  <c r="I42" i="8"/>
  <c r="F42" i="8" s="1"/>
  <c r="I18" i="8"/>
  <c r="I40" i="8"/>
  <c r="I87" i="8"/>
  <c r="I63" i="8"/>
  <c r="F63" i="8" s="1"/>
  <c r="J46" i="8"/>
  <c r="J52" i="8"/>
  <c r="F52" i="8" s="1"/>
  <c r="J24" i="8"/>
  <c r="F24" i="8" s="1"/>
  <c r="J55" i="8"/>
  <c r="J63" i="8"/>
  <c r="K58" i="8"/>
  <c r="G58" i="8" s="1"/>
  <c r="K38" i="8"/>
  <c r="G38" i="8" s="1"/>
  <c r="K84" i="8"/>
  <c r="K52" i="8"/>
  <c r="K32" i="8"/>
  <c r="G32" i="8" s="1"/>
  <c r="J91" i="8"/>
  <c r="L62" i="8"/>
  <c r="L42" i="8"/>
  <c r="G42" i="8" s="1"/>
  <c r="L18" i="8"/>
  <c r="L68" i="8"/>
  <c r="L48" i="8"/>
  <c r="L55" i="8"/>
  <c r="G55" i="8" s="1"/>
  <c r="L83" i="8"/>
  <c r="G83" i="8" s="1"/>
  <c r="K91" i="8"/>
  <c r="K45" i="6"/>
  <c r="Q45" i="6" s="1"/>
  <c r="K76" i="6"/>
  <c r="Q76" i="6" s="1"/>
  <c r="K22" i="6"/>
  <c r="Q22" i="6" s="1"/>
  <c r="M27" i="6"/>
  <c r="S27" i="6" s="1"/>
  <c r="Y27" i="6" s="1"/>
  <c r="P31" i="6"/>
  <c r="V31" i="6" s="1"/>
  <c r="AB31" i="6" s="1"/>
  <c r="AH31" i="6" s="1"/>
  <c r="I90" i="8"/>
  <c r="I74" i="8"/>
  <c r="I58" i="8"/>
  <c r="I26" i="8"/>
  <c r="I84" i="8"/>
  <c r="I68" i="8"/>
  <c r="I24" i="8"/>
  <c r="I7" i="8"/>
  <c r="I51" i="8"/>
  <c r="F51" i="8" s="1"/>
  <c r="I79" i="8"/>
  <c r="I15" i="8"/>
  <c r="J98" i="8"/>
  <c r="J50" i="8"/>
  <c r="J18" i="8"/>
  <c r="J93" i="8"/>
  <c r="J73" i="8"/>
  <c r="J57" i="8"/>
  <c r="F57" i="8" s="1"/>
  <c r="J41" i="8"/>
  <c r="F41" i="8" s="1"/>
  <c r="J25" i="8"/>
  <c r="J9" i="8"/>
  <c r="J76" i="8"/>
  <c r="F76" i="8" s="1"/>
  <c r="J60" i="8"/>
  <c r="F60" i="8" s="1"/>
  <c r="J44" i="8"/>
  <c r="J20" i="8"/>
  <c r="F20" i="8" s="1"/>
  <c r="J83" i="8"/>
  <c r="J19" i="8"/>
  <c r="K98" i="8"/>
  <c r="K50" i="8"/>
  <c r="G50" i="8" s="1"/>
  <c r="K18" i="8"/>
  <c r="G18" i="8" s="1"/>
  <c r="K93" i="8"/>
  <c r="K100" i="8"/>
  <c r="K80" i="8"/>
  <c r="K60" i="8"/>
  <c r="K44" i="8"/>
  <c r="G44" i="8" s="1"/>
  <c r="K55" i="8"/>
  <c r="K83" i="8"/>
  <c r="K19" i="8"/>
  <c r="K63" i="8"/>
  <c r="J27" i="8"/>
  <c r="L90" i="8"/>
  <c r="L74" i="8"/>
  <c r="L58" i="8"/>
  <c r="L26" i="8"/>
  <c r="L10" i="8"/>
  <c r="L97" i="8"/>
  <c r="L17" i="8"/>
  <c r="G17" i="8" s="1"/>
  <c r="L88" i="8"/>
  <c r="L72" i="8"/>
  <c r="L56" i="8"/>
  <c r="L16" i="8"/>
  <c r="L87" i="8"/>
  <c r="L23" i="8"/>
  <c r="L67" i="8"/>
  <c r="G67" i="8" s="1"/>
  <c r="N27" i="6"/>
  <c r="T27" i="6" s="1"/>
  <c r="Z27" i="6" s="1"/>
  <c r="I38" i="8"/>
  <c r="J30" i="8"/>
  <c r="F30" i="8" s="1"/>
  <c r="J89" i="8"/>
  <c r="J88" i="8"/>
  <c r="F88" i="8" s="1"/>
  <c r="J16" i="8"/>
  <c r="F16" i="8" s="1"/>
  <c r="J87" i="8"/>
  <c r="J23" i="8"/>
  <c r="J95" i="8"/>
  <c r="J31" i="8"/>
  <c r="K30" i="8"/>
  <c r="K89" i="8"/>
  <c r="K73" i="8"/>
  <c r="G73" i="8" s="1"/>
  <c r="K57" i="8"/>
  <c r="K41" i="8"/>
  <c r="K25" i="8"/>
  <c r="K9" i="8"/>
  <c r="K76" i="8"/>
  <c r="K24" i="8"/>
  <c r="L38" i="8"/>
  <c r="L12" i="8"/>
  <c r="L95" i="8"/>
  <c r="L31" i="8"/>
  <c r="G31" i="8" s="1"/>
  <c r="K8" i="6"/>
  <c r="O27" i="6"/>
  <c r="U27" i="6" s="1"/>
  <c r="AA27" i="6" s="1"/>
  <c r="I76" i="8"/>
  <c r="I19" i="8"/>
  <c r="F19" i="8" s="1"/>
  <c r="J90" i="8"/>
  <c r="F90" i="8" s="1"/>
  <c r="J26" i="8"/>
  <c r="J12" i="8"/>
  <c r="K90" i="8"/>
  <c r="K26" i="8"/>
  <c r="G26" i="8" s="1"/>
  <c r="K88" i="8"/>
  <c r="K87" i="8"/>
  <c r="G87" i="8" s="1"/>
  <c r="K23" i="8"/>
  <c r="G23" i="8" s="1"/>
  <c r="K95" i="8"/>
  <c r="K31" i="8"/>
  <c r="L89" i="8"/>
  <c r="G89" i="8" s="1"/>
  <c r="L73" i="8"/>
  <c r="L57" i="8"/>
  <c r="L41" i="8"/>
  <c r="L25" i="8"/>
  <c r="G25" i="8" s="1"/>
  <c r="L80" i="8"/>
  <c r="G80" i="8" s="1"/>
  <c r="L24" i="8"/>
  <c r="N7" i="6"/>
  <c r="M100" i="6"/>
  <c r="L76" i="6"/>
  <c r="M7" i="6"/>
  <c r="L62" i="6"/>
  <c r="L22" i="6"/>
  <c r="L37" i="6"/>
  <c r="O76" i="6"/>
  <c r="N22" i="6"/>
  <c r="L49" i="6"/>
  <c r="O49" i="6"/>
  <c r="O100" i="6"/>
  <c r="P43" i="6"/>
  <c r="S43" i="6" s="1"/>
  <c r="N37" i="6"/>
  <c r="P62" i="6"/>
  <c r="S62" i="6" s="1"/>
  <c r="P37" i="6"/>
  <c r="V37" i="6" s="1"/>
  <c r="P76" i="6"/>
  <c r="S76" i="6" s="1"/>
  <c r="O7" i="6"/>
  <c r="N43" i="6"/>
  <c r="N62" i="6"/>
  <c r="P100" i="6"/>
  <c r="P7" i="6"/>
  <c r="P22" i="6"/>
  <c r="N49" i="6"/>
  <c r="O37" i="6"/>
  <c r="P49" i="6"/>
  <c r="O62" i="6"/>
  <c r="N76" i="6"/>
  <c r="N100" i="6"/>
  <c r="O22" i="6"/>
  <c r="O88" i="6"/>
  <c r="N88" i="6"/>
  <c r="P88" i="6"/>
  <c r="M88" i="6"/>
  <c r="L88" i="6"/>
  <c r="P57" i="6"/>
  <c r="O57" i="6"/>
  <c r="N57" i="6"/>
  <c r="M57" i="6"/>
  <c r="L57" i="6"/>
  <c r="N55" i="6"/>
  <c r="M55" i="6"/>
  <c r="L55" i="6"/>
  <c r="P55" i="6"/>
  <c r="O55" i="6"/>
  <c r="O101" i="6"/>
  <c r="P101" i="6"/>
  <c r="N101" i="6"/>
  <c r="AB27" i="6"/>
  <c r="F6" i="8" l="1"/>
  <c r="G12" i="8"/>
  <c r="F12" i="8"/>
  <c r="F10" i="8"/>
  <c r="F9" i="8"/>
  <c r="F4" i="8"/>
  <c r="F3" i="8"/>
  <c r="F5" i="8"/>
  <c r="F94" i="8"/>
  <c r="F98" i="8"/>
  <c r="F95" i="8"/>
  <c r="N94" i="6"/>
  <c r="R94" i="6" s="1"/>
  <c r="Q21" i="6"/>
  <c r="M21" i="6"/>
  <c r="L26" i="6"/>
  <c r="O26" i="6"/>
  <c r="P26" i="6"/>
  <c r="M26" i="6"/>
  <c r="N26" i="6"/>
  <c r="Q26" i="6"/>
  <c r="O46" i="6"/>
  <c r="Q46" i="6"/>
  <c r="O15" i="6"/>
  <c r="L80" i="6"/>
  <c r="M80" i="6"/>
  <c r="Q80" i="6"/>
  <c r="Q15" i="6"/>
  <c r="P15" i="6"/>
  <c r="Q56" i="6"/>
  <c r="Q73" i="6"/>
  <c r="L73" i="6"/>
  <c r="M95" i="6"/>
  <c r="N73" i="6"/>
  <c r="N15" i="6"/>
  <c r="M46" i="6"/>
  <c r="M15" i="6"/>
  <c r="L56" i="6"/>
  <c r="L42" i="6"/>
  <c r="M42" i="6"/>
  <c r="P42" i="6"/>
  <c r="W42" i="6" s="1"/>
  <c r="P73" i="6"/>
  <c r="W73" i="6" s="1"/>
  <c r="Q42" i="6"/>
  <c r="P80" i="6"/>
  <c r="P56" i="6"/>
  <c r="P95" i="6"/>
  <c r="Q95" i="6"/>
  <c r="N56" i="6"/>
  <c r="N95" i="6"/>
  <c r="O95" i="6"/>
  <c r="L19" i="6"/>
  <c r="O19" i="6"/>
  <c r="M19" i="6"/>
  <c r="P19" i="6"/>
  <c r="L51" i="6"/>
  <c r="M51" i="6"/>
  <c r="P51" i="6"/>
  <c r="W51" i="6" s="1"/>
  <c r="L99" i="6"/>
  <c r="Q99" i="6"/>
  <c r="N99" i="6"/>
  <c r="M99" i="6"/>
  <c r="P46" i="6"/>
  <c r="W46" i="6" s="1"/>
  <c r="O56" i="6"/>
  <c r="O73" i="6"/>
  <c r="Q71" i="6"/>
  <c r="N46" i="6"/>
  <c r="Q19" i="6"/>
  <c r="P99" i="6"/>
  <c r="L75" i="6"/>
  <c r="P75" i="6"/>
  <c r="W75" i="6" s="1"/>
  <c r="O75" i="6"/>
  <c r="N75" i="6"/>
  <c r="M75" i="6"/>
  <c r="M83" i="6"/>
  <c r="L83" i="6"/>
  <c r="P83" i="6"/>
  <c r="O83" i="6"/>
  <c r="N83" i="6"/>
  <c r="Q83" i="6"/>
  <c r="P63" i="6"/>
  <c r="W63" i="6" s="1"/>
  <c r="M63" i="6"/>
  <c r="L63" i="6"/>
  <c r="O63" i="6"/>
  <c r="N63" i="6"/>
  <c r="O67" i="6"/>
  <c r="Q67" i="6"/>
  <c r="N67" i="6"/>
  <c r="L67" i="6"/>
  <c r="P67" i="6"/>
  <c r="W67" i="6" s="1"/>
  <c r="M67" i="6"/>
  <c r="O71" i="6"/>
  <c r="N87" i="6"/>
  <c r="P21" i="6"/>
  <c r="N42" i="6"/>
  <c r="O99" i="6"/>
  <c r="P71" i="6"/>
  <c r="N80" i="6"/>
  <c r="O42" i="6"/>
  <c r="O51" i="6"/>
  <c r="N19" i="6"/>
  <c r="L87" i="6"/>
  <c r="Q51" i="6"/>
  <c r="Q63" i="6"/>
  <c r="O80" i="6"/>
  <c r="O87" i="6"/>
  <c r="N71" i="6"/>
  <c r="N51" i="6"/>
  <c r="P87" i="6"/>
  <c r="W87" i="6" s="1"/>
  <c r="O21" i="6"/>
  <c r="N21" i="6"/>
  <c r="L71" i="6"/>
  <c r="Q75" i="6"/>
  <c r="Q87" i="6"/>
  <c r="D9" i="9"/>
  <c r="O8" i="6"/>
  <c r="P8" i="6"/>
  <c r="N8" i="6"/>
  <c r="M8" i="6"/>
  <c r="L8" i="6"/>
  <c r="Q8" i="6"/>
  <c r="N5" i="6"/>
  <c r="P5" i="6"/>
  <c r="L5" i="6"/>
  <c r="O5" i="6"/>
  <c r="M5" i="6"/>
  <c r="P41" i="6"/>
  <c r="W53" i="6"/>
  <c r="Q5" i="6"/>
  <c r="N41" i="6"/>
  <c r="O41" i="6"/>
  <c r="L41" i="6"/>
  <c r="Q41" i="6"/>
  <c r="D3" i="2"/>
  <c r="G4" i="2" s="1"/>
  <c r="O85" i="6"/>
  <c r="P47" i="6"/>
  <c r="M85" i="6"/>
  <c r="L30" i="6"/>
  <c r="N30" i="6"/>
  <c r="P30" i="6"/>
  <c r="V30" i="6" s="1"/>
  <c r="M30" i="6"/>
  <c r="O30" i="6"/>
  <c r="N47" i="6"/>
  <c r="N85" i="6"/>
  <c r="Q85" i="6"/>
  <c r="P85" i="6"/>
  <c r="W85" i="6" s="1"/>
  <c r="L47" i="6"/>
  <c r="O47" i="6"/>
  <c r="Q47" i="6"/>
  <c r="N66" i="6"/>
  <c r="O39" i="6"/>
  <c r="M14" i="6"/>
  <c r="O96" i="6"/>
  <c r="Q43" i="6"/>
  <c r="W43" i="6" s="1"/>
  <c r="M60" i="6"/>
  <c r="V53" i="6"/>
  <c r="AA53" i="6" s="1"/>
  <c r="W79" i="6"/>
  <c r="R53" i="6"/>
  <c r="S53" i="6"/>
  <c r="T53" i="6"/>
  <c r="O66" i="6"/>
  <c r="T58" i="6"/>
  <c r="Q66" i="6"/>
  <c r="P66" i="6"/>
  <c r="V66" i="6" s="1"/>
  <c r="AB66" i="6" s="1"/>
  <c r="W71" i="6"/>
  <c r="L66" i="6"/>
  <c r="S50" i="6"/>
  <c r="R7" i="6"/>
  <c r="W33" i="6"/>
  <c r="L69" i="6"/>
  <c r="R69" i="6" s="1"/>
  <c r="Q69" i="6"/>
  <c r="W69" i="6" s="1"/>
  <c r="Q96" i="6"/>
  <c r="N69" i="6"/>
  <c r="T69" i="6" s="1"/>
  <c r="O28" i="6"/>
  <c r="M69" i="6"/>
  <c r="S69" i="6" s="1"/>
  <c r="L98" i="6"/>
  <c r="O69" i="6"/>
  <c r="U69" i="6" s="1"/>
  <c r="L96" i="6"/>
  <c r="P96" i="6"/>
  <c r="N96" i="6"/>
  <c r="P98" i="6"/>
  <c r="N98" i="6"/>
  <c r="O98" i="6"/>
  <c r="W94" i="6"/>
  <c r="AC94" i="6" s="1"/>
  <c r="Q98" i="6"/>
  <c r="N28" i="6"/>
  <c r="M40" i="6"/>
  <c r="W58" i="6"/>
  <c r="U58" i="6"/>
  <c r="O89" i="6"/>
  <c r="M24" i="6"/>
  <c r="N89" i="6"/>
  <c r="U50" i="6"/>
  <c r="R50" i="6"/>
  <c r="Q89" i="6"/>
  <c r="V50" i="6"/>
  <c r="T50" i="6"/>
  <c r="N2" i="6"/>
  <c r="M89" i="6"/>
  <c r="W50" i="6"/>
  <c r="P2" i="6"/>
  <c r="P89" i="6"/>
  <c r="M38" i="6"/>
  <c r="L38" i="6"/>
  <c r="M2" i="6"/>
  <c r="Q38" i="6"/>
  <c r="W38" i="6" s="1"/>
  <c r="N38" i="6"/>
  <c r="O2" i="6"/>
  <c r="Q2" i="6"/>
  <c r="T54" i="6"/>
  <c r="P86" i="6"/>
  <c r="V86" i="6" s="1"/>
  <c r="AB86" i="6" s="1"/>
  <c r="AH86" i="6" s="1"/>
  <c r="P52" i="6"/>
  <c r="M12" i="6"/>
  <c r="P12" i="6"/>
  <c r="O86" i="6"/>
  <c r="Q59" i="6"/>
  <c r="N12" i="6"/>
  <c r="M74" i="6"/>
  <c r="P36" i="6"/>
  <c r="W17" i="6"/>
  <c r="O12" i="6"/>
  <c r="O36" i="6"/>
  <c r="N86" i="6"/>
  <c r="Q86" i="6"/>
  <c r="L86" i="6"/>
  <c r="Q12" i="6"/>
  <c r="O18" i="6"/>
  <c r="V17" i="6"/>
  <c r="AB17" i="6" s="1"/>
  <c r="AH17" i="6" s="1"/>
  <c r="P28" i="6"/>
  <c r="V28" i="6" s="1"/>
  <c r="L6" i="6"/>
  <c r="N40" i="6"/>
  <c r="Q14" i="6"/>
  <c r="U94" i="6"/>
  <c r="Q40" i="6"/>
  <c r="O61" i="6"/>
  <c r="Q90" i="6"/>
  <c r="Q28" i="6"/>
  <c r="O40" i="6"/>
  <c r="O14" i="6"/>
  <c r="Q44" i="6"/>
  <c r="S94" i="6"/>
  <c r="Y94" i="6" s="1"/>
  <c r="Q39" i="6"/>
  <c r="T25" i="6"/>
  <c r="Z25" i="6" s="1"/>
  <c r="AF25" i="6" s="1"/>
  <c r="L28" i="6"/>
  <c r="P40" i="6"/>
  <c r="O38" i="6"/>
  <c r="S38" i="6" s="1"/>
  <c r="L14" i="6"/>
  <c r="N91" i="6"/>
  <c r="L18" i="6"/>
  <c r="R70" i="6"/>
  <c r="X70" i="6" s="1"/>
  <c r="U54" i="6"/>
  <c r="N10" i="6"/>
  <c r="V79" i="6"/>
  <c r="P93" i="6"/>
  <c r="S25" i="6"/>
  <c r="Y25" i="6" s="1"/>
  <c r="AE25" i="6" s="1"/>
  <c r="M6" i="6"/>
  <c r="L23" i="6"/>
  <c r="N93" i="6"/>
  <c r="P14" i="6"/>
  <c r="Q64" i="6"/>
  <c r="N39" i="6"/>
  <c r="L91" i="6"/>
  <c r="U33" i="6"/>
  <c r="L48" i="6"/>
  <c r="P39" i="6"/>
  <c r="L39" i="6"/>
  <c r="N24" i="6"/>
  <c r="O24" i="6"/>
  <c r="Q97" i="6"/>
  <c r="P24" i="6"/>
  <c r="Q24" i="6"/>
  <c r="M82" i="6"/>
  <c r="S70" i="6"/>
  <c r="Y70" i="6" s="1"/>
  <c r="R25" i="6"/>
  <c r="X25" i="6" s="1"/>
  <c r="AD25" i="6" s="1"/>
  <c r="W25" i="6"/>
  <c r="AC25" i="6" s="1"/>
  <c r="AI25" i="6" s="1"/>
  <c r="L82" i="6"/>
  <c r="Q84" i="6"/>
  <c r="N11" i="6"/>
  <c r="Q93" i="6"/>
  <c r="Q65" i="6"/>
  <c r="W65" i="6" s="1"/>
  <c r="P72" i="6"/>
  <c r="W70" i="6"/>
  <c r="AC70" i="6" s="1"/>
  <c r="T45" i="6"/>
  <c r="Z45" i="6" s="1"/>
  <c r="AF45" i="6" s="1"/>
  <c r="U70" i="6"/>
  <c r="AA70" i="6" s="1"/>
  <c r="O93" i="6"/>
  <c r="T70" i="6"/>
  <c r="Z70" i="6" s="1"/>
  <c r="U25" i="6"/>
  <c r="AA25" i="6" s="1"/>
  <c r="AG25" i="6" s="1"/>
  <c r="L84" i="6"/>
  <c r="M93" i="6"/>
  <c r="V33" i="6"/>
  <c r="R33" i="6"/>
  <c r="P77" i="6"/>
  <c r="Q29" i="6"/>
  <c r="L16" i="6"/>
  <c r="O34" i="6"/>
  <c r="N82" i="6"/>
  <c r="P82" i="6"/>
  <c r="Q6" i="6"/>
  <c r="P23" i="6"/>
  <c r="N64" i="6"/>
  <c r="Q74" i="6"/>
  <c r="Q52" i="6"/>
  <c r="S33" i="6"/>
  <c r="Q61" i="6"/>
  <c r="R54" i="6"/>
  <c r="O82" i="6"/>
  <c r="O6" i="6"/>
  <c r="O23" i="6"/>
  <c r="O84" i="6"/>
  <c r="P64" i="6"/>
  <c r="P74" i="6"/>
  <c r="M52" i="6"/>
  <c r="O52" i="6"/>
  <c r="L36" i="6"/>
  <c r="T33" i="6"/>
  <c r="P97" i="6"/>
  <c r="L61" i="6"/>
  <c r="W54" i="6"/>
  <c r="V54" i="6"/>
  <c r="Y54" i="6" s="1"/>
  <c r="Q10" i="6"/>
  <c r="N36" i="6"/>
  <c r="O77" i="6"/>
  <c r="Q77" i="6"/>
  <c r="M10" i="6"/>
  <c r="P6" i="6"/>
  <c r="M84" i="6"/>
  <c r="P84" i="6"/>
  <c r="V84" i="6" s="1"/>
  <c r="L64" i="6"/>
  <c r="L74" i="6"/>
  <c r="Q36" i="6"/>
  <c r="L97" i="6"/>
  <c r="N97" i="6"/>
  <c r="N23" i="6"/>
  <c r="M64" i="6"/>
  <c r="O74" i="6"/>
  <c r="L52" i="6"/>
  <c r="M97" i="6"/>
  <c r="N61" i="6"/>
  <c r="O10" i="6"/>
  <c r="P10" i="6"/>
  <c r="N77" i="6"/>
  <c r="L77" i="6"/>
  <c r="U45" i="6"/>
  <c r="AA45" i="6" s="1"/>
  <c r="AG45" i="6" s="1"/>
  <c r="Q48" i="6"/>
  <c r="P90" i="6"/>
  <c r="N29" i="6"/>
  <c r="P29" i="6"/>
  <c r="Q60" i="6"/>
  <c r="O91" i="6"/>
  <c r="N44" i="6"/>
  <c r="O60" i="6"/>
  <c r="N60" i="6"/>
  <c r="P91" i="6"/>
  <c r="Q72" i="6"/>
  <c r="P44" i="6"/>
  <c r="N13" i="6"/>
  <c r="O81" i="6"/>
  <c r="R31" i="6"/>
  <c r="X31" i="6" s="1"/>
  <c r="AD31" i="6" s="1"/>
  <c r="AJ31" i="6" s="1"/>
  <c r="P60" i="6"/>
  <c r="V60" i="6" s="1"/>
  <c r="M32" i="6"/>
  <c r="Q91" i="6"/>
  <c r="O72" i="6"/>
  <c r="N72" i="6"/>
  <c r="P18" i="6"/>
  <c r="V18" i="6" s="1"/>
  <c r="M18" i="6"/>
  <c r="M44" i="6"/>
  <c r="M16" i="6"/>
  <c r="Q11" i="6"/>
  <c r="P13" i="6"/>
  <c r="R17" i="6"/>
  <c r="O29" i="6"/>
  <c r="M72" i="6"/>
  <c r="Q18" i="6"/>
  <c r="L44" i="6"/>
  <c r="P16" i="6"/>
  <c r="O11" i="6"/>
  <c r="L11" i="6"/>
  <c r="P11" i="6"/>
  <c r="U79" i="6"/>
  <c r="M34" i="6"/>
  <c r="L29" i="6"/>
  <c r="M48" i="6"/>
  <c r="P48" i="6"/>
  <c r="O90" i="6"/>
  <c r="Q20" i="6"/>
  <c r="N48" i="6"/>
  <c r="N90" i="6"/>
  <c r="P20" i="6"/>
  <c r="Q68" i="6"/>
  <c r="W68" i="6" s="1"/>
  <c r="R45" i="6"/>
  <c r="X45" i="6" s="1"/>
  <c r="AD45" i="6" s="1"/>
  <c r="L35" i="6"/>
  <c r="Q35" i="6"/>
  <c r="M90" i="6"/>
  <c r="N65" i="6"/>
  <c r="S17" i="6"/>
  <c r="O59" i="6"/>
  <c r="L81" i="6"/>
  <c r="Q32" i="6"/>
  <c r="S58" i="6"/>
  <c r="R58" i="6"/>
  <c r="M4" i="6"/>
  <c r="N81" i="6"/>
  <c r="Q81" i="6"/>
  <c r="L65" i="6"/>
  <c r="M92" i="6"/>
  <c r="O32" i="6"/>
  <c r="P32" i="6"/>
  <c r="T32" i="6" s="1"/>
  <c r="V58" i="6"/>
  <c r="AB58" i="6" s="1"/>
  <c r="M65" i="6"/>
  <c r="O65" i="6"/>
  <c r="U17" i="6"/>
  <c r="N34" i="6"/>
  <c r="N59" i="6"/>
  <c r="P59" i="6"/>
  <c r="P4" i="6"/>
  <c r="L32" i="6"/>
  <c r="O78" i="6"/>
  <c r="P81" i="6"/>
  <c r="V81" i="6" s="1"/>
  <c r="W31" i="6"/>
  <c r="AC31" i="6" s="1"/>
  <c r="AI31" i="6" s="1"/>
  <c r="AO31" i="6" s="1"/>
  <c r="W45" i="6"/>
  <c r="AC45" i="6" s="1"/>
  <c r="AI45" i="6" s="1"/>
  <c r="P34" i="6"/>
  <c r="Q34" i="6"/>
  <c r="L59" i="6"/>
  <c r="N20" i="6"/>
  <c r="N35" i="6"/>
  <c r="P35" i="6"/>
  <c r="V35" i="6" s="1"/>
  <c r="AB35" i="6" s="1"/>
  <c r="O68" i="6"/>
  <c r="U68" i="6" s="1"/>
  <c r="L68" i="6"/>
  <c r="R68" i="6" s="1"/>
  <c r="O20" i="6"/>
  <c r="M68" i="6"/>
  <c r="S68" i="6" s="1"/>
  <c r="O35" i="6"/>
  <c r="M20" i="6"/>
  <c r="N68" i="6"/>
  <c r="T68" i="6" s="1"/>
  <c r="Q16" i="6"/>
  <c r="Q13" i="6"/>
  <c r="M23" i="6"/>
  <c r="P61" i="6"/>
  <c r="L92" i="6"/>
  <c r="N16" i="6"/>
  <c r="T31" i="6"/>
  <c r="Z31" i="6" s="1"/>
  <c r="AF31" i="6" s="1"/>
  <c r="AL31" i="6" s="1"/>
  <c r="L13" i="6"/>
  <c r="S31" i="6"/>
  <c r="Y31" i="6" s="1"/>
  <c r="AE31" i="6" s="1"/>
  <c r="AK31" i="6" s="1"/>
  <c r="O13" i="6"/>
  <c r="U31" i="6"/>
  <c r="AA31" i="6" s="1"/>
  <c r="AG31" i="6" s="1"/>
  <c r="AM31" i="6" s="1"/>
  <c r="M78" i="6"/>
  <c r="M3" i="6"/>
  <c r="L3" i="6"/>
  <c r="P3" i="6"/>
  <c r="O3" i="6"/>
  <c r="N3" i="6"/>
  <c r="Q3" i="6"/>
  <c r="N4" i="6"/>
  <c r="N92" i="6"/>
  <c r="P92" i="6"/>
  <c r="P78" i="6"/>
  <c r="V78" i="6" s="1"/>
  <c r="AB78" i="6" s="1"/>
  <c r="Q78" i="6"/>
  <c r="Q92" i="6"/>
  <c r="R79" i="6"/>
  <c r="T79" i="6"/>
  <c r="O4" i="6"/>
  <c r="Q4" i="6"/>
  <c r="S79" i="6"/>
  <c r="N78" i="6"/>
  <c r="S45" i="6"/>
  <c r="Y45" i="6" s="1"/>
  <c r="AE45" i="6" s="1"/>
  <c r="N9" i="6"/>
  <c r="L9" i="6"/>
  <c r="M9" i="6"/>
  <c r="P9" i="6"/>
  <c r="O9" i="6"/>
  <c r="AG27" i="6"/>
  <c r="T49" i="6"/>
  <c r="W100" i="6"/>
  <c r="W49" i="6"/>
  <c r="S37" i="6"/>
  <c r="Y37" i="6" s="1"/>
  <c r="U37" i="6"/>
  <c r="T22" i="6"/>
  <c r="R49" i="6"/>
  <c r="R37" i="6"/>
  <c r="S49" i="6"/>
  <c r="W62" i="6"/>
  <c r="V7" i="6"/>
  <c r="W37" i="6"/>
  <c r="V62" i="6"/>
  <c r="AB62" i="6" s="1"/>
  <c r="T100" i="6"/>
  <c r="R76" i="6"/>
  <c r="V100" i="6"/>
  <c r="T62" i="6"/>
  <c r="U76" i="6"/>
  <c r="T76" i="6"/>
  <c r="S22" i="6"/>
  <c r="R22" i="6"/>
  <c r="U22" i="6"/>
  <c r="V22" i="6"/>
  <c r="R43" i="6"/>
  <c r="V43" i="6"/>
  <c r="W76" i="6"/>
  <c r="V76" i="6"/>
  <c r="Y76" i="6" s="1"/>
  <c r="U7" i="6"/>
  <c r="T7" i="6"/>
  <c r="U62" i="6"/>
  <c r="R100" i="6"/>
  <c r="S100" i="6"/>
  <c r="U100" i="6"/>
  <c r="U43" i="6"/>
  <c r="T43" i="6"/>
  <c r="T37" i="6"/>
  <c r="R62" i="6"/>
  <c r="S57" i="6"/>
  <c r="W7" i="6"/>
  <c r="S7" i="6"/>
  <c r="V49" i="6"/>
  <c r="U49" i="6"/>
  <c r="W22" i="6"/>
  <c r="AD27" i="6"/>
  <c r="T55" i="6"/>
  <c r="U55" i="6"/>
  <c r="W55" i="6"/>
  <c r="R55" i="6"/>
  <c r="V55" i="6"/>
  <c r="S55" i="6"/>
  <c r="AB70" i="6"/>
  <c r="V57" i="6"/>
  <c r="W57" i="6"/>
  <c r="R57" i="6"/>
  <c r="T57" i="6"/>
  <c r="U57" i="6"/>
  <c r="T88" i="6"/>
  <c r="V69" i="6"/>
  <c r="W101" i="6"/>
  <c r="U101" i="6"/>
  <c r="R101" i="6"/>
  <c r="S101" i="6"/>
  <c r="T101" i="6"/>
  <c r="V101" i="6"/>
  <c r="V68" i="6"/>
  <c r="AF27" i="6"/>
  <c r="AH27" i="6"/>
  <c r="AE27" i="6"/>
  <c r="W88" i="6"/>
  <c r="R88" i="6"/>
  <c r="V88" i="6"/>
  <c r="S88" i="6"/>
  <c r="U88" i="6"/>
  <c r="AI27" i="6"/>
  <c r="AH45" i="6"/>
  <c r="AN31" i="6"/>
  <c r="AH25" i="6"/>
  <c r="V21" i="6" l="1"/>
  <c r="V59" i="6"/>
  <c r="X94" i="6"/>
  <c r="T94" i="6"/>
  <c r="Z94" i="6" s="1"/>
  <c r="AA94" i="6"/>
  <c r="AB94" i="6"/>
  <c r="AH94" i="6" s="1"/>
  <c r="AN94" i="6" s="1"/>
  <c r="S96" i="6"/>
  <c r="W95" i="6"/>
  <c r="R26" i="6"/>
  <c r="W15" i="6"/>
  <c r="S15" i="6"/>
  <c r="S91" i="6"/>
  <c r="S26" i="6"/>
  <c r="T26" i="6"/>
  <c r="V26" i="6"/>
  <c r="W26" i="6"/>
  <c r="V24" i="6"/>
  <c r="AB24" i="6" s="1"/>
  <c r="U26" i="6"/>
  <c r="R75" i="6"/>
  <c r="S73" i="6"/>
  <c r="V80" i="6"/>
  <c r="AC80" i="6" s="1"/>
  <c r="V15" i="6"/>
  <c r="AC15" i="6" s="1"/>
  <c r="T15" i="6"/>
  <c r="U15" i="6"/>
  <c r="V99" i="6"/>
  <c r="V73" i="6"/>
  <c r="AC73" i="6" s="1"/>
  <c r="R99" i="6"/>
  <c r="R63" i="6"/>
  <c r="W80" i="6"/>
  <c r="S99" i="6"/>
  <c r="U80" i="6"/>
  <c r="S80" i="6"/>
  <c r="U73" i="6"/>
  <c r="W99" i="6"/>
  <c r="V87" i="6"/>
  <c r="AB87" i="6" s="1"/>
  <c r="AH87" i="6" s="1"/>
  <c r="AN87" i="6" s="1"/>
  <c r="R80" i="6"/>
  <c r="V56" i="6"/>
  <c r="AC56" i="6" s="1"/>
  <c r="S67" i="6"/>
  <c r="T95" i="6"/>
  <c r="V42" i="6"/>
  <c r="AB42" i="6" s="1"/>
  <c r="U95" i="6"/>
  <c r="S95" i="6"/>
  <c r="R15" i="6"/>
  <c r="V75" i="6"/>
  <c r="AC75" i="6" s="1"/>
  <c r="T73" i="6"/>
  <c r="V95" i="6"/>
  <c r="S75" i="6"/>
  <c r="R73" i="6"/>
  <c r="S63" i="6"/>
  <c r="V83" i="6"/>
  <c r="AC83" i="6" s="1"/>
  <c r="U97" i="6"/>
  <c r="U87" i="6"/>
  <c r="T87" i="6"/>
  <c r="U99" i="6"/>
  <c r="S51" i="6"/>
  <c r="R95" i="6"/>
  <c r="T80" i="6"/>
  <c r="X80" i="6" s="1"/>
  <c r="R56" i="6"/>
  <c r="R51" i="6"/>
  <c r="W56" i="6"/>
  <c r="R67" i="6"/>
  <c r="S21" i="6"/>
  <c r="U56" i="6"/>
  <c r="T56" i="6"/>
  <c r="R21" i="6"/>
  <c r="S42" i="6"/>
  <c r="S56" i="6"/>
  <c r="W21" i="6"/>
  <c r="U21" i="6"/>
  <c r="R65" i="6"/>
  <c r="W5" i="6"/>
  <c r="T21" i="6"/>
  <c r="T51" i="6"/>
  <c r="U42" i="6"/>
  <c r="T42" i="6"/>
  <c r="U67" i="6"/>
  <c r="V67" i="6"/>
  <c r="AB67" i="6" s="1"/>
  <c r="R83" i="6"/>
  <c r="U83" i="6"/>
  <c r="T99" i="6"/>
  <c r="U19" i="6"/>
  <c r="S19" i="6"/>
  <c r="R46" i="6"/>
  <c r="U51" i="6"/>
  <c r="V51" i="6"/>
  <c r="AC51" i="6" s="1"/>
  <c r="V48" i="6"/>
  <c r="V40" i="6"/>
  <c r="T67" i="6"/>
  <c r="R42" i="6"/>
  <c r="V46" i="6"/>
  <c r="AC46" i="6" s="1"/>
  <c r="W19" i="6"/>
  <c r="V19" i="6"/>
  <c r="AC19" i="6" s="1"/>
  <c r="T46" i="6"/>
  <c r="S46" i="6"/>
  <c r="V61" i="6"/>
  <c r="U65" i="6"/>
  <c r="S8" i="6"/>
  <c r="U75" i="6"/>
  <c r="R19" i="6"/>
  <c r="R71" i="6"/>
  <c r="T75" i="6"/>
  <c r="V38" i="6"/>
  <c r="AB38" i="6" s="1"/>
  <c r="U46" i="6"/>
  <c r="T38" i="6"/>
  <c r="T71" i="6"/>
  <c r="U71" i="6"/>
  <c r="S87" i="6"/>
  <c r="V71" i="6"/>
  <c r="AB71" i="6" s="1"/>
  <c r="U38" i="6"/>
  <c r="R47" i="6"/>
  <c r="U63" i="6"/>
  <c r="W83" i="6"/>
  <c r="S29" i="6"/>
  <c r="R23" i="6"/>
  <c r="W41" i="6"/>
  <c r="V63" i="6"/>
  <c r="AB63" i="6" s="1"/>
  <c r="T63" i="6"/>
  <c r="R87" i="6"/>
  <c r="S71" i="6"/>
  <c r="T65" i="6"/>
  <c r="V65" i="6"/>
  <c r="AB65" i="6" s="1"/>
  <c r="S83" i="6"/>
  <c r="T19" i="6"/>
  <c r="T83" i="6"/>
  <c r="S65" i="6"/>
  <c r="W64" i="6"/>
  <c r="S14" i="6"/>
  <c r="R38" i="6"/>
  <c r="R5" i="6"/>
  <c r="D10" i="9"/>
  <c r="W8" i="6"/>
  <c r="R8" i="6"/>
  <c r="T8" i="6"/>
  <c r="V8" i="6"/>
  <c r="U8" i="6"/>
  <c r="V2" i="6"/>
  <c r="V41" i="6"/>
  <c r="U41" i="6"/>
  <c r="S41" i="6"/>
  <c r="T41" i="6"/>
  <c r="V5" i="6"/>
  <c r="AB5" i="6" s="1"/>
  <c r="AH5" i="6" s="1"/>
  <c r="AN5" i="6" s="1"/>
  <c r="S5" i="6"/>
  <c r="R41" i="6"/>
  <c r="U5" i="6"/>
  <c r="T5" i="6"/>
  <c r="Z53" i="6"/>
  <c r="U47" i="6"/>
  <c r="W47" i="6"/>
  <c r="V47" i="6"/>
  <c r="S47" i="6"/>
  <c r="T47" i="6"/>
  <c r="F4" i="2"/>
  <c r="E4" i="2"/>
  <c r="S30" i="6"/>
  <c r="Y30" i="6" s="1"/>
  <c r="V85" i="6"/>
  <c r="AC85" i="6" s="1"/>
  <c r="E6" i="2"/>
  <c r="AC53" i="6"/>
  <c r="W30" i="6"/>
  <c r="AC30" i="6" s="1"/>
  <c r="U30" i="6"/>
  <c r="AA30" i="6" s="1"/>
  <c r="R30" i="6"/>
  <c r="X30" i="6" s="1"/>
  <c r="X53" i="6"/>
  <c r="T30" i="6"/>
  <c r="Z30" i="6" s="1"/>
  <c r="W4" i="6"/>
  <c r="T85" i="6"/>
  <c r="S85" i="6"/>
  <c r="U85" i="6"/>
  <c r="R85" i="6"/>
  <c r="Y53" i="6"/>
  <c r="AB53" i="6"/>
  <c r="AG53" i="6" s="1"/>
  <c r="U66" i="6"/>
  <c r="AA66" i="6" s="1"/>
  <c r="AG66" i="6" s="1"/>
  <c r="W2" i="6"/>
  <c r="W66" i="6"/>
  <c r="AC66" i="6" s="1"/>
  <c r="AI66" i="6" s="1"/>
  <c r="R74" i="6"/>
  <c r="R77" i="6"/>
  <c r="U12" i="6"/>
  <c r="R96" i="6"/>
  <c r="R16" i="6"/>
  <c r="T98" i="6"/>
  <c r="S66" i="6"/>
  <c r="Y66" i="6" s="1"/>
  <c r="AE66" i="6" s="1"/>
  <c r="R66" i="6"/>
  <c r="X66" i="6" s="1"/>
  <c r="AD66" i="6" s="1"/>
  <c r="W20" i="6"/>
  <c r="T66" i="6"/>
  <c r="Z66" i="6" s="1"/>
  <c r="AF66" i="6" s="1"/>
  <c r="S92" i="6"/>
  <c r="W72" i="6"/>
  <c r="W39" i="6"/>
  <c r="W93" i="6"/>
  <c r="U36" i="6"/>
  <c r="AA33" i="6"/>
  <c r="AC99" i="6"/>
  <c r="W13" i="6"/>
  <c r="T90" i="6"/>
  <c r="Z79" i="6"/>
  <c r="S89" i="6"/>
  <c r="W3" i="6"/>
  <c r="W34" i="6"/>
  <c r="R44" i="6"/>
  <c r="S82" i="6"/>
  <c r="W52" i="6"/>
  <c r="X50" i="6"/>
  <c r="R98" i="6"/>
  <c r="S10" i="6"/>
  <c r="U96" i="6"/>
  <c r="S6" i="6"/>
  <c r="V96" i="6"/>
  <c r="AB96" i="6" s="1"/>
  <c r="W11" i="6"/>
  <c r="T96" i="6"/>
  <c r="W96" i="6"/>
  <c r="W86" i="6"/>
  <c r="AC86" i="6" s="1"/>
  <c r="AI86" i="6" s="1"/>
  <c r="AO86" i="6" s="1"/>
  <c r="S98" i="6"/>
  <c r="V98" i="6"/>
  <c r="AB98" i="6" s="1"/>
  <c r="AH98" i="6" s="1"/>
  <c r="AN98" i="6" s="1"/>
  <c r="W98" i="6"/>
  <c r="U98" i="6"/>
  <c r="U39" i="6"/>
  <c r="Z50" i="6"/>
  <c r="Y50" i="6"/>
  <c r="AB50" i="6"/>
  <c r="AC50" i="6"/>
  <c r="AA50" i="6"/>
  <c r="W36" i="6"/>
  <c r="S86" i="6"/>
  <c r="Y86" i="6" s="1"/>
  <c r="AE86" i="6" s="1"/>
  <c r="AK86" i="6" s="1"/>
  <c r="S72" i="6"/>
  <c r="S36" i="6"/>
  <c r="T36" i="6"/>
  <c r="R36" i="6"/>
  <c r="U86" i="6"/>
  <c r="AA86" i="6" s="1"/>
  <c r="AG86" i="6" s="1"/>
  <c r="AM86" i="6" s="1"/>
  <c r="T84" i="6"/>
  <c r="Z84" i="6" s="1"/>
  <c r="V36" i="6"/>
  <c r="AC36" i="6" s="1"/>
  <c r="R39" i="6"/>
  <c r="T86" i="6"/>
  <c r="Z86" i="6" s="1"/>
  <c r="AF86" i="6" s="1"/>
  <c r="AL86" i="6" s="1"/>
  <c r="U93" i="6"/>
  <c r="R86" i="6"/>
  <c r="X86" i="6" s="1"/>
  <c r="AD86" i="6" s="1"/>
  <c r="AJ86" i="6" s="1"/>
  <c r="W89" i="6"/>
  <c r="S2" i="6"/>
  <c r="T89" i="6"/>
  <c r="R89" i="6"/>
  <c r="V89" i="6"/>
  <c r="U89" i="6"/>
  <c r="R52" i="6"/>
  <c r="V52" i="6"/>
  <c r="S52" i="6"/>
  <c r="T14" i="6"/>
  <c r="U52" i="6"/>
  <c r="T52" i="6"/>
  <c r="T2" i="6"/>
  <c r="U2" i="6"/>
  <c r="R2" i="6"/>
  <c r="V14" i="6"/>
  <c r="R12" i="6"/>
  <c r="W24" i="6"/>
  <c r="T12" i="6"/>
  <c r="Y79" i="6"/>
  <c r="V23" i="6"/>
  <c r="Z54" i="6"/>
  <c r="W12" i="6"/>
  <c r="S12" i="6"/>
  <c r="V12" i="6"/>
  <c r="AB79" i="6"/>
  <c r="V10" i="6"/>
  <c r="U18" i="6"/>
  <c r="AA18" i="6" s="1"/>
  <c r="U74" i="6"/>
  <c r="AA79" i="6"/>
  <c r="U77" i="6"/>
  <c r="T28" i="6"/>
  <c r="Z28" i="6" s="1"/>
  <c r="S40" i="6"/>
  <c r="W40" i="6"/>
  <c r="S28" i="6"/>
  <c r="Y28" i="6" s="1"/>
  <c r="R40" i="6"/>
  <c r="U28" i="6"/>
  <c r="AA28" i="6" s="1"/>
  <c r="U40" i="6"/>
  <c r="T40" i="6"/>
  <c r="W28" i="6"/>
  <c r="AC28" i="6" s="1"/>
  <c r="AC33" i="6"/>
  <c r="AA17" i="6"/>
  <c r="AG17" i="6" s="1"/>
  <c r="AM17" i="6" s="1"/>
  <c r="Y17" i="6"/>
  <c r="AE17" i="6" s="1"/>
  <c r="AK17" i="6" s="1"/>
  <c r="S24" i="6"/>
  <c r="X17" i="6"/>
  <c r="AD17" i="6" s="1"/>
  <c r="AJ17" i="6" s="1"/>
  <c r="R14" i="6"/>
  <c r="Z33" i="6"/>
  <c r="U14" i="6"/>
  <c r="X33" i="6"/>
  <c r="Z17" i="6"/>
  <c r="AF17" i="6" s="1"/>
  <c r="AL17" i="6" s="1"/>
  <c r="R24" i="6"/>
  <c r="AC17" i="6"/>
  <c r="AI17" i="6" s="1"/>
  <c r="AO17" i="6" s="1"/>
  <c r="W14" i="6"/>
  <c r="T24" i="6"/>
  <c r="U24" i="6"/>
  <c r="S93" i="6"/>
  <c r="T18" i="6"/>
  <c r="Z18" i="6" s="1"/>
  <c r="R72" i="6"/>
  <c r="V93" i="6"/>
  <c r="AA93" i="6" s="1"/>
  <c r="X79" i="6"/>
  <c r="AC79" i="6"/>
  <c r="U72" i="6"/>
  <c r="R93" i="6"/>
  <c r="T39" i="6"/>
  <c r="W97" i="6"/>
  <c r="T72" i="6"/>
  <c r="T93" i="6"/>
  <c r="R28" i="6"/>
  <c r="X28" i="6" s="1"/>
  <c r="S74" i="6"/>
  <c r="S39" i="6"/>
  <c r="V39" i="6"/>
  <c r="U64" i="6"/>
  <c r="V6" i="6"/>
  <c r="V64" i="6"/>
  <c r="W91" i="6"/>
  <c r="V72" i="6"/>
  <c r="S32" i="6"/>
  <c r="AB33" i="6"/>
  <c r="AH33" i="6" s="1"/>
  <c r="AN33" i="6" s="1"/>
  <c r="R90" i="6"/>
  <c r="Y33" i="6"/>
  <c r="W77" i="6"/>
  <c r="T23" i="6"/>
  <c r="R18" i="6"/>
  <c r="X18" i="6" s="1"/>
  <c r="T74" i="6"/>
  <c r="U23" i="6"/>
  <c r="W10" i="6"/>
  <c r="V77" i="6"/>
  <c r="T10" i="6"/>
  <c r="S77" i="6"/>
  <c r="W18" i="6"/>
  <c r="AC18" i="6" s="1"/>
  <c r="W74" i="6"/>
  <c r="W23" i="6"/>
  <c r="T77" i="6"/>
  <c r="W35" i="6"/>
  <c r="AC35" i="6" s="1"/>
  <c r="AI35" i="6" s="1"/>
  <c r="S18" i="6"/>
  <c r="Y18" i="6" s="1"/>
  <c r="V74" i="6"/>
  <c r="S23" i="6"/>
  <c r="U10" i="6"/>
  <c r="R10" i="6"/>
  <c r="AA54" i="6"/>
  <c r="AB54" i="6"/>
  <c r="AH54" i="6" s="1"/>
  <c r="AN54" i="6" s="1"/>
  <c r="T60" i="6"/>
  <c r="Z60" i="6" s="1"/>
  <c r="U6" i="6"/>
  <c r="V44" i="6"/>
  <c r="T64" i="6"/>
  <c r="R6" i="6"/>
  <c r="T6" i="6"/>
  <c r="W44" i="6"/>
  <c r="R29" i="6"/>
  <c r="V29" i="6"/>
  <c r="S64" i="6"/>
  <c r="W6" i="6"/>
  <c r="U29" i="6"/>
  <c r="T29" i="6"/>
  <c r="W29" i="6"/>
  <c r="R34" i="6"/>
  <c r="T34" i="6"/>
  <c r="R64" i="6"/>
  <c r="W16" i="6"/>
  <c r="R4" i="6"/>
  <c r="W84" i="6"/>
  <c r="AC84" i="6" s="1"/>
  <c r="V97" i="6"/>
  <c r="W32" i="6"/>
  <c r="S84" i="6"/>
  <c r="Y84" i="6" s="1"/>
  <c r="V91" i="6"/>
  <c r="R91" i="6"/>
  <c r="U84" i="6"/>
  <c r="AA84" i="6" s="1"/>
  <c r="U91" i="6"/>
  <c r="S97" i="6"/>
  <c r="T97" i="6"/>
  <c r="U20" i="6"/>
  <c r="U32" i="6"/>
  <c r="R97" i="6"/>
  <c r="R84" i="6"/>
  <c r="X84" i="6" s="1"/>
  <c r="U90" i="6"/>
  <c r="T13" i="6"/>
  <c r="R13" i="6"/>
  <c r="W90" i="6"/>
  <c r="U13" i="6"/>
  <c r="V4" i="6"/>
  <c r="T91" i="6"/>
  <c r="U82" i="6"/>
  <c r="S48" i="6"/>
  <c r="R32" i="6"/>
  <c r="S90" i="6"/>
  <c r="S13" i="6"/>
  <c r="V90" i="6"/>
  <c r="AC54" i="6"/>
  <c r="X54" i="6"/>
  <c r="R82" i="6"/>
  <c r="T82" i="6"/>
  <c r="V82" i="6"/>
  <c r="W82" i="6"/>
  <c r="V11" i="6"/>
  <c r="T20" i="6"/>
  <c r="U11" i="6"/>
  <c r="V20" i="6"/>
  <c r="S20" i="6"/>
  <c r="R11" i="6"/>
  <c r="R20" i="6"/>
  <c r="V32" i="6"/>
  <c r="R81" i="6"/>
  <c r="X81" i="6" s="1"/>
  <c r="T11" i="6"/>
  <c r="S11" i="6"/>
  <c r="V13" i="6"/>
  <c r="AB13" i="6" s="1"/>
  <c r="AH13" i="6" s="1"/>
  <c r="AN13" i="6" s="1"/>
  <c r="V16" i="6"/>
  <c r="W60" i="6"/>
  <c r="AC60" i="6" s="1"/>
  <c r="U44" i="6"/>
  <c r="T16" i="6"/>
  <c r="R60" i="6"/>
  <c r="X60" i="6" s="1"/>
  <c r="T44" i="6"/>
  <c r="S44" i="6"/>
  <c r="S16" i="6"/>
  <c r="S60" i="6"/>
  <c r="Y60" i="6" s="1"/>
  <c r="U16" i="6"/>
  <c r="U60" i="6"/>
  <c r="AA60" i="6" s="1"/>
  <c r="S59" i="6"/>
  <c r="S4" i="6"/>
  <c r="W48" i="6"/>
  <c r="U81" i="6"/>
  <c r="AA81" i="6" s="1"/>
  <c r="S81" i="6"/>
  <c r="Y81" i="6" s="1"/>
  <c r="R61" i="6"/>
  <c r="U48" i="6"/>
  <c r="T81" i="6"/>
  <c r="Z81" i="6" s="1"/>
  <c r="R35" i="6"/>
  <c r="X35" i="6" s="1"/>
  <c r="AD35" i="6" s="1"/>
  <c r="S34" i="6"/>
  <c r="T59" i="6"/>
  <c r="V34" i="6"/>
  <c r="S35" i="6"/>
  <c r="Y35" i="6" s="1"/>
  <c r="AE35" i="6" s="1"/>
  <c r="W59" i="6"/>
  <c r="U59" i="6"/>
  <c r="R59" i="6"/>
  <c r="T35" i="6"/>
  <c r="Z35" i="6" s="1"/>
  <c r="AF35" i="6" s="1"/>
  <c r="V3" i="6"/>
  <c r="T61" i="6"/>
  <c r="R48" i="6"/>
  <c r="T48" i="6"/>
  <c r="U35" i="6"/>
  <c r="AA35" i="6" s="1"/>
  <c r="AG35" i="6" s="1"/>
  <c r="S61" i="6"/>
  <c r="W81" i="6"/>
  <c r="AB81" i="6" s="1"/>
  <c r="AH81" i="6" s="1"/>
  <c r="U34" i="6"/>
  <c r="AC58" i="6"/>
  <c r="AI58" i="6" s="1"/>
  <c r="U78" i="6"/>
  <c r="AA78" i="6" s="1"/>
  <c r="AG78" i="6" s="1"/>
  <c r="T3" i="6"/>
  <c r="Y58" i="6"/>
  <c r="AE58" i="6" s="1"/>
  <c r="W78" i="6"/>
  <c r="AC78" i="6" s="1"/>
  <c r="AI78" i="6" s="1"/>
  <c r="T78" i="6"/>
  <c r="Z78" i="6" s="1"/>
  <c r="AF78" i="6" s="1"/>
  <c r="S78" i="6"/>
  <c r="Y78" i="6" s="1"/>
  <c r="AE78" i="6" s="1"/>
  <c r="X58" i="6"/>
  <c r="AD58" i="6" s="1"/>
  <c r="Z58" i="6"/>
  <c r="AF58" i="6" s="1"/>
  <c r="AA58" i="6"/>
  <c r="AG58" i="6" s="1"/>
  <c r="R78" i="6"/>
  <c r="X78" i="6" s="1"/>
  <c r="AD78" i="6" s="1"/>
  <c r="W92" i="6"/>
  <c r="U92" i="6"/>
  <c r="R3" i="6"/>
  <c r="V92" i="6"/>
  <c r="AB92" i="6" s="1"/>
  <c r="T92" i="6"/>
  <c r="U4" i="6"/>
  <c r="U3" i="6"/>
  <c r="R92" i="6"/>
  <c r="W61" i="6"/>
  <c r="U61" i="6"/>
  <c r="S3" i="6"/>
  <c r="T4" i="6"/>
  <c r="T9" i="6"/>
  <c r="U9" i="6"/>
  <c r="S9" i="6"/>
  <c r="V9" i="6"/>
  <c r="R9" i="6"/>
  <c r="W9" i="6"/>
  <c r="Z49" i="6"/>
  <c r="X37" i="6"/>
  <c r="AA62" i="6"/>
  <c r="X76" i="6"/>
  <c r="AB76" i="6"/>
  <c r="AH76" i="6" s="1"/>
  <c r="AA76" i="6"/>
  <c r="Z62" i="6"/>
  <c r="AF62" i="6" s="1"/>
  <c r="AC76" i="6"/>
  <c r="Y100" i="6"/>
  <c r="AC100" i="6"/>
  <c r="Y7" i="6"/>
  <c r="AC7" i="6"/>
  <c r="Y57" i="6"/>
  <c r="AC62" i="6"/>
  <c r="AI62" i="6" s="1"/>
  <c r="AB37" i="6"/>
  <c r="AC37" i="6"/>
  <c r="X100" i="6"/>
  <c r="Z100" i="6"/>
  <c r="Z76" i="6"/>
  <c r="AB7" i="6"/>
  <c r="AH7" i="6" s="1"/>
  <c r="AB100" i="6"/>
  <c r="AH100" i="6" s="1"/>
  <c r="AN100" i="6" s="1"/>
  <c r="AA37" i="6"/>
  <c r="AA43" i="6"/>
  <c r="Z7" i="6"/>
  <c r="X62" i="6"/>
  <c r="AD62" i="6" s="1"/>
  <c r="AA100" i="6"/>
  <c r="AA7" i="6"/>
  <c r="Z43" i="6"/>
  <c r="AC43" i="6"/>
  <c r="Y43" i="6"/>
  <c r="AB43" i="6"/>
  <c r="X43" i="6"/>
  <c r="Y62" i="6"/>
  <c r="X7" i="6"/>
  <c r="AA49" i="6"/>
  <c r="AB49" i="6"/>
  <c r="Y49" i="6"/>
  <c r="AC49" i="6"/>
  <c r="X49" i="6"/>
  <c r="AA22" i="6"/>
  <c r="Y22" i="6"/>
  <c r="X22" i="6"/>
  <c r="Z22" i="6"/>
  <c r="AB22" i="6"/>
  <c r="AC22" i="6"/>
  <c r="Z37" i="6"/>
  <c r="AB84" i="6"/>
  <c r="AB18" i="6"/>
  <c r="AB60" i="6"/>
  <c r="X88" i="6"/>
  <c r="AC88" i="6"/>
  <c r="AB88" i="6"/>
  <c r="AA88" i="6"/>
  <c r="Y88" i="6"/>
  <c r="Z88" i="6"/>
  <c r="AH66" i="6"/>
  <c r="Z68" i="6"/>
  <c r="Y68" i="6"/>
  <c r="AB68" i="6"/>
  <c r="X68" i="6"/>
  <c r="AA68" i="6"/>
  <c r="AC68" i="6"/>
  <c r="AC55" i="6"/>
  <c r="Y55" i="6"/>
  <c r="X55" i="6"/>
  <c r="AB55" i="6"/>
  <c r="Z55" i="6"/>
  <c r="AA55" i="6"/>
  <c r="AH58" i="6"/>
  <c r="AH78" i="6"/>
  <c r="AB30" i="6"/>
  <c r="AO27" i="6"/>
  <c r="AK27" i="6"/>
  <c r="AM27" i="6"/>
  <c r="AL27" i="6"/>
  <c r="AN27" i="6"/>
  <c r="AJ27" i="6"/>
  <c r="AB57" i="6"/>
  <c r="AC57" i="6"/>
  <c r="AA57" i="6"/>
  <c r="Z101" i="6"/>
  <c r="AB101" i="6"/>
  <c r="Y101" i="6"/>
  <c r="X101" i="6"/>
  <c r="AC101" i="6"/>
  <c r="AA101" i="6"/>
  <c r="X57" i="6"/>
  <c r="AE70" i="6"/>
  <c r="AG70" i="6"/>
  <c r="AF70" i="6"/>
  <c r="AI70" i="6"/>
  <c r="AH70" i="6"/>
  <c r="AD70" i="6"/>
  <c r="AH62" i="6"/>
  <c r="AH35" i="6"/>
  <c r="Z69" i="6"/>
  <c r="AC69" i="6"/>
  <c r="AB69" i="6"/>
  <c r="AA69" i="6"/>
  <c r="Y69" i="6"/>
  <c r="X69" i="6"/>
  <c r="Z57" i="6"/>
  <c r="AB28" i="6"/>
  <c r="AU31" i="6"/>
  <c r="AQ31" i="6"/>
  <c r="AP31" i="6"/>
  <c r="AT31" i="6"/>
  <c r="AR31" i="6"/>
  <c r="AS31" i="6"/>
  <c r="AL25" i="6"/>
  <c r="AN25" i="6"/>
  <c r="AM25" i="6"/>
  <c r="AJ25" i="6"/>
  <c r="AK25" i="6"/>
  <c r="AO25" i="6"/>
  <c r="AN45" i="6"/>
  <c r="AJ45" i="6"/>
  <c r="AM45" i="6"/>
  <c r="AL45" i="6"/>
  <c r="AO45" i="6"/>
  <c r="AK45" i="6"/>
  <c r="AN86" i="6"/>
  <c r="AN17" i="6"/>
  <c r="AB21" i="6" l="1"/>
  <c r="AC59" i="6"/>
  <c r="AG94" i="6"/>
  <c r="AM94" i="6" s="1"/>
  <c r="AS94" i="6" s="1"/>
  <c r="AI94" i="6"/>
  <c r="AO94" i="6" s="1"/>
  <c r="AU94" i="6" s="1"/>
  <c r="AD94" i="6"/>
  <c r="AJ94" i="6" s="1"/>
  <c r="AP94" i="6" s="1"/>
  <c r="X26" i="6"/>
  <c r="AE94" i="6"/>
  <c r="AK94" i="6" s="1"/>
  <c r="AC95" i="6"/>
  <c r="AF94" i="6"/>
  <c r="AL94" i="6" s="1"/>
  <c r="AR94" i="6" s="1"/>
  <c r="AC21" i="6"/>
  <c r="AH21" i="6" s="1"/>
  <c r="AB26" i="6"/>
  <c r="AH26" i="6" s="1"/>
  <c r="AA26" i="6"/>
  <c r="AC26" i="6"/>
  <c r="Z26" i="6"/>
  <c r="Y26" i="6"/>
  <c r="Y24" i="6"/>
  <c r="AE24" i="6" s="1"/>
  <c r="AA24" i="6"/>
  <c r="AG24" i="6" s="1"/>
  <c r="X24" i="6"/>
  <c r="AD24" i="6" s="1"/>
  <c r="Z24" i="6"/>
  <c r="AF24" i="6" s="1"/>
  <c r="AC24" i="6"/>
  <c r="AI24" i="6" s="1"/>
  <c r="X21" i="6"/>
  <c r="AI21" i="6"/>
  <c r="AB80" i="6"/>
  <c r="AH80" i="6" s="1"/>
  <c r="AB15" i="6"/>
  <c r="AH15" i="6" s="1"/>
  <c r="AN15" i="6" s="1"/>
  <c r="AT15" i="6" s="1"/>
  <c r="Y15" i="6"/>
  <c r="AA15" i="6"/>
  <c r="Y99" i="6"/>
  <c r="AB99" i="6"/>
  <c r="AH99" i="6" s="1"/>
  <c r="X15" i="6"/>
  <c r="Y74" i="6"/>
  <c r="AB95" i="6"/>
  <c r="AI95" i="6" s="1"/>
  <c r="Z15" i="6"/>
  <c r="Y80" i="6"/>
  <c r="AB73" i="6"/>
  <c r="AI73" i="6" s="1"/>
  <c r="AA38" i="6"/>
  <c r="X73" i="6"/>
  <c r="AA73" i="6"/>
  <c r="AA46" i="6"/>
  <c r="Y83" i="6"/>
  <c r="X5" i="6"/>
  <c r="AD5" i="6" s="1"/>
  <c r="AJ5" i="6" s="1"/>
  <c r="AP5" i="6" s="1"/>
  <c r="AC42" i="6"/>
  <c r="AI42" i="6" s="1"/>
  <c r="AB75" i="6"/>
  <c r="AH75" i="6" s="1"/>
  <c r="X75" i="6"/>
  <c r="Z21" i="6"/>
  <c r="X42" i="6"/>
  <c r="Y75" i="6"/>
  <c r="Y42" i="6"/>
  <c r="Y73" i="6"/>
  <c r="AB40" i="6"/>
  <c r="Y56" i="6"/>
  <c r="AB59" i="6"/>
  <c r="AC64" i="6"/>
  <c r="AC40" i="6"/>
  <c r="Z56" i="6"/>
  <c r="X48" i="6"/>
  <c r="AC87" i="6"/>
  <c r="AI87" i="6" s="1"/>
  <c r="AO87" i="6" s="1"/>
  <c r="AU87" i="6" s="1"/>
  <c r="AA42" i="6"/>
  <c r="AA99" i="6"/>
  <c r="AA80" i="6"/>
  <c r="AA59" i="6"/>
  <c r="Z42" i="6"/>
  <c r="AF42" i="6" s="1"/>
  <c r="X87" i="6"/>
  <c r="AD87" i="6" s="1"/>
  <c r="AJ87" i="6" s="1"/>
  <c r="AP87" i="6" s="1"/>
  <c r="AC61" i="6"/>
  <c r="Z19" i="6"/>
  <c r="AA87" i="6"/>
  <c r="AG87" i="6" s="1"/>
  <c r="AM87" i="6" s="1"/>
  <c r="AS87" i="6" s="1"/>
  <c r="Y87" i="6"/>
  <c r="AE87" i="6" s="1"/>
  <c r="AK87" i="6" s="1"/>
  <c r="AQ87" i="6" s="1"/>
  <c r="Y38" i="6"/>
  <c r="AE38" i="6" s="1"/>
  <c r="Y46" i="6"/>
  <c r="X95" i="6"/>
  <c r="AB46" i="6"/>
  <c r="AA48" i="6"/>
  <c r="Z83" i="6"/>
  <c r="X65" i="6"/>
  <c r="AA21" i="6"/>
  <c r="Y95" i="6"/>
  <c r="AC38" i="6"/>
  <c r="AI38" i="6" s="1"/>
  <c r="AC65" i="6"/>
  <c r="AH65" i="6" s="1"/>
  <c r="Z59" i="6"/>
  <c r="AC48" i="6"/>
  <c r="AF53" i="6"/>
  <c r="X38" i="6"/>
  <c r="Y65" i="6"/>
  <c r="Z99" i="6"/>
  <c r="X56" i="6"/>
  <c r="AB56" i="6"/>
  <c r="AH56" i="6" s="1"/>
  <c r="Z95" i="6"/>
  <c r="Z73" i="6"/>
  <c r="AA75" i="6"/>
  <c r="X51" i="6"/>
  <c r="AB48" i="6"/>
  <c r="AA95" i="6"/>
  <c r="AC67" i="6"/>
  <c r="AH67" i="6" s="1"/>
  <c r="AN67" i="6" s="1"/>
  <c r="Y48" i="6"/>
  <c r="Y67" i="6"/>
  <c r="Y21" i="6"/>
  <c r="X61" i="6"/>
  <c r="X67" i="6"/>
  <c r="AA67" i="6"/>
  <c r="AE67" i="6" s="1"/>
  <c r="AC63" i="6"/>
  <c r="AH63" i="6" s="1"/>
  <c r="Z80" i="6"/>
  <c r="Z87" i="6"/>
  <c r="AF87" i="6" s="1"/>
  <c r="AL87" i="6" s="1"/>
  <c r="AR87" i="6" s="1"/>
  <c r="AB51" i="6"/>
  <c r="AH51" i="6" s="1"/>
  <c r="Z48" i="6"/>
  <c r="Y59" i="6"/>
  <c r="AA40" i="6"/>
  <c r="Y51" i="6"/>
  <c r="AA56" i="6"/>
  <c r="Y71" i="6"/>
  <c r="X59" i="6"/>
  <c r="X12" i="6"/>
  <c r="X99" i="6"/>
  <c r="AA65" i="6"/>
  <c r="AE65" i="6" s="1"/>
  <c r="Z38" i="6"/>
  <c r="AA83" i="6"/>
  <c r="Z46" i="6"/>
  <c r="AB19" i="6"/>
  <c r="Y19" i="6"/>
  <c r="Z67" i="6"/>
  <c r="AA41" i="6"/>
  <c r="AC71" i="6"/>
  <c r="AH71" i="6" s="1"/>
  <c r="AN71" i="6" s="1"/>
  <c r="X46" i="6"/>
  <c r="AA71" i="6"/>
  <c r="AA19" i="6"/>
  <c r="AA51" i="6"/>
  <c r="Z75" i="6"/>
  <c r="X83" i="6"/>
  <c r="AB34" i="6"/>
  <c r="AB83" i="6"/>
  <c r="AI83" i="6" s="1"/>
  <c r="Z63" i="6"/>
  <c r="Z71" i="6"/>
  <c r="Z40" i="6"/>
  <c r="Y63" i="6"/>
  <c r="X63" i="6"/>
  <c r="Z65" i="6"/>
  <c r="AD65" i="6" s="1"/>
  <c r="Z51" i="6"/>
  <c r="X71" i="6"/>
  <c r="AA63" i="6"/>
  <c r="X19" i="6"/>
  <c r="Y61" i="6"/>
  <c r="Z61" i="6"/>
  <c r="Y40" i="6"/>
  <c r="Z47" i="6"/>
  <c r="AB61" i="6"/>
  <c r="AI61" i="6" s="1"/>
  <c r="AA61" i="6"/>
  <c r="X40" i="6"/>
  <c r="Y14" i="6"/>
  <c r="AC8" i="6"/>
  <c r="D11" i="9"/>
  <c r="Z41" i="6"/>
  <c r="Z8" i="6"/>
  <c r="X8" i="6"/>
  <c r="AB8" i="6"/>
  <c r="Y8" i="6"/>
  <c r="AA8" i="6"/>
  <c r="Y41" i="6"/>
  <c r="Z5" i="6"/>
  <c r="AF5" i="6" s="1"/>
  <c r="AL5" i="6" s="1"/>
  <c r="AR5" i="6" s="1"/>
  <c r="AB41" i="6"/>
  <c r="X41" i="6"/>
  <c r="AC41" i="6"/>
  <c r="Z2" i="6"/>
  <c r="AC2" i="6"/>
  <c r="AC5" i="6"/>
  <c r="AI5" i="6" s="1"/>
  <c r="AO5" i="6" s="1"/>
  <c r="AU5" i="6" s="1"/>
  <c r="AC4" i="6"/>
  <c r="Y5" i="6"/>
  <c r="AE5" i="6" s="1"/>
  <c r="AK5" i="6" s="1"/>
  <c r="AQ5" i="6" s="1"/>
  <c r="AA5" i="6"/>
  <c r="AG5" i="6" s="1"/>
  <c r="AM5" i="6" s="1"/>
  <c r="AS5" i="6" s="1"/>
  <c r="X47" i="6"/>
  <c r="X85" i="6"/>
  <c r="AC47" i="6"/>
  <c r="X2" i="6"/>
  <c r="AB2" i="6"/>
  <c r="AH2" i="6" s="1"/>
  <c r="AN2" i="6" s="1"/>
  <c r="AT2" i="6" s="1"/>
  <c r="AZ2" i="6" s="1"/>
  <c r="BF2" i="6" s="1"/>
  <c r="AA2" i="6"/>
  <c r="Y2" i="6"/>
  <c r="AB47" i="6"/>
  <c r="AA47" i="6"/>
  <c r="Y47" i="6"/>
  <c r="Y85" i="6"/>
  <c r="D4" i="2"/>
  <c r="G5" i="2" s="1"/>
  <c r="Z85" i="6"/>
  <c r="AA85" i="6"/>
  <c r="AB85" i="6"/>
  <c r="AI85" i="6" s="1"/>
  <c r="AI53" i="6"/>
  <c r="AE53" i="6"/>
  <c r="AH53" i="6"/>
  <c r="AM53" i="6" s="1"/>
  <c r="AD53" i="6"/>
  <c r="AA91" i="6"/>
  <c r="Y39" i="6"/>
  <c r="AC89" i="6"/>
  <c r="X16" i="6"/>
  <c r="Z98" i="6"/>
  <c r="AF98" i="6" s="1"/>
  <c r="AL98" i="6" s="1"/>
  <c r="AR98" i="6" s="1"/>
  <c r="AC81" i="6"/>
  <c r="AI81" i="6" s="1"/>
  <c r="AO81" i="6" s="1"/>
  <c r="Y90" i="6"/>
  <c r="Y77" i="6"/>
  <c r="Y82" i="6"/>
  <c r="AC29" i="6"/>
  <c r="Y72" i="6"/>
  <c r="AA23" i="6"/>
  <c r="AE50" i="6"/>
  <c r="Z36" i="6"/>
  <c r="Z97" i="6"/>
  <c r="Z52" i="6"/>
  <c r="X44" i="6"/>
  <c r="X32" i="6"/>
  <c r="Z20" i="6"/>
  <c r="AE79" i="6"/>
  <c r="X96" i="6"/>
  <c r="AD96" i="6" s="1"/>
  <c r="Y96" i="6"/>
  <c r="AA96" i="6"/>
  <c r="Z96" i="6"/>
  <c r="AC96" i="6"/>
  <c r="AI96" i="6" s="1"/>
  <c r="Y6" i="6"/>
  <c r="Z3" i="6"/>
  <c r="AC11" i="6"/>
  <c r="AC10" i="6"/>
  <c r="X98" i="6"/>
  <c r="AD98" i="6" s="1"/>
  <c r="AJ98" i="6" s="1"/>
  <c r="AP98" i="6" s="1"/>
  <c r="AA36" i="6"/>
  <c r="X36" i="6"/>
  <c r="AA98" i="6"/>
  <c r="AG98" i="6" s="1"/>
  <c r="AM98" i="6" s="1"/>
  <c r="AS98" i="6" s="1"/>
  <c r="Y98" i="6"/>
  <c r="AE98" i="6" s="1"/>
  <c r="AK98" i="6" s="1"/>
  <c r="AQ98" i="6" s="1"/>
  <c r="AC98" i="6"/>
  <c r="AI98" i="6" s="1"/>
  <c r="AO98" i="6" s="1"/>
  <c r="AU98" i="6" s="1"/>
  <c r="AB36" i="6"/>
  <c r="AH36" i="6" s="1"/>
  <c r="Y36" i="6"/>
  <c r="AG50" i="6"/>
  <c r="AI50" i="6"/>
  <c r="AF50" i="6"/>
  <c r="AB23" i="6"/>
  <c r="AD50" i="6"/>
  <c r="AC23" i="6"/>
  <c r="AH50" i="6"/>
  <c r="AN50" i="6" s="1"/>
  <c r="AT50" i="6" s="1"/>
  <c r="AB89" i="6"/>
  <c r="AC72" i="6"/>
  <c r="Y12" i="6"/>
  <c r="X10" i="6"/>
  <c r="Y23" i="6"/>
  <c r="Z23" i="6"/>
  <c r="X72" i="6"/>
  <c r="Z89" i="6"/>
  <c r="AA89" i="6"/>
  <c r="AA12" i="6"/>
  <c r="Y89" i="6"/>
  <c r="X23" i="6"/>
  <c r="AB72" i="6"/>
  <c r="AC12" i="6"/>
  <c r="Z12" i="6"/>
  <c r="AB12" i="6"/>
  <c r="X89" i="6"/>
  <c r="AB52" i="6"/>
  <c r="AH52" i="6" s="1"/>
  <c r="AA52" i="6"/>
  <c r="AA14" i="6"/>
  <c r="Y52" i="6"/>
  <c r="AC52" i="6"/>
  <c r="X52" i="6"/>
  <c r="AB6" i="6"/>
  <c r="AF79" i="6"/>
  <c r="AB14" i="6"/>
  <c r="AE14" i="6" s="1"/>
  <c r="AC14" i="6"/>
  <c r="Z14" i="6"/>
  <c r="Y10" i="6"/>
  <c r="X14" i="6"/>
  <c r="AB10" i="6"/>
  <c r="AB93" i="6"/>
  <c r="AC39" i="6"/>
  <c r="AH79" i="6"/>
  <c r="AI79" i="6"/>
  <c r="AG79" i="6"/>
  <c r="AD79" i="6"/>
  <c r="X6" i="6"/>
  <c r="AA16" i="6"/>
  <c r="Y11" i="6"/>
  <c r="Z10" i="6"/>
  <c r="AD33" i="6"/>
  <c r="AJ33" i="6" s="1"/>
  <c r="AP33" i="6" s="1"/>
  <c r="AA10" i="6"/>
  <c r="Y4" i="6"/>
  <c r="AC44" i="6"/>
  <c r="Z64" i="6"/>
  <c r="AA44" i="6"/>
  <c r="AC16" i="6"/>
  <c r="AI33" i="6"/>
  <c r="AO33" i="6" s="1"/>
  <c r="AU33" i="6" s="1"/>
  <c r="AA4" i="6"/>
  <c r="X64" i="6"/>
  <c r="AG33" i="6"/>
  <c r="AM33" i="6" s="1"/>
  <c r="AS33" i="6" s="1"/>
  <c r="X11" i="6"/>
  <c r="AD54" i="6"/>
  <c r="AJ54" i="6" s="1"/>
  <c r="AP54" i="6" s="1"/>
  <c r="AG54" i="6"/>
  <c r="AM54" i="6" s="1"/>
  <c r="AS54" i="6" s="1"/>
  <c r="Z4" i="6"/>
  <c r="Z44" i="6"/>
  <c r="Y16" i="6"/>
  <c r="Y64" i="6"/>
  <c r="AF33" i="6"/>
  <c r="AL33" i="6" s="1"/>
  <c r="AR33" i="6" s="1"/>
  <c r="AE54" i="6"/>
  <c r="AK54" i="6" s="1"/>
  <c r="AQ54" i="6" s="1"/>
  <c r="AB44" i="6"/>
  <c r="AH44" i="6" s="1"/>
  <c r="AB16" i="6"/>
  <c r="Z16" i="6"/>
  <c r="AB4" i="6"/>
  <c r="AA11" i="6"/>
  <c r="AA64" i="6"/>
  <c r="X4" i="6"/>
  <c r="Y44" i="6"/>
  <c r="AB64" i="6"/>
  <c r="AH64" i="6" s="1"/>
  <c r="AE33" i="6"/>
  <c r="AK33" i="6" s="1"/>
  <c r="AQ33" i="6" s="1"/>
  <c r="Z11" i="6"/>
  <c r="AA72" i="6"/>
  <c r="Z93" i="6"/>
  <c r="AA39" i="6"/>
  <c r="AC93" i="6"/>
  <c r="X93" i="6"/>
  <c r="X39" i="6"/>
  <c r="Y93" i="6"/>
  <c r="AB39" i="6"/>
  <c r="AH39" i="6" s="1"/>
  <c r="Z39" i="6"/>
  <c r="Z6" i="6"/>
  <c r="AC6" i="6"/>
  <c r="AB74" i="6"/>
  <c r="Z72" i="6"/>
  <c r="AC97" i="6"/>
  <c r="AA6" i="6"/>
  <c r="AA74" i="6"/>
  <c r="Z77" i="6"/>
  <c r="AC91" i="6"/>
  <c r="AI54" i="6"/>
  <c r="AO54" i="6" s="1"/>
  <c r="AU54" i="6" s="1"/>
  <c r="AB91" i="6"/>
  <c r="AC32" i="6"/>
  <c r="X74" i="6"/>
  <c r="AC74" i="6"/>
  <c r="Z74" i="6"/>
  <c r="AC82" i="6"/>
  <c r="Y29" i="6"/>
  <c r="Z91" i="6"/>
  <c r="Y91" i="6"/>
  <c r="AF54" i="6"/>
  <c r="AL54" i="6" s="1"/>
  <c r="AR54" i="6" s="1"/>
  <c r="Y97" i="6"/>
  <c r="AA29" i="6"/>
  <c r="AA77" i="6"/>
  <c r="X77" i="6"/>
  <c r="X97" i="6"/>
  <c r="AA97" i="6"/>
  <c r="X91" i="6"/>
  <c r="AB82" i="6"/>
  <c r="AC90" i="6"/>
  <c r="Z29" i="6"/>
  <c r="AB77" i="6"/>
  <c r="AH77" i="6" s="1"/>
  <c r="AN77" i="6" s="1"/>
  <c r="AC77" i="6"/>
  <c r="X29" i="6"/>
  <c r="AA82" i="6"/>
  <c r="AB97" i="6"/>
  <c r="Z82" i="6"/>
  <c r="X82" i="6"/>
  <c r="Z13" i="6"/>
  <c r="AF13" i="6" s="1"/>
  <c r="AL13" i="6" s="1"/>
  <c r="AR13" i="6" s="1"/>
  <c r="AB29" i="6"/>
  <c r="AB11" i="6"/>
  <c r="Y34" i="6"/>
  <c r="X90" i="6"/>
  <c r="Z90" i="6"/>
  <c r="AB90" i="6"/>
  <c r="AH90" i="6" s="1"/>
  <c r="AN90" i="6" s="1"/>
  <c r="AA90" i="6"/>
  <c r="Y20" i="6"/>
  <c r="AB32" i="6"/>
  <c r="AH32" i="6" s="1"/>
  <c r="AC20" i="6"/>
  <c r="AB3" i="6"/>
  <c r="Z32" i="6"/>
  <c r="AB20" i="6"/>
  <c r="X20" i="6"/>
  <c r="X13" i="6"/>
  <c r="AD13" i="6" s="1"/>
  <c r="AJ13" i="6" s="1"/>
  <c r="AP13" i="6" s="1"/>
  <c r="Y13" i="6"/>
  <c r="AE13" i="6" s="1"/>
  <c r="AC13" i="6"/>
  <c r="AI13" i="6" s="1"/>
  <c r="AO13" i="6" s="1"/>
  <c r="AU13" i="6" s="1"/>
  <c r="AA32" i="6"/>
  <c r="AA20" i="6"/>
  <c r="Y32" i="6"/>
  <c r="AA13" i="6"/>
  <c r="AG13" i="6" s="1"/>
  <c r="AM13" i="6" s="1"/>
  <c r="AG76" i="6"/>
  <c r="AM76" i="6" s="1"/>
  <c r="AA3" i="6"/>
  <c r="X3" i="6"/>
  <c r="AC3" i="6"/>
  <c r="AC34" i="6"/>
  <c r="AG81" i="6"/>
  <c r="Z34" i="6"/>
  <c r="X34" i="6"/>
  <c r="Y3" i="6"/>
  <c r="AA34" i="6"/>
  <c r="Z92" i="6"/>
  <c r="AF92" i="6" s="1"/>
  <c r="AC92" i="6"/>
  <c r="AI92" i="6" s="1"/>
  <c r="Y92" i="6"/>
  <c r="AE92" i="6" s="1"/>
  <c r="AA92" i="6"/>
  <c r="AG92" i="6" s="1"/>
  <c r="X92" i="6"/>
  <c r="AD92" i="6" s="1"/>
  <c r="AC9" i="6"/>
  <c r="Y9" i="6"/>
  <c r="X9" i="6"/>
  <c r="Z9" i="6"/>
  <c r="AB9" i="6"/>
  <c r="AA9" i="6"/>
  <c r="AI75" i="6"/>
  <c r="AE76" i="6"/>
  <c r="AK76" i="6" s="1"/>
  <c r="AD76" i="6"/>
  <c r="AJ76" i="6" s="1"/>
  <c r="AG7" i="6"/>
  <c r="AM7" i="6" s="1"/>
  <c r="AI76" i="6"/>
  <c r="AO76" i="6" s="1"/>
  <c r="AG62" i="6"/>
  <c r="AM62" i="6" s="1"/>
  <c r="AD7" i="6"/>
  <c r="AJ7" i="6" s="1"/>
  <c r="AE7" i="6"/>
  <c r="AK7" i="6" s="1"/>
  <c r="AF76" i="6"/>
  <c r="AL76" i="6" s="1"/>
  <c r="AI7" i="6"/>
  <c r="AO7" i="6" s="1"/>
  <c r="AE62" i="6"/>
  <c r="AK62" i="6" s="1"/>
  <c r="AD81" i="6"/>
  <c r="AD84" i="6"/>
  <c r="AE100" i="6"/>
  <c r="AF7" i="6"/>
  <c r="AL7" i="6" s="1"/>
  <c r="AI100" i="6"/>
  <c r="AO100" i="6" s="1"/>
  <c r="AU100" i="6" s="1"/>
  <c r="AD100" i="6"/>
  <c r="AI84" i="6"/>
  <c r="AF100" i="6"/>
  <c r="AL100" i="6" s="1"/>
  <c r="AR100" i="6" s="1"/>
  <c r="AH37" i="6"/>
  <c r="AI37" i="6"/>
  <c r="AG100" i="6"/>
  <c r="AE37" i="6"/>
  <c r="AG37" i="6"/>
  <c r="AH84" i="6"/>
  <c r="AN84" i="6" s="1"/>
  <c r="AF43" i="6"/>
  <c r="AD43" i="6"/>
  <c r="AI43" i="6"/>
  <c r="AG43" i="6"/>
  <c r="AE43" i="6"/>
  <c r="AH43" i="6"/>
  <c r="AE81" i="6"/>
  <c r="AH22" i="6"/>
  <c r="AI22" i="6"/>
  <c r="AD22" i="6"/>
  <c r="AE22" i="6"/>
  <c r="AG22" i="6"/>
  <c r="AF22" i="6"/>
  <c r="AH24" i="6"/>
  <c r="AN7" i="6"/>
  <c r="AT7" i="6" s="1"/>
  <c r="AF37" i="6"/>
  <c r="AD37" i="6"/>
  <c r="AH49" i="6"/>
  <c r="AI49" i="6"/>
  <c r="AE49" i="6"/>
  <c r="AD49" i="6"/>
  <c r="AG49" i="6"/>
  <c r="AF49" i="6"/>
  <c r="AN81" i="6"/>
  <c r="AE84" i="6"/>
  <c r="AF81" i="6"/>
  <c r="AG57" i="6"/>
  <c r="AN76" i="6"/>
  <c r="AI28" i="6"/>
  <c r="AG28" i="6"/>
  <c r="AE28" i="6"/>
  <c r="AD28" i="6"/>
  <c r="AH28" i="6"/>
  <c r="AF28" i="6"/>
  <c r="AF84" i="6"/>
  <c r="AI63" i="6"/>
  <c r="AI65" i="6"/>
  <c r="AE101" i="6"/>
  <c r="AF101" i="6"/>
  <c r="AH101" i="6"/>
  <c r="AI101" i="6"/>
  <c r="AG101" i="6"/>
  <c r="AD101" i="6"/>
  <c r="AN58" i="6"/>
  <c r="AL58" i="6"/>
  <c r="AM58" i="6"/>
  <c r="AK58" i="6"/>
  <c r="AJ58" i="6"/>
  <c r="AO58" i="6"/>
  <c r="AG84" i="6"/>
  <c r="AD60" i="6"/>
  <c r="AE60" i="6"/>
  <c r="AG60" i="6"/>
  <c r="AF60" i="6"/>
  <c r="AI60" i="6"/>
  <c r="AH60" i="6"/>
  <c r="AG18" i="6"/>
  <c r="AF18" i="6"/>
  <c r="AH18" i="6"/>
  <c r="AD18" i="6"/>
  <c r="AI18" i="6"/>
  <c r="AE18" i="6"/>
  <c r="AI88" i="6"/>
  <c r="AE88" i="6"/>
  <c r="AD88" i="6"/>
  <c r="AH88" i="6"/>
  <c r="AG88" i="6"/>
  <c r="AF88" i="6"/>
  <c r="AI69" i="6"/>
  <c r="AH69" i="6"/>
  <c r="AE69" i="6"/>
  <c r="AD69" i="6"/>
  <c r="AF69" i="6"/>
  <c r="AG69" i="6"/>
  <c r="AH92" i="6"/>
  <c r="AG30" i="6"/>
  <c r="AD30" i="6"/>
  <c r="AF30" i="6"/>
  <c r="AE30" i="6"/>
  <c r="AH30" i="6"/>
  <c r="AI30" i="6"/>
  <c r="AD55" i="6"/>
  <c r="AE55" i="6"/>
  <c r="AI55" i="6"/>
  <c r="AH55" i="6"/>
  <c r="AF55" i="6"/>
  <c r="AG55" i="6"/>
  <c r="AM66" i="6"/>
  <c r="AN66" i="6"/>
  <c r="AK66" i="6"/>
  <c r="AJ66" i="6"/>
  <c r="AO66" i="6"/>
  <c r="AL66" i="6"/>
  <c r="AH96" i="6"/>
  <c r="AN96" i="6" s="1"/>
  <c r="AJ35" i="6"/>
  <c r="AN35" i="6"/>
  <c r="AK35" i="6"/>
  <c r="AL35" i="6"/>
  <c r="AO35" i="6"/>
  <c r="AM35" i="6"/>
  <c r="AO62" i="6"/>
  <c r="AN62" i="6"/>
  <c r="AL62" i="6"/>
  <c r="AJ62" i="6"/>
  <c r="AJ70" i="6"/>
  <c r="AO70" i="6"/>
  <c r="AM70" i="6"/>
  <c r="AN70" i="6"/>
  <c r="AK70" i="6"/>
  <c r="AL70" i="6"/>
  <c r="AD57" i="6"/>
  <c r="AF57" i="6"/>
  <c r="AI57" i="6"/>
  <c r="AH57" i="6"/>
  <c r="AE57" i="6"/>
  <c r="AR27" i="6"/>
  <c r="AU27" i="6"/>
  <c r="AS27" i="6"/>
  <c r="AQ27" i="6"/>
  <c r="AT27" i="6"/>
  <c r="AP27" i="6"/>
  <c r="AO78" i="6"/>
  <c r="AM78" i="6"/>
  <c r="AK78" i="6"/>
  <c r="AN78" i="6"/>
  <c r="AJ78" i="6"/>
  <c r="AL78" i="6"/>
  <c r="AF68" i="6"/>
  <c r="AI68" i="6"/>
  <c r="AG68" i="6"/>
  <c r="AE68" i="6"/>
  <c r="AH68" i="6"/>
  <c r="AD68" i="6"/>
  <c r="AT13" i="6"/>
  <c r="AT17" i="6"/>
  <c r="AP17" i="6"/>
  <c r="AS17" i="6"/>
  <c r="AR17" i="6"/>
  <c r="AU17" i="6"/>
  <c r="AQ17" i="6"/>
  <c r="AQ94" i="6"/>
  <c r="AT94" i="6"/>
  <c r="AT33" i="6"/>
  <c r="AT25" i="6"/>
  <c r="AP25" i="6"/>
  <c r="AS25" i="6"/>
  <c r="AU25" i="6"/>
  <c r="AR25" i="6"/>
  <c r="AQ25" i="6"/>
  <c r="AT5" i="6"/>
  <c r="AT54" i="6"/>
  <c r="AR45" i="6"/>
  <c r="AU45" i="6"/>
  <c r="AQ45" i="6"/>
  <c r="AT45" i="6"/>
  <c r="AP45" i="6"/>
  <c r="AS45" i="6"/>
  <c r="AT100" i="6"/>
  <c r="AT98" i="6"/>
  <c r="AY31" i="6"/>
  <c r="BA31" i="6"/>
  <c r="AV31" i="6"/>
  <c r="AW31" i="6"/>
  <c r="AX31" i="6"/>
  <c r="AZ31" i="6"/>
  <c r="AT87" i="6"/>
  <c r="AS86" i="6"/>
  <c r="AQ86" i="6"/>
  <c r="AU86" i="6"/>
  <c r="AP86" i="6"/>
  <c r="AT86" i="6"/>
  <c r="AR86" i="6"/>
  <c r="AE95" i="6" l="1"/>
  <c r="AF96" i="6"/>
  <c r="AL96" i="6" s="1"/>
  <c r="AR96" i="6" s="1"/>
  <c r="AG96" i="6"/>
  <c r="AE96" i="6"/>
  <c r="AK96" i="6" s="1"/>
  <c r="AQ96" i="6" s="1"/>
  <c r="AI26" i="6"/>
  <c r="AO26" i="6" s="1"/>
  <c r="AD63" i="6"/>
  <c r="AE42" i="6"/>
  <c r="AE26" i="6"/>
  <c r="AK26" i="6" s="1"/>
  <c r="AH42" i="6"/>
  <c r="AN42" i="6" s="1"/>
  <c r="AD67" i="6"/>
  <c r="AJ67" i="6" s="1"/>
  <c r="AP67" i="6" s="1"/>
  <c r="AD26" i="6"/>
  <c r="AJ26" i="6" s="1"/>
  <c r="AD21" i="6"/>
  <c r="AG26" i="6"/>
  <c r="AM26" i="6" s="1"/>
  <c r="AF26" i="6"/>
  <c r="AL26" i="6" s="1"/>
  <c r="AN21" i="6"/>
  <c r="AT21" i="6" s="1"/>
  <c r="AZ21" i="6" s="1"/>
  <c r="AE21" i="6"/>
  <c r="AG38" i="6"/>
  <c r="AE71" i="6"/>
  <c r="AK71" i="6" s="1"/>
  <c r="AQ71" i="6" s="1"/>
  <c r="AH38" i="6"/>
  <c r="AO38" i="6" s="1"/>
  <c r="AI67" i="6"/>
  <c r="AO67" i="6" s="1"/>
  <c r="AU67" i="6" s="1"/>
  <c r="AF38" i="6"/>
  <c r="AG42" i="6"/>
  <c r="AI40" i="6"/>
  <c r="AD42" i="6"/>
  <c r="AE80" i="6"/>
  <c r="AI80" i="6"/>
  <c r="AN80" i="6" s="1"/>
  <c r="AD80" i="6"/>
  <c r="AD15" i="6"/>
  <c r="AJ15" i="6" s="1"/>
  <c r="AP15" i="6" s="1"/>
  <c r="AV15" i="6" s="1"/>
  <c r="AF15" i="6"/>
  <c r="AL15" i="6" s="1"/>
  <c r="AR15" i="6" s="1"/>
  <c r="AX15" i="6" s="1"/>
  <c r="AI15" i="6"/>
  <c r="AO15" i="6" s="1"/>
  <c r="AU15" i="6" s="1"/>
  <c r="BA15" i="6" s="1"/>
  <c r="AG15" i="6"/>
  <c r="AM15" i="6" s="1"/>
  <c r="AS15" i="6" s="1"/>
  <c r="AY15" i="6" s="1"/>
  <c r="AE15" i="6"/>
  <c r="AK15" i="6" s="1"/>
  <c r="AQ15" i="6" s="1"/>
  <c r="AW15" i="6" s="1"/>
  <c r="AI51" i="6"/>
  <c r="AO51" i="6" s="1"/>
  <c r="AD46" i="6"/>
  <c r="AD95" i="6"/>
  <c r="AD59" i="6"/>
  <c r="AH95" i="6"/>
  <c r="AN95" i="6" s="1"/>
  <c r="AF59" i="6"/>
  <c r="AG75" i="6"/>
  <c r="AD99" i="6"/>
  <c r="AI99" i="6"/>
  <c r="AN99" i="6" s="1"/>
  <c r="AT99" i="6" s="1"/>
  <c r="AZ99" i="6" s="1"/>
  <c r="AE99" i="6"/>
  <c r="AH40" i="6"/>
  <c r="AG80" i="6"/>
  <c r="AK80" i="6" s="1"/>
  <c r="AD73" i="6"/>
  <c r="AG73" i="6"/>
  <c r="AH73" i="6"/>
  <c r="AN73" i="6" s="1"/>
  <c r="AE73" i="6"/>
  <c r="AI89" i="6"/>
  <c r="AG40" i="6"/>
  <c r="AE40" i="6"/>
  <c r="AG46" i="6"/>
  <c r="AH46" i="6"/>
  <c r="AN46" i="6" s="1"/>
  <c r="AD19" i="6"/>
  <c r="AD51" i="6"/>
  <c r="AF99" i="6"/>
  <c r="AJ99" i="6" s="1"/>
  <c r="AF21" i="6"/>
  <c r="AF65" i="6"/>
  <c r="AJ65" i="6" s="1"/>
  <c r="AF80" i="6"/>
  <c r="AJ80" i="6" s="1"/>
  <c r="AE75" i="6"/>
  <c r="AI56" i="6"/>
  <c r="AN56" i="6" s="1"/>
  <c r="AG67" i="6"/>
  <c r="AM67" i="6" s="1"/>
  <c r="AS67" i="6" s="1"/>
  <c r="AG95" i="6"/>
  <c r="AF75" i="6"/>
  <c r="AF73" i="6"/>
  <c r="AE48" i="6"/>
  <c r="AE59" i="6"/>
  <c r="AF71" i="6"/>
  <c r="AL71" i="6" s="1"/>
  <c r="AR71" i="6" s="1"/>
  <c r="AG51" i="6"/>
  <c r="AI46" i="6"/>
  <c r="AH59" i="6"/>
  <c r="AG59" i="6"/>
  <c r="AF46" i="6"/>
  <c r="AL46" i="6" s="1"/>
  <c r="AI59" i="6"/>
  <c r="AE46" i="6"/>
  <c r="AG99" i="6"/>
  <c r="AD56" i="6"/>
  <c r="AE56" i="6"/>
  <c r="AG56" i="6"/>
  <c r="AF56" i="6"/>
  <c r="AD40" i="6"/>
  <c r="AD48" i="6"/>
  <c r="AG21" i="6"/>
  <c r="AO75" i="6"/>
  <c r="AH83" i="6"/>
  <c r="AO83" i="6" s="1"/>
  <c r="AD61" i="6"/>
  <c r="AF67" i="6"/>
  <c r="AL67" i="6" s="1"/>
  <c r="AR67" i="6" s="1"/>
  <c r="AF95" i="6"/>
  <c r="AG65" i="6"/>
  <c r="AM65" i="6" s="1"/>
  <c r="AF40" i="6"/>
  <c r="AD75" i="6"/>
  <c r="AD71" i="6"/>
  <c r="AJ71" i="6" s="1"/>
  <c r="AP71" i="6" s="1"/>
  <c r="AE51" i="6"/>
  <c r="AF48" i="6"/>
  <c r="AE63" i="6"/>
  <c r="AG71" i="6"/>
  <c r="AM71" i="6" s="1"/>
  <c r="AS71" i="6" s="1"/>
  <c r="AH48" i="6"/>
  <c r="AI48" i="6"/>
  <c r="AG48" i="6"/>
  <c r="AF51" i="6"/>
  <c r="AN75" i="6"/>
  <c r="AT75" i="6" s="1"/>
  <c r="AF83" i="6"/>
  <c r="AG63" i="6"/>
  <c r="AF63" i="6"/>
  <c r="AF19" i="6"/>
  <c r="AD38" i="6"/>
  <c r="AH19" i="6"/>
  <c r="AG61" i="6"/>
  <c r="AE19" i="6"/>
  <c r="AI19" i="6"/>
  <c r="AG83" i="6"/>
  <c r="AE83" i="6"/>
  <c r="AI71" i="6"/>
  <c r="AO71" i="6" s="1"/>
  <c r="AU71" i="6" s="1"/>
  <c r="AD83" i="6"/>
  <c r="AH61" i="6"/>
  <c r="AO61" i="6" s="1"/>
  <c r="AG19" i="6"/>
  <c r="AH34" i="6"/>
  <c r="AE61" i="6"/>
  <c r="AF47" i="6"/>
  <c r="AF61" i="6"/>
  <c r="AJ53" i="6"/>
  <c r="AG34" i="6"/>
  <c r="AG91" i="6"/>
  <c r="AD41" i="6"/>
  <c r="AG8" i="6"/>
  <c r="D12" i="9"/>
  <c r="AH8" i="6"/>
  <c r="AN8" i="6" s="1"/>
  <c r="AI8" i="6"/>
  <c r="AE8" i="6"/>
  <c r="AD8" i="6"/>
  <c r="AF8" i="6"/>
  <c r="AF41" i="6"/>
  <c r="AH41" i="6"/>
  <c r="AG41" i="6"/>
  <c r="AI41" i="6"/>
  <c r="AE41" i="6"/>
  <c r="AI4" i="6"/>
  <c r="AH47" i="6"/>
  <c r="AG47" i="6"/>
  <c r="AE47" i="6"/>
  <c r="AD47" i="6"/>
  <c r="AI47" i="6"/>
  <c r="AE2" i="6"/>
  <c r="AK2" i="6" s="1"/>
  <c r="AQ2" i="6" s="1"/>
  <c r="AW2" i="6" s="1"/>
  <c r="BC2" i="6" s="1"/>
  <c r="E2" i="6" s="1"/>
  <c r="AD2" i="6"/>
  <c r="AJ2" i="6" s="1"/>
  <c r="AP2" i="6" s="1"/>
  <c r="AV2" i="6" s="1"/>
  <c r="BB2" i="6" s="1"/>
  <c r="D2" i="6" s="1"/>
  <c r="M3" i="8" s="1"/>
  <c r="AG2" i="6"/>
  <c r="AM2" i="6" s="1"/>
  <c r="AS2" i="6" s="1"/>
  <c r="AY2" i="6" s="1"/>
  <c r="BE2" i="6" s="1"/>
  <c r="AI2" i="6"/>
  <c r="AO2" i="6" s="1"/>
  <c r="AU2" i="6" s="1"/>
  <c r="BA2" i="6" s="1"/>
  <c r="BG2" i="6" s="1"/>
  <c r="AF2" i="6"/>
  <c r="AL2" i="6" s="1"/>
  <c r="AR2" i="6" s="1"/>
  <c r="AX2" i="6" s="1"/>
  <c r="BD2" i="6" s="1"/>
  <c r="F5" i="2"/>
  <c r="E5" i="2"/>
  <c r="D5" i="2" s="1"/>
  <c r="F6" i="2" s="1"/>
  <c r="D6" i="2" s="1"/>
  <c r="G7" i="2" s="1"/>
  <c r="AE85" i="6"/>
  <c r="AF85" i="6"/>
  <c r="AD85" i="6"/>
  <c r="AH85" i="6"/>
  <c r="AN85" i="6" s="1"/>
  <c r="AG85" i="6"/>
  <c r="AN53" i="6"/>
  <c r="AL53" i="6"/>
  <c r="AK53" i="6"/>
  <c r="AO53" i="6"/>
  <c r="AI36" i="6"/>
  <c r="AO36" i="6" s="1"/>
  <c r="AD16" i="6"/>
  <c r="AI14" i="6"/>
  <c r="AD23" i="6"/>
  <c r="AD34" i="6"/>
  <c r="AE20" i="6"/>
  <c r="AO99" i="6"/>
  <c r="AM79" i="6"/>
  <c r="AJ50" i="6"/>
  <c r="AP50" i="6" s="1"/>
  <c r="AV50" i="6" s="1"/>
  <c r="AE29" i="6"/>
  <c r="AF82" i="6"/>
  <c r="AG52" i="6"/>
  <c r="AM52" i="6" s="1"/>
  <c r="AE34" i="6"/>
  <c r="AG72" i="6"/>
  <c r="AF34" i="6"/>
  <c r="AE97" i="6"/>
  <c r="AI74" i="6"/>
  <c r="AD93" i="6"/>
  <c r="AE12" i="6"/>
  <c r="AG36" i="6"/>
  <c r="AI34" i="6"/>
  <c r="AH12" i="6"/>
  <c r="AD36" i="6"/>
  <c r="AG12" i="6"/>
  <c r="AI11" i="6"/>
  <c r="AD3" i="6"/>
  <c r="AI6" i="6"/>
  <c r="AI10" i="6"/>
  <c r="AH6" i="6"/>
  <c r="AD12" i="6"/>
  <c r="AF36" i="6"/>
  <c r="AE36" i="6"/>
  <c r="AF12" i="6"/>
  <c r="AD52" i="6"/>
  <c r="AJ52" i="6" s="1"/>
  <c r="AL50" i="6"/>
  <c r="AR50" i="6" s="1"/>
  <c r="AX50" i="6" s="1"/>
  <c r="AO50" i="6"/>
  <c r="AU50" i="6" s="1"/>
  <c r="BA50" i="6" s="1"/>
  <c r="AI12" i="6"/>
  <c r="AM50" i="6"/>
  <c r="AS50" i="6" s="1"/>
  <c r="AY50" i="6" s="1"/>
  <c r="AK50" i="6"/>
  <c r="AQ50" i="6" s="1"/>
  <c r="AW50" i="6" s="1"/>
  <c r="AN79" i="6"/>
  <c r="AG14" i="6"/>
  <c r="AE52" i="6"/>
  <c r="AK52" i="6" s="1"/>
  <c r="AD44" i="6"/>
  <c r="AJ44" i="6" s="1"/>
  <c r="AH14" i="6"/>
  <c r="AD14" i="6"/>
  <c r="AI52" i="6"/>
  <c r="AO52" i="6" s="1"/>
  <c r="AJ79" i="6"/>
  <c r="AF52" i="6"/>
  <c r="AL52" i="6" s="1"/>
  <c r="AL79" i="6"/>
  <c r="AF14" i="6"/>
  <c r="AH23" i="6"/>
  <c r="AD64" i="6"/>
  <c r="AJ64" i="6" s="1"/>
  <c r="AO79" i="6"/>
  <c r="AH89" i="6"/>
  <c r="AN89" i="6" s="1"/>
  <c r="AT89" i="6" s="1"/>
  <c r="AZ89" i="6" s="1"/>
  <c r="AE23" i="6"/>
  <c r="AD72" i="6"/>
  <c r="AF23" i="6"/>
  <c r="AI23" i="6"/>
  <c r="AG23" i="6"/>
  <c r="AG89" i="6"/>
  <c r="AD89" i="6"/>
  <c r="AE89" i="6"/>
  <c r="AF72" i="6"/>
  <c r="AE72" i="6"/>
  <c r="AH72" i="6"/>
  <c r="AI72" i="6"/>
  <c r="AF89" i="6"/>
  <c r="AG6" i="6"/>
  <c r="AD6" i="6"/>
  <c r="AF6" i="6"/>
  <c r="AE6" i="6"/>
  <c r="AG10" i="6"/>
  <c r="AE10" i="6"/>
  <c r="AF10" i="6"/>
  <c r="AI93" i="6"/>
  <c r="AD10" i="6"/>
  <c r="AH10" i="6"/>
  <c r="AF93" i="6"/>
  <c r="AH93" i="6"/>
  <c r="AE93" i="6"/>
  <c r="AG93" i="6"/>
  <c r="AF16" i="6"/>
  <c r="AI91" i="6"/>
  <c r="AH16" i="6"/>
  <c r="AE91" i="6"/>
  <c r="AI16" i="6"/>
  <c r="AD91" i="6"/>
  <c r="AG16" i="6"/>
  <c r="AE16" i="6"/>
  <c r="AH91" i="6"/>
  <c r="AF91" i="6"/>
  <c r="AE74" i="6"/>
  <c r="AG44" i="6"/>
  <c r="AM44" i="6" s="1"/>
  <c r="AK79" i="6"/>
  <c r="AE39" i="6"/>
  <c r="AK39" i="6" s="1"/>
  <c r="AF64" i="6"/>
  <c r="AL64" i="6" s="1"/>
  <c r="AF44" i="6"/>
  <c r="AL44" i="6" s="1"/>
  <c r="AE64" i="6"/>
  <c r="AK64" i="6" s="1"/>
  <c r="AF4" i="6"/>
  <c r="AE44" i="6"/>
  <c r="AK44" i="6" s="1"/>
  <c r="AI64" i="6"/>
  <c r="AO64" i="6" s="1"/>
  <c r="AI44" i="6"/>
  <c r="AO44" i="6" s="1"/>
  <c r="AG64" i="6"/>
  <c r="AM64" i="6" s="1"/>
  <c r="AD4" i="6"/>
  <c r="AG4" i="6"/>
  <c r="AH4" i="6"/>
  <c r="AE4" i="6"/>
  <c r="AI39" i="6"/>
  <c r="AO39" i="6" s="1"/>
  <c r="AD39" i="6"/>
  <c r="AJ39" i="6" s="1"/>
  <c r="AI90" i="6"/>
  <c r="AO90" i="6" s="1"/>
  <c r="AU90" i="6" s="1"/>
  <c r="AI77" i="6"/>
  <c r="AO77" i="6" s="1"/>
  <c r="AU77" i="6" s="1"/>
  <c r="AD74" i="6"/>
  <c r="AD82" i="6"/>
  <c r="AF39" i="6"/>
  <c r="AL39" i="6" s="1"/>
  <c r="AG74" i="6"/>
  <c r="AI97" i="6"/>
  <c r="AG39" i="6"/>
  <c r="AM39" i="6" s="1"/>
  <c r="AF11" i="6"/>
  <c r="AF3" i="6"/>
  <c r="AG97" i="6"/>
  <c r="AE82" i="6"/>
  <c r="AF74" i="6"/>
  <c r="AH74" i="6"/>
  <c r="AD11" i="6"/>
  <c r="AG11" i="6"/>
  <c r="AH97" i="6"/>
  <c r="AN97" i="6" s="1"/>
  <c r="AD97" i="6"/>
  <c r="AH82" i="6"/>
  <c r="AG82" i="6"/>
  <c r="AG90" i="6"/>
  <c r="AM90" i="6" s="1"/>
  <c r="AS90" i="6" s="1"/>
  <c r="AF77" i="6"/>
  <c r="AL77" i="6" s="1"/>
  <c r="AR77" i="6" s="1"/>
  <c r="AF97" i="6"/>
  <c r="AI82" i="6"/>
  <c r="AE77" i="6"/>
  <c r="AK77" i="6" s="1"/>
  <c r="AQ77" i="6" s="1"/>
  <c r="AG77" i="6"/>
  <c r="AM77" i="6" s="1"/>
  <c r="AS77" i="6" s="1"/>
  <c r="AD77" i="6"/>
  <c r="AJ77" i="6" s="1"/>
  <c r="AP77" i="6" s="1"/>
  <c r="AE11" i="6"/>
  <c r="AH11" i="6"/>
  <c r="AN11" i="6" s="1"/>
  <c r="AE32" i="6"/>
  <c r="AK32" i="6" s="1"/>
  <c r="AI32" i="6"/>
  <c r="AO32" i="6" s="1"/>
  <c r="AI29" i="6"/>
  <c r="AH29" i="6"/>
  <c r="AF29" i="6"/>
  <c r="AE90" i="6"/>
  <c r="AK90" i="6" s="1"/>
  <c r="AQ90" i="6" s="1"/>
  <c r="AF90" i="6"/>
  <c r="AL90" i="6" s="1"/>
  <c r="AR90" i="6" s="1"/>
  <c r="AD29" i="6"/>
  <c r="AG29" i="6"/>
  <c r="AD32" i="6"/>
  <c r="AJ32" i="6" s="1"/>
  <c r="AF32" i="6"/>
  <c r="AL32" i="6" s="1"/>
  <c r="AG32" i="6"/>
  <c r="AM32" i="6" s="1"/>
  <c r="AF20" i="6"/>
  <c r="AD90" i="6"/>
  <c r="AJ90" i="6" s="1"/>
  <c r="AP90" i="6" s="1"/>
  <c r="AG3" i="6"/>
  <c r="AH3" i="6"/>
  <c r="AN3" i="6" s="1"/>
  <c r="AI3" i="6"/>
  <c r="AE3" i="6"/>
  <c r="AD20" i="6"/>
  <c r="AG20" i="6"/>
  <c r="AH20" i="6"/>
  <c r="AI20" i="6"/>
  <c r="AH9" i="6"/>
  <c r="AN9" i="6" s="1"/>
  <c r="AD9" i="6"/>
  <c r="AF9" i="6"/>
  <c r="AG9" i="6"/>
  <c r="AE9" i="6"/>
  <c r="AI9" i="6"/>
  <c r="AO21" i="6"/>
  <c r="AU7" i="6"/>
  <c r="BA7" i="6" s="1"/>
  <c r="AJ81" i="6"/>
  <c r="AP81" i="6" s="1"/>
  <c r="AQ7" i="6"/>
  <c r="AW7" i="6" s="1"/>
  <c r="AU81" i="6"/>
  <c r="AS7" i="6"/>
  <c r="AY7" i="6" s="1"/>
  <c r="AK100" i="6"/>
  <c r="AQ100" i="6" s="1"/>
  <c r="AW100" i="6" s="1"/>
  <c r="AP7" i="6"/>
  <c r="AV7" i="6" s="1"/>
  <c r="AK67" i="6"/>
  <c r="AQ67" i="6" s="1"/>
  <c r="AM81" i="6"/>
  <c r="AS81" i="6" s="1"/>
  <c r="AK81" i="6"/>
  <c r="AQ81" i="6" s="1"/>
  <c r="AO37" i="6"/>
  <c r="AN37" i="6"/>
  <c r="AO56" i="6"/>
  <c r="AT81" i="6"/>
  <c r="AJ84" i="6"/>
  <c r="AP84" i="6" s="1"/>
  <c r="AJ37" i="6"/>
  <c r="AK37" i="6"/>
  <c r="AJ100" i="6"/>
  <c r="AP100" i="6" s="1"/>
  <c r="AV100" i="6" s="1"/>
  <c r="AM100" i="6"/>
  <c r="AS100" i="6" s="1"/>
  <c r="AY100" i="6" s="1"/>
  <c r="AK13" i="6"/>
  <c r="AR7" i="6"/>
  <c r="AX7" i="6" s="1"/>
  <c r="AM37" i="6"/>
  <c r="AM84" i="6"/>
  <c r="AS84" i="6" s="1"/>
  <c r="AO84" i="6"/>
  <c r="AU84" i="6" s="1"/>
  <c r="AL37" i="6"/>
  <c r="AM96" i="6"/>
  <c r="AS96" i="6" s="1"/>
  <c r="AL84" i="6"/>
  <c r="AR84" i="6" s="1"/>
  <c r="AN24" i="6"/>
  <c r="AL24" i="6"/>
  <c r="AM24" i="6"/>
  <c r="AO24" i="6"/>
  <c r="AJ24" i="6"/>
  <c r="AK24" i="6"/>
  <c r="AL43" i="6"/>
  <c r="AO43" i="6"/>
  <c r="AJ43" i="6"/>
  <c r="AN43" i="6"/>
  <c r="AK43" i="6"/>
  <c r="AM43" i="6"/>
  <c r="AN39" i="6"/>
  <c r="AK84" i="6"/>
  <c r="AQ84" i="6" s="1"/>
  <c r="AK49" i="6"/>
  <c r="AM49" i="6"/>
  <c r="AJ49" i="6"/>
  <c r="AL49" i="6"/>
  <c r="AN49" i="6"/>
  <c r="AO49" i="6"/>
  <c r="AO22" i="6"/>
  <c r="AL22" i="6"/>
  <c r="AK22" i="6"/>
  <c r="AJ22" i="6"/>
  <c r="AN22" i="6"/>
  <c r="AM22" i="6"/>
  <c r="AL81" i="6"/>
  <c r="AR81" i="6" s="1"/>
  <c r="AT35" i="6"/>
  <c r="AU35" i="6"/>
  <c r="AR35" i="6"/>
  <c r="AP35" i="6"/>
  <c r="AS35" i="6"/>
  <c r="AQ35" i="6"/>
  <c r="AN30" i="6"/>
  <c r="AM30" i="6"/>
  <c r="AO30" i="6"/>
  <c r="AK30" i="6"/>
  <c r="AJ30" i="6"/>
  <c r="AL30" i="6"/>
  <c r="AQ76" i="6"/>
  <c r="AP76" i="6"/>
  <c r="AT76" i="6"/>
  <c r="AU76" i="6"/>
  <c r="AS76" i="6"/>
  <c r="AR76" i="6"/>
  <c r="AN32" i="6"/>
  <c r="AS70" i="6"/>
  <c r="AT70" i="6"/>
  <c r="AQ70" i="6"/>
  <c r="AU70" i="6"/>
  <c r="AR70" i="6"/>
  <c r="AP70" i="6"/>
  <c r="AN52" i="6"/>
  <c r="AO80" i="6"/>
  <c r="AJ69" i="6"/>
  <c r="AL69" i="6"/>
  <c r="AK69" i="6"/>
  <c r="AO69" i="6"/>
  <c r="AN69" i="6"/>
  <c r="AM69" i="6"/>
  <c r="AM88" i="6"/>
  <c r="AO88" i="6"/>
  <c r="AJ88" i="6"/>
  <c r="AK88" i="6"/>
  <c r="AN88" i="6"/>
  <c r="AL88" i="6"/>
  <c r="AK60" i="6"/>
  <c r="AL60" i="6"/>
  <c r="AO60" i="6"/>
  <c r="AM60" i="6"/>
  <c r="AN60" i="6"/>
  <c r="AJ60" i="6"/>
  <c r="AR58" i="6"/>
  <c r="AT58" i="6"/>
  <c r="AP58" i="6"/>
  <c r="AS58" i="6"/>
  <c r="AU58" i="6"/>
  <c r="AQ58" i="6"/>
  <c r="AO65" i="6"/>
  <c r="AN65" i="6"/>
  <c r="AN63" i="6"/>
  <c r="AO63" i="6"/>
  <c r="AO28" i="6"/>
  <c r="AK28" i="6"/>
  <c r="AJ28" i="6"/>
  <c r="AN28" i="6"/>
  <c r="AM28" i="6"/>
  <c r="AL28" i="6"/>
  <c r="AN57" i="6"/>
  <c r="AJ57" i="6"/>
  <c r="AO57" i="6"/>
  <c r="AM57" i="6"/>
  <c r="AK57" i="6"/>
  <c r="AL57" i="6"/>
  <c r="AT71" i="6"/>
  <c r="AN18" i="6"/>
  <c r="AL18" i="6"/>
  <c r="AJ18" i="6"/>
  <c r="AK18" i="6"/>
  <c r="AO18" i="6"/>
  <c r="AM18" i="6"/>
  <c r="AQ78" i="6"/>
  <c r="AT78" i="6"/>
  <c r="AR78" i="6"/>
  <c r="AU78" i="6"/>
  <c r="AS78" i="6"/>
  <c r="AP78" i="6"/>
  <c r="AR62" i="6"/>
  <c r="AU62" i="6"/>
  <c r="AQ62" i="6"/>
  <c r="AT62" i="6"/>
  <c r="AS62" i="6"/>
  <c r="AP62" i="6"/>
  <c r="AN55" i="6"/>
  <c r="AO55" i="6"/>
  <c r="AK55" i="6"/>
  <c r="AL55" i="6"/>
  <c r="AJ55" i="6"/>
  <c r="AM55" i="6"/>
  <c r="AT96" i="6"/>
  <c r="AK101" i="6"/>
  <c r="AN101" i="6"/>
  <c r="AJ101" i="6"/>
  <c r="AM101" i="6"/>
  <c r="AL101" i="6"/>
  <c r="AO101" i="6"/>
  <c r="AT67" i="6"/>
  <c r="AU66" i="6"/>
  <c r="AP66" i="6"/>
  <c r="AT66" i="6"/>
  <c r="AQ66" i="6"/>
  <c r="AR66" i="6"/>
  <c r="AS66" i="6"/>
  <c r="AT77" i="6"/>
  <c r="AT90" i="6"/>
  <c r="AN26" i="6"/>
  <c r="AN44" i="6"/>
  <c r="AT84" i="6"/>
  <c r="AN68" i="6"/>
  <c r="AK68" i="6"/>
  <c r="AJ68" i="6"/>
  <c r="AM68" i="6"/>
  <c r="AL68" i="6"/>
  <c r="AO68" i="6"/>
  <c r="AX27" i="6"/>
  <c r="AZ27" i="6"/>
  <c r="AW27" i="6"/>
  <c r="AV27" i="6"/>
  <c r="AY27" i="6"/>
  <c r="BA27" i="6"/>
  <c r="AJ96" i="6"/>
  <c r="AP96" i="6" s="1"/>
  <c r="AN64" i="6"/>
  <c r="AO92" i="6"/>
  <c r="AJ92" i="6"/>
  <c r="AK92" i="6"/>
  <c r="AN92" i="6"/>
  <c r="AM92" i="6"/>
  <c r="AL92" i="6"/>
  <c r="AO96" i="6"/>
  <c r="AU96" i="6" s="1"/>
  <c r="AY98" i="6"/>
  <c r="AX98" i="6"/>
  <c r="AW98" i="6"/>
  <c r="AV98" i="6"/>
  <c r="BA98" i="6"/>
  <c r="AZ98" i="6"/>
  <c r="AY33" i="6"/>
  <c r="AX33" i="6"/>
  <c r="BA33" i="6"/>
  <c r="AV33" i="6"/>
  <c r="AZ33" i="6"/>
  <c r="AW33" i="6"/>
  <c r="AY94" i="6"/>
  <c r="AX94" i="6"/>
  <c r="AZ94" i="6"/>
  <c r="AW94" i="6"/>
  <c r="AV94" i="6"/>
  <c r="BA94" i="6"/>
  <c r="BA86" i="6"/>
  <c r="AW86" i="6"/>
  <c r="AV86" i="6"/>
  <c r="AZ86" i="6"/>
  <c r="AY86" i="6"/>
  <c r="AX86" i="6"/>
  <c r="AZ50" i="6"/>
  <c r="AX13" i="6"/>
  <c r="BA13" i="6"/>
  <c r="AV13" i="6"/>
  <c r="AZ13" i="6"/>
  <c r="BG31" i="6"/>
  <c r="BC31" i="6"/>
  <c r="E31" i="6" s="1"/>
  <c r="BF31" i="6"/>
  <c r="BD31" i="6"/>
  <c r="BB31" i="6"/>
  <c r="D31" i="6" s="1"/>
  <c r="BE31" i="6"/>
  <c r="AY5" i="6"/>
  <c r="AX5" i="6"/>
  <c r="AZ5" i="6"/>
  <c r="AV5" i="6"/>
  <c r="BA5" i="6"/>
  <c r="AW5" i="6"/>
  <c r="AX25" i="6"/>
  <c r="AY25" i="6"/>
  <c r="AW25" i="6"/>
  <c r="BA25" i="6"/>
  <c r="AV25" i="6"/>
  <c r="AZ25" i="6"/>
  <c r="BA87" i="6"/>
  <c r="AW87" i="6"/>
  <c r="AV87" i="6"/>
  <c r="AZ87" i="6"/>
  <c r="AY87" i="6"/>
  <c r="AX87" i="6"/>
  <c r="AZ45" i="6"/>
  <c r="AV45" i="6"/>
  <c r="AY45" i="6"/>
  <c r="AX45" i="6"/>
  <c r="BA45" i="6"/>
  <c r="AW45" i="6"/>
  <c r="AZ7" i="6"/>
  <c r="AX100" i="6"/>
  <c r="BA100" i="6"/>
  <c r="AZ100" i="6"/>
  <c r="AZ15" i="6"/>
  <c r="AX54" i="6"/>
  <c r="AZ54" i="6"/>
  <c r="AY54" i="6"/>
  <c r="AW54" i="6"/>
  <c r="AV54" i="6"/>
  <c r="BA54" i="6"/>
  <c r="AX17" i="6"/>
  <c r="AY17" i="6"/>
  <c r="AW17" i="6"/>
  <c r="AZ17" i="6"/>
  <c r="BA17" i="6"/>
  <c r="AV17" i="6"/>
  <c r="AK75" i="6" l="1"/>
  <c r="AQ75" i="6" s="1"/>
  <c r="AW75" i="6" s="1"/>
  <c r="AJ21" i="6"/>
  <c r="AP21" i="6" s="1"/>
  <c r="AV21" i="6" s="1"/>
  <c r="BB21" i="6" s="1"/>
  <c r="D21" i="6" s="1"/>
  <c r="M22" i="8" s="1"/>
  <c r="G22" i="8" s="1"/>
  <c r="AL63" i="6"/>
  <c r="G3" i="8"/>
  <c r="AK36" i="6"/>
  <c r="AL42" i="6"/>
  <c r="AR42" i="6" s="1"/>
  <c r="AO42" i="6"/>
  <c r="AU42" i="6" s="1"/>
  <c r="AK42" i="6"/>
  <c r="AQ42" i="6" s="1"/>
  <c r="AJ42" i="6"/>
  <c r="AP42" i="6" s="1"/>
  <c r="AL99" i="6"/>
  <c r="AR99" i="6" s="1"/>
  <c r="AX99" i="6" s="1"/>
  <c r="BD99" i="6" s="1"/>
  <c r="AU21" i="6"/>
  <c r="BA21" i="6" s="1"/>
  <c r="BG21" i="6" s="1"/>
  <c r="AJ38" i="6"/>
  <c r="AN38" i="6"/>
  <c r="AK21" i="6"/>
  <c r="AQ21" i="6" s="1"/>
  <c r="AW21" i="6" s="1"/>
  <c r="BC21" i="6" s="1"/>
  <c r="E21" i="6" s="1"/>
  <c r="AL21" i="6"/>
  <c r="AR21" i="6" s="1"/>
  <c r="AX21" i="6" s="1"/>
  <c r="BD21" i="6" s="1"/>
  <c r="AN51" i="6"/>
  <c r="AT51" i="6" s="1"/>
  <c r="AZ51" i="6" s="1"/>
  <c r="BF51" i="6" s="1"/>
  <c r="AL75" i="6"/>
  <c r="AR75" i="6" s="1"/>
  <c r="AX75" i="6" s="1"/>
  <c r="AM80" i="6"/>
  <c r="AS80" i="6" s="1"/>
  <c r="AM42" i="6"/>
  <c r="AS42" i="6" s="1"/>
  <c r="AL38" i="6"/>
  <c r="AM38" i="6"/>
  <c r="AK38" i="6"/>
  <c r="AK51" i="6"/>
  <c r="AJ56" i="6"/>
  <c r="AK99" i="6"/>
  <c r="AQ99" i="6" s="1"/>
  <c r="AW99" i="6" s="1"/>
  <c r="BC99" i="6" s="1"/>
  <c r="E99" i="6" s="1"/>
  <c r="AJ75" i="6"/>
  <c r="AP75" i="6" s="1"/>
  <c r="AV75" i="6" s="1"/>
  <c r="AM75" i="6"/>
  <c r="AS75" i="6" s="1"/>
  <c r="AY75" i="6" s="1"/>
  <c r="AJ46" i="6"/>
  <c r="AP46" i="6" s="1"/>
  <c r="AM46" i="6"/>
  <c r="AS46" i="6" s="1"/>
  <c r="AO95" i="6"/>
  <c r="AU95" i="6" s="1"/>
  <c r="AJ95" i="6"/>
  <c r="AP95" i="6" s="1"/>
  <c r="AO46" i="6"/>
  <c r="AU46" i="6" s="1"/>
  <c r="AK46" i="6"/>
  <c r="AQ46" i="6" s="1"/>
  <c r="AM95" i="6"/>
  <c r="AS95" i="6" s="1"/>
  <c r="AK40" i="6"/>
  <c r="AL80" i="6"/>
  <c r="AR80" i="6" s="1"/>
  <c r="AO40" i="6"/>
  <c r="AJ40" i="6"/>
  <c r="AN40" i="6"/>
  <c r="AO73" i="6"/>
  <c r="AT73" i="6" s="1"/>
  <c r="AL51" i="6"/>
  <c r="AM40" i="6"/>
  <c r="AU99" i="6"/>
  <c r="BA99" i="6" s="1"/>
  <c r="BG99" i="6" s="1"/>
  <c r="AM73" i="6"/>
  <c r="AK73" i="6"/>
  <c r="AL73" i="6"/>
  <c r="AL65" i="6"/>
  <c r="AR65" i="6" s="1"/>
  <c r="AK65" i="6"/>
  <c r="AQ65" i="6" s="1"/>
  <c r="AP99" i="6"/>
  <c r="AV99" i="6" s="1"/>
  <c r="BB99" i="6" s="1"/>
  <c r="D99" i="6" s="1"/>
  <c r="M100" i="8" s="1"/>
  <c r="G100" i="8" s="1"/>
  <c r="AN83" i="6"/>
  <c r="AT83" i="6" s="1"/>
  <c r="AL40" i="6"/>
  <c r="AL59" i="6"/>
  <c r="AJ73" i="6"/>
  <c r="AM51" i="6"/>
  <c r="AK95" i="6"/>
  <c r="AQ95" i="6" s="1"/>
  <c r="AO59" i="6"/>
  <c r="AN59" i="6"/>
  <c r="AJ51" i="6"/>
  <c r="AM83" i="6"/>
  <c r="AL48" i="6"/>
  <c r="AJ59" i="6"/>
  <c r="AJ63" i="6"/>
  <c r="AK59" i="6"/>
  <c r="AM99" i="6"/>
  <c r="AS99" i="6" s="1"/>
  <c r="AY99" i="6" s="1"/>
  <c r="BE99" i="6" s="1"/>
  <c r="AM21" i="6"/>
  <c r="AS21" i="6" s="1"/>
  <c r="AY21" i="6" s="1"/>
  <c r="BE21" i="6" s="1"/>
  <c r="AM59" i="6"/>
  <c r="AJ83" i="6"/>
  <c r="AL56" i="6"/>
  <c r="AL95" i="6"/>
  <c r="AR95" i="6" s="1"/>
  <c r="AM56" i="6"/>
  <c r="AS79" i="6"/>
  <c r="AL83" i="6"/>
  <c r="AK56" i="6"/>
  <c r="AU75" i="6"/>
  <c r="BA75" i="6" s="1"/>
  <c r="AM63" i="6"/>
  <c r="AK19" i="6"/>
  <c r="AJ48" i="6"/>
  <c r="AK63" i="6"/>
  <c r="AO48" i="6"/>
  <c r="AO19" i="6"/>
  <c r="AK48" i="6"/>
  <c r="AN48" i="6"/>
  <c r="AJ19" i="6"/>
  <c r="AK83" i="6"/>
  <c r="AM48" i="6"/>
  <c r="AL19" i="6"/>
  <c r="AM36" i="6"/>
  <c r="AN36" i="6"/>
  <c r="AU36" i="6" s="1"/>
  <c r="AW81" i="6"/>
  <c r="AM19" i="6"/>
  <c r="AL36" i="6"/>
  <c r="AJ36" i="6"/>
  <c r="AN19" i="6"/>
  <c r="AN12" i="6"/>
  <c r="AO34" i="6"/>
  <c r="AP53" i="6"/>
  <c r="AK61" i="6"/>
  <c r="AK34" i="6"/>
  <c r="AL47" i="6"/>
  <c r="AJ61" i="6"/>
  <c r="AL61" i="6"/>
  <c r="AN61" i="6"/>
  <c r="AU61" i="6" s="1"/>
  <c r="AL8" i="6"/>
  <c r="AR8" i="6" s="1"/>
  <c r="AM61" i="6"/>
  <c r="AO8" i="6"/>
  <c r="AU8" i="6" s="1"/>
  <c r="AQ53" i="6"/>
  <c r="AK29" i="6"/>
  <c r="AO74" i="6"/>
  <c r="AO14" i="6"/>
  <c r="AN34" i="6"/>
  <c r="AT34" i="6" s="1"/>
  <c r="AZ34" i="6" s="1"/>
  <c r="BF34" i="6" s="1"/>
  <c r="AJ34" i="6"/>
  <c r="AM34" i="6"/>
  <c r="AL34" i="6"/>
  <c r="AJ41" i="6"/>
  <c r="AM8" i="6"/>
  <c r="AS8" i="6" s="1"/>
  <c r="AK8" i="6"/>
  <c r="AQ8" i="6" s="1"/>
  <c r="AJ8" i="6"/>
  <c r="AP8" i="6" s="1"/>
  <c r="D13" i="9"/>
  <c r="AO41" i="6"/>
  <c r="AN41" i="6"/>
  <c r="AK41" i="6"/>
  <c r="AM41" i="6"/>
  <c r="AL41" i="6"/>
  <c r="AO4" i="6"/>
  <c r="AJ47" i="6"/>
  <c r="AO47" i="6"/>
  <c r="F7" i="2"/>
  <c r="E7" i="2"/>
  <c r="AK47" i="6"/>
  <c r="AM47" i="6"/>
  <c r="AN47" i="6"/>
  <c r="AM85" i="6"/>
  <c r="AS85" i="6" s="1"/>
  <c r="AS53" i="6"/>
  <c r="AR53" i="6"/>
  <c r="AJ85" i="6"/>
  <c r="AP85" i="6" s="1"/>
  <c r="AO85" i="6"/>
  <c r="AU85" i="6" s="1"/>
  <c r="AK85" i="6"/>
  <c r="AQ85" i="6" s="1"/>
  <c r="AL85" i="6"/>
  <c r="AR85" i="6" s="1"/>
  <c r="AU53" i="6"/>
  <c r="AT53" i="6"/>
  <c r="AJ72" i="6"/>
  <c r="AJ14" i="6"/>
  <c r="AM12" i="6"/>
  <c r="AO12" i="6"/>
  <c r="AM93" i="6"/>
  <c r="AJ12" i="6"/>
  <c r="AL12" i="6"/>
  <c r="AO10" i="6"/>
  <c r="AK12" i="6"/>
  <c r="AM14" i="6"/>
  <c r="AO20" i="6"/>
  <c r="AM82" i="6"/>
  <c r="AO91" i="6"/>
  <c r="AK23" i="6"/>
  <c r="AO72" i="6"/>
  <c r="AO6" i="6"/>
  <c r="AL23" i="6"/>
  <c r="AL16" i="6"/>
  <c r="AR79" i="6"/>
  <c r="AM6" i="6"/>
  <c r="AN6" i="6"/>
  <c r="AT6" i="6" s="1"/>
  <c r="AK6" i="6"/>
  <c r="AJ6" i="6"/>
  <c r="AL6" i="6"/>
  <c r="AL3" i="6"/>
  <c r="AR3" i="6" s="1"/>
  <c r="AN82" i="6"/>
  <c r="AO89" i="6"/>
  <c r="AU89" i="6" s="1"/>
  <c r="BA89" i="6" s="1"/>
  <c r="BG89" i="6" s="1"/>
  <c r="AM89" i="6"/>
  <c r="AS89" i="6" s="1"/>
  <c r="AY89" i="6" s="1"/>
  <c r="BE89" i="6" s="1"/>
  <c r="AQ79" i="6"/>
  <c r="AL14" i="6"/>
  <c r="AN14" i="6"/>
  <c r="AU79" i="6"/>
  <c r="AP79" i="6"/>
  <c r="AK14" i="6"/>
  <c r="AP37" i="6"/>
  <c r="AT79" i="6"/>
  <c r="AM97" i="6"/>
  <c r="AS97" i="6" s="1"/>
  <c r="AK72" i="6"/>
  <c r="AK10" i="6"/>
  <c r="AN72" i="6"/>
  <c r="AM72" i="6"/>
  <c r="AL72" i="6"/>
  <c r="AN10" i="6"/>
  <c r="AO23" i="6"/>
  <c r="AJ23" i="6"/>
  <c r="AM23" i="6"/>
  <c r="AN23" i="6"/>
  <c r="AK89" i="6"/>
  <c r="AQ89" i="6" s="1"/>
  <c r="AW89" i="6" s="1"/>
  <c r="BC89" i="6" s="1"/>
  <c r="E89" i="6" s="1"/>
  <c r="AJ89" i="6"/>
  <c r="AP89" i="6" s="1"/>
  <c r="AV89" i="6" s="1"/>
  <c r="BB89" i="6" s="1"/>
  <c r="D89" i="6" s="1"/>
  <c r="M90" i="8" s="1"/>
  <c r="G90" i="8" s="1"/>
  <c r="AL89" i="6"/>
  <c r="AR89" i="6" s="1"/>
  <c r="AX89" i="6" s="1"/>
  <c r="BD89" i="6" s="1"/>
  <c r="AK9" i="6"/>
  <c r="AQ9" i="6" s="1"/>
  <c r="AJ91" i="6"/>
  <c r="AO93" i="6"/>
  <c r="AK93" i="6"/>
  <c r="AJ93" i="6"/>
  <c r="AL4" i="6"/>
  <c r="AL93" i="6"/>
  <c r="AN93" i="6"/>
  <c r="AM16" i="6"/>
  <c r="AK11" i="6"/>
  <c r="AQ11" i="6" s="1"/>
  <c r="AN16" i="6"/>
  <c r="AT16" i="6" s="1"/>
  <c r="AK16" i="6"/>
  <c r="AM10" i="6"/>
  <c r="AL10" i="6"/>
  <c r="AO82" i="6"/>
  <c r="AL91" i="6"/>
  <c r="AN91" i="6"/>
  <c r="AM91" i="6"/>
  <c r="AJ10" i="6"/>
  <c r="AJ82" i="6"/>
  <c r="AK91" i="6"/>
  <c r="AJ20" i="6"/>
  <c r="AJ3" i="6"/>
  <c r="AP3" i="6" s="1"/>
  <c r="AJ16" i="6"/>
  <c r="AO16" i="6"/>
  <c r="AK4" i="6"/>
  <c r="AK82" i="6"/>
  <c r="AN4" i="6"/>
  <c r="AJ4" i="6"/>
  <c r="AM4" i="6"/>
  <c r="AL74" i="6"/>
  <c r="AK74" i="6"/>
  <c r="AJ74" i="6"/>
  <c r="AM74" i="6"/>
  <c r="AN74" i="6"/>
  <c r="AR74" i="6" s="1"/>
  <c r="AJ11" i="6"/>
  <c r="AP11" i="6" s="1"/>
  <c r="AL97" i="6"/>
  <c r="AR97" i="6" s="1"/>
  <c r="AO97" i="6"/>
  <c r="AU97" i="6" s="1"/>
  <c r="AO11" i="6"/>
  <c r="AU11" i="6" s="1"/>
  <c r="AJ97" i="6"/>
  <c r="AP97" i="6" s="1"/>
  <c r="AK97" i="6"/>
  <c r="AQ97" i="6" s="1"/>
  <c r="AM11" i="6"/>
  <c r="AS11" i="6" s="1"/>
  <c r="AL82" i="6"/>
  <c r="AL11" i="6"/>
  <c r="AR11" i="6" s="1"/>
  <c r="AK20" i="6"/>
  <c r="AO3" i="6"/>
  <c r="AU3" i="6" s="1"/>
  <c r="AL20" i="6"/>
  <c r="AK3" i="6"/>
  <c r="AQ3" i="6" s="1"/>
  <c r="AN20" i="6"/>
  <c r="AQ20" i="6" s="1"/>
  <c r="AM3" i="6"/>
  <c r="AS3" i="6" s="1"/>
  <c r="AM20" i="6"/>
  <c r="AJ29" i="6"/>
  <c r="AN29" i="6"/>
  <c r="AT29" i="6" s="1"/>
  <c r="AL29" i="6"/>
  <c r="AM29" i="6"/>
  <c r="AO29" i="6"/>
  <c r="AM9" i="6"/>
  <c r="AS9" i="6" s="1"/>
  <c r="AL9" i="6"/>
  <c r="AR9" i="6" s="1"/>
  <c r="AO9" i="6"/>
  <c r="AU9" i="6" s="1"/>
  <c r="AJ9" i="6"/>
  <c r="AP9" i="6" s="1"/>
  <c r="AT9" i="6"/>
  <c r="AQ37" i="6"/>
  <c r="AT85" i="6"/>
  <c r="AV81" i="6"/>
  <c r="AZ81" i="6"/>
  <c r="BA81" i="6"/>
  <c r="AX81" i="6"/>
  <c r="AY81" i="6"/>
  <c r="AT95" i="6"/>
  <c r="AS13" i="6"/>
  <c r="AY13" i="6" s="1"/>
  <c r="BE13" i="6" s="1"/>
  <c r="AQ13" i="6"/>
  <c r="AW13" i="6" s="1"/>
  <c r="BC13" i="6" s="1"/>
  <c r="E13" i="6" s="1"/>
  <c r="AR46" i="6"/>
  <c r="AT46" i="6"/>
  <c r="AT56" i="6"/>
  <c r="AU56" i="6"/>
  <c r="AU37" i="6"/>
  <c r="AT37" i="6"/>
  <c r="AR37" i="6"/>
  <c r="AS37" i="6"/>
  <c r="AU39" i="6"/>
  <c r="AS39" i="6"/>
  <c r="AQ39" i="6"/>
  <c r="AP39" i="6"/>
  <c r="AT39" i="6"/>
  <c r="AR39" i="6"/>
  <c r="AT11" i="6"/>
  <c r="AT43" i="6"/>
  <c r="AR43" i="6"/>
  <c r="AP43" i="6"/>
  <c r="AU43" i="6"/>
  <c r="AS43" i="6"/>
  <c r="AQ43" i="6"/>
  <c r="AP49" i="6"/>
  <c r="AR49" i="6"/>
  <c r="AQ49" i="6"/>
  <c r="AS49" i="6"/>
  <c r="AU49" i="6"/>
  <c r="AT49" i="6"/>
  <c r="AQ24" i="6"/>
  <c r="AT24" i="6"/>
  <c r="AS24" i="6"/>
  <c r="AP24" i="6"/>
  <c r="AR24" i="6"/>
  <c r="AU24" i="6"/>
  <c r="AT3" i="6"/>
  <c r="AP22" i="6"/>
  <c r="AU22" i="6"/>
  <c r="AR22" i="6"/>
  <c r="AQ22" i="6"/>
  <c r="AT22" i="6"/>
  <c r="AS22" i="6"/>
  <c r="AZ66" i="6"/>
  <c r="BA66" i="6"/>
  <c r="AV66" i="6"/>
  <c r="AY66" i="6"/>
  <c r="AX66" i="6"/>
  <c r="AW66" i="6"/>
  <c r="AZ67" i="6"/>
  <c r="AX67" i="6"/>
  <c r="AW67" i="6"/>
  <c r="AV67" i="6"/>
  <c r="BA67" i="6"/>
  <c r="AY67" i="6"/>
  <c r="AY96" i="6"/>
  <c r="AX96" i="6"/>
  <c r="BA96" i="6"/>
  <c r="AV96" i="6"/>
  <c r="AZ96" i="6"/>
  <c r="AW96" i="6"/>
  <c r="AT63" i="6"/>
  <c r="AU63" i="6"/>
  <c r="AR30" i="6"/>
  <c r="AT30" i="6"/>
  <c r="AS30" i="6"/>
  <c r="AQ30" i="6"/>
  <c r="AP30" i="6"/>
  <c r="AU30" i="6"/>
  <c r="AU68" i="6"/>
  <c r="AP68" i="6"/>
  <c r="AT68" i="6"/>
  <c r="AQ68" i="6"/>
  <c r="AR68" i="6"/>
  <c r="AS68" i="6"/>
  <c r="BA77" i="6"/>
  <c r="AY77" i="6"/>
  <c r="AX77" i="6"/>
  <c r="AZ77" i="6"/>
  <c r="AV77" i="6"/>
  <c r="AW77" i="6"/>
  <c r="AT55" i="6"/>
  <c r="AQ55" i="6"/>
  <c r="AP55" i="6"/>
  <c r="AU55" i="6"/>
  <c r="AS55" i="6"/>
  <c r="AR55" i="6"/>
  <c r="AT52" i="6"/>
  <c r="AU52" i="6"/>
  <c r="AP52" i="6"/>
  <c r="AR52" i="6"/>
  <c r="AS52" i="6"/>
  <c r="AQ52" i="6"/>
  <c r="AT97" i="6"/>
  <c r="AT92" i="6"/>
  <c r="AP92" i="6"/>
  <c r="AU92" i="6"/>
  <c r="AS92" i="6"/>
  <c r="AQ92" i="6"/>
  <c r="AR92" i="6"/>
  <c r="AW84" i="6"/>
  <c r="AX84" i="6"/>
  <c r="BA84" i="6"/>
  <c r="AY84" i="6"/>
  <c r="AV84" i="6"/>
  <c r="AZ84" i="6"/>
  <c r="AT8" i="6"/>
  <c r="AT18" i="6"/>
  <c r="AS18" i="6"/>
  <c r="AP18" i="6"/>
  <c r="AU18" i="6"/>
  <c r="AR18" i="6"/>
  <c r="AQ18" i="6"/>
  <c r="AP57" i="6"/>
  <c r="AQ57" i="6"/>
  <c r="AR57" i="6"/>
  <c r="AT57" i="6"/>
  <c r="AU57" i="6"/>
  <c r="AS57" i="6"/>
  <c r="AP65" i="6"/>
  <c r="AT65" i="6"/>
  <c r="AS65" i="6"/>
  <c r="AU65" i="6"/>
  <c r="AR60" i="6"/>
  <c r="AQ60" i="6"/>
  <c r="AT60" i="6"/>
  <c r="AS60" i="6"/>
  <c r="AP60" i="6"/>
  <c r="AU60" i="6"/>
  <c r="AU69" i="6"/>
  <c r="AQ69" i="6"/>
  <c r="AT69" i="6"/>
  <c r="AR69" i="6"/>
  <c r="AS69" i="6"/>
  <c r="AP69" i="6"/>
  <c r="AZ70" i="6"/>
  <c r="BA70" i="6"/>
  <c r="AV70" i="6"/>
  <c r="AX70" i="6"/>
  <c r="AY70" i="6"/>
  <c r="AW70" i="6"/>
  <c r="AU26" i="6"/>
  <c r="AS26" i="6"/>
  <c r="AQ26" i="6"/>
  <c r="AP26" i="6"/>
  <c r="AT26" i="6"/>
  <c r="AR26" i="6"/>
  <c r="AY90" i="6"/>
  <c r="AX90" i="6"/>
  <c r="BA90" i="6"/>
  <c r="AW90" i="6"/>
  <c r="AV90" i="6"/>
  <c r="AZ90" i="6"/>
  <c r="AT101" i="6"/>
  <c r="AU101" i="6"/>
  <c r="AQ101" i="6"/>
  <c r="AR101" i="6"/>
  <c r="AP101" i="6"/>
  <c r="AS101" i="6"/>
  <c r="AZ75" i="6"/>
  <c r="AX58" i="6"/>
  <c r="AV58" i="6"/>
  <c r="AY58" i="6"/>
  <c r="AW58" i="6"/>
  <c r="AZ58" i="6"/>
  <c r="BA58" i="6"/>
  <c r="AP64" i="6"/>
  <c r="AU64" i="6"/>
  <c r="AS64" i="6"/>
  <c r="AR64" i="6"/>
  <c r="AT64" i="6"/>
  <c r="AQ64" i="6"/>
  <c r="AQ44" i="6"/>
  <c r="AR44" i="6"/>
  <c r="AP44" i="6"/>
  <c r="AU44" i="6"/>
  <c r="AS44" i="6"/>
  <c r="AT44" i="6"/>
  <c r="AR88" i="6"/>
  <c r="AS88" i="6"/>
  <c r="AU88" i="6"/>
  <c r="AQ88" i="6"/>
  <c r="AT88" i="6"/>
  <c r="AP88" i="6"/>
  <c r="AQ80" i="6"/>
  <c r="AP80" i="6"/>
  <c r="AT80" i="6"/>
  <c r="AU80" i="6"/>
  <c r="AT32" i="6"/>
  <c r="AU32" i="6"/>
  <c r="AQ32" i="6"/>
  <c r="AR32" i="6"/>
  <c r="AP32" i="6"/>
  <c r="AS32" i="6"/>
  <c r="BF27" i="6"/>
  <c r="BD27" i="6"/>
  <c r="BE27" i="6"/>
  <c r="BG27" i="6"/>
  <c r="BC27" i="6"/>
  <c r="E27" i="6" s="1"/>
  <c r="BB27" i="6"/>
  <c r="D27" i="6" s="1"/>
  <c r="AT42" i="6"/>
  <c r="AW62" i="6"/>
  <c r="AZ62" i="6"/>
  <c r="AX62" i="6"/>
  <c r="BA62" i="6"/>
  <c r="AY62" i="6"/>
  <c r="AV62" i="6"/>
  <c r="BA78" i="6"/>
  <c r="AY78" i="6"/>
  <c r="AW78" i="6"/>
  <c r="AX78" i="6"/>
  <c r="AZ78" i="6"/>
  <c r="AV78" i="6"/>
  <c r="BA71" i="6"/>
  <c r="AZ71" i="6"/>
  <c r="AY71" i="6"/>
  <c r="AX71" i="6"/>
  <c r="AV71" i="6"/>
  <c r="AW71" i="6"/>
  <c r="AU28" i="6"/>
  <c r="AR28" i="6"/>
  <c r="AQ28" i="6"/>
  <c r="AP28" i="6"/>
  <c r="AS28" i="6"/>
  <c r="AT28" i="6"/>
  <c r="BA76" i="6"/>
  <c r="AY76" i="6"/>
  <c r="AX76" i="6"/>
  <c r="AZ76" i="6"/>
  <c r="AW76" i="6"/>
  <c r="AV76" i="6"/>
  <c r="AV35" i="6"/>
  <c r="AX35" i="6"/>
  <c r="AZ35" i="6"/>
  <c r="AY35" i="6"/>
  <c r="BA35" i="6"/>
  <c r="AW35" i="6"/>
  <c r="BF7" i="6"/>
  <c r="BB7" i="6"/>
  <c r="D7" i="6" s="1"/>
  <c r="BG7" i="6"/>
  <c r="BE7" i="6"/>
  <c r="BC7" i="6"/>
  <c r="E7" i="6" s="1"/>
  <c r="BD7" i="6"/>
  <c r="BF21" i="6"/>
  <c r="BG98" i="6"/>
  <c r="BC98" i="6"/>
  <c r="E98" i="6" s="1"/>
  <c r="BD98" i="6"/>
  <c r="BE98" i="6"/>
  <c r="BB98" i="6"/>
  <c r="D98" i="6" s="1"/>
  <c r="BF98" i="6"/>
  <c r="BF54" i="6"/>
  <c r="BB54" i="6"/>
  <c r="D54" i="6" s="1"/>
  <c r="BE54" i="6"/>
  <c r="BD54" i="6"/>
  <c r="BC54" i="6"/>
  <c r="E54" i="6" s="1"/>
  <c r="BG54" i="6"/>
  <c r="BF25" i="6"/>
  <c r="BB25" i="6"/>
  <c r="D25" i="6" s="1"/>
  <c r="BD25" i="6"/>
  <c r="BE25" i="6"/>
  <c r="BC25" i="6"/>
  <c r="E25" i="6" s="1"/>
  <c r="BG25" i="6"/>
  <c r="BE86" i="6"/>
  <c r="BG86" i="6"/>
  <c r="BB86" i="6"/>
  <c r="D86" i="6" s="1"/>
  <c r="BF86" i="6"/>
  <c r="BD86" i="6"/>
  <c r="BC86" i="6"/>
  <c r="E86" i="6" s="1"/>
  <c r="BF15" i="6"/>
  <c r="BB15" i="6"/>
  <c r="D15" i="6" s="1"/>
  <c r="M16" i="8" s="1"/>
  <c r="G16" i="8" s="1"/>
  <c r="BG15" i="6"/>
  <c r="BC15" i="6"/>
  <c r="E15" i="6" s="1"/>
  <c r="BE15" i="6"/>
  <c r="BD15" i="6"/>
  <c r="BE87" i="6"/>
  <c r="BG87" i="6"/>
  <c r="BB87" i="6"/>
  <c r="D87" i="6" s="1"/>
  <c r="M88" i="8" s="1"/>
  <c r="G88" i="8" s="1"/>
  <c r="BF87" i="6"/>
  <c r="BD87" i="6"/>
  <c r="BC87" i="6"/>
  <c r="E87" i="6" s="1"/>
  <c r="BF13" i="6"/>
  <c r="BB13" i="6"/>
  <c r="D13" i="6" s="1"/>
  <c r="M14" i="8" s="1"/>
  <c r="BD13" i="6"/>
  <c r="BG13" i="6"/>
  <c r="BF50" i="6"/>
  <c r="BB50" i="6"/>
  <c r="D50" i="6" s="1"/>
  <c r="BE50" i="6"/>
  <c r="BD50" i="6"/>
  <c r="BC50" i="6"/>
  <c r="E50" i="6" s="1"/>
  <c r="BG50" i="6"/>
  <c r="BF99" i="6"/>
  <c r="BG100" i="6"/>
  <c r="BC100" i="6"/>
  <c r="E100" i="6" s="1"/>
  <c r="BF100" i="6"/>
  <c r="BB100" i="6"/>
  <c r="D100" i="6" s="1"/>
  <c r="BE100" i="6"/>
  <c r="BD100" i="6"/>
  <c r="BF17" i="6"/>
  <c r="BB17" i="6"/>
  <c r="D17" i="6" s="1"/>
  <c r="BD17" i="6"/>
  <c r="BC17" i="6"/>
  <c r="E17" i="6" s="1"/>
  <c r="BE17" i="6"/>
  <c r="BG17" i="6"/>
  <c r="BF89" i="6"/>
  <c r="BD45" i="6"/>
  <c r="BG45" i="6"/>
  <c r="BC45" i="6"/>
  <c r="E45" i="6" s="1"/>
  <c r="BF45" i="6"/>
  <c r="BB45" i="6"/>
  <c r="D45" i="6" s="1"/>
  <c r="BE45" i="6"/>
  <c r="BG5" i="6"/>
  <c r="BC5" i="6"/>
  <c r="E5" i="6" s="1"/>
  <c r="BD5" i="6"/>
  <c r="BF5" i="6"/>
  <c r="BB5" i="6"/>
  <c r="D5" i="6" s="1"/>
  <c r="M6" i="8" s="1"/>
  <c r="G6" i="8" s="1"/>
  <c r="BE5" i="6"/>
  <c r="BG94" i="6"/>
  <c r="BC94" i="6"/>
  <c r="E94" i="6" s="1"/>
  <c r="BD94" i="6"/>
  <c r="BF94" i="6"/>
  <c r="BE94" i="6"/>
  <c r="BB94" i="6"/>
  <c r="D94" i="6" s="1"/>
  <c r="M95" i="8" s="1"/>
  <c r="G95" i="8" s="1"/>
  <c r="BG33" i="6"/>
  <c r="BC33" i="6"/>
  <c r="E33" i="6" s="1"/>
  <c r="BD33" i="6"/>
  <c r="BF33" i="6"/>
  <c r="BB33" i="6"/>
  <c r="D33" i="6" s="1"/>
  <c r="BE33" i="6"/>
  <c r="AP63" i="6" l="1"/>
  <c r="AP73" i="6"/>
  <c r="D3" i="8"/>
  <c r="E3" i="8"/>
  <c r="AU12" i="6"/>
  <c r="AU51" i="6"/>
  <c r="BA51" i="6" s="1"/>
  <c r="BG51" i="6" s="1"/>
  <c r="AR63" i="6"/>
  <c r="AV63" i="6" s="1"/>
  <c r="AP56" i="6"/>
  <c r="AV56" i="6" s="1"/>
  <c r="AR51" i="6"/>
  <c r="AX51" i="6" s="1"/>
  <c r="BD51" i="6" s="1"/>
  <c r="AR38" i="6"/>
  <c r="AS38" i="6"/>
  <c r="AP38" i="6"/>
  <c r="AT38" i="6"/>
  <c r="AZ38" i="6" s="1"/>
  <c r="AU38" i="6"/>
  <c r="AQ38" i="6"/>
  <c r="AP51" i="6"/>
  <c r="AV51" i="6" s="1"/>
  <c r="BB51" i="6" s="1"/>
  <c r="D51" i="6" s="1"/>
  <c r="M52" i="8" s="1"/>
  <c r="G52" i="8" s="1"/>
  <c r="AS51" i="6"/>
  <c r="AY51" i="6" s="1"/>
  <c r="BE51" i="6" s="1"/>
  <c r="AQ51" i="6"/>
  <c r="AW51" i="6" s="1"/>
  <c r="BC51" i="6" s="1"/>
  <c r="E51" i="6" s="1"/>
  <c r="AQ63" i="6"/>
  <c r="AQ73" i="6"/>
  <c r="AU59" i="6"/>
  <c r="AQ56" i="6"/>
  <c r="AW56" i="6" s="1"/>
  <c r="AR56" i="6"/>
  <c r="AX56" i="6" s="1"/>
  <c r="AR40" i="6"/>
  <c r="AU73" i="6"/>
  <c r="AZ73" i="6" s="1"/>
  <c r="AT36" i="6"/>
  <c r="BA36" i="6" s="1"/>
  <c r="AT40" i="6"/>
  <c r="AZ40" i="6" s="1"/>
  <c r="AU83" i="6"/>
  <c r="BA83" i="6" s="1"/>
  <c r="AR83" i="6"/>
  <c r="AX83" i="6" s="1"/>
  <c r="AQ83" i="6"/>
  <c r="AW83" i="6" s="1"/>
  <c r="AS83" i="6"/>
  <c r="AY83" i="6" s="1"/>
  <c r="AP83" i="6"/>
  <c r="AV83" i="6" s="1"/>
  <c r="AP48" i="6"/>
  <c r="AP40" i="6"/>
  <c r="AS73" i="6"/>
  <c r="AQ40" i="6"/>
  <c r="AS40" i="6"/>
  <c r="AU40" i="6"/>
  <c r="AR59" i="6"/>
  <c r="AP59" i="6"/>
  <c r="AR73" i="6"/>
  <c r="AQ59" i="6"/>
  <c r="AT12" i="6"/>
  <c r="AT59" i="6"/>
  <c r="AS59" i="6"/>
  <c r="AS63" i="6"/>
  <c r="AS56" i="6"/>
  <c r="AY56" i="6" s="1"/>
  <c r="AQ12" i="6"/>
  <c r="AU48" i="6"/>
  <c r="AQ19" i="6"/>
  <c r="AR36" i="6"/>
  <c r="AS36" i="6"/>
  <c r="AR48" i="6"/>
  <c r="AS48" i="6"/>
  <c r="AR12" i="6"/>
  <c r="AS19" i="6"/>
  <c r="AQ48" i="6"/>
  <c r="AT48" i="6"/>
  <c r="AP36" i="6"/>
  <c r="AQ36" i="6"/>
  <c r="AT19" i="6"/>
  <c r="BC81" i="6"/>
  <c r="E81" i="6" s="1"/>
  <c r="AR19" i="6"/>
  <c r="AP12" i="6"/>
  <c r="AP19" i="6"/>
  <c r="AS12" i="6"/>
  <c r="AU19" i="6"/>
  <c r="AQ61" i="6"/>
  <c r="AP61" i="6"/>
  <c r="AT61" i="6"/>
  <c r="AZ61" i="6" s="1"/>
  <c r="AQ34" i="6"/>
  <c r="AW34" i="6" s="1"/>
  <c r="BC34" i="6" s="1"/>
  <c r="E34" i="6" s="1"/>
  <c r="AR34" i="6"/>
  <c r="AX34" i="6" s="1"/>
  <c r="BD34" i="6" s="1"/>
  <c r="AS61" i="6"/>
  <c r="AR61" i="6"/>
  <c r="AU34" i="6"/>
  <c r="BA34" i="6" s="1"/>
  <c r="BG34" i="6" s="1"/>
  <c r="AS34" i="6"/>
  <c r="AY34" i="6" s="1"/>
  <c r="BE34" i="6" s="1"/>
  <c r="AU41" i="6"/>
  <c r="AP34" i="6"/>
  <c r="AV34" i="6" s="1"/>
  <c r="BB34" i="6" s="1"/>
  <c r="D34" i="6" s="1"/>
  <c r="M35" i="8" s="1"/>
  <c r="G35" i="8" s="1"/>
  <c r="BA53" i="6"/>
  <c r="AS47" i="6"/>
  <c r="AS41" i="6"/>
  <c r="D14" i="9"/>
  <c r="AR41" i="6"/>
  <c r="AT41" i="6"/>
  <c r="AQ41" i="6"/>
  <c r="AP41" i="6"/>
  <c r="AQ47" i="6"/>
  <c r="AR47" i="6"/>
  <c r="AT47" i="6"/>
  <c r="AU47" i="6"/>
  <c r="D7" i="2"/>
  <c r="AP47" i="6"/>
  <c r="AV53" i="6"/>
  <c r="AZ53" i="6"/>
  <c r="AW53" i="6"/>
  <c r="AY53" i="6"/>
  <c r="AX53" i="6"/>
  <c r="AS72" i="6"/>
  <c r="AQ6" i="6"/>
  <c r="AW6" i="6" s="1"/>
  <c r="AR82" i="6"/>
  <c r="AQ82" i="6"/>
  <c r="AW79" i="6"/>
  <c r="AU10" i="6"/>
  <c r="AP93" i="6"/>
  <c r="AS82" i="6"/>
  <c r="AR72" i="6"/>
  <c r="AS6" i="6"/>
  <c r="AY6" i="6" s="1"/>
  <c r="AS91" i="6"/>
  <c r="AP23" i="6"/>
  <c r="AR14" i="6"/>
  <c r="AU6" i="6"/>
  <c r="BA6" i="6" s="1"/>
  <c r="AZ79" i="6"/>
  <c r="BF79" i="6" s="1"/>
  <c r="AY79" i="6"/>
  <c r="AP6" i="6"/>
  <c r="AV6" i="6" s="1"/>
  <c r="AR6" i="6"/>
  <c r="AX6" i="6" s="1"/>
  <c r="AT14" i="6"/>
  <c r="AZ14" i="6" s="1"/>
  <c r="AR4" i="6"/>
  <c r="AU23" i="6"/>
  <c r="AU82" i="6"/>
  <c r="AT82" i="6"/>
  <c r="AP82" i="6"/>
  <c r="AQ10" i="6"/>
  <c r="AS10" i="6"/>
  <c r="AP14" i="6"/>
  <c r="AR23" i="6"/>
  <c r="AT10" i="6"/>
  <c r="BA79" i="6"/>
  <c r="AU14" i="6"/>
  <c r="AQ14" i="6"/>
  <c r="AX79" i="6"/>
  <c r="AU72" i="6"/>
  <c r="AP72" i="6"/>
  <c r="AT23" i="6"/>
  <c r="AZ23" i="6" s="1"/>
  <c r="AP10" i="6"/>
  <c r="AV79" i="6"/>
  <c r="AQ72" i="6"/>
  <c r="AS14" i="6"/>
  <c r="AT72" i="6"/>
  <c r="AQ23" i="6"/>
  <c r="AR10" i="6"/>
  <c r="AS23" i="6"/>
  <c r="AQ16" i="6"/>
  <c r="AW16" i="6" s="1"/>
  <c r="AR91" i="6"/>
  <c r="AQ91" i="6"/>
  <c r="AU91" i="6"/>
  <c r="AU93" i="6"/>
  <c r="AR16" i="6"/>
  <c r="AX16" i="6" s="1"/>
  <c r="AS16" i="6"/>
  <c r="AY16" i="6" s="1"/>
  <c r="AP16" i="6"/>
  <c r="AV16" i="6" s="1"/>
  <c r="AU16" i="6"/>
  <c r="BA16" i="6" s="1"/>
  <c r="AT93" i="6"/>
  <c r="AZ93" i="6" s="1"/>
  <c r="AR93" i="6"/>
  <c r="AS93" i="6"/>
  <c r="AQ93" i="6"/>
  <c r="AT4" i="6"/>
  <c r="AQ74" i="6"/>
  <c r="AT91" i="6"/>
  <c r="AP91" i="6"/>
  <c r="AU20" i="6"/>
  <c r="AS4" i="6"/>
  <c r="AQ4" i="6"/>
  <c r="AU4" i="6"/>
  <c r="AP4" i="6"/>
  <c r="AS20" i="6"/>
  <c r="AR20" i="6"/>
  <c r="AP20" i="6"/>
  <c r="AT20" i="6"/>
  <c r="BA20" i="6" s="1"/>
  <c r="AU74" i="6"/>
  <c r="AT74" i="6"/>
  <c r="AP74" i="6"/>
  <c r="AS74" i="6"/>
  <c r="AU29" i="6"/>
  <c r="BA29" i="6" s="1"/>
  <c r="AQ29" i="6"/>
  <c r="AW29" i="6" s="1"/>
  <c r="AR29" i="6"/>
  <c r="AX29" i="6" s="1"/>
  <c r="AZ29" i="6"/>
  <c r="AS29" i="6"/>
  <c r="AY29" i="6" s="1"/>
  <c r="AP29" i="6"/>
  <c r="AV29" i="6" s="1"/>
  <c r="AZ83" i="6"/>
  <c r="AX9" i="6"/>
  <c r="BA9" i="6"/>
  <c r="AV9" i="6"/>
  <c r="AZ9" i="6"/>
  <c r="AY9" i="6"/>
  <c r="AW9" i="6"/>
  <c r="BF81" i="6"/>
  <c r="BB81" i="6"/>
  <c r="D81" i="6" s="1"/>
  <c r="AW37" i="6"/>
  <c r="AX85" i="6"/>
  <c r="BA85" i="6"/>
  <c r="AV85" i="6"/>
  <c r="AY85" i="6"/>
  <c r="AW85" i="6"/>
  <c r="AZ85" i="6"/>
  <c r="BG81" i="6"/>
  <c r="BD81" i="6"/>
  <c r="BE81" i="6"/>
  <c r="AY37" i="6"/>
  <c r="AX37" i="6"/>
  <c r="AY95" i="6"/>
  <c r="AZ95" i="6"/>
  <c r="AW95" i="6"/>
  <c r="AX95" i="6"/>
  <c r="AV95" i="6"/>
  <c r="BA95" i="6"/>
  <c r="AZ56" i="6"/>
  <c r="BA56" i="6"/>
  <c r="BA37" i="6"/>
  <c r="AV37" i="6"/>
  <c r="AZ37" i="6"/>
  <c r="AX46" i="6"/>
  <c r="BA46" i="6"/>
  <c r="AZ46" i="6"/>
  <c r="AV46" i="6"/>
  <c r="AY46" i="6"/>
  <c r="AW46" i="6"/>
  <c r="AZ24" i="6"/>
  <c r="BA24" i="6"/>
  <c r="AY24" i="6"/>
  <c r="AV24" i="6"/>
  <c r="AX24" i="6"/>
  <c r="AW24" i="6"/>
  <c r="AZ49" i="6"/>
  <c r="AX49" i="6"/>
  <c r="AY49" i="6"/>
  <c r="BA49" i="6"/>
  <c r="AW49" i="6"/>
  <c r="AV49" i="6"/>
  <c r="AV22" i="6"/>
  <c r="AX22" i="6"/>
  <c r="AY22" i="6"/>
  <c r="AW22" i="6"/>
  <c r="AZ22" i="6"/>
  <c r="BA22" i="6"/>
  <c r="BA3" i="6"/>
  <c r="AW3" i="6"/>
  <c r="AZ3" i="6"/>
  <c r="AX3" i="6"/>
  <c r="AY3" i="6"/>
  <c r="AV3" i="6"/>
  <c r="BA11" i="6"/>
  <c r="AY11" i="6"/>
  <c r="AV11" i="6"/>
  <c r="AZ11" i="6"/>
  <c r="AX11" i="6"/>
  <c r="AW11" i="6"/>
  <c r="AV43" i="6"/>
  <c r="AW43" i="6"/>
  <c r="AY43" i="6"/>
  <c r="AX43" i="6"/>
  <c r="BA43" i="6"/>
  <c r="AZ43" i="6"/>
  <c r="AX39" i="6"/>
  <c r="AZ39" i="6"/>
  <c r="BA39" i="6"/>
  <c r="AV39" i="6"/>
  <c r="AW39" i="6"/>
  <c r="AY39" i="6"/>
  <c r="AZ26" i="6"/>
  <c r="AY26" i="6"/>
  <c r="AV26" i="6"/>
  <c r="AW26" i="6"/>
  <c r="BA26" i="6"/>
  <c r="AX26" i="6"/>
  <c r="BC76" i="6"/>
  <c r="E76" i="6" s="1"/>
  <c r="BF76" i="6"/>
  <c r="BB76" i="6"/>
  <c r="D76" i="6" s="1"/>
  <c r="BG76" i="6"/>
  <c r="BE76" i="6"/>
  <c r="BD76" i="6"/>
  <c r="BF71" i="6"/>
  <c r="BG71" i="6"/>
  <c r="BE71" i="6"/>
  <c r="BD71" i="6"/>
  <c r="BB71" i="6"/>
  <c r="D71" i="6" s="1"/>
  <c r="M72" i="8" s="1"/>
  <c r="G72" i="8" s="1"/>
  <c r="BC71" i="6"/>
  <c r="E71" i="6" s="1"/>
  <c r="BB62" i="6"/>
  <c r="D62" i="6" s="1"/>
  <c r="BC62" i="6"/>
  <c r="E62" i="6" s="1"/>
  <c r="BD62" i="6"/>
  <c r="BF62" i="6"/>
  <c r="BG62" i="6"/>
  <c r="BE62" i="6"/>
  <c r="AV44" i="6"/>
  <c r="AW44" i="6"/>
  <c r="AY44" i="6"/>
  <c r="AX44" i="6"/>
  <c r="AZ44" i="6"/>
  <c r="BA44" i="6"/>
  <c r="BE84" i="6"/>
  <c r="BD84" i="6"/>
  <c r="BC84" i="6"/>
  <c r="E84" i="6" s="1"/>
  <c r="BB84" i="6"/>
  <c r="D84" i="6" s="1"/>
  <c r="BF84" i="6"/>
  <c r="BG84" i="6"/>
  <c r="AZ97" i="6"/>
  <c r="AV97" i="6"/>
  <c r="AX97" i="6"/>
  <c r="AW97" i="6"/>
  <c r="AY97" i="6"/>
  <c r="BA97" i="6"/>
  <c r="BD77" i="6"/>
  <c r="BB77" i="6"/>
  <c r="D77" i="6" s="1"/>
  <c r="M78" i="8" s="1"/>
  <c r="G78" i="8" s="1"/>
  <c r="BG77" i="6"/>
  <c r="BE77" i="6"/>
  <c r="BF77" i="6"/>
  <c r="BC77" i="6"/>
  <c r="E77" i="6" s="1"/>
  <c r="BA63" i="6"/>
  <c r="AZ63" i="6"/>
  <c r="AZ6" i="6"/>
  <c r="AX101" i="6"/>
  <c r="AV101" i="6"/>
  <c r="BA101" i="6"/>
  <c r="AY101" i="6"/>
  <c r="AZ101" i="6"/>
  <c r="AW101" i="6"/>
  <c r="BC70" i="6"/>
  <c r="E70" i="6" s="1"/>
  <c r="BE70" i="6"/>
  <c r="BD70" i="6"/>
  <c r="BF70" i="6"/>
  <c r="BG70" i="6"/>
  <c r="BB70" i="6"/>
  <c r="D70" i="6" s="1"/>
  <c r="BA69" i="6"/>
  <c r="AY69" i="6"/>
  <c r="AX69" i="6"/>
  <c r="AV69" i="6"/>
  <c r="AW69" i="6"/>
  <c r="AZ69" i="6"/>
  <c r="AW65" i="6"/>
  <c r="AZ65" i="6"/>
  <c r="AV65" i="6"/>
  <c r="BA65" i="6"/>
  <c r="AY65" i="6"/>
  <c r="AX65" i="6"/>
  <c r="BA8" i="6"/>
  <c r="AV8" i="6"/>
  <c r="AW8" i="6"/>
  <c r="AY8" i="6"/>
  <c r="AX8" i="6"/>
  <c r="AZ8" i="6"/>
  <c r="BA55" i="6"/>
  <c r="AV55" i="6"/>
  <c r="AY55" i="6"/>
  <c r="AW55" i="6"/>
  <c r="AX55" i="6"/>
  <c r="AZ55" i="6"/>
  <c r="BF67" i="6"/>
  <c r="BB67" i="6"/>
  <c r="D67" i="6" s="1"/>
  <c r="M68" i="8" s="1"/>
  <c r="G68" i="8" s="1"/>
  <c r="BE67" i="6"/>
  <c r="BC67" i="6"/>
  <c r="E67" i="6" s="1"/>
  <c r="BD67" i="6"/>
  <c r="BG67" i="6"/>
  <c r="AV28" i="6"/>
  <c r="AX28" i="6"/>
  <c r="BA28" i="6"/>
  <c r="AW28" i="6"/>
  <c r="AY28" i="6"/>
  <c r="AZ28" i="6"/>
  <c r="AV42" i="6"/>
  <c r="AW42" i="6"/>
  <c r="AX42" i="6"/>
  <c r="AZ42" i="6"/>
  <c r="BA42" i="6"/>
  <c r="AY42" i="6"/>
  <c r="AX80" i="6"/>
  <c r="AZ80" i="6"/>
  <c r="AW80" i="6"/>
  <c r="BA80" i="6"/>
  <c r="AV80" i="6"/>
  <c r="AY80" i="6"/>
  <c r="AZ16" i="6"/>
  <c r="BC75" i="6"/>
  <c r="E75" i="6" s="1"/>
  <c r="BF75" i="6"/>
  <c r="BB75" i="6"/>
  <c r="D75" i="6" s="1"/>
  <c r="M76" i="8" s="1"/>
  <c r="G76" i="8" s="1"/>
  <c r="BG75" i="6"/>
  <c r="BE75" i="6"/>
  <c r="BD75" i="6"/>
  <c r="BD90" i="6"/>
  <c r="BG90" i="6"/>
  <c r="BC90" i="6"/>
  <c r="E90" i="6" s="1"/>
  <c r="BE90" i="6"/>
  <c r="BB90" i="6"/>
  <c r="D90" i="6" s="1"/>
  <c r="BF90" i="6"/>
  <c r="AW57" i="6"/>
  <c r="AZ57" i="6"/>
  <c r="AX57" i="6"/>
  <c r="BA57" i="6"/>
  <c r="AY57" i="6"/>
  <c r="AV57" i="6"/>
  <c r="AX30" i="6"/>
  <c r="AV30" i="6"/>
  <c r="AW30" i="6"/>
  <c r="AZ30" i="6"/>
  <c r="AY30" i="6"/>
  <c r="BA30" i="6"/>
  <c r="BE35" i="6"/>
  <c r="BD35" i="6"/>
  <c r="BB35" i="6"/>
  <c r="D35" i="6" s="1"/>
  <c r="BF35" i="6"/>
  <c r="BG35" i="6"/>
  <c r="BC35" i="6"/>
  <c r="E35" i="6" s="1"/>
  <c r="BG78" i="6"/>
  <c r="BE78" i="6"/>
  <c r="BB78" i="6"/>
  <c r="D78" i="6" s="1"/>
  <c r="BD78" i="6"/>
  <c r="BF78" i="6"/>
  <c r="BC78" i="6"/>
  <c r="E78" i="6" s="1"/>
  <c r="BA32" i="6"/>
  <c r="AW32" i="6"/>
  <c r="AX32" i="6"/>
  <c r="AV32" i="6"/>
  <c r="AY32" i="6"/>
  <c r="AZ32" i="6"/>
  <c r="AW88" i="6"/>
  <c r="AV88" i="6"/>
  <c r="BA88" i="6"/>
  <c r="AZ88" i="6"/>
  <c r="AY88" i="6"/>
  <c r="AX88" i="6"/>
  <c r="AX64" i="6"/>
  <c r="AV64" i="6"/>
  <c r="BA64" i="6"/>
  <c r="AY64" i="6"/>
  <c r="AZ64" i="6"/>
  <c r="AW64" i="6"/>
  <c r="BB58" i="6"/>
  <c r="D58" i="6" s="1"/>
  <c r="BC58" i="6"/>
  <c r="E58" i="6" s="1"/>
  <c r="BE58" i="6"/>
  <c r="BD58" i="6"/>
  <c r="BF58" i="6"/>
  <c r="BG58" i="6"/>
  <c r="AW60" i="6"/>
  <c r="AZ60" i="6"/>
  <c r="AX60" i="6"/>
  <c r="AV60" i="6"/>
  <c r="BA60" i="6"/>
  <c r="AY60" i="6"/>
  <c r="AW18" i="6"/>
  <c r="AY18" i="6"/>
  <c r="BA18" i="6"/>
  <c r="AX18" i="6"/>
  <c r="AZ18" i="6"/>
  <c r="AV18" i="6"/>
  <c r="AY92" i="6"/>
  <c r="BA92" i="6"/>
  <c r="AW92" i="6"/>
  <c r="AV92" i="6"/>
  <c r="AX92" i="6"/>
  <c r="AZ92" i="6"/>
  <c r="AW52" i="6"/>
  <c r="AY52" i="6"/>
  <c r="AX52" i="6"/>
  <c r="AZ52" i="6"/>
  <c r="BA52" i="6"/>
  <c r="AV52" i="6"/>
  <c r="AX68" i="6"/>
  <c r="AW68" i="6"/>
  <c r="AZ68" i="6"/>
  <c r="AV68" i="6"/>
  <c r="AY68" i="6"/>
  <c r="BA68" i="6"/>
  <c r="BE96" i="6"/>
  <c r="BD96" i="6"/>
  <c r="BC96" i="6"/>
  <c r="E96" i="6" s="1"/>
  <c r="BF96" i="6"/>
  <c r="BG96" i="6"/>
  <c r="BB96" i="6"/>
  <c r="D96" i="6" s="1"/>
  <c r="M97" i="8" s="1"/>
  <c r="G97" i="8" s="1"/>
  <c r="BB66" i="6"/>
  <c r="D66" i="6" s="1"/>
  <c r="BD66" i="6"/>
  <c r="BG66" i="6"/>
  <c r="BF66" i="6"/>
  <c r="BC66" i="6"/>
  <c r="E66" i="6" s="1"/>
  <c r="BE66" i="6"/>
  <c r="AW73" i="6" l="1"/>
  <c r="BC73" i="6" s="1"/>
  <c r="E73" i="6" s="1"/>
  <c r="BA12" i="6"/>
  <c r="BA48" i="6"/>
  <c r="AX63" i="6"/>
  <c r="BD63" i="6" s="1"/>
  <c r="AV38" i="6"/>
  <c r="BB38" i="6" s="1"/>
  <c r="D38" i="6" s="1"/>
  <c r="M39" i="8" s="1"/>
  <c r="G39" i="8" s="1"/>
  <c r="BA38" i="6"/>
  <c r="BG38" i="6" s="1"/>
  <c r="AX38" i="6"/>
  <c r="BD38" i="6" s="1"/>
  <c r="AW38" i="6"/>
  <c r="BC38" i="6" s="1"/>
  <c r="E38" i="6" s="1"/>
  <c r="AW63" i="6"/>
  <c r="BC63" i="6" s="1"/>
  <c r="E63" i="6" s="1"/>
  <c r="AY38" i="6"/>
  <c r="BE38" i="6" s="1"/>
  <c r="BA73" i="6"/>
  <c r="BG73" i="6" s="1"/>
  <c r="AY40" i="6"/>
  <c r="BE40" i="6" s="1"/>
  <c r="AZ36" i="6"/>
  <c r="BG36" i="6" s="1"/>
  <c r="AW36" i="6"/>
  <c r="AY36" i="6"/>
  <c r="AZ12" i="6"/>
  <c r="AX73" i="6"/>
  <c r="BD73" i="6" s="1"/>
  <c r="AY73" i="6"/>
  <c r="BE73" i="6" s="1"/>
  <c r="BA40" i="6"/>
  <c r="BG40" i="6" s="1"/>
  <c r="AV36" i="6"/>
  <c r="AX36" i="6"/>
  <c r="AX40" i="6"/>
  <c r="BD40" i="6" s="1"/>
  <c r="AV40" i="6"/>
  <c r="BB40" i="6" s="1"/>
  <c r="D40" i="6" s="1"/>
  <c r="M41" i="8" s="1"/>
  <c r="G41" i="8" s="1"/>
  <c r="AW40" i="6"/>
  <c r="BC40" i="6" s="1"/>
  <c r="E40" i="6" s="1"/>
  <c r="AV12" i="6"/>
  <c r="BF73" i="6"/>
  <c r="AY59" i="6"/>
  <c r="AY63" i="6"/>
  <c r="BE63" i="6" s="1"/>
  <c r="AV59" i="6"/>
  <c r="AV73" i="6"/>
  <c r="BB73" i="6" s="1"/>
  <c r="D73" i="6" s="1"/>
  <c r="M74" i="8" s="1"/>
  <c r="G74" i="8" s="1"/>
  <c r="AX59" i="6"/>
  <c r="AW59" i="6"/>
  <c r="AZ59" i="6"/>
  <c r="BA59" i="6"/>
  <c r="AW19" i="6"/>
  <c r="AW48" i="6"/>
  <c r="AY12" i="6"/>
  <c r="AW12" i="6"/>
  <c r="BA61" i="6"/>
  <c r="BG61" i="6" s="1"/>
  <c r="AX61" i="6"/>
  <c r="BD61" i="6" s="1"/>
  <c r="AZ48" i="6"/>
  <c r="AV48" i="6"/>
  <c r="AX48" i="6"/>
  <c r="AX12" i="6"/>
  <c r="AX19" i="6"/>
  <c r="AY48" i="6"/>
  <c r="BA19" i="6"/>
  <c r="AZ19" i="6"/>
  <c r="AY19" i="6"/>
  <c r="AV19" i="6"/>
  <c r="AW61" i="6"/>
  <c r="BC61" i="6" s="1"/>
  <c r="E61" i="6" s="1"/>
  <c r="AV61" i="6"/>
  <c r="BB61" i="6" s="1"/>
  <c r="D61" i="6" s="1"/>
  <c r="M62" i="8" s="1"/>
  <c r="G62" i="8" s="1"/>
  <c r="AY61" i="6"/>
  <c r="BE61" i="6" s="1"/>
  <c r="BG53" i="6"/>
  <c r="BB53" i="6"/>
  <c r="D53" i="6" s="1"/>
  <c r="AV47" i="6"/>
  <c r="AX41" i="6"/>
  <c r="G8" i="2"/>
  <c r="F8" i="2"/>
  <c r="AV41" i="6"/>
  <c r="BA41" i="6"/>
  <c r="D15" i="9"/>
  <c r="AZ41" i="6"/>
  <c r="AY41" i="6"/>
  <c r="AW41" i="6"/>
  <c r="BA47" i="6"/>
  <c r="AZ47" i="6"/>
  <c r="BF47" i="6" s="1"/>
  <c r="AY47" i="6"/>
  <c r="AX47" i="6"/>
  <c r="AW47" i="6"/>
  <c r="BA14" i="6"/>
  <c r="BG14" i="6" s="1"/>
  <c r="BC53" i="6"/>
  <c r="E53" i="6" s="1"/>
  <c r="BD53" i="6"/>
  <c r="BF53" i="6"/>
  <c r="BE53" i="6"/>
  <c r="AX91" i="6"/>
  <c r="BG83" i="6"/>
  <c r="AW14" i="6"/>
  <c r="BC14" i="6" s="1"/>
  <c r="E14" i="6" s="1"/>
  <c r="AW82" i="6"/>
  <c r="BA82" i="6"/>
  <c r="AW93" i="6"/>
  <c r="BC93" i="6" s="1"/>
  <c r="E93" i="6" s="1"/>
  <c r="BD79" i="6"/>
  <c r="AX82" i="6"/>
  <c r="AV14" i="6"/>
  <c r="BB14" i="6" s="1"/>
  <c r="D14" i="6" s="1"/>
  <c r="M15" i="8" s="1"/>
  <c r="AY14" i="6"/>
  <c r="BE14" i="6" s="1"/>
  <c r="BE79" i="6"/>
  <c r="AV82" i="6"/>
  <c r="BC79" i="6"/>
  <c r="E79" i="6" s="1"/>
  <c r="BG79" i="6"/>
  <c r="AX72" i="6"/>
  <c r="AX14" i="6"/>
  <c r="BD14" i="6" s="1"/>
  <c r="AZ82" i="6"/>
  <c r="BB79" i="6"/>
  <c r="D79" i="6" s="1"/>
  <c r="AY82" i="6"/>
  <c r="AY74" i="6"/>
  <c r="AW72" i="6"/>
  <c r="BA23" i="6"/>
  <c r="BG23" i="6" s="1"/>
  <c r="AV10" i="6"/>
  <c r="BA10" i="6"/>
  <c r="BA4" i="6"/>
  <c r="AY72" i="6"/>
  <c r="AX10" i="6"/>
  <c r="AZ10" i="6"/>
  <c r="BA72" i="6"/>
  <c r="AY10" i="6"/>
  <c r="AW10" i="6"/>
  <c r="AZ72" i="6"/>
  <c r="BF72" i="6" s="1"/>
  <c r="AV23" i="6"/>
  <c r="BB23" i="6" s="1"/>
  <c r="D23" i="6" s="1"/>
  <c r="M24" i="8" s="1"/>
  <c r="G24" i="8" s="1"/>
  <c r="AW23" i="6"/>
  <c r="BC23" i="6" s="1"/>
  <c r="E23" i="6" s="1"/>
  <c r="AY23" i="6"/>
  <c r="BE23" i="6" s="1"/>
  <c r="AV72" i="6"/>
  <c r="AX23" i="6"/>
  <c r="BD23" i="6" s="1"/>
  <c r="AW4" i="6"/>
  <c r="AZ20" i="6"/>
  <c r="AX93" i="6"/>
  <c r="BD93" i="6" s="1"/>
  <c r="AY4" i="6"/>
  <c r="AY93" i="6"/>
  <c r="BE93" i="6" s="1"/>
  <c r="AY91" i="6"/>
  <c r="BA91" i="6"/>
  <c r="AZ4" i="6"/>
  <c r="AV4" i="6"/>
  <c r="BA93" i="6"/>
  <c r="BG93" i="6" s="1"/>
  <c r="AX4" i="6"/>
  <c r="AV93" i="6"/>
  <c r="BB93" i="6" s="1"/>
  <c r="D93" i="6" s="1"/>
  <c r="M94" i="8" s="1"/>
  <c r="G94" i="8" s="1"/>
  <c r="AW74" i="6"/>
  <c r="AV74" i="6"/>
  <c r="AV91" i="6"/>
  <c r="AZ91" i="6"/>
  <c r="AW91" i="6"/>
  <c r="BA74" i="6"/>
  <c r="AX74" i="6"/>
  <c r="AZ74" i="6"/>
  <c r="AX20" i="6"/>
  <c r="AV20" i="6"/>
  <c r="AY20" i="6"/>
  <c r="AW20" i="6"/>
  <c r="BB29" i="6"/>
  <c r="D29" i="6" s="1"/>
  <c r="M30" i="8" s="1"/>
  <c r="G30" i="8" s="1"/>
  <c r="BG29" i="6"/>
  <c r="BE29" i="6"/>
  <c r="BC29" i="6"/>
  <c r="E29" i="6" s="1"/>
  <c r="BF29" i="6"/>
  <c r="BD29" i="6"/>
  <c r="BF83" i="6"/>
  <c r="BD83" i="6"/>
  <c r="BE83" i="6"/>
  <c r="BC83" i="6"/>
  <c r="E83" i="6" s="1"/>
  <c r="BB83" i="6"/>
  <c r="D83" i="6" s="1"/>
  <c r="M84" i="8" s="1"/>
  <c r="G84" i="8" s="1"/>
  <c r="BD9" i="6"/>
  <c r="BE9" i="6"/>
  <c r="BC9" i="6"/>
  <c r="E9" i="6" s="1"/>
  <c r="BG9" i="6"/>
  <c r="BF9" i="6"/>
  <c r="BB9" i="6"/>
  <c r="D9" i="6" s="1"/>
  <c r="M10" i="8" s="1"/>
  <c r="G10" i="8" s="1"/>
  <c r="BE85" i="6"/>
  <c r="BB85" i="6"/>
  <c r="D85" i="6" s="1"/>
  <c r="M86" i="8" s="1"/>
  <c r="G86" i="8" s="1"/>
  <c r="BD85" i="6"/>
  <c r="BF85" i="6"/>
  <c r="BC85" i="6"/>
  <c r="E85" i="6" s="1"/>
  <c r="BG85" i="6"/>
  <c r="BB95" i="6"/>
  <c r="D95" i="6" s="1"/>
  <c r="M96" i="8" s="1"/>
  <c r="G96" i="8" s="1"/>
  <c r="BD95" i="6"/>
  <c r="BG95" i="6"/>
  <c r="BF95" i="6"/>
  <c r="BC95" i="6"/>
  <c r="E95" i="6" s="1"/>
  <c r="BE95" i="6"/>
  <c r="BF56" i="6"/>
  <c r="BG56" i="6"/>
  <c r="BC56" i="6"/>
  <c r="E56" i="6" s="1"/>
  <c r="BE56" i="6"/>
  <c r="BB56" i="6"/>
  <c r="D56" i="6" s="1"/>
  <c r="M57" i="8" s="1"/>
  <c r="G57" i="8" s="1"/>
  <c r="BD56" i="6"/>
  <c r="BD37" i="6"/>
  <c r="BB37" i="6"/>
  <c r="D37" i="6" s="1"/>
  <c r="BG37" i="6"/>
  <c r="BE37" i="6"/>
  <c r="BC37" i="6"/>
  <c r="E37" i="6" s="1"/>
  <c r="BF37" i="6"/>
  <c r="BF46" i="6"/>
  <c r="BC46" i="6"/>
  <c r="E46" i="6" s="1"/>
  <c r="BG46" i="6"/>
  <c r="BB46" i="6"/>
  <c r="D46" i="6" s="1"/>
  <c r="M47" i="8" s="1"/>
  <c r="G47" i="8" s="1"/>
  <c r="BE46" i="6"/>
  <c r="BD46" i="6"/>
  <c r="BB49" i="6"/>
  <c r="D49" i="6" s="1"/>
  <c r="BC49" i="6"/>
  <c r="E49" i="6" s="1"/>
  <c r="BG49" i="6"/>
  <c r="BE49" i="6"/>
  <c r="BF49" i="6"/>
  <c r="BD49" i="6"/>
  <c r="BF39" i="6"/>
  <c r="BD39" i="6"/>
  <c r="BB39" i="6"/>
  <c r="D39" i="6" s="1"/>
  <c r="BG39" i="6"/>
  <c r="BC39" i="6"/>
  <c r="E39" i="6" s="1"/>
  <c r="BE39" i="6"/>
  <c r="BF43" i="6"/>
  <c r="BD43" i="6"/>
  <c r="BB43" i="6"/>
  <c r="D43" i="6" s="1"/>
  <c r="BC43" i="6"/>
  <c r="E43" i="6" s="1"/>
  <c r="BG43" i="6"/>
  <c r="BE43" i="6"/>
  <c r="BB11" i="6"/>
  <c r="D11" i="6" s="1"/>
  <c r="M12" i="8" s="1"/>
  <c r="BD11" i="6"/>
  <c r="BG11" i="6"/>
  <c r="BE11" i="6"/>
  <c r="BF11" i="6"/>
  <c r="BC11" i="6"/>
  <c r="E11" i="6" s="1"/>
  <c r="BC3" i="6"/>
  <c r="E3" i="6" s="1"/>
  <c r="BE3" i="6"/>
  <c r="BB3" i="6"/>
  <c r="D3" i="6" s="1"/>
  <c r="BF3" i="6"/>
  <c r="BG3" i="6"/>
  <c r="BD3" i="6"/>
  <c r="BG22" i="6"/>
  <c r="BE22" i="6"/>
  <c r="BF22" i="6"/>
  <c r="BB22" i="6"/>
  <c r="D22" i="6" s="1"/>
  <c r="BC22" i="6"/>
  <c r="E22" i="6" s="1"/>
  <c r="BD22" i="6"/>
  <c r="BB24" i="6"/>
  <c r="D24" i="6" s="1"/>
  <c r="M25" i="8" s="1"/>
  <c r="BG24" i="6"/>
  <c r="BC24" i="6"/>
  <c r="E24" i="6" s="1"/>
  <c r="BE24" i="6"/>
  <c r="BF24" i="6"/>
  <c r="BD24" i="6"/>
  <c r="BF92" i="6"/>
  <c r="BE92" i="6"/>
  <c r="BC92" i="6"/>
  <c r="E92" i="6" s="1"/>
  <c r="BB92" i="6"/>
  <c r="D92" i="6" s="1"/>
  <c r="BD92" i="6"/>
  <c r="BG92" i="6"/>
  <c r="BG32" i="6"/>
  <c r="BF32" i="6"/>
  <c r="BC32" i="6"/>
  <c r="E32" i="6" s="1"/>
  <c r="BE32" i="6"/>
  <c r="BB32" i="6"/>
  <c r="D32" i="6" s="1"/>
  <c r="BD32" i="6"/>
  <c r="BD60" i="6"/>
  <c r="BF60" i="6"/>
  <c r="BE60" i="6"/>
  <c r="BG60" i="6"/>
  <c r="BB60" i="6"/>
  <c r="D60" i="6" s="1"/>
  <c r="BC60" i="6"/>
  <c r="E60" i="6" s="1"/>
  <c r="BG30" i="6"/>
  <c r="BE30" i="6"/>
  <c r="BD30" i="6"/>
  <c r="BB30" i="6"/>
  <c r="D30" i="6" s="1"/>
  <c r="BF30" i="6"/>
  <c r="BC30" i="6"/>
  <c r="E30" i="6" s="1"/>
  <c r="BD57" i="6"/>
  <c r="BC57" i="6"/>
  <c r="E57" i="6" s="1"/>
  <c r="BB57" i="6"/>
  <c r="D57" i="6" s="1"/>
  <c r="BE57" i="6"/>
  <c r="BF57" i="6"/>
  <c r="BG57" i="6"/>
  <c r="BC42" i="6"/>
  <c r="E42" i="6" s="1"/>
  <c r="BD42" i="6"/>
  <c r="BG42" i="6"/>
  <c r="BE42" i="6"/>
  <c r="BF42" i="6"/>
  <c r="BB42" i="6"/>
  <c r="D42" i="6" s="1"/>
  <c r="M43" i="8" s="1"/>
  <c r="G43" i="8" s="1"/>
  <c r="BB65" i="6"/>
  <c r="D65" i="6" s="1"/>
  <c r="M66" i="8" s="1"/>
  <c r="G66" i="8" s="1"/>
  <c r="BG65" i="6"/>
  <c r="BE65" i="6"/>
  <c r="BF65" i="6"/>
  <c r="BC65" i="6"/>
  <c r="E65" i="6" s="1"/>
  <c r="BD65" i="6"/>
  <c r="BG6" i="6"/>
  <c r="BD6" i="6"/>
  <c r="BC6" i="6"/>
  <c r="E6" i="6" s="1"/>
  <c r="BF6" i="6"/>
  <c r="BB6" i="6"/>
  <c r="D6" i="6" s="1"/>
  <c r="M7" i="8" s="1"/>
  <c r="G7" i="8" s="1"/>
  <c r="BE6" i="6"/>
  <c r="BF61" i="6"/>
  <c r="BF38" i="6"/>
  <c r="BB68" i="6"/>
  <c r="D68" i="6" s="1"/>
  <c r="BD68" i="6"/>
  <c r="BC68" i="6"/>
  <c r="E68" i="6" s="1"/>
  <c r="BG68" i="6"/>
  <c r="BF68" i="6"/>
  <c r="BE68" i="6"/>
  <c r="BF16" i="6"/>
  <c r="BG16" i="6"/>
  <c r="BC16" i="6"/>
  <c r="E16" i="6" s="1"/>
  <c r="BE16" i="6"/>
  <c r="BD16" i="6"/>
  <c r="BB16" i="6"/>
  <c r="D16" i="6" s="1"/>
  <c r="M17" i="8" s="1"/>
  <c r="BB63" i="6"/>
  <c r="D63" i="6" s="1"/>
  <c r="M64" i="8" s="1"/>
  <c r="G64" i="8" s="1"/>
  <c r="BF63" i="6"/>
  <c r="BG63" i="6"/>
  <c r="BG97" i="6"/>
  <c r="BD97" i="6"/>
  <c r="BC97" i="6"/>
  <c r="E97" i="6" s="1"/>
  <c r="BE97" i="6"/>
  <c r="BF97" i="6"/>
  <c r="BB97" i="6"/>
  <c r="D97" i="6" s="1"/>
  <c r="M98" i="8" s="1"/>
  <c r="G98" i="8" s="1"/>
  <c r="BF52" i="6"/>
  <c r="BE52" i="6"/>
  <c r="BB52" i="6"/>
  <c r="D52" i="6" s="1"/>
  <c r="BC52" i="6"/>
  <c r="E52" i="6" s="1"/>
  <c r="BG52" i="6"/>
  <c r="BD52" i="6"/>
  <c r="BC88" i="6"/>
  <c r="E88" i="6" s="1"/>
  <c r="BB88" i="6"/>
  <c r="D88" i="6" s="1"/>
  <c r="BD88" i="6"/>
  <c r="BG88" i="6"/>
  <c r="BF88" i="6"/>
  <c r="BE88" i="6"/>
  <c r="BF14" i="6"/>
  <c r="BB80" i="6"/>
  <c r="D80" i="6" s="1"/>
  <c r="M81" i="8" s="1"/>
  <c r="G81" i="8" s="1"/>
  <c r="BD80" i="6"/>
  <c r="BC80" i="6"/>
  <c r="E80" i="6" s="1"/>
  <c r="BG80" i="6"/>
  <c r="BF80" i="6"/>
  <c r="BE80" i="6"/>
  <c r="BE28" i="6"/>
  <c r="BD28" i="6"/>
  <c r="BG28" i="6"/>
  <c r="BC28" i="6"/>
  <c r="E28" i="6" s="1"/>
  <c r="BF28" i="6"/>
  <c r="BB28" i="6"/>
  <c r="D28" i="6" s="1"/>
  <c r="BF55" i="6"/>
  <c r="BG55" i="6"/>
  <c r="BB55" i="6"/>
  <c r="D55" i="6" s="1"/>
  <c r="BE55" i="6"/>
  <c r="BD55" i="6"/>
  <c r="BC55" i="6"/>
  <c r="E55" i="6" s="1"/>
  <c r="BF8" i="6"/>
  <c r="BG8" i="6"/>
  <c r="BB8" i="6"/>
  <c r="D8" i="6" s="1"/>
  <c r="M9" i="8" s="1"/>
  <c r="G9" i="8" s="1"/>
  <c r="BC8" i="6"/>
  <c r="E8" i="6" s="1"/>
  <c r="BD8" i="6"/>
  <c r="BE8" i="6"/>
  <c r="BC69" i="6"/>
  <c r="E69" i="6" s="1"/>
  <c r="BG69" i="6"/>
  <c r="BB69" i="6"/>
  <c r="D69" i="6" s="1"/>
  <c r="BE69" i="6"/>
  <c r="BD69" i="6"/>
  <c r="BF69" i="6"/>
  <c r="BF93" i="6"/>
  <c r="BF18" i="6"/>
  <c r="BD18" i="6"/>
  <c r="BE18" i="6"/>
  <c r="BC18" i="6"/>
  <c r="E18" i="6" s="1"/>
  <c r="BG18" i="6"/>
  <c r="BB18" i="6"/>
  <c r="D18" i="6" s="1"/>
  <c r="BD64" i="6"/>
  <c r="BG64" i="6"/>
  <c r="BC64" i="6"/>
  <c r="E64" i="6" s="1"/>
  <c r="BE64" i="6"/>
  <c r="BF64" i="6"/>
  <c r="BB64" i="6"/>
  <c r="D64" i="6" s="1"/>
  <c r="BF40" i="6"/>
  <c r="BF23" i="6"/>
  <c r="BF101" i="6"/>
  <c r="BE101" i="6"/>
  <c r="BC101" i="6"/>
  <c r="E101" i="6" s="1"/>
  <c r="BD101" i="6"/>
  <c r="BB101" i="6"/>
  <c r="D101" i="6" s="1"/>
  <c r="BG101" i="6"/>
  <c r="BC44" i="6"/>
  <c r="E44" i="6" s="1"/>
  <c r="BF44" i="6"/>
  <c r="BD44" i="6"/>
  <c r="BG44" i="6"/>
  <c r="BE44" i="6"/>
  <c r="BB44" i="6"/>
  <c r="D44" i="6" s="1"/>
  <c r="BB26" i="6"/>
  <c r="D26" i="6" s="1"/>
  <c r="M27" i="8" s="1"/>
  <c r="BF26" i="6"/>
  <c r="BG26" i="6"/>
  <c r="BE26" i="6"/>
  <c r="BC26" i="6"/>
  <c r="E26" i="6" s="1"/>
  <c r="BD26" i="6"/>
  <c r="BF48" i="6" l="1"/>
  <c r="BF12" i="6"/>
  <c r="BF36" i="6"/>
  <c r="BG12" i="6"/>
  <c r="BD36" i="6"/>
  <c r="BG10" i="6"/>
  <c r="BE36" i="6"/>
  <c r="D8" i="2"/>
  <c r="F9" i="2" s="1"/>
  <c r="BB36" i="6"/>
  <c r="D36" i="6" s="1"/>
  <c r="M37" i="8" s="1"/>
  <c r="G37" i="8" s="1"/>
  <c r="BC36" i="6"/>
  <c r="E36" i="6" s="1"/>
  <c r="BB59" i="6"/>
  <c r="D59" i="6" s="1"/>
  <c r="M60" i="8" s="1"/>
  <c r="G60" i="8" s="1"/>
  <c r="BC19" i="6"/>
  <c r="E19" i="6" s="1"/>
  <c r="BB12" i="6"/>
  <c r="D12" i="6" s="1"/>
  <c r="M13" i="8" s="1"/>
  <c r="G13" i="8" s="1"/>
  <c r="BC12" i="6"/>
  <c r="E12" i="6" s="1"/>
  <c r="BG48" i="6"/>
  <c r="BE59" i="6"/>
  <c r="BF19" i="6"/>
  <c r="BF59" i="6"/>
  <c r="BD59" i="6"/>
  <c r="BC59" i="6"/>
  <c r="E59" i="6" s="1"/>
  <c r="BG59" i="6"/>
  <c r="BC48" i="6"/>
  <c r="E48" i="6" s="1"/>
  <c r="BD48" i="6"/>
  <c r="BE12" i="6"/>
  <c r="BB48" i="6"/>
  <c r="D48" i="6" s="1"/>
  <c r="M49" i="8" s="1"/>
  <c r="G49" i="8" s="1"/>
  <c r="BE48" i="6"/>
  <c r="BD12" i="6"/>
  <c r="BB19" i="6"/>
  <c r="D19" i="6" s="1"/>
  <c r="M20" i="8" s="1"/>
  <c r="G20" i="8" s="1"/>
  <c r="BD19" i="6"/>
  <c r="BE19" i="6"/>
  <c r="BG19" i="6"/>
  <c r="BC82" i="6"/>
  <c r="E82" i="6" s="1"/>
  <c r="BC41" i="6"/>
  <c r="E41" i="6" s="1"/>
  <c r="G9" i="2"/>
  <c r="BD41" i="6"/>
  <c r="BB41" i="6"/>
  <c r="D41" i="6" s="1"/>
  <c r="BE41" i="6"/>
  <c r="D16" i="9"/>
  <c r="BF41" i="6"/>
  <c r="BG41" i="6"/>
  <c r="BG47" i="6"/>
  <c r="BE47" i="6"/>
  <c r="BC47" i="6"/>
  <c r="E47" i="6" s="1"/>
  <c r="BD47" i="6"/>
  <c r="BB47" i="6"/>
  <c r="D47" i="6" s="1"/>
  <c r="G14" i="2"/>
  <c r="BG82" i="6"/>
  <c r="M4" i="8"/>
  <c r="G4" i="8" s="1"/>
  <c r="BF10" i="6"/>
  <c r="BD74" i="6"/>
  <c r="BG91" i="6"/>
  <c r="BG72" i="6"/>
  <c r="BB72" i="6"/>
  <c r="D72" i="6" s="1"/>
  <c r="BE82" i="6"/>
  <c r="BD82" i="6"/>
  <c r="BB82" i="6"/>
  <c r="D82" i="6" s="1"/>
  <c r="BD72" i="6"/>
  <c r="BB4" i="6"/>
  <c r="D4" i="6" s="1"/>
  <c r="BE10" i="6"/>
  <c r="BF82" i="6"/>
  <c r="BC20" i="6"/>
  <c r="E20" i="6" s="1"/>
  <c r="BB10" i="6"/>
  <c r="D10" i="6" s="1"/>
  <c r="M11" i="8" s="1"/>
  <c r="G11" i="8" s="1"/>
  <c r="BE20" i="6"/>
  <c r="BC72" i="6"/>
  <c r="E72" i="6" s="1"/>
  <c r="BD10" i="6"/>
  <c r="BE72" i="6"/>
  <c r="BG20" i="6"/>
  <c r="BC10" i="6"/>
  <c r="E10" i="6" s="1"/>
  <c r="BC4" i="6"/>
  <c r="E4" i="6" s="1"/>
  <c r="BB20" i="6"/>
  <c r="D20" i="6" s="1"/>
  <c r="BF20" i="6"/>
  <c r="BD20" i="6"/>
  <c r="BB91" i="6"/>
  <c r="D91" i="6" s="1"/>
  <c r="M92" i="8" s="1"/>
  <c r="G92" i="8" s="1"/>
  <c r="BG4" i="6"/>
  <c r="BE4" i="6"/>
  <c r="BF4" i="6"/>
  <c r="BD4" i="6"/>
  <c r="BF91" i="6"/>
  <c r="BE74" i="6"/>
  <c r="BC91" i="6"/>
  <c r="E91" i="6" s="1"/>
  <c r="BE91" i="6"/>
  <c r="BD91" i="6"/>
  <c r="BG74" i="6"/>
  <c r="BC74" i="6"/>
  <c r="E74" i="6" s="1"/>
  <c r="BF74" i="6"/>
  <c r="BB74" i="6"/>
  <c r="D74" i="6" s="1"/>
  <c r="E4" i="8" l="1"/>
  <c r="D4" i="8"/>
  <c r="D9" i="2"/>
  <c r="G10" i="2" s="1"/>
  <c r="E10" i="2"/>
  <c r="D17" i="9"/>
  <c r="M5" i="8"/>
  <c r="G5" i="8" s="1"/>
  <c r="D5" i="8" l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F10" i="2"/>
  <c r="D10" i="2" s="1"/>
  <c r="G11" i="2" s="1"/>
  <c r="D18" i="9"/>
  <c r="E11" i="2" l="1"/>
  <c r="D11" i="2"/>
  <c r="F12" i="2" s="1"/>
  <c r="D12" i="2" s="1"/>
  <c r="D19" i="9"/>
  <c r="E13" i="2" l="1"/>
  <c r="G13" i="2"/>
  <c r="D13" i="2" s="1"/>
  <c r="F14" i="2" s="1"/>
  <c r="D14" i="2" s="1"/>
  <c r="B34" i="3"/>
  <c r="B3" i="9"/>
  <c r="E3" i="9" s="1"/>
  <c r="D20" i="9"/>
  <c r="G15" i="2" l="1"/>
  <c r="D15" i="2" s="1"/>
  <c r="F16" i="2" s="1"/>
  <c r="D16" i="2" s="1"/>
  <c r="D21" i="9"/>
  <c r="G17" i="2" l="1"/>
  <c r="F17" i="2"/>
  <c r="D22" i="9"/>
  <c r="D17" i="2" l="1"/>
  <c r="E18" i="2" s="1"/>
  <c r="D23" i="9"/>
  <c r="G18" i="2" l="1"/>
  <c r="D18" i="2"/>
  <c r="F19" i="2" s="1"/>
  <c r="D24" i="9"/>
  <c r="G19" i="2" l="1"/>
  <c r="D19" i="2" s="1"/>
  <c r="D25" i="9"/>
  <c r="F20" i="2" l="1"/>
  <c r="G20" i="2"/>
  <c r="D26" i="9"/>
  <c r="D20" i="2" l="1"/>
  <c r="G21" i="2" s="1"/>
  <c r="D21" i="2" s="1"/>
  <c r="F22" i="2" s="1"/>
  <c r="D22" i="2" s="1"/>
  <c r="E23" i="2" s="1"/>
  <c r="D23" i="2" s="1"/>
  <c r="D27" i="9"/>
  <c r="G24" i="2" l="1"/>
  <c r="D24" i="2" s="1"/>
  <c r="F24" i="2"/>
  <c r="D28" i="9"/>
  <c r="F25" i="2" l="1"/>
  <c r="G25" i="2"/>
  <c r="D29" i="9"/>
  <c r="D25" i="2" l="1"/>
  <c r="D30" i="9"/>
  <c r="E26" i="2" l="1"/>
  <c r="D26" i="2" s="1"/>
  <c r="F26" i="2"/>
  <c r="D31" i="9"/>
  <c r="G27" i="2" l="1"/>
  <c r="D27" i="2" s="1"/>
  <c r="F27" i="2"/>
  <c r="D32" i="9"/>
  <c r="F28" i="2" l="1"/>
  <c r="D28" i="2" s="1"/>
  <c r="G28" i="2"/>
  <c r="D33" i="9"/>
  <c r="G29" i="2" l="1"/>
  <c r="D29" i="2" s="1"/>
  <c r="F29" i="2"/>
  <c r="D34" i="9"/>
  <c r="F30" i="2" l="1"/>
  <c r="D30" i="2" s="1"/>
  <c r="G31" i="2" s="1"/>
  <c r="D31" i="2" s="1"/>
  <c r="G30" i="2"/>
  <c r="D35" i="9"/>
  <c r="E32" i="2" l="1"/>
  <c r="D32" i="2" s="1"/>
  <c r="G33" i="2" s="1"/>
  <c r="D33" i="2" s="1"/>
  <c r="F34" i="2" s="1"/>
  <c r="D34" i="2" s="1"/>
  <c r="E35" i="2" s="1"/>
  <c r="D35" i="2" s="1"/>
  <c r="F36" i="2" s="1"/>
  <c r="D36" i="2" s="1"/>
  <c r="G37" i="2" s="1"/>
  <c r="D37" i="2" s="1"/>
  <c r="F38" i="2" s="1"/>
  <c r="D38" i="2" s="1"/>
  <c r="G39" i="2" s="1"/>
  <c r="D39" i="2" s="1"/>
  <c r="F40" i="2" s="1"/>
  <c r="D40" i="2" s="1"/>
  <c r="G41" i="2" s="1"/>
  <c r="D41" i="2" s="1"/>
  <c r="F42" i="2" s="1"/>
  <c r="D42" i="2" s="1"/>
  <c r="G43" i="2" s="1"/>
  <c r="D43" i="2" s="1"/>
  <c r="F44" i="2" s="1"/>
  <c r="D44" i="2" s="1"/>
  <c r="G45" i="2" s="1"/>
  <c r="D45" i="2" s="1"/>
  <c r="F46" i="2" s="1"/>
  <c r="D46" i="2" s="1"/>
  <c r="E47" i="2" s="1"/>
  <c r="D47" i="2" s="1"/>
  <c r="G48" i="2" s="1"/>
  <c r="D48" i="2" s="1"/>
  <c r="E49" i="2" s="1"/>
  <c r="D49" i="2" s="1"/>
  <c r="F50" i="2" s="1"/>
  <c r="D50" i="2" s="1"/>
  <c r="E51" i="2" s="1"/>
  <c r="D51" i="2" s="1"/>
  <c r="F52" i="2" s="1"/>
  <c r="D52" i="2" s="1"/>
  <c r="G53" i="2" s="1"/>
  <c r="D53" i="2" s="1"/>
  <c r="F54" i="2" s="1"/>
  <c r="D54" i="2" s="1"/>
  <c r="E55" i="2" s="1"/>
  <c r="D55" i="2" s="1"/>
  <c r="G56" i="2" s="1"/>
  <c r="D56" i="2" s="1"/>
  <c r="E57" i="2" s="1"/>
  <c r="D57" i="2" s="1"/>
  <c r="G58" i="2" s="1"/>
  <c r="D58" i="2" s="1"/>
  <c r="E59" i="2" s="1"/>
  <c r="D59" i="2" s="1"/>
  <c r="F60" i="2" s="1"/>
  <c r="D60" i="2" s="1"/>
  <c r="E61" i="2" s="1"/>
  <c r="D61" i="2" s="1"/>
  <c r="G62" i="2" s="1"/>
  <c r="D62" i="2" s="1"/>
  <c r="F63" i="2" s="1"/>
  <c r="D63" i="2" s="1"/>
  <c r="G64" i="2" s="1"/>
  <c r="D64" i="2" s="1"/>
  <c r="E65" i="2" s="1"/>
  <c r="D65" i="2" s="1"/>
  <c r="G66" i="2" s="1"/>
  <c r="D66" i="2" s="1"/>
  <c r="E67" i="2" s="1"/>
  <c r="D67" i="2" s="1"/>
  <c r="G68" i="2" s="1"/>
  <c r="D68" i="2" s="1"/>
  <c r="F69" i="2" s="1"/>
  <c r="D69" i="2" s="1"/>
  <c r="G70" i="2" s="1"/>
  <c r="D70" i="2" s="1"/>
  <c r="E71" i="2" s="1"/>
  <c r="D71" i="2" s="1"/>
  <c r="F72" i="2" s="1"/>
  <c r="D72" i="2" s="1"/>
  <c r="F32" i="2"/>
  <c r="D36" i="9"/>
  <c r="D37" i="9" l="1"/>
  <c r="E73" i="2"/>
  <c r="D73" i="2" s="1"/>
  <c r="F74" i="2" s="1"/>
  <c r="D74" i="2" s="1"/>
  <c r="G75" i="2" s="1"/>
  <c r="D75" i="2" s="1"/>
  <c r="F76" i="2" s="1"/>
  <c r="D76" i="2" s="1"/>
  <c r="D38" i="9" l="1"/>
  <c r="E77" i="2"/>
  <c r="D77" i="2" s="1"/>
  <c r="F78" i="2" s="1"/>
  <c r="D78" i="2" s="1"/>
  <c r="D39" i="9" l="1"/>
  <c r="E79" i="2"/>
  <c r="D79" i="2" s="1"/>
  <c r="F80" i="2" s="1"/>
  <c r="D80" i="2" s="1"/>
  <c r="G81" i="2" s="1"/>
  <c r="D81" i="2" s="1"/>
  <c r="D40" i="9" l="1"/>
  <c r="E82" i="2"/>
  <c r="D82" i="2" s="1"/>
  <c r="G83" i="2" s="1"/>
  <c r="D83" i="2" s="1"/>
  <c r="F84" i="2" s="1"/>
  <c r="D84" i="2" s="1"/>
  <c r="G85" i="2" s="1"/>
  <c r="D85" i="2" s="1"/>
  <c r="F86" i="2" s="1"/>
  <c r="D86" i="2" s="1"/>
  <c r="D41" i="9" l="1"/>
  <c r="E87" i="2"/>
  <c r="D87" i="2" s="1"/>
  <c r="F88" i="2" s="1"/>
  <c r="D88" i="2" s="1"/>
  <c r="G89" i="2" s="1"/>
  <c r="D89" i="2" s="1"/>
  <c r="D42" i="9" l="1"/>
  <c r="E90" i="2"/>
  <c r="D90" i="2" s="1"/>
  <c r="F91" i="2" s="1"/>
  <c r="D91" i="2" s="1"/>
  <c r="G92" i="2" s="1"/>
  <c r="D92" i="2" s="1"/>
  <c r="F93" i="2" s="1"/>
  <c r="D93" i="2" s="1"/>
  <c r="G94" i="2" s="1"/>
  <c r="D94" i="2" s="1"/>
  <c r="F95" i="2" s="1"/>
  <c r="D95" i="2" s="1"/>
  <c r="D43" i="9" l="1"/>
  <c r="E96" i="2"/>
  <c r="D96" i="2" s="1"/>
  <c r="F97" i="2" s="1"/>
  <c r="D97" i="2" s="1"/>
  <c r="G98" i="2" s="1"/>
  <c r="D98" i="2" s="1"/>
  <c r="F99" i="2" s="1"/>
  <c r="D99" i="2" s="1"/>
  <c r="D44" i="9" l="1"/>
  <c r="E100" i="2"/>
  <c r="D100" i="2" s="1"/>
  <c r="F101" i="2" s="1"/>
  <c r="D101" i="2" s="1"/>
  <c r="G102" i="2" s="1"/>
  <c r="D102" i="2" s="1"/>
  <c r="B16" i="3" s="1"/>
  <c r="D45" i="9" l="1"/>
  <c r="D46" i="9" l="1"/>
  <c r="D47" i="9" l="1"/>
  <c r="D48" i="9" l="1"/>
  <c r="D49" i="9" l="1"/>
  <c r="D50" i="9" l="1"/>
  <c r="C34" i="3" l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B35" i="3" l="1"/>
  <c r="B4" i="9"/>
  <c r="F3" i="9"/>
  <c r="F4" i="9" s="1"/>
  <c r="E4" i="9" l="1"/>
  <c r="B5" i="9"/>
  <c r="E5" i="9" l="1"/>
  <c r="E6" i="9" s="1"/>
  <c r="B6" i="9"/>
  <c r="F5" i="9"/>
  <c r="F6" i="9" s="1"/>
  <c r="B7" i="9" l="1"/>
  <c r="E7" i="9" s="1"/>
  <c r="B8" i="9" l="1"/>
  <c r="F7" i="9"/>
  <c r="B9" i="9" l="1"/>
  <c r="F8" i="9"/>
  <c r="E8" i="9"/>
  <c r="B10" i="9" l="1"/>
  <c r="E9" i="9"/>
  <c r="F9" i="9"/>
  <c r="B11" i="9" l="1"/>
  <c r="F10" i="9"/>
  <c r="F11" i="9" s="1"/>
  <c r="E10" i="9"/>
  <c r="E11" i="9" s="1"/>
  <c r="F12" i="9" l="1"/>
  <c r="F13" i="9" s="1"/>
  <c r="B12" i="9"/>
  <c r="E12" i="9" s="1"/>
  <c r="E13" i="9" s="1"/>
  <c r="B13" i="9" l="1"/>
  <c r="B14" i="9" l="1"/>
  <c r="E14" i="9" s="1"/>
  <c r="E15" i="9" s="1"/>
  <c r="E16" i="9" s="1"/>
  <c r="F14" i="9"/>
  <c r="F15" i="9" s="1"/>
  <c r="F16" i="9" s="1"/>
  <c r="B15" i="9" l="1"/>
  <c r="B16" i="9" l="1"/>
  <c r="B17" i="9" l="1"/>
  <c r="E17" i="9" s="1"/>
  <c r="B18" i="9" l="1"/>
  <c r="F17" i="9"/>
  <c r="F18" i="9" s="1"/>
  <c r="E18" i="9" l="1"/>
  <c r="B19" i="9"/>
  <c r="E19" i="9" l="1"/>
  <c r="B20" i="9"/>
  <c r="F19" i="9"/>
  <c r="E20" i="9" l="1"/>
  <c r="E21" i="9" s="1"/>
  <c r="F20" i="9"/>
  <c r="F21" i="9" s="1"/>
  <c r="B21" i="9"/>
  <c r="B22" i="9" l="1"/>
  <c r="E22" i="9" s="1"/>
  <c r="B23" i="9" l="1"/>
  <c r="F22" i="9"/>
  <c r="E23" i="9" l="1"/>
  <c r="E24" i="9" s="1"/>
  <c r="F23" i="9"/>
  <c r="F24" i="9" s="1"/>
  <c r="B24" i="9"/>
  <c r="B25" i="9" l="1"/>
  <c r="E25" i="9" s="1"/>
  <c r="B26" i="9" l="1"/>
  <c r="F25" i="9"/>
  <c r="E26" i="9" l="1"/>
  <c r="E27" i="9" s="1"/>
  <c r="F26" i="9"/>
  <c r="F27" i="9" s="1"/>
  <c r="B27" i="9"/>
  <c r="B28" i="9" l="1"/>
  <c r="E28" i="9" s="1"/>
  <c r="B29" i="9" l="1"/>
  <c r="F28" i="9"/>
  <c r="F29" i="9" s="1"/>
  <c r="E29" i="9" l="1"/>
  <c r="B30" i="9"/>
  <c r="E30" i="9" l="1"/>
  <c r="E31" i="9" s="1"/>
  <c r="E32" i="9" s="1"/>
  <c r="E33" i="9" s="1"/>
  <c r="B31" i="9"/>
  <c r="F30" i="9"/>
  <c r="F31" i="9" s="1"/>
  <c r="F32" i="9" s="1"/>
  <c r="F33" i="9" s="1"/>
  <c r="B32" i="9" l="1"/>
  <c r="B33" i="9" l="1"/>
  <c r="B34" i="9" l="1"/>
  <c r="E34" i="9" s="1"/>
  <c r="E35" i="9" s="1"/>
  <c r="E36" i="9" s="1"/>
  <c r="E37" i="9" s="1"/>
  <c r="B35" i="9" l="1"/>
  <c r="F34" i="9"/>
  <c r="F35" i="9" s="1"/>
  <c r="F36" i="9" s="1"/>
  <c r="F37" i="9" s="1"/>
  <c r="B36" i="9" l="1"/>
  <c r="B37" i="9" l="1"/>
  <c r="B38" i="9" l="1"/>
  <c r="E38" i="9" s="1"/>
  <c r="E39" i="9" s="1"/>
  <c r="E40" i="9" s="1"/>
  <c r="E41" i="9" s="1"/>
  <c r="B39" i="9" l="1"/>
  <c r="F38" i="9"/>
  <c r="F39" i="9" s="1"/>
  <c r="F40" i="9" s="1"/>
  <c r="F41" i="9" s="1"/>
  <c r="B40" i="9" l="1"/>
  <c r="B41" i="9" l="1"/>
  <c r="B42" i="9" l="1"/>
  <c r="E42" i="9" s="1"/>
  <c r="E43" i="9" s="1"/>
  <c r="E44" i="9" s="1"/>
  <c r="B43" i="9" l="1"/>
  <c r="F42" i="9"/>
  <c r="F43" i="9" s="1"/>
  <c r="F44" i="9" s="1"/>
  <c r="B44" i="9" l="1"/>
  <c r="B45" i="9" l="1"/>
  <c r="E45" i="9" s="1"/>
  <c r="B46" i="9" l="1"/>
  <c r="F45" i="9"/>
  <c r="F46" i="9" s="1"/>
  <c r="E46" i="9" l="1"/>
  <c r="B47" i="9"/>
  <c r="E47" i="9" l="1"/>
  <c r="E48" i="9" s="1"/>
  <c r="B48" i="9"/>
  <c r="F47" i="9"/>
  <c r="F48" i="9" s="1"/>
  <c r="B49" i="9" l="1"/>
  <c r="E49" i="9" s="1"/>
  <c r="E50" i="9" s="1"/>
  <c r="B38" i="3" s="1"/>
  <c r="B50" i="9" l="1"/>
  <c r="F49" i="9"/>
  <c r="F50" i="9" s="1"/>
  <c r="C38" i="3" s="1"/>
  <c r="B39" i="3" s="1"/>
</calcChain>
</file>

<file path=xl/sharedStrings.xml><?xml version="1.0" encoding="utf-8"?>
<sst xmlns="http://schemas.openxmlformats.org/spreadsheetml/2006/main" count="192" uniqueCount="100">
  <si>
    <t>deal into new stack</t>
  </si>
  <si>
    <t>deal with increment 7</t>
  </si>
  <si>
    <t>deal with increment 3</t>
  </si>
  <si>
    <t>deal with increment 9</t>
  </si>
  <si>
    <t>Reverse</t>
  </si>
  <si>
    <t>Offset</t>
  </si>
  <si>
    <t>Deck size:</t>
  </si>
  <si>
    <t>Interleave</t>
  </si>
  <si>
    <t>Input</t>
  </si>
  <si>
    <t>Input card:</t>
  </si>
  <si>
    <t>Output location:</t>
  </si>
  <si>
    <t>part 1:
Tracking the entire deck doesn't make sense. Just track the card that we want to follow.
New stack means reversing the order, which means -1-x (mod N)
Cut means offset x-offset (mod N)
deal with increment means modular multiplication x*offset (mod N)
Result in bottom row of table</t>
  </si>
  <si>
    <t>Output position:</t>
  </si>
  <si>
    <t>Iterations:</t>
  </si>
  <si>
    <t>x</t>
  </si>
  <si>
    <t>y</t>
  </si>
  <si>
    <t>a</t>
  </si>
  <si>
    <t>b</t>
  </si>
  <si>
    <t>u</t>
  </si>
  <si>
    <t>v</t>
  </si>
  <si>
    <t>n</t>
  </si>
  <si>
    <t>m (invmod)</t>
  </si>
  <si>
    <t>add</t>
  </si>
  <si>
    <t>mul</t>
  </si>
  <si>
    <t>Num operations:</t>
  </si>
  <si>
    <t>output kx+m</t>
  </si>
  <si>
    <t>m (offset):</t>
  </si>
  <si>
    <t>k (factor):</t>
  </si>
  <si>
    <t>result kx+m</t>
  </si>
  <si>
    <t>Iterations</t>
  </si>
  <si>
    <t>add pow2</t>
  </si>
  <si>
    <t>mul pow2</t>
  </si>
  <si>
    <t>add N</t>
  </si>
  <si>
    <t>mul N</t>
  </si>
  <si>
    <t>mult</t>
  </si>
  <si>
    <t>Result:</t>
  </si>
  <si>
    <t>Result 1 iter</t>
  </si>
  <si>
    <t>cut 9037</t>
  </si>
  <si>
    <t>deal with increment 49</t>
  </si>
  <si>
    <t>cut -9932</t>
  </si>
  <si>
    <t>deal with increment 5</t>
  </si>
  <si>
    <t>cut 6434</t>
  </si>
  <si>
    <t>deal with increment 73</t>
  </si>
  <si>
    <t>cut 1023</t>
  </si>
  <si>
    <t>cut 4227</t>
  </si>
  <si>
    <t>deal with increment 57</t>
  </si>
  <si>
    <t>cut -6416</t>
  </si>
  <si>
    <t>deal with increment 48</t>
  </si>
  <si>
    <t>cut 5020</t>
  </si>
  <si>
    <t>deal with increment 15</t>
  </si>
  <si>
    <t>cut -7421</t>
  </si>
  <si>
    <t>deal with increment 63</t>
  </si>
  <si>
    <t>cut 6786</t>
  </si>
  <si>
    <t>deal with increment 37</t>
  </si>
  <si>
    <t>cut -6222</t>
  </si>
  <si>
    <t>cut -4755</t>
  </si>
  <si>
    <t>deal with increment 31</t>
  </si>
  <si>
    <t>cut 2694</t>
  </si>
  <si>
    <t>deal with increment 67</t>
  </si>
  <si>
    <t>deal with increment 42</t>
  </si>
  <si>
    <t>cut 2634</t>
  </si>
  <si>
    <t>cut 2358</t>
  </si>
  <si>
    <t>deal with increment 35</t>
  </si>
  <si>
    <t>cut 9700</t>
  </si>
  <si>
    <t>cut 264</t>
  </si>
  <si>
    <t>deal with increment 55</t>
  </si>
  <si>
    <t>cut 2769</t>
  </si>
  <si>
    <t>deal with increment 27</t>
  </si>
  <si>
    <t>cut 593</t>
  </si>
  <si>
    <t>deal with increment 60</t>
  </si>
  <si>
    <t>cut -6145</t>
  </si>
  <si>
    <t>deal with increment 75</t>
  </si>
  <si>
    <t>cut -7065</t>
  </si>
  <si>
    <t>cut -2059</t>
  </si>
  <si>
    <t>deal with increment 30</t>
  </si>
  <si>
    <t>cut -8773</t>
  </si>
  <si>
    <t>deal with increment 22</t>
  </si>
  <si>
    <t>cut -2124</t>
  </si>
  <si>
    <t>deal with increment 66</t>
  </si>
  <si>
    <t>cut -6962</t>
  </si>
  <si>
    <t>deal with increment 62</t>
  </si>
  <si>
    <t>cut 8716</t>
  </si>
  <si>
    <t>cut -679</t>
  </si>
  <si>
    <t>cut 1069</t>
  </si>
  <si>
    <t>deal with increment 25</t>
  </si>
  <si>
    <t>cut 7118</t>
  </si>
  <si>
    <t>cut -5787</t>
  </si>
  <si>
    <t>cut 9539</t>
  </si>
  <si>
    <t>deal with increment 11</t>
  </si>
  <si>
    <t>cut 7631</t>
  </si>
  <si>
    <t>cut -3476</t>
  </si>
  <si>
    <t>cut 1401</t>
  </si>
  <si>
    <t>cut -9773</t>
  </si>
  <si>
    <t>cut 5149</t>
  </si>
  <si>
    <t>deal with increment 13</t>
  </si>
  <si>
    <t>cut 5892</t>
  </si>
  <si>
    <t>cut 2704</t>
  </si>
  <si>
    <t>deal with increment 33</t>
  </si>
  <si>
    <t>cut -3776</t>
  </si>
  <si>
    <t>cut -893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</si>
</sst>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4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2" fillId="6" borderId="0" xfId="0" applyFont="1" applyFill="1"/>
    <xf numFmtId="1" fontId="0" fillId="3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1" fontId="0" fillId="11" borderId="0" xfId="0" applyNumberFormat="1" applyFill="1"/>
    <xf numFmtId="1" fontId="0" fillId="10" borderId="0" xfId="0" applyNumberFormat="1" applyFill="1"/>
    <xf numFmtId="1" fontId="0" fillId="9" borderId="0" xfId="0" applyNumberFormat="1" applyFill="1"/>
    <xf numFmtId="1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88F5-7B54-ED4F-8A53-9B9E224A722E}">
  <dimension ref="A1:N39"/>
  <sheetViews>
    <sheetView tabSelected="1" workbookViewId="0">
      <selection activeCell="E39" sqref="E39"/>
    </sheetView>
  </sheetViews>
  <sheetFormatPr baseColWidth="10" defaultRowHeight="16"/>
  <cols>
    <col min="1" max="1" width="14.83203125" style="8" bestFit="1" customWidth="1"/>
    <col min="2" max="3" width="16.6640625" style="8" customWidth="1"/>
    <col min="4" max="4" width="10.83203125" style="8"/>
    <col min="5" max="5" width="17.83203125" style="8" bestFit="1" customWidth="1"/>
    <col min="6" max="16384" width="10.83203125" style="8"/>
  </cols>
  <sheetData>
    <row r="1" spans="1:14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3" spans="1:14">
      <c r="A13" s="8" t="s">
        <v>9</v>
      </c>
      <c r="B13" s="6">
        <v>2019</v>
      </c>
    </row>
    <row r="14" spans="1:14">
      <c r="A14" s="8" t="s">
        <v>6</v>
      </c>
      <c r="B14" s="6">
        <v>10007</v>
      </c>
    </row>
    <row r="15" spans="1:14">
      <c r="A15" s="8" t="s">
        <v>24</v>
      </c>
      <c r="B15" s="6">
        <f>COUNT(Input!C:C)</f>
        <v>100</v>
      </c>
    </row>
    <row r="16" spans="1:14">
      <c r="A16" s="8" t="s">
        <v>10</v>
      </c>
      <c r="B16" s="7">
        <f ca="1">OFFSET(part1!$D$2,B15,0)</f>
        <v>3377</v>
      </c>
    </row>
    <row r="31" spans="1:2">
      <c r="A31" s="8" t="s">
        <v>12</v>
      </c>
      <c r="B31" s="6">
        <v>2020</v>
      </c>
    </row>
    <row r="32" spans="1:2">
      <c r="A32" s="8" t="s">
        <v>6</v>
      </c>
      <c r="B32" s="6">
        <v>119315717514047</v>
      </c>
    </row>
    <row r="33" spans="1:3">
      <c r="B33" s="8" t="s">
        <v>26</v>
      </c>
      <c r="C33" s="8" t="s">
        <v>27</v>
      </c>
    </row>
    <row r="34" spans="1:3">
      <c r="A34" s="8" t="s">
        <v>25</v>
      </c>
      <c r="B34" s="13">
        <f ca="1">OFFSET('part2 exec'!$D$2,$B$15,0)</f>
        <v>53876069761024</v>
      </c>
      <c r="C34" s="13">
        <f ca="1">OFFSET('part2 exec'!$E$2,$B$15,0)</f>
        <v>0</v>
      </c>
    </row>
    <row r="35" spans="1:3">
      <c r="A35" s="8" t="s">
        <v>36</v>
      </c>
      <c r="B35" s="7">
        <f ca="1">MOD(C34*B31+B34,B$32)</f>
        <v>53876069761024</v>
      </c>
      <c r="C35"/>
    </row>
    <row r="36" spans="1:3">
      <c r="A36" s="8" t="s">
        <v>13</v>
      </c>
      <c r="B36" s="6">
        <v>101741582076661</v>
      </c>
    </row>
    <row r="37" spans="1:3">
      <c r="B37" s="8" t="s">
        <v>26</v>
      </c>
      <c r="C37" s="8" t="s">
        <v>27</v>
      </c>
    </row>
    <row r="38" spans="1:3">
      <c r="A38" s="8" t="s">
        <v>28</v>
      </c>
      <c r="B38" s="13">
        <f ca="1">'part2 repeating'!E50</f>
        <v>53876069761024</v>
      </c>
      <c r="C38" s="13">
        <f ca="1">'part2 repeating'!F50</f>
        <v>0</v>
      </c>
    </row>
    <row r="39" spans="1:3">
      <c r="A39" s="8" t="s">
        <v>35</v>
      </c>
      <c r="B39" s="7">
        <f ca="1">MOD(C38*B31+B38,B$32)</f>
        <v>53876069761024</v>
      </c>
    </row>
  </sheetData>
  <mergeCells count="1">
    <mergeCell ref="A1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FDA8-534B-E64B-9734-F45CD776D81A}">
  <dimension ref="A1:E100"/>
  <sheetViews>
    <sheetView workbookViewId="0">
      <selection sqref="A1:A100"/>
    </sheetView>
  </sheetViews>
  <sheetFormatPr baseColWidth="10" defaultRowHeight="16"/>
  <cols>
    <col min="1" max="1" width="26.1640625" customWidth="1"/>
    <col min="3" max="3" width="2.1640625" style="3" bestFit="1" customWidth="1"/>
    <col min="4" max="5" width="10.83203125" style="2"/>
  </cols>
  <sheetData>
    <row r="1" spans="1:5" ht="17">
      <c r="A1" s="1" t="s">
        <v>0</v>
      </c>
      <c r="C1" s="9">
        <f>IF(LEFT($A1,4)="cut ",2,IF($A1="deal into new stack",1,IF(LEFT($A1,20)="deal with increment ",3,FALSE)))</f>
        <v>1</v>
      </c>
      <c r="D1" s="2" t="str">
        <f>CHOOSE(C1,"reverse","offset","interleave")</f>
        <v>reverse</v>
      </c>
      <c r="E1" s="2">
        <f>INT(CHOOSE(C1,"0",MID($A1,4,10),MID($A1,20,10)))</f>
        <v>0</v>
      </c>
    </row>
    <row r="2" spans="1:5" ht="17">
      <c r="A2" s="1" t="s">
        <v>37</v>
      </c>
      <c r="C2" s="9">
        <f t="shared" ref="C2:C65" si="0">IF(LEFT($A2,4)="cut ",2,IF($A2="deal into new stack",1,IF(LEFT($A2,20)="deal with increment ",3,FALSE)))</f>
        <v>2</v>
      </c>
      <c r="D2" s="2" t="str">
        <f t="shared" ref="D2:D65" si="1">CHOOSE(C2,"reverse","offset","interleave")</f>
        <v>offset</v>
      </c>
      <c r="E2" s="2">
        <f t="shared" ref="E2:E65" si="2">INT(CHOOSE(C2,"0",MID($A2,4,10),MID($A2,20,10)))</f>
        <v>9037</v>
      </c>
    </row>
    <row r="3" spans="1:5" ht="17">
      <c r="A3" s="1" t="s">
        <v>38</v>
      </c>
      <c r="C3" s="9">
        <f t="shared" si="0"/>
        <v>3</v>
      </c>
      <c r="D3" s="2" t="str">
        <f t="shared" si="1"/>
        <v>interleave</v>
      </c>
      <c r="E3" s="2">
        <f t="shared" si="2"/>
        <v>49</v>
      </c>
    </row>
    <row r="4" spans="1:5" ht="17">
      <c r="A4" s="1" t="s">
        <v>39</v>
      </c>
      <c r="C4" s="9">
        <f t="shared" si="0"/>
        <v>2</v>
      </c>
      <c r="D4" s="2" t="str">
        <f t="shared" si="1"/>
        <v>offset</v>
      </c>
      <c r="E4" s="2">
        <f t="shared" si="2"/>
        <v>-9932</v>
      </c>
    </row>
    <row r="5" spans="1:5" ht="17">
      <c r="A5" s="1" t="s">
        <v>40</v>
      </c>
      <c r="C5" s="9">
        <f t="shared" si="0"/>
        <v>3</v>
      </c>
      <c r="D5" s="2" t="str">
        <f t="shared" si="1"/>
        <v>interleave</v>
      </c>
      <c r="E5" s="2">
        <f t="shared" si="2"/>
        <v>5</v>
      </c>
    </row>
    <row r="6" spans="1:5" ht="17">
      <c r="A6" s="1" t="s">
        <v>41</v>
      </c>
      <c r="C6" s="9">
        <f t="shared" si="0"/>
        <v>2</v>
      </c>
      <c r="D6" s="2" t="str">
        <f t="shared" si="1"/>
        <v>offset</v>
      </c>
      <c r="E6" s="2">
        <f t="shared" si="2"/>
        <v>6434</v>
      </c>
    </row>
    <row r="7" spans="1:5" ht="17">
      <c r="A7" s="1" t="s">
        <v>42</v>
      </c>
      <c r="C7" s="9">
        <f t="shared" si="0"/>
        <v>3</v>
      </c>
      <c r="D7" s="2" t="str">
        <f t="shared" si="1"/>
        <v>interleave</v>
      </c>
      <c r="E7" s="2">
        <f t="shared" si="2"/>
        <v>73</v>
      </c>
    </row>
    <row r="8" spans="1:5" ht="17">
      <c r="A8" s="1" t="s">
        <v>43</v>
      </c>
      <c r="C8" s="9">
        <f t="shared" si="0"/>
        <v>2</v>
      </c>
      <c r="D8" s="2" t="str">
        <f t="shared" si="1"/>
        <v>offset</v>
      </c>
      <c r="E8" s="2">
        <f t="shared" si="2"/>
        <v>1023</v>
      </c>
    </row>
    <row r="9" spans="1:5" ht="17">
      <c r="A9" s="1" t="s">
        <v>0</v>
      </c>
      <c r="C9" s="9">
        <f t="shared" si="0"/>
        <v>1</v>
      </c>
      <c r="D9" s="2" t="str">
        <f t="shared" si="1"/>
        <v>reverse</v>
      </c>
      <c r="E9" s="2">
        <f t="shared" si="2"/>
        <v>0</v>
      </c>
    </row>
    <row r="10" spans="1:5" ht="17">
      <c r="A10" s="1" t="s">
        <v>44</v>
      </c>
      <c r="C10" s="9">
        <f t="shared" si="0"/>
        <v>2</v>
      </c>
      <c r="D10" s="2" t="str">
        <f t="shared" si="1"/>
        <v>offset</v>
      </c>
      <c r="E10" s="2">
        <f t="shared" si="2"/>
        <v>4227</v>
      </c>
    </row>
    <row r="11" spans="1:5" ht="17">
      <c r="A11" s="1" t="s">
        <v>45</v>
      </c>
      <c r="C11" s="9">
        <f t="shared" si="0"/>
        <v>3</v>
      </c>
      <c r="D11" s="2" t="str">
        <f t="shared" si="1"/>
        <v>interleave</v>
      </c>
      <c r="E11" s="2">
        <f t="shared" si="2"/>
        <v>57</v>
      </c>
    </row>
    <row r="12" spans="1:5" ht="17">
      <c r="A12" s="1" t="s">
        <v>46</v>
      </c>
      <c r="C12" s="9">
        <f t="shared" si="0"/>
        <v>2</v>
      </c>
      <c r="D12" s="2" t="str">
        <f t="shared" si="1"/>
        <v>offset</v>
      </c>
      <c r="E12" s="2">
        <f t="shared" si="2"/>
        <v>-6416</v>
      </c>
    </row>
    <row r="13" spans="1:5" ht="17">
      <c r="A13" s="1" t="s">
        <v>47</v>
      </c>
      <c r="C13" s="9">
        <f t="shared" si="0"/>
        <v>3</v>
      </c>
      <c r="D13" s="2" t="str">
        <f t="shared" si="1"/>
        <v>interleave</v>
      </c>
      <c r="E13" s="2">
        <f t="shared" si="2"/>
        <v>48</v>
      </c>
    </row>
    <row r="14" spans="1:5" ht="17">
      <c r="A14" s="1" t="s">
        <v>48</v>
      </c>
      <c r="C14" s="9">
        <f t="shared" si="0"/>
        <v>2</v>
      </c>
      <c r="D14" s="2" t="str">
        <f t="shared" si="1"/>
        <v>offset</v>
      </c>
      <c r="E14" s="2">
        <f t="shared" si="2"/>
        <v>5020</v>
      </c>
    </row>
    <row r="15" spans="1:5" ht="17">
      <c r="A15" s="1" t="s">
        <v>49</v>
      </c>
      <c r="C15" s="9">
        <f t="shared" si="0"/>
        <v>3</v>
      </c>
      <c r="D15" s="2" t="str">
        <f t="shared" si="1"/>
        <v>interleave</v>
      </c>
      <c r="E15" s="2">
        <f t="shared" si="2"/>
        <v>15</v>
      </c>
    </row>
    <row r="16" spans="1:5" ht="17">
      <c r="A16" s="1" t="s">
        <v>0</v>
      </c>
      <c r="C16" s="9">
        <f t="shared" si="0"/>
        <v>1</v>
      </c>
      <c r="D16" s="2" t="str">
        <f t="shared" si="1"/>
        <v>reverse</v>
      </c>
      <c r="E16" s="2">
        <f t="shared" si="2"/>
        <v>0</v>
      </c>
    </row>
    <row r="17" spans="1:5" ht="17">
      <c r="A17" s="1" t="s">
        <v>1</v>
      </c>
      <c r="C17" s="9">
        <f t="shared" si="0"/>
        <v>3</v>
      </c>
      <c r="D17" s="2" t="str">
        <f t="shared" si="1"/>
        <v>interleave</v>
      </c>
      <c r="E17" s="2">
        <f t="shared" si="2"/>
        <v>7</v>
      </c>
    </row>
    <row r="18" spans="1:5" ht="17">
      <c r="A18" s="1" t="s">
        <v>50</v>
      </c>
      <c r="C18" s="9">
        <f t="shared" si="0"/>
        <v>2</v>
      </c>
      <c r="D18" s="2" t="str">
        <f t="shared" si="1"/>
        <v>offset</v>
      </c>
      <c r="E18" s="2">
        <f t="shared" si="2"/>
        <v>-7421</v>
      </c>
    </row>
    <row r="19" spans="1:5" ht="17">
      <c r="A19" s="1" t="s">
        <v>51</v>
      </c>
      <c r="C19" s="9">
        <f t="shared" si="0"/>
        <v>3</v>
      </c>
      <c r="D19" s="2" t="str">
        <f t="shared" si="1"/>
        <v>interleave</v>
      </c>
      <c r="E19" s="2">
        <f t="shared" si="2"/>
        <v>63</v>
      </c>
    </row>
    <row r="20" spans="1:5" ht="17">
      <c r="A20" s="1" t="s">
        <v>52</v>
      </c>
      <c r="C20" s="9">
        <f t="shared" si="0"/>
        <v>2</v>
      </c>
      <c r="D20" s="2" t="str">
        <f t="shared" si="1"/>
        <v>offset</v>
      </c>
      <c r="E20" s="2">
        <f t="shared" si="2"/>
        <v>6786</v>
      </c>
    </row>
    <row r="21" spans="1:5" ht="17">
      <c r="A21" s="1" t="s">
        <v>0</v>
      </c>
      <c r="C21" s="9">
        <f t="shared" si="0"/>
        <v>1</v>
      </c>
      <c r="D21" s="2" t="str">
        <f t="shared" si="1"/>
        <v>reverse</v>
      </c>
      <c r="E21" s="2">
        <f t="shared" si="2"/>
        <v>0</v>
      </c>
    </row>
    <row r="22" spans="1:5" ht="17">
      <c r="A22" s="1" t="s">
        <v>53</v>
      </c>
      <c r="C22" s="9">
        <f t="shared" si="0"/>
        <v>3</v>
      </c>
      <c r="D22" s="2" t="str">
        <f t="shared" si="1"/>
        <v>interleave</v>
      </c>
      <c r="E22" s="2">
        <f t="shared" si="2"/>
        <v>37</v>
      </c>
    </row>
    <row r="23" spans="1:5" ht="17">
      <c r="A23" s="1" t="s">
        <v>54</v>
      </c>
      <c r="C23" s="9">
        <f t="shared" si="0"/>
        <v>2</v>
      </c>
      <c r="D23" s="2" t="str">
        <f t="shared" si="1"/>
        <v>offset</v>
      </c>
      <c r="E23" s="2">
        <f t="shared" si="2"/>
        <v>-6222</v>
      </c>
    </row>
    <row r="24" spans="1:5" ht="17">
      <c r="A24" s="1" t="s">
        <v>0</v>
      </c>
      <c r="C24" s="9">
        <f t="shared" si="0"/>
        <v>1</v>
      </c>
      <c r="D24" s="2" t="str">
        <f t="shared" si="1"/>
        <v>reverse</v>
      </c>
      <c r="E24" s="2">
        <f t="shared" si="2"/>
        <v>0</v>
      </c>
    </row>
    <row r="25" spans="1:5" ht="17">
      <c r="A25" s="1" t="s">
        <v>2</v>
      </c>
      <c r="C25" s="9">
        <f t="shared" si="0"/>
        <v>3</v>
      </c>
      <c r="D25" s="2" t="str">
        <f t="shared" si="1"/>
        <v>interleave</v>
      </c>
      <c r="E25" s="2">
        <f t="shared" si="2"/>
        <v>3</v>
      </c>
    </row>
    <row r="26" spans="1:5" ht="17">
      <c r="A26" s="1" t="s">
        <v>55</v>
      </c>
      <c r="C26" s="9">
        <f t="shared" si="0"/>
        <v>2</v>
      </c>
      <c r="D26" s="2" t="str">
        <f t="shared" si="1"/>
        <v>offset</v>
      </c>
      <c r="E26" s="2">
        <f t="shared" si="2"/>
        <v>-4755</v>
      </c>
    </row>
    <row r="27" spans="1:5" ht="17">
      <c r="A27" s="1" t="s">
        <v>56</v>
      </c>
      <c r="C27" s="9">
        <f t="shared" si="0"/>
        <v>3</v>
      </c>
      <c r="D27" s="2" t="str">
        <f t="shared" si="1"/>
        <v>interleave</v>
      </c>
      <c r="E27" s="2">
        <f t="shared" si="2"/>
        <v>31</v>
      </c>
    </row>
    <row r="28" spans="1:5" ht="17">
      <c r="A28" s="1" t="s">
        <v>57</v>
      </c>
      <c r="C28" s="9">
        <f t="shared" si="0"/>
        <v>2</v>
      </c>
      <c r="D28" s="2" t="str">
        <f t="shared" si="1"/>
        <v>offset</v>
      </c>
      <c r="E28" s="2">
        <f t="shared" si="2"/>
        <v>2694</v>
      </c>
    </row>
    <row r="29" spans="1:5" ht="17">
      <c r="A29" s="1" t="s">
        <v>58</v>
      </c>
      <c r="C29" s="9">
        <f t="shared" si="0"/>
        <v>3</v>
      </c>
      <c r="D29" s="2" t="str">
        <f t="shared" si="1"/>
        <v>interleave</v>
      </c>
      <c r="E29" s="2">
        <f t="shared" si="2"/>
        <v>67</v>
      </c>
    </row>
    <row r="30" spans="1:5" ht="17">
      <c r="A30" s="1" t="s">
        <v>0</v>
      </c>
      <c r="C30" s="9">
        <f t="shared" si="0"/>
        <v>1</v>
      </c>
      <c r="D30" s="2" t="str">
        <f t="shared" si="1"/>
        <v>reverse</v>
      </c>
      <c r="E30" s="2">
        <f t="shared" si="2"/>
        <v>0</v>
      </c>
    </row>
    <row r="31" spans="1:5" ht="17">
      <c r="A31" s="1" t="s">
        <v>59</v>
      </c>
      <c r="C31" s="9">
        <f t="shared" si="0"/>
        <v>3</v>
      </c>
      <c r="D31" s="2" t="str">
        <f t="shared" si="1"/>
        <v>interleave</v>
      </c>
      <c r="E31" s="2">
        <f t="shared" si="2"/>
        <v>42</v>
      </c>
    </row>
    <row r="32" spans="1:5" ht="17">
      <c r="A32" s="1" t="s">
        <v>60</v>
      </c>
      <c r="C32" s="9">
        <f t="shared" si="0"/>
        <v>2</v>
      </c>
      <c r="D32" s="2" t="str">
        <f t="shared" si="1"/>
        <v>offset</v>
      </c>
      <c r="E32" s="2">
        <f t="shared" si="2"/>
        <v>2634</v>
      </c>
    </row>
    <row r="33" spans="1:5" ht="17">
      <c r="A33" s="1" t="s">
        <v>0</v>
      </c>
      <c r="C33" s="9">
        <f t="shared" si="0"/>
        <v>1</v>
      </c>
      <c r="D33" s="2" t="str">
        <f t="shared" si="1"/>
        <v>reverse</v>
      </c>
      <c r="E33" s="2">
        <f t="shared" si="2"/>
        <v>0</v>
      </c>
    </row>
    <row r="34" spans="1:5" ht="17">
      <c r="A34" s="1" t="s">
        <v>61</v>
      </c>
      <c r="C34" s="9">
        <f t="shared" si="0"/>
        <v>2</v>
      </c>
      <c r="D34" s="2" t="str">
        <f t="shared" si="1"/>
        <v>offset</v>
      </c>
      <c r="E34" s="2">
        <f t="shared" si="2"/>
        <v>2358</v>
      </c>
    </row>
    <row r="35" spans="1:5" ht="17">
      <c r="A35" s="1" t="s">
        <v>62</v>
      </c>
      <c r="C35" s="9">
        <f t="shared" si="0"/>
        <v>3</v>
      </c>
      <c r="D35" s="2" t="str">
        <f t="shared" si="1"/>
        <v>interleave</v>
      </c>
      <c r="E35" s="2">
        <f t="shared" si="2"/>
        <v>35</v>
      </c>
    </row>
    <row r="36" spans="1:5" ht="17">
      <c r="A36" s="1" t="s">
        <v>63</v>
      </c>
      <c r="C36" s="9">
        <f t="shared" si="0"/>
        <v>2</v>
      </c>
      <c r="D36" s="2" t="str">
        <f t="shared" si="1"/>
        <v>offset</v>
      </c>
      <c r="E36" s="2">
        <f t="shared" si="2"/>
        <v>9700</v>
      </c>
    </row>
    <row r="37" spans="1:5" ht="17">
      <c r="A37" s="1" t="s">
        <v>38</v>
      </c>
      <c r="C37" s="9">
        <f t="shared" si="0"/>
        <v>3</v>
      </c>
      <c r="D37" s="2" t="str">
        <f t="shared" si="1"/>
        <v>interleave</v>
      </c>
      <c r="E37" s="2">
        <f t="shared" si="2"/>
        <v>49</v>
      </c>
    </row>
    <row r="38" spans="1:5" ht="17">
      <c r="A38" s="1" t="s">
        <v>64</v>
      </c>
      <c r="C38" s="9">
        <f t="shared" si="0"/>
        <v>2</v>
      </c>
      <c r="D38" s="2" t="str">
        <f t="shared" si="1"/>
        <v>offset</v>
      </c>
      <c r="E38" s="2">
        <f t="shared" si="2"/>
        <v>264</v>
      </c>
    </row>
    <row r="39" spans="1:5" ht="17">
      <c r="A39" s="1" t="s">
        <v>65</v>
      </c>
      <c r="C39" s="9">
        <f t="shared" si="0"/>
        <v>3</v>
      </c>
      <c r="D39" s="2" t="str">
        <f t="shared" si="1"/>
        <v>interleave</v>
      </c>
      <c r="E39" s="2">
        <f t="shared" si="2"/>
        <v>55</v>
      </c>
    </row>
    <row r="40" spans="1:5" ht="17">
      <c r="A40" s="1" t="s">
        <v>66</v>
      </c>
      <c r="C40" s="9">
        <f t="shared" si="0"/>
        <v>2</v>
      </c>
      <c r="D40" s="2" t="str">
        <f t="shared" si="1"/>
        <v>offset</v>
      </c>
      <c r="E40" s="2">
        <f t="shared" si="2"/>
        <v>2769</v>
      </c>
    </row>
    <row r="41" spans="1:5" ht="17">
      <c r="A41" s="1" t="s">
        <v>67</v>
      </c>
      <c r="C41" s="9">
        <f t="shared" si="0"/>
        <v>3</v>
      </c>
      <c r="D41" s="2" t="str">
        <f t="shared" si="1"/>
        <v>interleave</v>
      </c>
      <c r="E41" s="2">
        <f t="shared" si="2"/>
        <v>27</v>
      </c>
    </row>
    <row r="42" spans="1:5" ht="17">
      <c r="A42" s="1" t="s">
        <v>68</v>
      </c>
      <c r="C42" s="9">
        <f t="shared" si="0"/>
        <v>2</v>
      </c>
      <c r="D42" s="2" t="str">
        <f t="shared" si="1"/>
        <v>offset</v>
      </c>
      <c r="E42" s="2">
        <f t="shared" si="2"/>
        <v>593</v>
      </c>
    </row>
    <row r="43" spans="1:5" ht="17">
      <c r="A43" s="1" t="s">
        <v>69</v>
      </c>
      <c r="C43" s="9">
        <f t="shared" si="0"/>
        <v>3</v>
      </c>
      <c r="D43" s="2" t="str">
        <f t="shared" si="1"/>
        <v>interleave</v>
      </c>
      <c r="E43" s="2">
        <f t="shared" si="2"/>
        <v>60</v>
      </c>
    </row>
    <row r="44" spans="1:5" ht="17">
      <c r="A44" s="1" t="s">
        <v>70</v>
      </c>
      <c r="C44" s="9">
        <f t="shared" si="0"/>
        <v>2</v>
      </c>
      <c r="D44" s="2" t="str">
        <f t="shared" si="1"/>
        <v>offset</v>
      </c>
      <c r="E44" s="2">
        <f t="shared" si="2"/>
        <v>-6145</v>
      </c>
    </row>
    <row r="45" spans="1:5" ht="17">
      <c r="A45" s="1" t="s">
        <v>0</v>
      </c>
      <c r="C45" s="9">
        <f t="shared" si="0"/>
        <v>1</v>
      </c>
      <c r="D45" s="2" t="str">
        <f t="shared" si="1"/>
        <v>reverse</v>
      </c>
      <c r="E45" s="2">
        <f t="shared" si="2"/>
        <v>0</v>
      </c>
    </row>
    <row r="46" spans="1:5" ht="17">
      <c r="A46" s="1" t="s">
        <v>71</v>
      </c>
      <c r="C46" s="9">
        <f t="shared" si="0"/>
        <v>3</v>
      </c>
      <c r="D46" s="2" t="str">
        <f t="shared" si="1"/>
        <v>interleave</v>
      </c>
      <c r="E46" s="2">
        <f t="shared" si="2"/>
        <v>75</v>
      </c>
    </row>
    <row r="47" spans="1:5" ht="17">
      <c r="A47" s="1" t="s">
        <v>0</v>
      </c>
      <c r="C47" s="9">
        <f t="shared" si="0"/>
        <v>1</v>
      </c>
      <c r="D47" s="2" t="str">
        <f t="shared" si="1"/>
        <v>reverse</v>
      </c>
      <c r="E47" s="2">
        <f t="shared" si="2"/>
        <v>0</v>
      </c>
    </row>
    <row r="48" spans="1:5" ht="17">
      <c r="A48" s="1" t="s">
        <v>72</v>
      </c>
      <c r="C48" s="9">
        <f t="shared" si="0"/>
        <v>2</v>
      </c>
      <c r="D48" s="2" t="str">
        <f t="shared" si="1"/>
        <v>offset</v>
      </c>
      <c r="E48" s="2">
        <f t="shared" si="2"/>
        <v>-7065</v>
      </c>
    </row>
    <row r="49" spans="1:5" ht="17">
      <c r="A49" s="1" t="s">
        <v>0</v>
      </c>
      <c r="C49" s="9">
        <f t="shared" si="0"/>
        <v>1</v>
      </c>
      <c r="D49" s="2" t="str">
        <f t="shared" si="1"/>
        <v>reverse</v>
      </c>
      <c r="E49" s="2">
        <f t="shared" si="2"/>
        <v>0</v>
      </c>
    </row>
    <row r="50" spans="1:5" ht="17">
      <c r="A50" s="1" t="s">
        <v>73</v>
      </c>
      <c r="C50" s="9">
        <f t="shared" si="0"/>
        <v>2</v>
      </c>
      <c r="D50" s="2" t="str">
        <f t="shared" si="1"/>
        <v>offset</v>
      </c>
      <c r="E50" s="2">
        <f t="shared" si="2"/>
        <v>-2059</v>
      </c>
    </row>
    <row r="51" spans="1:5" ht="17">
      <c r="A51" s="1" t="s">
        <v>74</v>
      </c>
      <c r="C51" s="9">
        <f t="shared" si="0"/>
        <v>3</v>
      </c>
      <c r="D51" s="2" t="str">
        <f t="shared" si="1"/>
        <v>interleave</v>
      </c>
      <c r="E51" s="2">
        <f t="shared" si="2"/>
        <v>30</v>
      </c>
    </row>
    <row r="52" spans="1:5" ht="17">
      <c r="A52" s="1" t="s">
        <v>75</v>
      </c>
      <c r="C52" s="9">
        <f t="shared" si="0"/>
        <v>2</v>
      </c>
      <c r="D52" s="2" t="str">
        <f t="shared" si="1"/>
        <v>offset</v>
      </c>
      <c r="E52" s="2">
        <f t="shared" si="2"/>
        <v>-8773</v>
      </c>
    </row>
    <row r="53" spans="1:5" ht="17">
      <c r="A53" s="1" t="s">
        <v>0</v>
      </c>
      <c r="C53" s="9">
        <f t="shared" si="0"/>
        <v>1</v>
      </c>
      <c r="D53" s="2" t="str">
        <f t="shared" si="1"/>
        <v>reverse</v>
      </c>
      <c r="E53" s="2">
        <f t="shared" si="2"/>
        <v>0</v>
      </c>
    </row>
    <row r="54" spans="1:5" ht="17">
      <c r="A54" s="1" t="s">
        <v>69</v>
      </c>
      <c r="C54" s="9">
        <f t="shared" si="0"/>
        <v>3</v>
      </c>
      <c r="D54" s="2" t="str">
        <f t="shared" si="1"/>
        <v>interleave</v>
      </c>
      <c r="E54" s="2">
        <f t="shared" si="2"/>
        <v>60</v>
      </c>
    </row>
    <row r="55" spans="1:5" ht="17">
      <c r="A55" s="1" t="s">
        <v>0</v>
      </c>
      <c r="C55" s="9">
        <f t="shared" si="0"/>
        <v>1</v>
      </c>
      <c r="D55" s="2" t="str">
        <f t="shared" si="1"/>
        <v>reverse</v>
      </c>
      <c r="E55" s="2">
        <f t="shared" si="2"/>
        <v>0</v>
      </c>
    </row>
    <row r="56" spans="1:5" ht="17">
      <c r="A56" s="1" t="s">
        <v>76</v>
      </c>
      <c r="C56" s="9">
        <f t="shared" si="0"/>
        <v>3</v>
      </c>
      <c r="D56" s="2" t="str">
        <f t="shared" si="1"/>
        <v>interleave</v>
      </c>
      <c r="E56" s="2">
        <f t="shared" si="2"/>
        <v>22</v>
      </c>
    </row>
    <row r="57" spans="1:5" ht="17">
      <c r="A57" s="1" t="s">
        <v>0</v>
      </c>
      <c r="C57" s="9">
        <f t="shared" si="0"/>
        <v>1</v>
      </c>
      <c r="D57" s="2" t="str">
        <f t="shared" si="1"/>
        <v>reverse</v>
      </c>
      <c r="E57" s="2">
        <f t="shared" si="2"/>
        <v>0</v>
      </c>
    </row>
    <row r="58" spans="1:5" ht="17">
      <c r="A58" s="1" t="s">
        <v>77</v>
      </c>
      <c r="C58" s="9">
        <f t="shared" si="0"/>
        <v>2</v>
      </c>
      <c r="D58" s="2" t="str">
        <f t="shared" si="1"/>
        <v>offset</v>
      </c>
      <c r="E58" s="2">
        <f t="shared" si="2"/>
        <v>-2124</v>
      </c>
    </row>
    <row r="59" spans="1:5" ht="17">
      <c r="A59" s="1" t="s">
        <v>0</v>
      </c>
      <c r="C59" s="9">
        <f t="shared" si="0"/>
        <v>1</v>
      </c>
      <c r="D59" s="2" t="str">
        <f t="shared" si="1"/>
        <v>reverse</v>
      </c>
      <c r="E59" s="2">
        <f t="shared" si="2"/>
        <v>0</v>
      </c>
    </row>
    <row r="60" spans="1:5" ht="17">
      <c r="A60" s="1" t="s">
        <v>78</v>
      </c>
      <c r="C60" s="9">
        <f t="shared" si="0"/>
        <v>3</v>
      </c>
      <c r="D60" s="2" t="str">
        <f t="shared" si="1"/>
        <v>interleave</v>
      </c>
      <c r="E60" s="2">
        <f t="shared" si="2"/>
        <v>66</v>
      </c>
    </row>
    <row r="61" spans="1:5" ht="17">
      <c r="A61" s="1" t="s">
        <v>79</v>
      </c>
      <c r="C61" s="9">
        <f t="shared" si="0"/>
        <v>2</v>
      </c>
      <c r="D61" s="2" t="str">
        <f t="shared" si="1"/>
        <v>offset</v>
      </c>
      <c r="E61" s="2">
        <f t="shared" si="2"/>
        <v>-6962</v>
      </c>
    </row>
    <row r="62" spans="1:5" ht="17">
      <c r="A62" s="1" t="s">
        <v>56</v>
      </c>
      <c r="C62" s="9">
        <f t="shared" si="0"/>
        <v>3</v>
      </c>
      <c r="D62" s="2" t="str">
        <f t="shared" si="1"/>
        <v>interleave</v>
      </c>
      <c r="E62" s="2">
        <f t="shared" si="2"/>
        <v>31</v>
      </c>
    </row>
    <row r="63" spans="1:5" ht="17">
      <c r="A63" s="1" t="s">
        <v>0</v>
      </c>
      <c r="C63" s="9">
        <f t="shared" si="0"/>
        <v>1</v>
      </c>
      <c r="D63" s="2" t="str">
        <f t="shared" si="1"/>
        <v>reverse</v>
      </c>
      <c r="E63" s="2">
        <f t="shared" si="2"/>
        <v>0</v>
      </c>
    </row>
    <row r="64" spans="1:5" ht="17">
      <c r="A64" s="1" t="s">
        <v>47</v>
      </c>
      <c r="C64" s="9">
        <f t="shared" si="0"/>
        <v>3</v>
      </c>
      <c r="D64" s="2" t="str">
        <f t="shared" si="1"/>
        <v>interleave</v>
      </c>
      <c r="E64" s="2">
        <f t="shared" si="2"/>
        <v>48</v>
      </c>
    </row>
    <row r="65" spans="1:5" ht="17">
      <c r="A65" s="1" t="s">
        <v>0</v>
      </c>
      <c r="C65" s="9">
        <f t="shared" si="0"/>
        <v>1</v>
      </c>
      <c r="D65" s="2" t="str">
        <f t="shared" si="1"/>
        <v>reverse</v>
      </c>
      <c r="E65" s="2">
        <f t="shared" si="2"/>
        <v>0</v>
      </c>
    </row>
    <row r="66" spans="1:5" ht="17">
      <c r="A66" s="1" t="s">
        <v>80</v>
      </c>
      <c r="C66" s="9">
        <f t="shared" ref="C66:C100" si="3">IF(LEFT($A66,4)="cut ",2,IF($A66="deal into new stack",1,IF(LEFT($A66,20)="deal with increment ",3,FALSE)))</f>
        <v>3</v>
      </c>
      <c r="D66" s="2" t="str">
        <f t="shared" ref="D66:D100" si="4">CHOOSE(C66,"reverse","offset","interleave")</f>
        <v>interleave</v>
      </c>
      <c r="E66" s="2">
        <f t="shared" ref="E66:E100" si="5">INT(CHOOSE(C66,"0",MID($A66,4,10),MID($A66,20,10)))</f>
        <v>62</v>
      </c>
    </row>
    <row r="67" spans="1:5" ht="17">
      <c r="A67" s="1" t="s">
        <v>81</v>
      </c>
      <c r="C67" s="9">
        <f t="shared" si="3"/>
        <v>2</v>
      </c>
      <c r="D67" s="2" t="str">
        <f t="shared" si="4"/>
        <v>offset</v>
      </c>
      <c r="E67" s="2">
        <f t="shared" si="5"/>
        <v>8716</v>
      </c>
    </row>
    <row r="68" spans="1:5" ht="17">
      <c r="A68" s="1" t="s">
        <v>67</v>
      </c>
      <c r="C68" s="9">
        <f t="shared" si="3"/>
        <v>3</v>
      </c>
      <c r="D68" s="2" t="str">
        <f t="shared" si="4"/>
        <v>interleave</v>
      </c>
      <c r="E68" s="2">
        <f t="shared" si="5"/>
        <v>27</v>
      </c>
    </row>
    <row r="69" spans="1:5" ht="17">
      <c r="A69" s="1" t="s">
        <v>0</v>
      </c>
      <c r="C69" s="9">
        <f t="shared" si="3"/>
        <v>1</v>
      </c>
      <c r="D69" s="2" t="str">
        <f t="shared" si="4"/>
        <v>reverse</v>
      </c>
      <c r="E69" s="2">
        <f t="shared" si="5"/>
        <v>0</v>
      </c>
    </row>
    <row r="70" spans="1:5" ht="17">
      <c r="A70" s="1" t="s">
        <v>82</v>
      </c>
      <c r="C70" s="9">
        <f t="shared" si="3"/>
        <v>2</v>
      </c>
      <c r="D70" s="2" t="str">
        <f t="shared" si="4"/>
        <v>offset</v>
      </c>
      <c r="E70" s="2">
        <f t="shared" si="5"/>
        <v>-679</v>
      </c>
    </row>
    <row r="71" spans="1:5" ht="17">
      <c r="A71" s="1" t="s">
        <v>0</v>
      </c>
      <c r="C71" s="9">
        <f t="shared" si="3"/>
        <v>1</v>
      </c>
      <c r="D71" s="2" t="str">
        <f t="shared" si="4"/>
        <v>reverse</v>
      </c>
      <c r="E71" s="2">
        <f t="shared" si="5"/>
        <v>0</v>
      </c>
    </row>
    <row r="72" spans="1:5" ht="17">
      <c r="A72" s="1" t="s">
        <v>83</v>
      </c>
      <c r="C72" s="9">
        <f t="shared" si="3"/>
        <v>2</v>
      </c>
      <c r="D72" s="2" t="str">
        <f t="shared" si="4"/>
        <v>offset</v>
      </c>
      <c r="E72" s="2">
        <f t="shared" si="5"/>
        <v>1069</v>
      </c>
    </row>
    <row r="73" spans="1:5" ht="17">
      <c r="A73" s="1" t="s">
        <v>84</v>
      </c>
      <c r="C73" s="9">
        <f t="shared" si="3"/>
        <v>3</v>
      </c>
      <c r="D73" s="2" t="str">
        <f t="shared" si="4"/>
        <v>interleave</v>
      </c>
      <c r="E73" s="2">
        <f t="shared" si="5"/>
        <v>25</v>
      </c>
    </row>
    <row r="74" spans="1:5" ht="17">
      <c r="A74" s="1" t="s">
        <v>85</v>
      </c>
      <c r="C74" s="9">
        <f t="shared" si="3"/>
        <v>2</v>
      </c>
      <c r="D74" s="2" t="str">
        <f t="shared" si="4"/>
        <v>offset</v>
      </c>
      <c r="E74" s="2">
        <f t="shared" si="5"/>
        <v>7118</v>
      </c>
    </row>
    <row r="75" spans="1:5" ht="17">
      <c r="A75" s="1" t="s">
        <v>0</v>
      </c>
      <c r="C75" s="9">
        <f t="shared" si="3"/>
        <v>1</v>
      </c>
      <c r="D75" s="2" t="str">
        <f t="shared" si="4"/>
        <v>reverse</v>
      </c>
      <c r="E75" s="2">
        <f t="shared" si="5"/>
        <v>0</v>
      </c>
    </row>
    <row r="76" spans="1:5" ht="17">
      <c r="A76" s="1" t="s">
        <v>86</v>
      </c>
      <c r="C76" s="9">
        <f t="shared" si="3"/>
        <v>2</v>
      </c>
      <c r="D76" s="2" t="str">
        <f t="shared" si="4"/>
        <v>offset</v>
      </c>
      <c r="E76" s="2">
        <f t="shared" si="5"/>
        <v>-5787</v>
      </c>
    </row>
    <row r="77" spans="1:5" ht="17">
      <c r="A77" s="1" t="s">
        <v>0</v>
      </c>
      <c r="C77" s="9">
        <f t="shared" si="3"/>
        <v>1</v>
      </c>
      <c r="D77" s="2" t="str">
        <f t="shared" si="4"/>
        <v>reverse</v>
      </c>
      <c r="E77" s="2">
        <f t="shared" si="5"/>
        <v>0</v>
      </c>
    </row>
    <row r="78" spans="1:5" ht="17">
      <c r="A78" s="1" t="s">
        <v>87</v>
      </c>
      <c r="C78" s="9">
        <f t="shared" si="3"/>
        <v>2</v>
      </c>
      <c r="D78" s="2" t="str">
        <f t="shared" si="4"/>
        <v>offset</v>
      </c>
      <c r="E78" s="2">
        <f t="shared" si="5"/>
        <v>9539</v>
      </c>
    </row>
    <row r="79" spans="1:5" ht="17">
      <c r="A79" s="1" t="s">
        <v>88</v>
      </c>
      <c r="C79" s="9">
        <f t="shared" si="3"/>
        <v>3</v>
      </c>
      <c r="D79" s="2" t="str">
        <f t="shared" si="4"/>
        <v>interleave</v>
      </c>
      <c r="E79" s="2">
        <f t="shared" si="5"/>
        <v>11</v>
      </c>
    </row>
    <row r="80" spans="1:5" ht="17">
      <c r="A80" s="1" t="s">
        <v>0</v>
      </c>
      <c r="C80" s="9">
        <f t="shared" si="3"/>
        <v>1</v>
      </c>
      <c r="D80" s="2" t="str">
        <f t="shared" si="4"/>
        <v>reverse</v>
      </c>
      <c r="E80" s="2">
        <f t="shared" si="5"/>
        <v>0</v>
      </c>
    </row>
    <row r="81" spans="1:5" ht="17">
      <c r="A81" s="1" t="s">
        <v>38</v>
      </c>
      <c r="C81" s="9">
        <f t="shared" si="3"/>
        <v>3</v>
      </c>
      <c r="D81" s="2" t="str">
        <f t="shared" si="4"/>
        <v>interleave</v>
      </c>
      <c r="E81" s="2">
        <f t="shared" si="5"/>
        <v>49</v>
      </c>
    </row>
    <row r="82" spans="1:5" ht="17">
      <c r="A82" s="1" t="s">
        <v>89</v>
      </c>
      <c r="C82" s="9">
        <f t="shared" si="3"/>
        <v>2</v>
      </c>
      <c r="D82" s="2" t="str">
        <f t="shared" si="4"/>
        <v>offset</v>
      </c>
      <c r="E82" s="2">
        <f t="shared" si="5"/>
        <v>7631</v>
      </c>
    </row>
    <row r="83" spans="1:5" ht="17">
      <c r="A83" s="1" t="s">
        <v>42</v>
      </c>
      <c r="C83" s="9">
        <f t="shared" si="3"/>
        <v>3</v>
      </c>
      <c r="D83" s="2" t="str">
        <f t="shared" si="4"/>
        <v>interleave</v>
      </c>
      <c r="E83" s="2">
        <f t="shared" si="5"/>
        <v>73</v>
      </c>
    </row>
    <row r="84" spans="1:5" ht="17">
      <c r="A84" s="1" t="s">
        <v>90</v>
      </c>
      <c r="C84" s="9">
        <f t="shared" si="3"/>
        <v>2</v>
      </c>
      <c r="D84" s="2" t="str">
        <f t="shared" si="4"/>
        <v>offset</v>
      </c>
      <c r="E84" s="2">
        <f t="shared" si="5"/>
        <v>-3476</v>
      </c>
    </row>
    <row r="85" spans="1:5" ht="17">
      <c r="A85" s="1" t="s">
        <v>0</v>
      </c>
      <c r="C85" s="9">
        <f t="shared" si="3"/>
        <v>1</v>
      </c>
      <c r="D85" s="2" t="str">
        <f t="shared" si="4"/>
        <v>reverse</v>
      </c>
      <c r="E85" s="2">
        <f t="shared" si="5"/>
        <v>0</v>
      </c>
    </row>
    <row r="86" spans="1:5" ht="17">
      <c r="A86" s="1" t="s">
        <v>91</v>
      </c>
      <c r="C86" s="9">
        <f t="shared" si="3"/>
        <v>2</v>
      </c>
      <c r="D86" s="2" t="str">
        <f t="shared" si="4"/>
        <v>offset</v>
      </c>
      <c r="E86" s="2">
        <f t="shared" si="5"/>
        <v>1401</v>
      </c>
    </row>
    <row r="87" spans="1:5" ht="17">
      <c r="A87" s="1" t="s">
        <v>3</v>
      </c>
      <c r="C87" s="9">
        <f t="shared" si="3"/>
        <v>3</v>
      </c>
      <c r="D87" s="2" t="str">
        <f t="shared" si="4"/>
        <v>interleave</v>
      </c>
      <c r="E87" s="2">
        <f t="shared" si="5"/>
        <v>9</v>
      </c>
    </row>
    <row r="88" spans="1:5" ht="17">
      <c r="A88" s="1" t="s">
        <v>0</v>
      </c>
      <c r="C88" s="9">
        <f t="shared" si="3"/>
        <v>1</v>
      </c>
      <c r="D88" s="2" t="str">
        <f t="shared" si="4"/>
        <v>reverse</v>
      </c>
      <c r="E88" s="2">
        <f t="shared" si="5"/>
        <v>0</v>
      </c>
    </row>
    <row r="89" spans="1:5" ht="17">
      <c r="A89" s="1" t="s">
        <v>92</v>
      </c>
      <c r="C89" s="9">
        <f t="shared" si="3"/>
        <v>2</v>
      </c>
      <c r="D89" s="2" t="str">
        <f t="shared" si="4"/>
        <v>offset</v>
      </c>
      <c r="E89" s="2">
        <f t="shared" si="5"/>
        <v>-9773</v>
      </c>
    </row>
    <row r="90" spans="1:5" ht="17">
      <c r="A90" s="1" t="s">
        <v>69</v>
      </c>
      <c r="C90" s="9">
        <f t="shared" si="3"/>
        <v>3</v>
      </c>
      <c r="D90" s="2" t="str">
        <f t="shared" si="4"/>
        <v>interleave</v>
      </c>
      <c r="E90" s="2">
        <f t="shared" si="5"/>
        <v>60</v>
      </c>
    </row>
    <row r="91" spans="1:5" ht="17">
      <c r="A91" s="1" t="s">
        <v>93</v>
      </c>
      <c r="C91" s="9">
        <f t="shared" si="3"/>
        <v>2</v>
      </c>
      <c r="D91" s="2" t="str">
        <f t="shared" si="4"/>
        <v>offset</v>
      </c>
      <c r="E91" s="2">
        <f t="shared" si="5"/>
        <v>5149</v>
      </c>
    </row>
    <row r="92" spans="1:5" ht="17">
      <c r="A92" s="1" t="s">
        <v>94</v>
      </c>
      <c r="C92" s="9">
        <f t="shared" si="3"/>
        <v>3</v>
      </c>
      <c r="D92" s="2" t="str">
        <f t="shared" si="4"/>
        <v>interleave</v>
      </c>
      <c r="E92" s="2">
        <f t="shared" si="5"/>
        <v>13</v>
      </c>
    </row>
    <row r="93" spans="1:5" ht="17">
      <c r="A93" s="1" t="s">
        <v>95</v>
      </c>
      <c r="C93" s="9">
        <f t="shared" si="3"/>
        <v>2</v>
      </c>
      <c r="D93" s="2" t="str">
        <f t="shared" si="4"/>
        <v>offset</v>
      </c>
      <c r="E93" s="2">
        <f t="shared" si="5"/>
        <v>5892</v>
      </c>
    </row>
    <row r="94" spans="1:5" ht="17">
      <c r="A94" s="1" t="s">
        <v>0</v>
      </c>
      <c r="C94" s="9">
        <f t="shared" si="3"/>
        <v>1</v>
      </c>
      <c r="D94" s="2" t="str">
        <f t="shared" si="4"/>
        <v>reverse</v>
      </c>
      <c r="E94" s="2">
        <f t="shared" si="5"/>
        <v>0</v>
      </c>
    </row>
    <row r="95" spans="1:5" ht="17">
      <c r="A95" s="1" t="s">
        <v>96</v>
      </c>
      <c r="C95" s="9">
        <f t="shared" si="3"/>
        <v>2</v>
      </c>
      <c r="D95" s="2" t="str">
        <f t="shared" si="4"/>
        <v>offset</v>
      </c>
      <c r="E95" s="2">
        <f t="shared" si="5"/>
        <v>2704</v>
      </c>
    </row>
    <row r="96" spans="1:5" ht="17">
      <c r="A96" s="1" t="s">
        <v>97</v>
      </c>
      <c r="C96" s="9">
        <f t="shared" si="3"/>
        <v>3</v>
      </c>
      <c r="D96" s="2" t="str">
        <f t="shared" si="4"/>
        <v>interleave</v>
      </c>
      <c r="E96" s="2">
        <f t="shared" si="5"/>
        <v>33</v>
      </c>
    </row>
    <row r="97" spans="1:5" ht="17">
      <c r="A97" s="1" t="s">
        <v>98</v>
      </c>
      <c r="C97" s="9">
        <f t="shared" si="3"/>
        <v>2</v>
      </c>
      <c r="D97" s="2" t="str">
        <f t="shared" si="4"/>
        <v>offset</v>
      </c>
      <c r="E97" s="2">
        <f t="shared" si="5"/>
        <v>-3776</v>
      </c>
    </row>
    <row r="98" spans="1:5" ht="17">
      <c r="A98" s="1" t="s">
        <v>0</v>
      </c>
      <c r="C98" s="9">
        <f t="shared" si="3"/>
        <v>1</v>
      </c>
      <c r="D98" s="2" t="str">
        <f t="shared" si="4"/>
        <v>reverse</v>
      </c>
      <c r="E98" s="2">
        <f t="shared" si="5"/>
        <v>0</v>
      </c>
    </row>
    <row r="99" spans="1:5" ht="17">
      <c r="A99" s="1" t="s">
        <v>99</v>
      </c>
      <c r="C99" s="9">
        <f t="shared" si="3"/>
        <v>2</v>
      </c>
      <c r="D99" s="2" t="str">
        <f t="shared" si="4"/>
        <v>offset</v>
      </c>
      <c r="E99" s="2">
        <f t="shared" si="5"/>
        <v>-893</v>
      </c>
    </row>
    <row r="100" spans="1:5" ht="17">
      <c r="A100" s="1" t="s">
        <v>88</v>
      </c>
      <c r="C100" s="9">
        <f t="shared" si="3"/>
        <v>3</v>
      </c>
      <c r="D100" s="2" t="str">
        <f t="shared" si="4"/>
        <v>interleave</v>
      </c>
      <c r="E100" s="2">
        <f t="shared" si="5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0384-7930-674A-818B-039DB9FDA5FB}">
  <dimension ref="A1:G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1" sqref="G11"/>
    </sheetView>
  </sheetViews>
  <sheetFormatPr baseColWidth="10" defaultRowHeight="16"/>
  <cols>
    <col min="1" max="1" width="2.1640625" style="3" bestFit="1" customWidth="1"/>
    <col min="2" max="2" width="9.5" style="2" customWidth="1"/>
    <col min="3" max="3" width="7.6640625" style="2" customWidth="1"/>
    <col min="4" max="4" width="10.83203125" style="4"/>
    <col min="5" max="7" width="10.83203125" style="5"/>
  </cols>
  <sheetData>
    <row r="1" spans="1:7">
      <c r="E1" s="5" t="s">
        <v>4</v>
      </c>
      <c r="F1" s="5" t="s">
        <v>5</v>
      </c>
      <c r="G1" s="5" t="s">
        <v>7</v>
      </c>
    </row>
    <row r="2" spans="1:7">
      <c r="B2" s="2" t="s">
        <v>8</v>
      </c>
      <c r="D2" s="4">
        <f>Info!$B$13</f>
        <v>2019</v>
      </c>
    </row>
    <row r="3" spans="1:7">
      <c r="A3" s="3">
        <f>Input!C1</f>
        <v>1</v>
      </c>
      <c r="B3" s="2" t="str">
        <f>Input!D1</f>
        <v>reverse</v>
      </c>
      <c r="C3" s="2">
        <f>Input!E1</f>
        <v>0</v>
      </c>
      <c r="D3" s="4">
        <f>MOD(INDEX(E3:G3,A3),Info!$B$14)</f>
        <v>7987</v>
      </c>
      <c r="E3" s="5">
        <f>IF($A3=1,-D2-1,"")</f>
        <v>-2020</v>
      </c>
      <c r="F3" s="5" t="str">
        <f t="shared" ref="F3:F34" si="0">IF($A3=2,$D2-$C3,"")</f>
        <v/>
      </c>
      <c r="G3" s="5" t="str">
        <f>IF($A3=3,D2*C3,"")</f>
        <v/>
      </c>
    </row>
    <row r="4" spans="1:7">
      <c r="A4" s="3">
        <f>Input!C2</f>
        <v>2</v>
      </c>
      <c r="B4" s="2" t="str">
        <f>Input!D2</f>
        <v>offset</v>
      </c>
      <c r="C4" s="2">
        <f>Input!E2</f>
        <v>9037</v>
      </c>
      <c r="D4" s="4">
        <f>MOD(INDEX(E4:G4,A4),Info!$B$14)</f>
        <v>8957</v>
      </c>
      <c r="E4" s="5" t="str">
        <f t="shared" ref="E4:E67" si="1">IF($A4=1,-D3-1,"")</f>
        <v/>
      </c>
      <c r="F4" s="5">
        <f t="shared" si="0"/>
        <v>-1050</v>
      </c>
      <c r="G4" s="5" t="str">
        <f t="shared" ref="G4:G67" si="2">IF($A4=3,D3*C4,"")</f>
        <v/>
      </c>
    </row>
    <row r="5" spans="1:7">
      <c r="A5" s="3">
        <f>Input!C3</f>
        <v>3</v>
      </c>
      <c r="B5" s="2" t="str">
        <f>Input!D3</f>
        <v>interleave</v>
      </c>
      <c r="C5" s="2">
        <f>Input!E3</f>
        <v>49</v>
      </c>
      <c r="D5" s="4">
        <f>MOD(INDEX(E5:G5,A5),Info!$B$14)</f>
        <v>8592</v>
      </c>
      <c r="E5" s="5" t="str">
        <f t="shared" si="1"/>
        <v/>
      </c>
      <c r="F5" s="5" t="str">
        <f t="shared" si="0"/>
        <v/>
      </c>
      <c r="G5" s="5">
        <f t="shared" si="2"/>
        <v>438893</v>
      </c>
    </row>
    <row r="6" spans="1:7">
      <c r="A6" s="3">
        <f>Input!C4</f>
        <v>2</v>
      </c>
      <c r="B6" s="2" t="str">
        <f>Input!D4</f>
        <v>offset</v>
      </c>
      <c r="C6" s="2">
        <f>Input!E4</f>
        <v>-9932</v>
      </c>
      <c r="D6" s="4">
        <f>MOD(INDEX(E6:G6,A6),Info!$B$14)</f>
        <v>8517</v>
      </c>
      <c r="E6" s="5" t="str">
        <f t="shared" si="1"/>
        <v/>
      </c>
      <c r="F6" s="5">
        <f t="shared" si="0"/>
        <v>18524</v>
      </c>
      <c r="G6" s="5" t="str">
        <f t="shared" si="2"/>
        <v/>
      </c>
    </row>
    <row r="7" spans="1:7">
      <c r="A7" s="3">
        <f>Input!C5</f>
        <v>3</v>
      </c>
      <c r="B7" s="2" t="str">
        <f>Input!D5</f>
        <v>interleave</v>
      </c>
      <c r="C7" s="2">
        <f>Input!E5</f>
        <v>5</v>
      </c>
      <c r="D7" s="4">
        <f>MOD(INDEX(E7:G7,A7),Info!$B$14)</f>
        <v>2557</v>
      </c>
      <c r="E7" s="5" t="str">
        <f t="shared" si="1"/>
        <v/>
      </c>
      <c r="F7" s="5" t="str">
        <f t="shared" si="0"/>
        <v/>
      </c>
      <c r="G7" s="5">
        <f t="shared" si="2"/>
        <v>42585</v>
      </c>
    </row>
    <row r="8" spans="1:7">
      <c r="A8" s="3">
        <f>Input!C6</f>
        <v>2</v>
      </c>
      <c r="B8" s="2" t="str">
        <f>Input!D6</f>
        <v>offset</v>
      </c>
      <c r="C8" s="2">
        <f>Input!E6</f>
        <v>6434</v>
      </c>
      <c r="D8" s="4">
        <f>MOD(INDEX(E8:G8,A8),Info!$B$14)</f>
        <v>6130</v>
      </c>
      <c r="E8" s="5" t="str">
        <f t="shared" si="1"/>
        <v/>
      </c>
      <c r="F8" s="5">
        <f t="shared" si="0"/>
        <v>-3877</v>
      </c>
      <c r="G8" s="5" t="str">
        <f t="shared" si="2"/>
        <v/>
      </c>
    </row>
    <row r="9" spans="1:7">
      <c r="A9" s="3">
        <f>Input!C7</f>
        <v>3</v>
      </c>
      <c r="B9" s="2" t="str">
        <f>Input!D7</f>
        <v>interleave</v>
      </c>
      <c r="C9" s="2">
        <f>Input!E7</f>
        <v>73</v>
      </c>
      <c r="D9" s="4">
        <f>MOD(INDEX(E9:G9,A9),Info!$B$14)</f>
        <v>7182</v>
      </c>
      <c r="E9" s="5" t="str">
        <f t="shared" si="1"/>
        <v/>
      </c>
      <c r="F9" s="5" t="str">
        <f t="shared" si="0"/>
        <v/>
      </c>
      <c r="G9" s="5">
        <f t="shared" si="2"/>
        <v>447490</v>
      </c>
    </row>
    <row r="10" spans="1:7">
      <c r="A10" s="3">
        <f>Input!C8</f>
        <v>2</v>
      </c>
      <c r="B10" s="2" t="str">
        <f>Input!D8</f>
        <v>offset</v>
      </c>
      <c r="C10" s="2">
        <f>Input!E8</f>
        <v>1023</v>
      </c>
      <c r="D10" s="4">
        <f>MOD(INDEX(E10:G10,A10),Info!$B$14)</f>
        <v>6159</v>
      </c>
      <c r="E10" s="5" t="str">
        <f t="shared" si="1"/>
        <v/>
      </c>
      <c r="F10" s="5">
        <f t="shared" si="0"/>
        <v>6159</v>
      </c>
      <c r="G10" s="5" t="str">
        <f t="shared" si="2"/>
        <v/>
      </c>
    </row>
    <row r="11" spans="1:7">
      <c r="A11" s="3">
        <f>Input!C9</f>
        <v>1</v>
      </c>
      <c r="B11" s="2" t="str">
        <f>Input!D9</f>
        <v>reverse</v>
      </c>
      <c r="C11" s="2">
        <f>Input!E9</f>
        <v>0</v>
      </c>
      <c r="D11" s="4">
        <f>MOD(INDEX(E11:G11,A11),Info!$B$14)</f>
        <v>3847</v>
      </c>
      <c r="E11" s="5">
        <f t="shared" si="1"/>
        <v>-6160</v>
      </c>
      <c r="F11" s="5" t="str">
        <f t="shared" si="0"/>
        <v/>
      </c>
      <c r="G11" s="5" t="str">
        <f t="shared" si="2"/>
        <v/>
      </c>
    </row>
    <row r="12" spans="1:7">
      <c r="A12" s="3">
        <f>Input!C10</f>
        <v>2</v>
      </c>
      <c r="B12" s="2" t="str">
        <f>Input!D10</f>
        <v>offset</v>
      </c>
      <c r="C12" s="2">
        <f>Input!E10</f>
        <v>4227</v>
      </c>
      <c r="D12" s="4">
        <f>MOD(INDEX(E12:G12,A12),Info!$B$14)</f>
        <v>9627</v>
      </c>
      <c r="E12" s="5" t="str">
        <f t="shared" si="1"/>
        <v/>
      </c>
      <c r="F12" s="5">
        <f t="shared" si="0"/>
        <v>-380</v>
      </c>
      <c r="G12" s="5" t="str">
        <f t="shared" si="2"/>
        <v/>
      </c>
    </row>
    <row r="13" spans="1:7">
      <c r="A13" s="3">
        <f>Input!C11</f>
        <v>3</v>
      </c>
      <c r="B13" s="2" t="str">
        <f>Input!D11</f>
        <v>interleave</v>
      </c>
      <c r="C13" s="2">
        <f>Input!E11</f>
        <v>57</v>
      </c>
      <c r="D13" s="4">
        <f>MOD(INDEX(E13:G13,A13),Info!$B$14)</f>
        <v>8361</v>
      </c>
      <c r="E13" s="5" t="str">
        <f t="shared" si="1"/>
        <v/>
      </c>
      <c r="F13" s="5" t="str">
        <f t="shared" si="0"/>
        <v/>
      </c>
      <c r="G13" s="5">
        <f t="shared" si="2"/>
        <v>548739</v>
      </c>
    </row>
    <row r="14" spans="1:7">
      <c r="A14" s="3">
        <f>Input!C12</f>
        <v>2</v>
      </c>
      <c r="B14" s="2" t="str">
        <f>Input!D12</f>
        <v>offset</v>
      </c>
      <c r="C14" s="2">
        <f>Input!E12</f>
        <v>-6416</v>
      </c>
      <c r="D14" s="4">
        <f>MOD(INDEX(E14:G14,A14),Info!$B$14)</f>
        <v>4770</v>
      </c>
      <c r="E14" s="5" t="str">
        <f t="shared" si="1"/>
        <v/>
      </c>
      <c r="F14" s="5">
        <f t="shared" si="0"/>
        <v>14777</v>
      </c>
      <c r="G14" s="5" t="str">
        <f t="shared" si="2"/>
        <v/>
      </c>
    </row>
    <row r="15" spans="1:7">
      <c r="A15" s="3">
        <f>Input!C13</f>
        <v>3</v>
      </c>
      <c r="B15" s="2" t="str">
        <f>Input!D13</f>
        <v>interleave</v>
      </c>
      <c r="C15" s="2">
        <f>Input!E13</f>
        <v>48</v>
      </c>
      <c r="D15" s="4">
        <f>MOD(INDEX(E15:G15,A15),Info!$B$14)</f>
        <v>8806</v>
      </c>
      <c r="E15" s="5" t="str">
        <f t="shared" si="1"/>
        <v/>
      </c>
      <c r="F15" s="5" t="str">
        <f t="shared" si="0"/>
        <v/>
      </c>
      <c r="G15" s="5">
        <f t="shared" si="2"/>
        <v>228960</v>
      </c>
    </row>
    <row r="16" spans="1:7">
      <c r="A16" s="3">
        <f>Input!C14</f>
        <v>2</v>
      </c>
      <c r="B16" s="2" t="str">
        <f>Input!D14</f>
        <v>offset</v>
      </c>
      <c r="C16" s="2">
        <f>Input!E14</f>
        <v>5020</v>
      </c>
      <c r="D16" s="4">
        <f>MOD(INDEX(E16:G16,A16),Info!$B$14)</f>
        <v>3786</v>
      </c>
      <c r="E16" s="5" t="str">
        <f t="shared" si="1"/>
        <v/>
      </c>
      <c r="F16" s="5">
        <f t="shared" si="0"/>
        <v>3786</v>
      </c>
      <c r="G16" s="5" t="str">
        <f t="shared" si="2"/>
        <v/>
      </c>
    </row>
    <row r="17" spans="1:7">
      <c r="A17" s="3">
        <f>Input!C15</f>
        <v>3</v>
      </c>
      <c r="B17" s="2" t="str">
        <f>Input!D15</f>
        <v>interleave</v>
      </c>
      <c r="C17" s="2">
        <f>Input!E15</f>
        <v>15</v>
      </c>
      <c r="D17" s="4">
        <f>MOD(INDEX(E17:G17,A17),Info!$B$14)</f>
        <v>6755</v>
      </c>
      <c r="E17" s="5" t="str">
        <f t="shared" si="1"/>
        <v/>
      </c>
      <c r="F17" s="5" t="str">
        <f t="shared" si="0"/>
        <v/>
      </c>
      <c r="G17" s="5">
        <f t="shared" si="2"/>
        <v>56790</v>
      </c>
    </row>
    <row r="18" spans="1:7">
      <c r="A18" s="3">
        <f>Input!C16</f>
        <v>1</v>
      </c>
      <c r="B18" s="2" t="str">
        <f>Input!D16</f>
        <v>reverse</v>
      </c>
      <c r="C18" s="2">
        <f>Input!E16</f>
        <v>0</v>
      </c>
      <c r="D18" s="4">
        <f>MOD(INDEX(E18:G18,A18),Info!$B$14)</f>
        <v>3251</v>
      </c>
      <c r="E18" s="5">
        <f t="shared" si="1"/>
        <v>-6756</v>
      </c>
      <c r="F18" s="5" t="str">
        <f t="shared" si="0"/>
        <v/>
      </c>
      <c r="G18" s="5" t="str">
        <f t="shared" si="2"/>
        <v/>
      </c>
    </row>
    <row r="19" spans="1:7">
      <c r="A19" s="3">
        <f>Input!C17</f>
        <v>3</v>
      </c>
      <c r="B19" s="2" t="str">
        <f>Input!D17</f>
        <v>interleave</v>
      </c>
      <c r="C19" s="2">
        <f>Input!E17</f>
        <v>7</v>
      </c>
      <c r="D19" s="4">
        <f>MOD(INDEX(E19:G19,A19),Info!$B$14)</f>
        <v>2743</v>
      </c>
      <c r="E19" s="5" t="str">
        <f t="shared" si="1"/>
        <v/>
      </c>
      <c r="F19" s="5" t="str">
        <f t="shared" si="0"/>
        <v/>
      </c>
      <c r="G19" s="5">
        <f t="shared" si="2"/>
        <v>22757</v>
      </c>
    </row>
    <row r="20" spans="1:7">
      <c r="A20" s="3">
        <f>Input!C18</f>
        <v>2</v>
      </c>
      <c r="B20" s="2" t="str">
        <f>Input!D18</f>
        <v>offset</v>
      </c>
      <c r="C20" s="2">
        <f>Input!E18</f>
        <v>-7421</v>
      </c>
      <c r="D20" s="4">
        <f>MOD(INDEX(E20:G20,A20),Info!$B$14)</f>
        <v>157</v>
      </c>
      <c r="E20" s="5" t="str">
        <f t="shared" si="1"/>
        <v/>
      </c>
      <c r="F20" s="5">
        <f t="shared" si="0"/>
        <v>10164</v>
      </c>
      <c r="G20" s="5" t="str">
        <f t="shared" si="2"/>
        <v/>
      </c>
    </row>
    <row r="21" spans="1:7">
      <c r="A21" s="3">
        <f>Input!C19</f>
        <v>3</v>
      </c>
      <c r="B21" s="2" t="str">
        <f>Input!D19</f>
        <v>interleave</v>
      </c>
      <c r="C21" s="2">
        <f>Input!E19</f>
        <v>63</v>
      </c>
      <c r="D21" s="4">
        <f>MOD(INDEX(E21:G21,A21),Info!$B$14)</f>
        <v>9891</v>
      </c>
      <c r="E21" s="5" t="str">
        <f t="shared" si="1"/>
        <v/>
      </c>
      <c r="F21" s="5" t="str">
        <f t="shared" si="0"/>
        <v/>
      </c>
      <c r="G21" s="5">
        <f t="shared" si="2"/>
        <v>9891</v>
      </c>
    </row>
    <row r="22" spans="1:7">
      <c r="A22" s="3">
        <f>Input!C20</f>
        <v>2</v>
      </c>
      <c r="B22" s="2" t="str">
        <f>Input!D20</f>
        <v>offset</v>
      </c>
      <c r="C22" s="2">
        <f>Input!E20</f>
        <v>6786</v>
      </c>
      <c r="D22" s="4">
        <f>MOD(INDEX(E22:G22,A22),Info!$B$14)</f>
        <v>3105</v>
      </c>
      <c r="E22" s="5" t="str">
        <f t="shared" si="1"/>
        <v/>
      </c>
      <c r="F22" s="5">
        <f t="shared" si="0"/>
        <v>3105</v>
      </c>
      <c r="G22" s="5" t="str">
        <f t="shared" si="2"/>
        <v/>
      </c>
    </row>
    <row r="23" spans="1:7">
      <c r="A23" s="3">
        <f>Input!C21</f>
        <v>1</v>
      </c>
      <c r="B23" s="2" t="str">
        <f>Input!D21</f>
        <v>reverse</v>
      </c>
      <c r="C23" s="2">
        <f>Input!E21</f>
        <v>0</v>
      </c>
      <c r="D23" s="4">
        <f>MOD(INDEX(E23:G23,A23),Info!$B$14)</f>
        <v>6901</v>
      </c>
      <c r="E23" s="5">
        <f t="shared" si="1"/>
        <v>-3106</v>
      </c>
      <c r="F23" s="5" t="str">
        <f t="shared" si="0"/>
        <v/>
      </c>
      <c r="G23" s="5" t="str">
        <f t="shared" si="2"/>
        <v/>
      </c>
    </row>
    <row r="24" spans="1:7">
      <c r="A24" s="3">
        <f>Input!C22</f>
        <v>3</v>
      </c>
      <c r="B24" s="2" t="str">
        <f>Input!D22</f>
        <v>interleave</v>
      </c>
      <c r="C24" s="2">
        <f>Input!E22</f>
        <v>37</v>
      </c>
      <c r="D24" s="4">
        <f>MOD(INDEX(E24:G24,A24),Info!$B$14)</f>
        <v>5162</v>
      </c>
      <c r="E24" s="5" t="str">
        <f t="shared" si="1"/>
        <v/>
      </c>
      <c r="F24" s="5" t="str">
        <f t="shared" si="0"/>
        <v/>
      </c>
      <c r="G24" s="5">
        <f t="shared" si="2"/>
        <v>255337</v>
      </c>
    </row>
    <row r="25" spans="1:7">
      <c r="A25" s="3">
        <f>Input!C23</f>
        <v>2</v>
      </c>
      <c r="B25" s="2" t="str">
        <f>Input!D23</f>
        <v>offset</v>
      </c>
      <c r="C25" s="2">
        <f>Input!E23</f>
        <v>-6222</v>
      </c>
      <c r="D25" s="4">
        <f>MOD(INDEX(E25:G25,A25),Info!$B$14)</f>
        <v>1377</v>
      </c>
      <c r="E25" s="5" t="str">
        <f t="shared" si="1"/>
        <v/>
      </c>
      <c r="F25" s="5">
        <f t="shared" si="0"/>
        <v>11384</v>
      </c>
      <c r="G25" s="5" t="str">
        <f t="shared" si="2"/>
        <v/>
      </c>
    </row>
    <row r="26" spans="1:7">
      <c r="A26" s="3">
        <f>Input!C24</f>
        <v>1</v>
      </c>
      <c r="B26" s="2" t="str">
        <f>Input!D24</f>
        <v>reverse</v>
      </c>
      <c r="C26" s="2">
        <f>Input!E24</f>
        <v>0</v>
      </c>
      <c r="D26" s="4">
        <f>MOD(INDEX(E26:G26,A26),Info!$B$14)</f>
        <v>8629</v>
      </c>
      <c r="E26" s="5">
        <f t="shared" si="1"/>
        <v>-1378</v>
      </c>
      <c r="F26" s="5" t="str">
        <f t="shared" si="0"/>
        <v/>
      </c>
      <c r="G26" s="5" t="str">
        <f t="shared" si="2"/>
        <v/>
      </c>
    </row>
    <row r="27" spans="1:7">
      <c r="A27" s="3">
        <f>Input!C25</f>
        <v>3</v>
      </c>
      <c r="B27" s="2" t="str">
        <f>Input!D25</f>
        <v>interleave</v>
      </c>
      <c r="C27" s="2">
        <f>Input!E25</f>
        <v>3</v>
      </c>
      <c r="D27" s="4">
        <f>MOD(INDEX(E27:G27,A27),Info!$B$14)</f>
        <v>5873</v>
      </c>
      <c r="E27" s="5" t="str">
        <f t="shared" si="1"/>
        <v/>
      </c>
      <c r="F27" s="5" t="str">
        <f t="shared" si="0"/>
        <v/>
      </c>
      <c r="G27" s="5">
        <f t="shared" si="2"/>
        <v>25887</v>
      </c>
    </row>
    <row r="28" spans="1:7">
      <c r="A28" s="3">
        <f>Input!C26</f>
        <v>2</v>
      </c>
      <c r="B28" s="2" t="str">
        <f>Input!D26</f>
        <v>offset</v>
      </c>
      <c r="C28" s="2">
        <f>Input!E26</f>
        <v>-4755</v>
      </c>
      <c r="D28" s="4">
        <f>MOD(INDEX(E28:G28,A28),Info!$B$14)</f>
        <v>621</v>
      </c>
      <c r="E28" s="5" t="str">
        <f t="shared" si="1"/>
        <v/>
      </c>
      <c r="F28" s="5">
        <f t="shared" si="0"/>
        <v>10628</v>
      </c>
      <c r="G28" s="5" t="str">
        <f t="shared" si="2"/>
        <v/>
      </c>
    </row>
    <row r="29" spans="1:7">
      <c r="A29" s="3">
        <f>Input!C27</f>
        <v>3</v>
      </c>
      <c r="B29" s="2" t="str">
        <f>Input!D27</f>
        <v>interleave</v>
      </c>
      <c r="C29" s="2">
        <f>Input!E27</f>
        <v>31</v>
      </c>
      <c r="D29" s="4">
        <f>MOD(INDEX(E29:G29,A29),Info!$B$14)</f>
        <v>9244</v>
      </c>
      <c r="E29" s="5" t="str">
        <f t="shared" si="1"/>
        <v/>
      </c>
      <c r="F29" s="5" t="str">
        <f t="shared" si="0"/>
        <v/>
      </c>
      <c r="G29" s="5">
        <f t="shared" si="2"/>
        <v>19251</v>
      </c>
    </row>
    <row r="30" spans="1:7">
      <c r="A30" s="3">
        <f>Input!C28</f>
        <v>2</v>
      </c>
      <c r="B30" s="2" t="str">
        <f>Input!D28</f>
        <v>offset</v>
      </c>
      <c r="C30" s="2">
        <f>Input!E28</f>
        <v>2694</v>
      </c>
      <c r="D30" s="4">
        <f>MOD(INDEX(E30:G30,A30),Info!$B$14)</f>
        <v>6550</v>
      </c>
      <c r="E30" s="5" t="str">
        <f t="shared" si="1"/>
        <v/>
      </c>
      <c r="F30" s="5">
        <f t="shared" si="0"/>
        <v>6550</v>
      </c>
      <c r="G30" s="5" t="str">
        <f t="shared" si="2"/>
        <v/>
      </c>
    </row>
    <row r="31" spans="1:7">
      <c r="A31" s="3">
        <f>Input!C29</f>
        <v>3</v>
      </c>
      <c r="B31" s="2" t="str">
        <f>Input!D29</f>
        <v>interleave</v>
      </c>
      <c r="C31" s="2">
        <f>Input!E29</f>
        <v>67</v>
      </c>
      <c r="D31" s="4">
        <f>MOD(INDEX(E31:G31,A31),Info!$B$14)</f>
        <v>8549</v>
      </c>
      <c r="E31" s="5" t="str">
        <f t="shared" si="1"/>
        <v/>
      </c>
      <c r="F31" s="5" t="str">
        <f t="shared" si="0"/>
        <v/>
      </c>
      <c r="G31" s="5">
        <f t="shared" si="2"/>
        <v>438850</v>
      </c>
    </row>
    <row r="32" spans="1:7">
      <c r="A32" s="3">
        <f>Input!C30</f>
        <v>1</v>
      </c>
      <c r="B32" s="2" t="str">
        <f>Input!D30</f>
        <v>reverse</v>
      </c>
      <c r="C32" s="2">
        <f>Input!E30</f>
        <v>0</v>
      </c>
      <c r="D32" s="4">
        <f>MOD(INDEX(E32:G32,A32),Info!$B$14)</f>
        <v>1457</v>
      </c>
      <c r="E32" s="5">
        <f t="shared" si="1"/>
        <v>-8550</v>
      </c>
      <c r="F32" s="5" t="str">
        <f t="shared" si="0"/>
        <v/>
      </c>
      <c r="G32" s="5" t="str">
        <f t="shared" si="2"/>
        <v/>
      </c>
    </row>
    <row r="33" spans="1:7">
      <c r="A33" s="3">
        <f>Input!C31</f>
        <v>3</v>
      </c>
      <c r="B33" s="2" t="str">
        <f>Input!D31</f>
        <v>interleave</v>
      </c>
      <c r="C33" s="2">
        <f>Input!E31</f>
        <v>42</v>
      </c>
      <c r="D33" s="4">
        <f>MOD(INDEX(E33:G33,A33),Info!$B$14)</f>
        <v>1152</v>
      </c>
      <c r="E33" s="5" t="str">
        <f t="shared" si="1"/>
        <v/>
      </c>
      <c r="F33" s="5" t="str">
        <f t="shared" si="0"/>
        <v/>
      </c>
      <c r="G33" s="5">
        <f t="shared" si="2"/>
        <v>61194</v>
      </c>
    </row>
    <row r="34" spans="1:7">
      <c r="A34" s="3">
        <f>Input!C32</f>
        <v>2</v>
      </c>
      <c r="B34" s="2" t="str">
        <f>Input!D32</f>
        <v>offset</v>
      </c>
      <c r="C34" s="2">
        <f>Input!E32</f>
        <v>2634</v>
      </c>
      <c r="D34" s="4">
        <f>MOD(INDEX(E34:G34,A34),Info!$B$14)</f>
        <v>8525</v>
      </c>
      <c r="E34" s="5" t="str">
        <f t="shared" si="1"/>
        <v/>
      </c>
      <c r="F34" s="5">
        <f t="shared" si="0"/>
        <v>-1482</v>
      </c>
      <c r="G34" s="5" t="str">
        <f t="shared" si="2"/>
        <v/>
      </c>
    </row>
    <row r="35" spans="1:7">
      <c r="A35" s="3">
        <f>Input!C33</f>
        <v>1</v>
      </c>
      <c r="B35" s="2" t="str">
        <f>Input!D33</f>
        <v>reverse</v>
      </c>
      <c r="C35" s="2">
        <f>Input!E33</f>
        <v>0</v>
      </c>
      <c r="D35" s="4">
        <f>MOD(INDEX(E35:G35,A35),Info!$B$14)</f>
        <v>1481</v>
      </c>
      <c r="E35" s="5">
        <f t="shared" si="1"/>
        <v>-8526</v>
      </c>
      <c r="F35" s="5" t="str">
        <f t="shared" ref="F35:F66" si="3">IF($A35=2,$D34-$C35,"")</f>
        <v/>
      </c>
      <c r="G35" s="5" t="str">
        <f t="shared" si="2"/>
        <v/>
      </c>
    </row>
    <row r="36" spans="1:7">
      <c r="A36" s="3">
        <f>Input!C34</f>
        <v>2</v>
      </c>
      <c r="B36" s="2" t="str">
        <f>Input!D34</f>
        <v>offset</v>
      </c>
      <c r="C36" s="2">
        <f>Input!E34</f>
        <v>2358</v>
      </c>
      <c r="D36" s="4">
        <f>MOD(INDEX(E36:G36,A36),Info!$B$14)</f>
        <v>9130</v>
      </c>
      <c r="E36" s="5" t="str">
        <f t="shared" si="1"/>
        <v/>
      </c>
      <c r="F36" s="5">
        <f t="shared" si="3"/>
        <v>-877</v>
      </c>
      <c r="G36" s="5" t="str">
        <f t="shared" si="2"/>
        <v/>
      </c>
    </row>
    <row r="37" spans="1:7">
      <c r="A37" s="3">
        <f>Input!C35</f>
        <v>3</v>
      </c>
      <c r="B37" s="2" t="str">
        <f>Input!D35</f>
        <v>interleave</v>
      </c>
      <c r="C37" s="2">
        <f>Input!E35</f>
        <v>35</v>
      </c>
      <c r="D37" s="4">
        <f>MOD(INDEX(E37:G37,A37),Info!$B$14)</f>
        <v>9333</v>
      </c>
      <c r="E37" s="5" t="str">
        <f t="shared" si="1"/>
        <v/>
      </c>
      <c r="F37" s="5" t="str">
        <f t="shared" si="3"/>
        <v/>
      </c>
      <c r="G37" s="5">
        <f t="shared" si="2"/>
        <v>319550</v>
      </c>
    </row>
    <row r="38" spans="1:7">
      <c r="A38" s="3">
        <f>Input!C36</f>
        <v>2</v>
      </c>
      <c r="B38" s="2" t="str">
        <f>Input!D36</f>
        <v>offset</v>
      </c>
      <c r="C38" s="2">
        <f>Input!E36</f>
        <v>9700</v>
      </c>
      <c r="D38" s="4">
        <f>MOD(INDEX(E38:G38,A38),Info!$B$14)</f>
        <v>9640</v>
      </c>
      <c r="E38" s="5" t="str">
        <f t="shared" si="1"/>
        <v/>
      </c>
      <c r="F38" s="5">
        <f t="shared" si="3"/>
        <v>-367</v>
      </c>
      <c r="G38" s="5" t="str">
        <f t="shared" si="2"/>
        <v/>
      </c>
    </row>
    <row r="39" spans="1:7">
      <c r="A39" s="3">
        <f>Input!C37</f>
        <v>3</v>
      </c>
      <c r="B39" s="2" t="str">
        <f>Input!D37</f>
        <v>interleave</v>
      </c>
      <c r="C39" s="2">
        <f>Input!E37</f>
        <v>49</v>
      </c>
      <c r="D39" s="4">
        <f>MOD(INDEX(E39:G39,A39),Info!$B$14)</f>
        <v>2031</v>
      </c>
      <c r="E39" s="5" t="str">
        <f t="shared" si="1"/>
        <v/>
      </c>
      <c r="F39" s="5" t="str">
        <f t="shared" si="3"/>
        <v/>
      </c>
      <c r="G39" s="5">
        <f t="shared" si="2"/>
        <v>472360</v>
      </c>
    </row>
    <row r="40" spans="1:7">
      <c r="A40" s="3">
        <f>Input!C38</f>
        <v>2</v>
      </c>
      <c r="B40" s="2" t="str">
        <f>Input!D38</f>
        <v>offset</v>
      </c>
      <c r="C40" s="2">
        <f>Input!E38</f>
        <v>264</v>
      </c>
      <c r="D40" s="4">
        <f>MOD(INDEX(E40:G40,A40),Info!$B$14)</f>
        <v>1767</v>
      </c>
      <c r="E40" s="5" t="str">
        <f t="shared" si="1"/>
        <v/>
      </c>
      <c r="F40" s="5">
        <f t="shared" si="3"/>
        <v>1767</v>
      </c>
      <c r="G40" s="5" t="str">
        <f t="shared" si="2"/>
        <v/>
      </c>
    </row>
    <row r="41" spans="1:7">
      <c r="A41" s="3">
        <f>Input!C39</f>
        <v>3</v>
      </c>
      <c r="B41" s="2" t="str">
        <f>Input!D39</f>
        <v>interleave</v>
      </c>
      <c r="C41" s="2">
        <f>Input!E39</f>
        <v>55</v>
      </c>
      <c r="D41" s="4">
        <f>MOD(INDEX(E41:G41,A41),Info!$B$14)</f>
        <v>7122</v>
      </c>
      <c r="E41" s="5" t="str">
        <f t="shared" si="1"/>
        <v/>
      </c>
      <c r="F41" s="5" t="str">
        <f t="shared" si="3"/>
        <v/>
      </c>
      <c r="G41" s="5">
        <f t="shared" si="2"/>
        <v>97185</v>
      </c>
    </row>
    <row r="42" spans="1:7">
      <c r="A42" s="3">
        <f>Input!C40</f>
        <v>2</v>
      </c>
      <c r="B42" s="2" t="str">
        <f>Input!D40</f>
        <v>offset</v>
      </c>
      <c r="C42" s="2">
        <f>Input!E40</f>
        <v>2769</v>
      </c>
      <c r="D42" s="4">
        <f>MOD(INDEX(E42:G42,A42),Info!$B$14)</f>
        <v>4353</v>
      </c>
      <c r="E42" s="5" t="str">
        <f t="shared" si="1"/>
        <v/>
      </c>
      <c r="F42" s="5">
        <f t="shared" si="3"/>
        <v>4353</v>
      </c>
      <c r="G42" s="5" t="str">
        <f t="shared" si="2"/>
        <v/>
      </c>
    </row>
    <row r="43" spans="1:7">
      <c r="A43" s="3">
        <f>Input!C41</f>
        <v>3</v>
      </c>
      <c r="B43" s="2" t="str">
        <f>Input!D41</f>
        <v>interleave</v>
      </c>
      <c r="C43" s="2">
        <f>Input!E41</f>
        <v>27</v>
      </c>
      <c r="D43" s="4">
        <f>MOD(INDEX(E43:G43,A43),Info!$B$14)</f>
        <v>7454</v>
      </c>
      <c r="E43" s="5" t="str">
        <f t="shared" si="1"/>
        <v/>
      </c>
      <c r="F43" s="5" t="str">
        <f t="shared" si="3"/>
        <v/>
      </c>
      <c r="G43" s="5">
        <f t="shared" si="2"/>
        <v>117531</v>
      </c>
    </row>
    <row r="44" spans="1:7">
      <c r="A44" s="3">
        <f>Input!C42</f>
        <v>2</v>
      </c>
      <c r="B44" s="2" t="str">
        <f>Input!D42</f>
        <v>offset</v>
      </c>
      <c r="C44" s="2">
        <f>Input!E42</f>
        <v>593</v>
      </c>
      <c r="D44" s="4">
        <f>MOD(INDEX(E44:G44,A44),Info!$B$14)</f>
        <v>6861</v>
      </c>
      <c r="E44" s="5" t="str">
        <f t="shared" si="1"/>
        <v/>
      </c>
      <c r="F44" s="5">
        <f t="shared" si="3"/>
        <v>6861</v>
      </c>
      <c r="G44" s="5" t="str">
        <f t="shared" si="2"/>
        <v/>
      </c>
    </row>
    <row r="45" spans="1:7">
      <c r="A45" s="3">
        <f>Input!C43</f>
        <v>3</v>
      </c>
      <c r="B45" s="2" t="str">
        <f>Input!D43</f>
        <v>interleave</v>
      </c>
      <c r="C45" s="2">
        <f>Input!E43</f>
        <v>60</v>
      </c>
      <c r="D45" s="4">
        <f>MOD(INDEX(E45:G45,A45),Info!$B$14)</f>
        <v>1373</v>
      </c>
      <c r="E45" s="5" t="str">
        <f t="shared" si="1"/>
        <v/>
      </c>
      <c r="F45" s="5" t="str">
        <f t="shared" si="3"/>
        <v/>
      </c>
      <c r="G45" s="5">
        <f t="shared" si="2"/>
        <v>411660</v>
      </c>
    </row>
    <row r="46" spans="1:7">
      <c r="A46" s="3">
        <f>Input!C44</f>
        <v>2</v>
      </c>
      <c r="B46" s="2" t="str">
        <f>Input!D44</f>
        <v>offset</v>
      </c>
      <c r="C46" s="2">
        <f>Input!E44</f>
        <v>-6145</v>
      </c>
      <c r="D46" s="4">
        <f>MOD(INDEX(E46:G46,A46),Info!$B$14)</f>
        <v>7518</v>
      </c>
      <c r="E46" s="5" t="str">
        <f t="shared" si="1"/>
        <v/>
      </c>
      <c r="F46" s="5">
        <f t="shared" si="3"/>
        <v>7518</v>
      </c>
      <c r="G46" s="5" t="str">
        <f t="shared" si="2"/>
        <v/>
      </c>
    </row>
    <row r="47" spans="1:7">
      <c r="A47" s="3">
        <f>Input!C45</f>
        <v>1</v>
      </c>
      <c r="B47" s="2" t="str">
        <f>Input!D45</f>
        <v>reverse</v>
      </c>
      <c r="C47" s="2">
        <f>Input!E45</f>
        <v>0</v>
      </c>
      <c r="D47" s="4">
        <f>MOD(INDEX(E47:G47,A47),Info!$B$14)</f>
        <v>2488</v>
      </c>
      <c r="E47" s="5">
        <f t="shared" si="1"/>
        <v>-7519</v>
      </c>
      <c r="F47" s="5" t="str">
        <f t="shared" si="3"/>
        <v/>
      </c>
      <c r="G47" s="5" t="str">
        <f t="shared" si="2"/>
        <v/>
      </c>
    </row>
    <row r="48" spans="1:7">
      <c r="A48" s="3">
        <f>Input!C46</f>
        <v>3</v>
      </c>
      <c r="B48" s="2" t="str">
        <f>Input!D46</f>
        <v>interleave</v>
      </c>
      <c r="C48" s="2">
        <f>Input!E46</f>
        <v>75</v>
      </c>
      <c r="D48" s="4">
        <f>MOD(INDEX(E48:G48,A48),Info!$B$14)</f>
        <v>6474</v>
      </c>
      <c r="E48" s="5" t="str">
        <f t="shared" si="1"/>
        <v/>
      </c>
      <c r="F48" s="5" t="str">
        <f t="shared" si="3"/>
        <v/>
      </c>
      <c r="G48" s="5">
        <f t="shared" si="2"/>
        <v>186600</v>
      </c>
    </row>
    <row r="49" spans="1:7">
      <c r="A49" s="3">
        <f>Input!C47</f>
        <v>1</v>
      </c>
      <c r="B49" s="2" t="str">
        <f>Input!D47</f>
        <v>reverse</v>
      </c>
      <c r="C49" s="2">
        <f>Input!E47</f>
        <v>0</v>
      </c>
      <c r="D49" s="4">
        <f>MOD(INDEX(E49:G49,A49),Info!$B$14)</f>
        <v>3532</v>
      </c>
      <c r="E49" s="5">
        <f t="shared" si="1"/>
        <v>-6475</v>
      </c>
      <c r="F49" s="5" t="str">
        <f t="shared" si="3"/>
        <v/>
      </c>
      <c r="G49" s="5" t="str">
        <f t="shared" si="2"/>
        <v/>
      </c>
    </row>
    <row r="50" spans="1:7">
      <c r="A50" s="3">
        <f>Input!C48</f>
        <v>2</v>
      </c>
      <c r="B50" s="2" t="str">
        <f>Input!D48</f>
        <v>offset</v>
      </c>
      <c r="C50" s="2">
        <f>Input!E48</f>
        <v>-7065</v>
      </c>
      <c r="D50" s="4">
        <f>MOD(INDEX(E50:G50,A50),Info!$B$14)</f>
        <v>590</v>
      </c>
      <c r="E50" s="5" t="str">
        <f t="shared" si="1"/>
        <v/>
      </c>
      <c r="F50" s="5">
        <f t="shared" si="3"/>
        <v>10597</v>
      </c>
      <c r="G50" s="5" t="str">
        <f t="shared" si="2"/>
        <v/>
      </c>
    </row>
    <row r="51" spans="1:7">
      <c r="A51" s="3">
        <f>Input!C49</f>
        <v>1</v>
      </c>
      <c r="B51" s="2" t="str">
        <f>Input!D49</f>
        <v>reverse</v>
      </c>
      <c r="C51" s="2">
        <f>Input!E49</f>
        <v>0</v>
      </c>
      <c r="D51" s="4">
        <f>MOD(INDEX(E51:G51,A51),Info!$B$14)</f>
        <v>9416</v>
      </c>
      <c r="E51" s="5">
        <f t="shared" si="1"/>
        <v>-591</v>
      </c>
      <c r="F51" s="5" t="str">
        <f t="shared" si="3"/>
        <v/>
      </c>
      <c r="G51" s="5" t="str">
        <f t="shared" si="2"/>
        <v/>
      </c>
    </row>
    <row r="52" spans="1:7">
      <c r="A52" s="3">
        <f>Input!C50</f>
        <v>2</v>
      </c>
      <c r="B52" s="2" t="str">
        <f>Input!D50</f>
        <v>offset</v>
      </c>
      <c r="C52" s="2">
        <f>Input!E50</f>
        <v>-2059</v>
      </c>
      <c r="D52" s="4">
        <f>MOD(INDEX(E52:G52,A52),Info!$B$14)</f>
        <v>1468</v>
      </c>
      <c r="E52" s="5" t="str">
        <f t="shared" si="1"/>
        <v/>
      </c>
      <c r="F52" s="5">
        <f t="shared" si="3"/>
        <v>11475</v>
      </c>
      <c r="G52" s="5" t="str">
        <f t="shared" si="2"/>
        <v/>
      </c>
    </row>
    <row r="53" spans="1:7">
      <c r="A53" s="3">
        <f>Input!C51</f>
        <v>3</v>
      </c>
      <c r="B53" s="2" t="str">
        <f>Input!D51</f>
        <v>interleave</v>
      </c>
      <c r="C53" s="2">
        <f>Input!E51</f>
        <v>30</v>
      </c>
      <c r="D53" s="4">
        <f>MOD(INDEX(E53:G53,A53),Info!$B$14)</f>
        <v>4012</v>
      </c>
      <c r="E53" s="5" t="str">
        <f t="shared" si="1"/>
        <v/>
      </c>
      <c r="F53" s="5" t="str">
        <f t="shared" si="3"/>
        <v/>
      </c>
      <c r="G53" s="5">
        <f t="shared" si="2"/>
        <v>44040</v>
      </c>
    </row>
    <row r="54" spans="1:7">
      <c r="A54" s="3">
        <f>Input!C52</f>
        <v>2</v>
      </c>
      <c r="B54" s="2" t="str">
        <f>Input!D52</f>
        <v>offset</v>
      </c>
      <c r="C54" s="2">
        <f>Input!E52</f>
        <v>-8773</v>
      </c>
      <c r="D54" s="4">
        <f>MOD(INDEX(E54:G54,A54),Info!$B$14)</f>
        <v>2778</v>
      </c>
      <c r="E54" s="5" t="str">
        <f t="shared" si="1"/>
        <v/>
      </c>
      <c r="F54" s="5">
        <f t="shared" si="3"/>
        <v>12785</v>
      </c>
      <c r="G54" s="5" t="str">
        <f t="shared" si="2"/>
        <v/>
      </c>
    </row>
    <row r="55" spans="1:7">
      <c r="A55" s="3">
        <f>Input!C53</f>
        <v>1</v>
      </c>
      <c r="B55" s="2" t="str">
        <f>Input!D53</f>
        <v>reverse</v>
      </c>
      <c r="C55" s="2">
        <f>Input!E53</f>
        <v>0</v>
      </c>
      <c r="D55" s="4">
        <f>MOD(INDEX(E55:G55,A55),Info!$B$14)</f>
        <v>7228</v>
      </c>
      <c r="E55" s="5">
        <f t="shared" si="1"/>
        <v>-2779</v>
      </c>
      <c r="F55" s="5" t="str">
        <f t="shared" si="3"/>
        <v/>
      </c>
      <c r="G55" s="5" t="str">
        <f t="shared" si="2"/>
        <v/>
      </c>
    </row>
    <row r="56" spans="1:7">
      <c r="A56" s="3">
        <f>Input!C54</f>
        <v>3</v>
      </c>
      <c r="B56" s="2" t="str">
        <f>Input!D54</f>
        <v>interleave</v>
      </c>
      <c r="C56" s="2">
        <f>Input!E54</f>
        <v>60</v>
      </c>
      <c r="D56" s="4">
        <f>MOD(INDEX(E56:G56,A56),Info!$B$14)</f>
        <v>3379</v>
      </c>
      <c r="E56" s="5" t="str">
        <f t="shared" si="1"/>
        <v/>
      </c>
      <c r="F56" s="5" t="str">
        <f t="shared" si="3"/>
        <v/>
      </c>
      <c r="G56" s="5">
        <f t="shared" si="2"/>
        <v>433680</v>
      </c>
    </row>
    <row r="57" spans="1:7">
      <c r="A57" s="3">
        <f>Input!C55</f>
        <v>1</v>
      </c>
      <c r="B57" s="2" t="str">
        <f>Input!D55</f>
        <v>reverse</v>
      </c>
      <c r="C57" s="2">
        <f>Input!E55</f>
        <v>0</v>
      </c>
      <c r="D57" s="4">
        <f>MOD(INDEX(E57:G57,A57),Info!$B$14)</f>
        <v>6627</v>
      </c>
      <c r="E57" s="5">
        <f t="shared" si="1"/>
        <v>-3380</v>
      </c>
      <c r="F57" s="5" t="str">
        <f t="shared" si="3"/>
        <v/>
      </c>
      <c r="G57" s="5" t="str">
        <f t="shared" si="2"/>
        <v/>
      </c>
    </row>
    <row r="58" spans="1:7">
      <c r="A58" s="3">
        <f>Input!C56</f>
        <v>3</v>
      </c>
      <c r="B58" s="2" t="str">
        <f>Input!D56</f>
        <v>interleave</v>
      </c>
      <c r="C58" s="2">
        <f>Input!E56</f>
        <v>22</v>
      </c>
      <c r="D58" s="4">
        <f>MOD(INDEX(E58:G58,A58),Info!$B$14)</f>
        <v>5696</v>
      </c>
      <c r="E58" s="5" t="str">
        <f t="shared" si="1"/>
        <v/>
      </c>
      <c r="F58" s="5" t="str">
        <f t="shared" si="3"/>
        <v/>
      </c>
      <c r="G58" s="5">
        <f t="shared" si="2"/>
        <v>145794</v>
      </c>
    </row>
    <row r="59" spans="1:7">
      <c r="A59" s="3">
        <f>Input!C57</f>
        <v>1</v>
      </c>
      <c r="B59" s="2" t="str">
        <f>Input!D57</f>
        <v>reverse</v>
      </c>
      <c r="C59" s="2">
        <f>Input!E57</f>
        <v>0</v>
      </c>
      <c r="D59" s="4">
        <f>MOD(INDEX(E59:G59,A59),Info!$B$14)</f>
        <v>4310</v>
      </c>
      <c r="E59" s="5">
        <f t="shared" si="1"/>
        <v>-5697</v>
      </c>
      <c r="F59" s="5" t="str">
        <f t="shared" si="3"/>
        <v/>
      </c>
      <c r="G59" s="5" t="str">
        <f t="shared" si="2"/>
        <v/>
      </c>
    </row>
    <row r="60" spans="1:7">
      <c r="A60" s="3">
        <f>Input!C58</f>
        <v>2</v>
      </c>
      <c r="B60" s="2" t="str">
        <f>Input!D58</f>
        <v>offset</v>
      </c>
      <c r="C60" s="2">
        <f>Input!E58</f>
        <v>-2124</v>
      </c>
      <c r="D60" s="4">
        <f>MOD(INDEX(E60:G60,A60),Info!$B$14)</f>
        <v>6434</v>
      </c>
      <c r="E60" s="5" t="str">
        <f t="shared" si="1"/>
        <v/>
      </c>
      <c r="F60" s="5">
        <f t="shared" si="3"/>
        <v>6434</v>
      </c>
      <c r="G60" s="5" t="str">
        <f t="shared" si="2"/>
        <v/>
      </c>
    </row>
    <row r="61" spans="1:7">
      <c r="A61" s="3">
        <f>Input!C59</f>
        <v>1</v>
      </c>
      <c r="B61" s="2" t="str">
        <f>Input!D59</f>
        <v>reverse</v>
      </c>
      <c r="C61" s="2">
        <f>Input!E59</f>
        <v>0</v>
      </c>
      <c r="D61" s="4">
        <f>MOD(INDEX(E61:G61,A61),Info!$B$14)</f>
        <v>3572</v>
      </c>
      <c r="E61" s="5">
        <f t="shared" si="1"/>
        <v>-6435</v>
      </c>
      <c r="F61" s="5" t="str">
        <f t="shared" si="3"/>
        <v/>
      </c>
      <c r="G61" s="5" t="str">
        <f t="shared" si="2"/>
        <v/>
      </c>
    </row>
    <row r="62" spans="1:7">
      <c r="A62" s="3">
        <f>Input!C60</f>
        <v>3</v>
      </c>
      <c r="B62" s="2" t="str">
        <f>Input!D60</f>
        <v>interleave</v>
      </c>
      <c r="C62" s="2">
        <f>Input!E60</f>
        <v>66</v>
      </c>
      <c r="D62" s="4">
        <f>MOD(INDEX(E62:G62,A62),Info!$B$14)</f>
        <v>5591</v>
      </c>
      <c r="E62" s="5" t="str">
        <f t="shared" si="1"/>
        <v/>
      </c>
      <c r="F62" s="5" t="str">
        <f t="shared" si="3"/>
        <v/>
      </c>
      <c r="G62" s="5">
        <f t="shared" si="2"/>
        <v>235752</v>
      </c>
    </row>
    <row r="63" spans="1:7">
      <c r="A63" s="3">
        <f>Input!C61</f>
        <v>2</v>
      </c>
      <c r="B63" s="2" t="str">
        <f>Input!D61</f>
        <v>offset</v>
      </c>
      <c r="C63" s="2">
        <f>Input!E61</f>
        <v>-6962</v>
      </c>
      <c r="D63" s="4">
        <f>MOD(INDEX(E63:G63,A63),Info!$B$14)</f>
        <v>2546</v>
      </c>
      <c r="E63" s="5" t="str">
        <f t="shared" si="1"/>
        <v/>
      </c>
      <c r="F63" s="5">
        <f t="shared" si="3"/>
        <v>12553</v>
      </c>
      <c r="G63" s="5" t="str">
        <f t="shared" si="2"/>
        <v/>
      </c>
    </row>
    <row r="64" spans="1:7">
      <c r="A64" s="3">
        <f>Input!C62</f>
        <v>3</v>
      </c>
      <c r="B64" s="2" t="str">
        <f>Input!D62</f>
        <v>interleave</v>
      </c>
      <c r="C64" s="2">
        <f>Input!E62</f>
        <v>31</v>
      </c>
      <c r="D64" s="4">
        <f>MOD(INDEX(E64:G64,A64),Info!$B$14)</f>
        <v>8877</v>
      </c>
      <c r="E64" s="5" t="str">
        <f t="shared" si="1"/>
        <v/>
      </c>
      <c r="F64" s="5" t="str">
        <f t="shared" si="3"/>
        <v/>
      </c>
      <c r="G64" s="5">
        <f t="shared" si="2"/>
        <v>78926</v>
      </c>
    </row>
    <row r="65" spans="1:7">
      <c r="A65" s="3">
        <f>Input!C63</f>
        <v>1</v>
      </c>
      <c r="B65" s="2" t="str">
        <f>Input!D63</f>
        <v>reverse</v>
      </c>
      <c r="C65" s="2">
        <f>Input!E63</f>
        <v>0</v>
      </c>
      <c r="D65" s="4">
        <f>MOD(INDEX(E65:G65,A65),Info!$B$14)</f>
        <v>1129</v>
      </c>
      <c r="E65" s="5">
        <f t="shared" si="1"/>
        <v>-8878</v>
      </c>
      <c r="F65" s="5" t="str">
        <f t="shared" si="3"/>
        <v/>
      </c>
      <c r="G65" s="5" t="str">
        <f t="shared" si="2"/>
        <v/>
      </c>
    </row>
    <row r="66" spans="1:7">
      <c r="A66" s="3">
        <f>Input!C64</f>
        <v>3</v>
      </c>
      <c r="B66" s="2" t="str">
        <f>Input!D64</f>
        <v>interleave</v>
      </c>
      <c r="C66" s="2">
        <f>Input!E64</f>
        <v>48</v>
      </c>
      <c r="D66" s="4">
        <f>MOD(INDEX(E66:G66,A66),Info!$B$14)</f>
        <v>4157</v>
      </c>
      <c r="E66" s="5" t="str">
        <f t="shared" si="1"/>
        <v/>
      </c>
      <c r="F66" s="5" t="str">
        <f t="shared" si="3"/>
        <v/>
      </c>
      <c r="G66" s="5">
        <f t="shared" si="2"/>
        <v>54192</v>
      </c>
    </row>
    <row r="67" spans="1:7">
      <c r="A67" s="3">
        <f>Input!C65</f>
        <v>1</v>
      </c>
      <c r="B67" s="2" t="str">
        <f>Input!D65</f>
        <v>reverse</v>
      </c>
      <c r="C67" s="2">
        <f>Input!E65</f>
        <v>0</v>
      </c>
      <c r="D67" s="4">
        <f>MOD(INDEX(E67:G67,A67),Info!$B$14)</f>
        <v>5849</v>
      </c>
      <c r="E67" s="5">
        <f t="shared" si="1"/>
        <v>-4158</v>
      </c>
      <c r="F67" s="5" t="str">
        <f t="shared" ref="F67:F102" si="4">IF($A67=2,$D66-$C67,"")</f>
        <v/>
      </c>
      <c r="G67" s="5" t="str">
        <f t="shared" si="2"/>
        <v/>
      </c>
    </row>
    <row r="68" spans="1:7">
      <c r="A68" s="3">
        <f>Input!C66</f>
        <v>3</v>
      </c>
      <c r="B68" s="2" t="str">
        <f>Input!D66</f>
        <v>interleave</v>
      </c>
      <c r="C68" s="2">
        <f>Input!E66</f>
        <v>62</v>
      </c>
      <c r="D68" s="4">
        <f>MOD(INDEX(E68:G68,A68),Info!$B$14)</f>
        <v>2386</v>
      </c>
      <c r="E68" s="5" t="str">
        <f t="shared" ref="E68:E102" si="5">IF($A68=1,-D67-1,"")</f>
        <v/>
      </c>
      <c r="F68" s="5" t="str">
        <f t="shared" si="4"/>
        <v/>
      </c>
      <c r="G68" s="5">
        <f t="shared" ref="G68:G102" si="6">IF($A68=3,D67*C68,"")</f>
        <v>362638</v>
      </c>
    </row>
    <row r="69" spans="1:7">
      <c r="A69" s="3">
        <f>Input!C67</f>
        <v>2</v>
      </c>
      <c r="B69" s="2" t="str">
        <f>Input!D67</f>
        <v>offset</v>
      </c>
      <c r="C69" s="2">
        <f>Input!E67</f>
        <v>8716</v>
      </c>
      <c r="D69" s="4">
        <f>MOD(INDEX(E69:G69,A69),Info!$B$14)</f>
        <v>3677</v>
      </c>
      <c r="E69" s="5" t="str">
        <f t="shared" si="5"/>
        <v/>
      </c>
      <c r="F69" s="5">
        <f t="shared" si="4"/>
        <v>-6330</v>
      </c>
      <c r="G69" s="5" t="str">
        <f t="shared" si="6"/>
        <v/>
      </c>
    </row>
    <row r="70" spans="1:7">
      <c r="A70" s="3">
        <f>Input!C68</f>
        <v>3</v>
      </c>
      <c r="B70" s="2" t="str">
        <f>Input!D68</f>
        <v>interleave</v>
      </c>
      <c r="C70" s="2">
        <f>Input!E68</f>
        <v>27</v>
      </c>
      <c r="D70" s="4">
        <f>MOD(INDEX(E70:G70,A70),Info!$B$14)</f>
        <v>9216</v>
      </c>
      <c r="E70" s="5" t="str">
        <f t="shared" si="5"/>
        <v/>
      </c>
      <c r="F70" s="5" t="str">
        <f t="shared" si="4"/>
        <v/>
      </c>
      <c r="G70" s="5">
        <f t="shared" si="6"/>
        <v>99279</v>
      </c>
    </row>
    <row r="71" spans="1:7">
      <c r="A71" s="3">
        <f>Input!C69</f>
        <v>1</v>
      </c>
      <c r="B71" s="2" t="str">
        <f>Input!D69</f>
        <v>reverse</v>
      </c>
      <c r="C71" s="2">
        <f>Input!E69</f>
        <v>0</v>
      </c>
      <c r="D71" s="4">
        <f>MOD(INDEX(E71:G71,A71),Info!$B$14)</f>
        <v>790</v>
      </c>
      <c r="E71" s="5">
        <f t="shared" si="5"/>
        <v>-9217</v>
      </c>
      <c r="F71" s="5" t="str">
        <f t="shared" si="4"/>
        <v/>
      </c>
      <c r="G71" s="5" t="str">
        <f t="shared" si="6"/>
        <v/>
      </c>
    </row>
    <row r="72" spans="1:7">
      <c r="A72" s="3">
        <f>Input!C70</f>
        <v>2</v>
      </c>
      <c r="B72" s="2" t="str">
        <f>Input!D70</f>
        <v>offset</v>
      </c>
      <c r="C72" s="2">
        <f>Input!E70</f>
        <v>-679</v>
      </c>
      <c r="D72" s="4">
        <f>MOD(INDEX(E72:G72,A72),Info!$B$14)</f>
        <v>1469</v>
      </c>
      <c r="E72" s="5" t="str">
        <f t="shared" si="5"/>
        <v/>
      </c>
      <c r="F72" s="5">
        <f t="shared" si="4"/>
        <v>1469</v>
      </c>
      <c r="G72" s="5" t="str">
        <f t="shared" si="6"/>
        <v/>
      </c>
    </row>
    <row r="73" spans="1:7">
      <c r="A73" s="3">
        <f>Input!C71</f>
        <v>1</v>
      </c>
      <c r="B73" s="2" t="str">
        <f>Input!D71</f>
        <v>reverse</v>
      </c>
      <c r="C73" s="2">
        <f>Input!E71</f>
        <v>0</v>
      </c>
      <c r="D73" s="4">
        <f>MOD(INDEX(E73:G73,A73),Info!$B$14)</f>
        <v>8537</v>
      </c>
      <c r="E73" s="5">
        <f t="shared" si="5"/>
        <v>-1470</v>
      </c>
      <c r="F73" s="5" t="str">
        <f t="shared" si="4"/>
        <v/>
      </c>
      <c r="G73" s="5" t="str">
        <f t="shared" si="6"/>
        <v/>
      </c>
    </row>
    <row r="74" spans="1:7">
      <c r="A74" s="3">
        <f>Input!C72</f>
        <v>2</v>
      </c>
      <c r="B74" s="2" t="str">
        <f>Input!D72</f>
        <v>offset</v>
      </c>
      <c r="C74" s="2">
        <f>Input!E72</f>
        <v>1069</v>
      </c>
      <c r="D74" s="4">
        <f>MOD(INDEX(E74:G74,A74),Info!$B$14)</f>
        <v>7468</v>
      </c>
      <c r="E74" s="5" t="str">
        <f t="shared" si="5"/>
        <v/>
      </c>
      <c r="F74" s="5">
        <f t="shared" si="4"/>
        <v>7468</v>
      </c>
      <c r="G74" s="5" t="str">
        <f t="shared" si="6"/>
        <v/>
      </c>
    </row>
    <row r="75" spans="1:7">
      <c r="A75" s="3">
        <f>Input!C73</f>
        <v>3</v>
      </c>
      <c r="B75" s="2" t="str">
        <f>Input!D73</f>
        <v>interleave</v>
      </c>
      <c r="C75" s="2">
        <f>Input!E73</f>
        <v>25</v>
      </c>
      <c r="D75" s="4">
        <f>MOD(INDEX(E75:G75,A75),Info!$B$14)</f>
        <v>6574</v>
      </c>
      <c r="E75" s="5" t="str">
        <f t="shared" si="5"/>
        <v/>
      </c>
      <c r="F75" s="5" t="str">
        <f t="shared" si="4"/>
        <v/>
      </c>
      <c r="G75" s="5">
        <f t="shared" si="6"/>
        <v>186700</v>
      </c>
    </row>
    <row r="76" spans="1:7">
      <c r="A76" s="3">
        <f>Input!C74</f>
        <v>2</v>
      </c>
      <c r="B76" s="2" t="str">
        <f>Input!D74</f>
        <v>offset</v>
      </c>
      <c r="C76" s="2">
        <f>Input!E74</f>
        <v>7118</v>
      </c>
      <c r="D76" s="4">
        <f>MOD(INDEX(E76:G76,A76),Info!$B$14)</f>
        <v>9463</v>
      </c>
      <c r="E76" s="5" t="str">
        <f t="shared" si="5"/>
        <v/>
      </c>
      <c r="F76" s="5">
        <f t="shared" si="4"/>
        <v>-544</v>
      </c>
      <c r="G76" s="5" t="str">
        <f t="shared" si="6"/>
        <v/>
      </c>
    </row>
    <row r="77" spans="1:7">
      <c r="A77" s="3">
        <f>Input!C75</f>
        <v>1</v>
      </c>
      <c r="B77" s="2" t="str">
        <f>Input!D75</f>
        <v>reverse</v>
      </c>
      <c r="C77" s="2">
        <f>Input!E75</f>
        <v>0</v>
      </c>
      <c r="D77" s="4">
        <f>MOD(INDEX(E77:G77,A77),Info!$B$14)</f>
        <v>543</v>
      </c>
      <c r="E77" s="5">
        <f t="shared" si="5"/>
        <v>-9464</v>
      </c>
      <c r="F77" s="5" t="str">
        <f t="shared" si="4"/>
        <v/>
      </c>
      <c r="G77" s="5" t="str">
        <f t="shared" si="6"/>
        <v/>
      </c>
    </row>
    <row r="78" spans="1:7">
      <c r="A78" s="3">
        <f>Input!C76</f>
        <v>2</v>
      </c>
      <c r="B78" s="2" t="str">
        <f>Input!D76</f>
        <v>offset</v>
      </c>
      <c r="C78" s="2">
        <f>Input!E76</f>
        <v>-5787</v>
      </c>
      <c r="D78" s="4">
        <f>MOD(INDEX(E78:G78,A78),Info!$B$14)</f>
        <v>6330</v>
      </c>
      <c r="E78" s="5" t="str">
        <f t="shared" si="5"/>
        <v/>
      </c>
      <c r="F78" s="5">
        <f t="shared" si="4"/>
        <v>6330</v>
      </c>
      <c r="G78" s="5" t="str">
        <f t="shared" si="6"/>
        <v/>
      </c>
    </row>
    <row r="79" spans="1:7">
      <c r="A79" s="3">
        <f>Input!C77</f>
        <v>1</v>
      </c>
      <c r="B79" s="2" t="str">
        <f>Input!D77</f>
        <v>reverse</v>
      </c>
      <c r="C79" s="2">
        <f>Input!E77</f>
        <v>0</v>
      </c>
      <c r="D79" s="4">
        <f>MOD(INDEX(E79:G79,A79),Info!$B$14)</f>
        <v>3676</v>
      </c>
      <c r="E79" s="5">
        <f t="shared" si="5"/>
        <v>-6331</v>
      </c>
      <c r="F79" s="5" t="str">
        <f t="shared" si="4"/>
        <v/>
      </c>
      <c r="G79" s="5" t="str">
        <f t="shared" si="6"/>
        <v/>
      </c>
    </row>
    <row r="80" spans="1:7">
      <c r="A80" s="3">
        <f>Input!C78</f>
        <v>2</v>
      </c>
      <c r="B80" s="2" t="str">
        <f>Input!D78</f>
        <v>offset</v>
      </c>
      <c r="C80" s="2">
        <f>Input!E78</f>
        <v>9539</v>
      </c>
      <c r="D80" s="4">
        <f>MOD(INDEX(E80:G80,A80),Info!$B$14)</f>
        <v>4144</v>
      </c>
      <c r="E80" s="5" t="str">
        <f t="shared" si="5"/>
        <v/>
      </c>
      <c r="F80" s="5">
        <f t="shared" si="4"/>
        <v>-5863</v>
      </c>
      <c r="G80" s="5" t="str">
        <f t="shared" si="6"/>
        <v/>
      </c>
    </row>
    <row r="81" spans="1:7">
      <c r="A81" s="3">
        <f>Input!C79</f>
        <v>3</v>
      </c>
      <c r="B81" s="2" t="str">
        <f>Input!D79</f>
        <v>interleave</v>
      </c>
      <c r="C81" s="2">
        <f>Input!E79</f>
        <v>11</v>
      </c>
      <c r="D81" s="4">
        <f>MOD(INDEX(E81:G81,A81),Info!$B$14)</f>
        <v>5556</v>
      </c>
      <c r="E81" s="5" t="str">
        <f t="shared" si="5"/>
        <v/>
      </c>
      <c r="F81" s="5" t="str">
        <f t="shared" si="4"/>
        <v/>
      </c>
      <c r="G81" s="5">
        <f t="shared" si="6"/>
        <v>45584</v>
      </c>
    </row>
    <row r="82" spans="1:7">
      <c r="A82" s="3">
        <f>Input!C80</f>
        <v>1</v>
      </c>
      <c r="B82" s="2" t="str">
        <f>Input!D80</f>
        <v>reverse</v>
      </c>
      <c r="C82" s="2">
        <f>Input!E80</f>
        <v>0</v>
      </c>
      <c r="D82" s="4">
        <f>MOD(INDEX(E82:G82,A82),Info!$B$14)</f>
        <v>4450</v>
      </c>
      <c r="E82" s="5">
        <f t="shared" si="5"/>
        <v>-5557</v>
      </c>
      <c r="F82" s="5" t="str">
        <f t="shared" si="4"/>
        <v/>
      </c>
      <c r="G82" s="5" t="str">
        <f t="shared" si="6"/>
        <v/>
      </c>
    </row>
    <row r="83" spans="1:7">
      <c r="A83" s="3">
        <f>Input!C81</f>
        <v>3</v>
      </c>
      <c r="B83" s="2" t="str">
        <f>Input!D81</f>
        <v>interleave</v>
      </c>
      <c r="C83" s="2">
        <f>Input!E81</f>
        <v>49</v>
      </c>
      <c r="D83" s="4">
        <f>MOD(INDEX(E83:G83,A83),Info!$B$14)</f>
        <v>7903</v>
      </c>
      <c r="E83" s="5" t="str">
        <f t="shared" si="5"/>
        <v/>
      </c>
      <c r="F83" s="5" t="str">
        <f t="shared" si="4"/>
        <v/>
      </c>
      <c r="G83" s="5">
        <f t="shared" si="6"/>
        <v>218050</v>
      </c>
    </row>
    <row r="84" spans="1:7">
      <c r="A84" s="3">
        <f>Input!C82</f>
        <v>2</v>
      </c>
      <c r="B84" s="2" t="str">
        <f>Input!D82</f>
        <v>offset</v>
      </c>
      <c r="C84" s="2">
        <f>Input!E82</f>
        <v>7631</v>
      </c>
      <c r="D84" s="4">
        <f>MOD(INDEX(E84:G84,A84),Info!$B$14)</f>
        <v>272</v>
      </c>
      <c r="E84" s="5" t="str">
        <f t="shared" si="5"/>
        <v/>
      </c>
      <c r="F84" s="5">
        <f t="shared" si="4"/>
        <v>272</v>
      </c>
      <c r="G84" s="5" t="str">
        <f t="shared" si="6"/>
        <v/>
      </c>
    </row>
    <row r="85" spans="1:7">
      <c r="A85" s="3">
        <f>Input!C83</f>
        <v>3</v>
      </c>
      <c r="B85" s="2" t="str">
        <f>Input!D83</f>
        <v>interleave</v>
      </c>
      <c r="C85" s="2">
        <f>Input!E83</f>
        <v>73</v>
      </c>
      <c r="D85" s="4">
        <f>MOD(INDEX(E85:G85,A85),Info!$B$14)</f>
        <v>9849</v>
      </c>
      <c r="E85" s="5" t="str">
        <f t="shared" si="5"/>
        <v/>
      </c>
      <c r="F85" s="5" t="str">
        <f t="shared" si="4"/>
        <v/>
      </c>
      <c r="G85" s="5">
        <f t="shared" si="6"/>
        <v>19856</v>
      </c>
    </row>
    <row r="86" spans="1:7">
      <c r="A86" s="3">
        <f>Input!C84</f>
        <v>2</v>
      </c>
      <c r="B86" s="2" t="str">
        <f>Input!D84</f>
        <v>offset</v>
      </c>
      <c r="C86" s="2">
        <f>Input!E84</f>
        <v>-3476</v>
      </c>
      <c r="D86" s="4">
        <f>MOD(INDEX(E86:G86,A86),Info!$B$14)</f>
        <v>3318</v>
      </c>
      <c r="E86" s="5" t="str">
        <f t="shared" si="5"/>
        <v/>
      </c>
      <c r="F86" s="5">
        <f t="shared" si="4"/>
        <v>13325</v>
      </c>
      <c r="G86" s="5" t="str">
        <f t="shared" si="6"/>
        <v/>
      </c>
    </row>
    <row r="87" spans="1:7">
      <c r="A87" s="3">
        <f>Input!C85</f>
        <v>1</v>
      </c>
      <c r="B87" s="2" t="str">
        <f>Input!D85</f>
        <v>reverse</v>
      </c>
      <c r="C87" s="2">
        <f>Input!E85</f>
        <v>0</v>
      </c>
      <c r="D87" s="4">
        <f>MOD(INDEX(E87:G87,A87),Info!$B$14)</f>
        <v>6688</v>
      </c>
      <c r="E87" s="5">
        <f t="shared" si="5"/>
        <v>-3319</v>
      </c>
      <c r="F87" s="5" t="str">
        <f t="shared" si="4"/>
        <v/>
      </c>
      <c r="G87" s="5" t="str">
        <f t="shared" si="6"/>
        <v/>
      </c>
    </row>
    <row r="88" spans="1:7">
      <c r="A88" s="3">
        <f>Input!C86</f>
        <v>2</v>
      </c>
      <c r="B88" s="2" t="str">
        <f>Input!D86</f>
        <v>offset</v>
      </c>
      <c r="C88" s="2">
        <f>Input!E86</f>
        <v>1401</v>
      </c>
      <c r="D88" s="4">
        <f>MOD(INDEX(E88:G88,A88),Info!$B$14)</f>
        <v>5287</v>
      </c>
      <c r="E88" s="5" t="str">
        <f t="shared" si="5"/>
        <v/>
      </c>
      <c r="F88" s="5">
        <f t="shared" si="4"/>
        <v>5287</v>
      </c>
      <c r="G88" s="5" t="str">
        <f t="shared" si="6"/>
        <v/>
      </c>
    </row>
    <row r="89" spans="1:7">
      <c r="A89" s="3">
        <f>Input!C87</f>
        <v>3</v>
      </c>
      <c r="B89" s="2" t="str">
        <f>Input!D87</f>
        <v>interleave</v>
      </c>
      <c r="C89" s="2">
        <f>Input!E87</f>
        <v>9</v>
      </c>
      <c r="D89" s="4">
        <f>MOD(INDEX(E89:G89,A89),Info!$B$14)</f>
        <v>7555</v>
      </c>
      <c r="E89" s="5" t="str">
        <f t="shared" si="5"/>
        <v/>
      </c>
      <c r="F89" s="5" t="str">
        <f t="shared" si="4"/>
        <v/>
      </c>
      <c r="G89" s="5">
        <f t="shared" si="6"/>
        <v>47583</v>
      </c>
    </row>
    <row r="90" spans="1:7">
      <c r="A90" s="3">
        <f>Input!C88</f>
        <v>1</v>
      </c>
      <c r="B90" s="2" t="str">
        <f>Input!D88</f>
        <v>reverse</v>
      </c>
      <c r="C90" s="2">
        <f>Input!E88</f>
        <v>0</v>
      </c>
      <c r="D90" s="4">
        <f>MOD(INDEX(E90:G90,A90),Info!$B$14)</f>
        <v>2451</v>
      </c>
      <c r="E90" s="5">
        <f t="shared" si="5"/>
        <v>-7556</v>
      </c>
      <c r="F90" s="5" t="str">
        <f t="shared" si="4"/>
        <v/>
      </c>
      <c r="G90" s="5" t="str">
        <f t="shared" si="6"/>
        <v/>
      </c>
    </row>
    <row r="91" spans="1:7">
      <c r="A91" s="3">
        <f>Input!C89</f>
        <v>2</v>
      </c>
      <c r="B91" s="2" t="str">
        <f>Input!D89</f>
        <v>offset</v>
      </c>
      <c r="C91" s="2">
        <f>Input!E89</f>
        <v>-9773</v>
      </c>
      <c r="D91" s="4">
        <f>MOD(INDEX(E91:G91,A91),Info!$B$14)</f>
        <v>2217</v>
      </c>
      <c r="E91" s="5" t="str">
        <f t="shared" si="5"/>
        <v/>
      </c>
      <c r="F91" s="5">
        <f t="shared" si="4"/>
        <v>12224</v>
      </c>
      <c r="G91" s="5" t="str">
        <f t="shared" si="6"/>
        <v/>
      </c>
    </row>
    <row r="92" spans="1:7">
      <c r="A92" s="3">
        <f>Input!C90</f>
        <v>3</v>
      </c>
      <c r="B92" s="2" t="str">
        <f>Input!D90</f>
        <v>interleave</v>
      </c>
      <c r="C92" s="2">
        <f>Input!E90</f>
        <v>60</v>
      </c>
      <c r="D92" s="4">
        <f>MOD(INDEX(E92:G92,A92),Info!$B$14)</f>
        <v>2929</v>
      </c>
      <c r="E92" s="5" t="str">
        <f t="shared" si="5"/>
        <v/>
      </c>
      <c r="F92" s="5" t="str">
        <f t="shared" si="4"/>
        <v/>
      </c>
      <c r="G92" s="5">
        <f t="shared" si="6"/>
        <v>133020</v>
      </c>
    </row>
    <row r="93" spans="1:7">
      <c r="A93" s="3">
        <f>Input!C91</f>
        <v>2</v>
      </c>
      <c r="B93" s="2" t="str">
        <f>Input!D91</f>
        <v>offset</v>
      </c>
      <c r="C93" s="2">
        <f>Input!E91</f>
        <v>5149</v>
      </c>
      <c r="D93" s="4">
        <f>MOD(INDEX(E93:G93,A93),Info!$B$14)</f>
        <v>7787</v>
      </c>
      <c r="E93" s="5" t="str">
        <f t="shared" si="5"/>
        <v/>
      </c>
      <c r="F93" s="5">
        <f t="shared" si="4"/>
        <v>-2220</v>
      </c>
      <c r="G93" s="5" t="str">
        <f t="shared" si="6"/>
        <v/>
      </c>
    </row>
    <row r="94" spans="1:7">
      <c r="A94" s="3">
        <f>Input!C92</f>
        <v>3</v>
      </c>
      <c r="B94" s="2" t="str">
        <f>Input!D92</f>
        <v>interleave</v>
      </c>
      <c r="C94" s="2">
        <f>Input!E92</f>
        <v>13</v>
      </c>
      <c r="D94" s="4">
        <f>MOD(INDEX(E94:G94,A94),Info!$B$14)</f>
        <v>1161</v>
      </c>
      <c r="E94" s="5" t="str">
        <f t="shared" si="5"/>
        <v/>
      </c>
      <c r="F94" s="5" t="str">
        <f t="shared" si="4"/>
        <v/>
      </c>
      <c r="G94" s="5">
        <f t="shared" si="6"/>
        <v>101231</v>
      </c>
    </row>
    <row r="95" spans="1:7">
      <c r="A95" s="3">
        <f>Input!C93</f>
        <v>2</v>
      </c>
      <c r="B95" s="2" t="str">
        <f>Input!D93</f>
        <v>offset</v>
      </c>
      <c r="C95" s="2">
        <f>Input!E93</f>
        <v>5892</v>
      </c>
      <c r="D95" s="4">
        <f>MOD(INDEX(E95:G95,A95),Info!$B$14)</f>
        <v>5276</v>
      </c>
      <c r="E95" s="5" t="str">
        <f t="shared" si="5"/>
        <v/>
      </c>
      <c r="F95" s="5">
        <f t="shared" si="4"/>
        <v>-4731</v>
      </c>
      <c r="G95" s="5" t="str">
        <f t="shared" si="6"/>
        <v/>
      </c>
    </row>
    <row r="96" spans="1:7">
      <c r="A96" s="3">
        <f>Input!C94</f>
        <v>1</v>
      </c>
      <c r="B96" s="2" t="str">
        <f>Input!D94</f>
        <v>reverse</v>
      </c>
      <c r="C96" s="2">
        <f>Input!E94</f>
        <v>0</v>
      </c>
      <c r="D96" s="4">
        <f>MOD(INDEX(E96:G96,A96),Info!$B$14)</f>
        <v>4730</v>
      </c>
      <c r="E96" s="5">
        <f t="shared" si="5"/>
        <v>-5277</v>
      </c>
      <c r="F96" s="5" t="str">
        <f t="shared" si="4"/>
        <v/>
      </c>
      <c r="G96" s="5" t="str">
        <f t="shared" si="6"/>
        <v/>
      </c>
    </row>
    <row r="97" spans="1:7">
      <c r="A97" s="3">
        <f>Input!C95</f>
        <v>2</v>
      </c>
      <c r="B97" s="2" t="str">
        <f>Input!D95</f>
        <v>offset</v>
      </c>
      <c r="C97" s="2">
        <f>Input!E95</f>
        <v>2704</v>
      </c>
      <c r="D97" s="4">
        <f>MOD(INDEX(E97:G97,A97),Info!$B$14)</f>
        <v>2026</v>
      </c>
      <c r="E97" s="5" t="str">
        <f t="shared" si="5"/>
        <v/>
      </c>
      <c r="F97" s="5">
        <f t="shared" si="4"/>
        <v>2026</v>
      </c>
      <c r="G97" s="5" t="str">
        <f t="shared" si="6"/>
        <v/>
      </c>
    </row>
    <row r="98" spans="1:7">
      <c r="A98" s="3">
        <f>Input!C96</f>
        <v>3</v>
      </c>
      <c r="B98" s="2" t="str">
        <f>Input!D96</f>
        <v>interleave</v>
      </c>
      <c r="C98" s="2">
        <f>Input!E96</f>
        <v>33</v>
      </c>
      <c r="D98" s="4">
        <f>MOD(INDEX(E98:G98,A98),Info!$B$14)</f>
        <v>6816</v>
      </c>
      <c r="E98" s="5" t="str">
        <f t="shared" si="5"/>
        <v/>
      </c>
      <c r="F98" s="5" t="str">
        <f t="shared" si="4"/>
        <v/>
      </c>
      <c r="G98" s="5">
        <f t="shared" si="6"/>
        <v>66858</v>
      </c>
    </row>
    <row r="99" spans="1:7">
      <c r="A99" s="3">
        <f>Input!C97</f>
        <v>2</v>
      </c>
      <c r="B99" s="2" t="str">
        <f>Input!D97</f>
        <v>offset</v>
      </c>
      <c r="C99" s="2">
        <f>Input!E97</f>
        <v>-3776</v>
      </c>
      <c r="D99" s="4">
        <f>MOD(INDEX(E99:G99,A99),Info!$B$14)</f>
        <v>585</v>
      </c>
      <c r="E99" s="5" t="str">
        <f t="shared" si="5"/>
        <v/>
      </c>
      <c r="F99" s="5">
        <f t="shared" si="4"/>
        <v>10592</v>
      </c>
      <c r="G99" s="5" t="str">
        <f t="shared" si="6"/>
        <v/>
      </c>
    </row>
    <row r="100" spans="1:7">
      <c r="A100" s="3">
        <f>Input!C98</f>
        <v>1</v>
      </c>
      <c r="B100" s="2" t="str">
        <f>Input!D98</f>
        <v>reverse</v>
      </c>
      <c r="C100" s="2">
        <f>Input!E98</f>
        <v>0</v>
      </c>
      <c r="D100" s="4">
        <f>MOD(INDEX(E100:G100,A100),Info!$B$14)</f>
        <v>9421</v>
      </c>
      <c r="E100" s="5">
        <f t="shared" si="5"/>
        <v>-586</v>
      </c>
      <c r="F100" s="5" t="str">
        <f t="shared" si="4"/>
        <v/>
      </c>
      <c r="G100" s="5" t="str">
        <f t="shared" si="6"/>
        <v/>
      </c>
    </row>
    <row r="101" spans="1:7">
      <c r="A101" s="3">
        <f>Input!C99</f>
        <v>2</v>
      </c>
      <c r="B101" s="2" t="str">
        <f>Input!D99</f>
        <v>offset</v>
      </c>
      <c r="C101" s="2">
        <f>Input!E99</f>
        <v>-893</v>
      </c>
      <c r="D101" s="4">
        <f>MOD(INDEX(E101:G101,A101),Info!$B$14)</f>
        <v>307</v>
      </c>
      <c r="E101" s="5" t="str">
        <f t="shared" si="5"/>
        <v/>
      </c>
      <c r="F101" s="5">
        <f t="shared" si="4"/>
        <v>10314</v>
      </c>
      <c r="G101" s="5" t="str">
        <f t="shared" si="6"/>
        <v/>
      </c>
    </row>
    <row r="102" spans="1:7">
      <c r="A102" s="3">
        <f>Input!C100</f>
        <v>3</v>
      </c>
      <c r="B102" s="2" t="str">
        <f>Input!D100</f>
        <v>interleave</v>
      </c>
      <c r="C102" s="2">
        <f>Input!E100</f>
        <v>11</v>
      </c>
      <c r="D102" s="4">
        <f>MOD(INDEX(E102:G102,A102),Info!$B$14)</f>
        <v>3377</v>
      </c>
      <c r="E102" s="5" t="str">
        <f t="shared" si="5"/>
        <v/>
      </c>
      <c r="F102" s="5" t="str">
        <f t="shared" si="4"/>
        <v/>
      </c>
      <c r="G102" s="5">
        <f t="shared" si="6"/>
        <v>3377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08B6-F013-524D-A80B-A8C01B6EB671}">
  <dimension ref="A1:BG101"/>
  <sheetViews>
    <sheetView workbookViewId="0">
      <selection activeCell="D10" sqref="D10"/>
    </sheetView>
  </sheetViews>
  <sheetFormatPr baseColWidth="10" defaultColWidth="5.5" defaultRowHeight="16"/>
  <cols>
    <col min="1" max="1" width="2.1640625" style="10" bestFit="1" customWidth="1"/>
    <col min="2" max="2" width="9.33203125" style="7" bestFit="1" customWidth="1"/>
    <col min="3" max="3" width="5.83203125" style="7" bestFit="1" customWidth="1"/>
    <col min="4" max="5" width="17.5" style="13" customWidth="1"/>
    <col min="6" max="11" width="5.5" style="11"/>
    <col min="12" max="17" width="5.5" style="12"/>
    <col min="18" max="23" width="5.5" style="11"/>
    <col min="24" max="29" width="5.5" style="12"/>
    <col min="30" max="35" width="5.5" style="11"/>
    <col min="36" max="41" width="5.5" style="12"/>
    <col min="42" max="47" width="5.5" style="11"/>
    <col min="48" max="53" width="5.5" style="12"/>
    <col min="54" max="59" width="5.5" style="11"/>
    <col min="60" max="16384" width="5.5" style="8"/>
  </cols>
  <sheetData>
    <row r="1" spans="1:59">
      <c r="D1" s="13" t="s">
        <v>21</v>
      </c>
      <c r="E1" s="13" t="s">
        <v>20</v>
      </c>
      <c r="F1" s="11" t="s">
        <v>14</v>
      </c>
      <c r="G1" s="11" t="s">
        <v>15</v>
      </c>
      <c r="H1" s="11" t="s">
        <v>18</v>
      </c>
      <c r="I1" s="11" t="s">
        <v>19</v>
      </c>
      <c r="J1" s="11" t="s">
        <v>16</v>
      </c>
      <c r="K1" s="11" t="s">
        <v>17</v>
      </c>
      <c r="L1" s="12" t="s">
        <v>14</v>
      </c>
      <c r="M1" s="12" t="s">
        <v>15</v>
      </c>
      <c r="N1" s="12" t="s">
        <v>18</v>
      </c>
      <c r="O1" s="12" t="s">
        <v>19</v>
      </c>
      <c r="P1" s="12" t="s">
        <v>16</v>
      </c>
      <c r="Q1" s="12" t="s">
        <v>17</v>
      </c>
      <c r="R1" s="11" t="s">
        <v>14</v>
      </c>
      <c r="S1" s="11" t="s">
        <v>15</v>
      </c>
      <c r="T1" s="11" t="s">
        <v>18</v>
      </c>
      <c r="U1" s="11" t="s">
        <v>19</v>
      </c>
      <c r="V1" s="11" t="s">
        <v>16</v>
      </c>
      <c r="W1" s="11" t="s">
        <v>17</v>
      </c>
      <c r="X1" s="12" t="s">
        <v>14</v>
      </c>
      <c r="Y1" s="12" t="s">
        <v>15</v>
      </c>
      <c r="Z1" s="12" t="s">
        <v>18</v>
      </c>
      <c r="AA1" s="12" t="s">
        <v>19</v>
      </c>
      <c r="AB1" s="12" t="s">
        <v>16</v>
      </c>
      <c r="AC1" s="12" t="s">
        <v>17</v>
      </c>
      <c r="AD1" s="11" t="s">
        <v>14</v>
      </c>
      <c r="AE1" s="11" t="s">
        <v>15</v>
      </c>
      <c r="AF1" s="11" t="s">
        <v>18</v>
      </c>
      <c r="AG1" s="11" t="s">
        <v>19</v>
      </c>
      <c r="AH1" s="11" t="s">
        <v>16</v>
      </c>
      <c r="AI1" s="11" t="s">
        <v>17</v>
      </c>
      <c r="AJ1" s="12" t="s">
        <v>14</v>
      </c>
      <c r="AK1" s="12" t="s">
        <v>15</v>
      </c>
      <c r="AL1" s="12" t="s">
        <v>18</v>
      </c>
      <c r="AM1" s="12" t="s">
        <v>19</v>
      </c>
      <c r="AN1" s="12" t="s">
        <v>16</v>
      </c>
      <c r="AO1" s="12" t="s">
        <v>17</v>
      </c>
      <c r="AP1" s="11" t="s">
        <v>14</v>
      </c>
      <c r="AQ1" s="11" t="s">
        <v>15</v>
      </c>
      <c r="AR1" s="11" t="s">
        <v>18</v>
      </c>
      <c r="AS1" s="11" t="s">
        <v>19</v>
      </c>
      <c r="AT1" s="11" t="s">
        <v>16</v>
      </c>
      <c r="AU1" s="11" t="s">
        <v>17</v>
      </c>
      <c r="AV1" s="12" t="s">
        <v>14</v>
      </c>
      <c r="AW1" s="12" t="s">
        <v>15</v>
      </c>
      <c r="AX1" s="12" t="s">
        <v>18</v>
      </c>
      <c r="AY1" s="12" t="s">
        <v>19</v>
      </c>
      <c r="AZ1" s="12" t="s">
        <v>16</v>
      </c>
      <c r="BA1" s="12" t="s">
        <v>17</v>
      </c>
      <c r="BB1" s="11" t="s">
        <v>14</v>
      </c>
      <c r="BC1" s="11" t="s">
        <v>15</v>
      </c>
      <c r="BD1" s="11" t="s">
        <v>18</v>
      </c>
      <c r="BE1" s="11" t="s">
        <v>19</v>
      </c>
      <c r="BF1" s="11" t="s">
        <v>16</v>
      </c>
      <c r="BG1" s="11" t="s">
        <v>17</v>
      </c>
    </row>
    <row r="2" spans="1:59">
      <c r="A2" s="3">
        <f ca="1">OFFSET(Input!C$1,COUNT(Input!$C:$C)-(ROW()-ROW($A$2)+1),0)</f>
        <v>3</v>
      </c>
      <c r="B2" s="3" t="str">
        <f ca="1">OFFSET(Input!D$1,COUNT(Input!$C:$C)-(ROW()-ROW($A$2)+1),0)</f>
        <v>interleave</v>
      </c>
      <c r="C2" s="3">
        <f ca="1">OFFSET(Input!E$1,COUNT(Input!$C:$C)-(ROW()-ROW($A$2)+1),0)</f>
        <v>11</v>
      </c>
      <c r="D2" s="13">
        <f ca="1">MOD(BB2,Info!$B$32)</f>
        <v>10846883410368</v>
      </c>
      <c r="E2" s="13">
        <f ca="1">MOD(BC2,Info!$B$32)</f>
        <v>119315717514046</v>
      </c>
      <c r="F2" s="11">
        <v>0</v>
      </c>
      <c r="G2" s="11">
        <v>1</v>
      </c>
      <c r="H2" s="11">
        <v>1</v>
      </c>
      <c r="I2" s="11">
        <v>0</v>
      </c>
      <c r="J2" s="11">
        <f ca="1">IF($A2=3,C2,0)</f>
        <v>11</v>
      </c>
      <c r="K2" s="11">
        <f ca="1">IF($A2=3,Info!$B$32,0)</f>
        <v>119315717514047</v>
      </c>
      <c r="L2" s="12">
        <f ca="1">IF(J2=0,F2,H2)</f>
        <v>1</v>
      </c>
      <c r="M2" s="12">
        <f ca="1">IF(J2=0,G2,I2)</f>
        <v>0</v>
      </c>
      <c r="N2" s="12">
        <f ca="1">IF(J2=0,H2,F2-H2*INT(K2/J2))</f>
        <v>-10846883410367</v>
      </c>
      <c r="O2" s="12">
        <f ca="1">IF(J2=0,I2,G2-I2*INT(K2/J2))</f>
        <v>1</v>
      </c>
      <c r="P2" s="12">
        <f ca="1">IF(J2=0,J2,K2-J2*INT(K2/J2))</f>
        <v>10</v>
      </c>
      <c r="Q2" s="12">
        <f ca="1">IF(J2=0,K2,J2)</f>
        <v>11</v>
      </c>
      <c r="R2" s="11">
        <f ca="1">IF(P2=0,L2,N2)</f>
        <v>-10846883410367</v>
      </c>
      <c r="S2" s="11">
        <f ca="1">IF(P2=0,M2,O2)</f>
        <v>1</v>
      </c>
      <c r="T2" s="11">
        <f ca="1">IF(P2=0,N2,L2-N2*INT(Q2/P2))</f>
        <v>10846883410368</v>
      </c>
      <c r="U2" s="11">
        <f ca="1">IF(P2=0,O2,M2-O2*INT(Q2/P2))</f>
        <v>-1</v>
      </c>
      <c r="V2" s="11">
        <f ca="1">IF(P2=0,P2,Q2-P2*INT(Q2/P2))</f>
        <v>1</v>
      </c>
      <c r="W2" s="11">
        <f ca="1">IF(P2=0,Q2,P2)</f>
        <v>10</v>
      </c>
      <c r="X2" s="12">
        <f ca="1">IF(V2=0,R2,T2)</f>
        <v>10846883410368</v>
      </c>
      <c r="Y2" s="12">
        <f ca="1">IF(V2=0,S2,U2)</f>
        <v>-1</v>
      </c>
      <c r="Z2" s="12">
        <f ca="1">IF(V2=0,T2,R2-T2*INT(W2/V2))</f>
        <v>-119315717514047</v>
      </c>
      <c r="AA2" s="12">
        <f ca="1">IF(V2=0,U2,S2-U2*INT(W2/V2))</f>
        <v>11</v>
      </c>
      <c r="AB2" s="12">
        <f ca="1">IF(V2=0,V2,W2-V2*INT(W2/V2))</f>
        <v>0</v>
      </c>
      <c r="AC2" s="12">
        <f ca="1">IF(V2=0,W2,V2)</f>
        <v>1</v>
      </c>
      <c r="AD2" s="11">
        <f ca="1">IF(AB2=0,X2,Z2)</f>
        <v>10846883410368</v>
      </c>
      <c r="AE2" s="11">
        <f ca="1">IF(AB2=0,Y2,AA2)</f>
        <v>-1</v>
      </c>
      <c r="AF2" s="11">
        <f ca="1">IF(AB2=0,Z2,X2-Z2*INT(AC2/AB2))</f>
        <v>-119315717514047</v>
      </c>
      <c r="AG2" s="11">
        <f ca="1">IF(AB2=0,AA2,Y2-AA2*INT(AC2/AB2))</f>
        <v>11</v>
      </c>
      <c r="AH2" s="11">
        <f ca="1">IF(AB2=0,AB2,AC2-AB2*INT(AC2/AB2))</f>
        <v>0</v>
      </c>
      <c r="AI2" s="11">
        <f ca="1">IF(AB2=0,AC2,AB2)</f>
        <v>1</v>
      </c>
      <c r="AJ2" s="12">
        <f ca="1">IF(AH2=0,AD2,AF2)</f>
        <v>10846883410368</v>
      </c>
      <c r="AK2" s="12">
        <f ca="1">IF(AH2=0,AE2,AG2)</f>
        <v>-1</v>
      </c>
      <c r="AL2" s="12">
        <f ca="1">IF(AH2=0,AF2,AD2-AF2*INT(AI2/AH2))</f>
        <v>-119315717514047</v>
      </c>
      <c r="AM2" s="12">
        <f ca="1">IF(AH2=0,AG2,AE2-AG2*INT(AI2/AH2))</f>
        <v>11</v>
      </c>
      <c r="AN2" s="12">
        <f ca="1">IF(AH2=0,AH2,AI2-AH2*INT(AI2/AH2))</f>
        <v>0</v>
      </c>
      <c r="AO2" s="12">
        <f ca="1">IF(AH2=0,AI2,AH2)</f>
        <v>1</v>
      </c>
      <c r="AP2" s="11">
        <f ca="1">IF(AN2=0,AJ2,AL2)</f>
        <v>10846883410368</v>
      </c>
      <c r="AQ2" s="11">
        <f ca="1">IF(AN2=0,AK2,AM2)</f>
        <v>-1</v>
      </c>
      <c r="AR2" s="11">
        <f ca="1">IF(AN2=0,AL2,AJ2-AL2*INT(AO2/AN2))</f>
        <v>-119315717514047</v>
      </c>
      <c r="AS2" s="11">
        <f ca="1">IF(AN2=0,AM2,AK2-AM2*INT(AO2/AN2))</f>
        <v>11</v>
      </c>
      <c r="AT2" s="11">
        <f ca="1">IF(AN2=0,AN2,AO2-AN2*INT(AO2/AN2))</f>
        <v>0</v>
      </c>
      <c r="AU2" s="11">
        <f ca="1">IF(AN2=0,AO2,AN2)</f>
        <v>1</v>
      </c>
      <c r="AV2" s="12">
        <f ca="1">IF(AT2=0,AP2,AR2)</f>
        <v>10846883410368</v>
      </c>
      <c r="AW2" s="12">
        <f ca="1">IF(AT2=0,AQ2,AS2)</f>
        <v>-1</v>
      </c>
      <c r="AX2" s="12">
        <f ca="1">IF(AT2=0,AR2,AP2-AR2*INT(AU2/AT2))</f>
        <v>-119315717514047</v>
      </c>
      <c r="AY2" s="12">
        <f ca="1">IF(AT2=0,AS2,AQ2-AS2*INT(AU2/AT2))</f>
        <v>11</v>
      </c>
      <c r="AZ2" s="12">
        <f ca="1">IF(AT2=0,AT2,AU2-AT2*INT(AU2/AT2))</f>
        <v>0</v>
      </c>
      <c r="BA2" s="12">
        <f ca="1">IF(AT2=0,AU2,AT2)</f>
        <v>1</v>
      </c>
      <c r="BB2" s="11">
        <f ca="1">IF(AZ2=0,AV2,AX2)</f>
        <v>10846883410368</v>
      </c>
      <c r="BC2" s="11">
        <f ca="1">IF(AZ2=0,AW2,AY2)</f>
        <v>-1</v>
      </c>
      <c r="BD2" s="11">
        <f ca="1">IF(AZ2=0,AX2,AV2-AX2*INT(BA2/AZ2))</f>
        <v>-119315717514047</v>
      </c>
      <c r="BE2" s="11">
        <f ca="1">IF(AZ2=0,AY2,AW2-AY2*INT(BA2/AZ2))</f>
        <v>11</v>
      </c>
      <c r="BF2" s="11">
        <f ca="1">IF(AZ2=0,AZ2,BA2-AZ2*INT(BA2/AZ2))</f>
        <v>0</v>
      </c>
      <c r="BG2" s="11">
        <f ca="1">IF(AZ2=0,BA2,AZ2)</f>
        <v>1</v>
      </c>
    </row>
    <row r="3" spans="1:59">
      <c r="A3" s="3">
        <f ca="1">OFFSET(Input!C$1,COUNT(Input!$C:$C)-(ROW()-ROW($A$2)+1),0)</f>
        <v>2</v>
      </c>
      <c r="B3" s="3" t="str">
        <f ca="1">OFFSET(Input!D$1,COUNT(Input!$C:$C)-(ROW()-ROW($A$2)+1),0)</f>
        <v>offset</v>
      </c>
      <c r="C3" s="3">
        <f ca="1">OFFSET(Input!E$1,COUNT(Input!$C:$C)-(ROW()-ROW($A$2)+1),0)</f>
        <v>-893</v>
      </c>
      <c r="D3" s="13">
        <f ca="1">MOD(BB3,Info!$B$32)</f>
        <v>0</v>
      </c>
      <c r="E3" s="13">
        <f ca="1">MOD(BC3,Info!$B$32)</f>
        <v>1</v>
      </c>
      <c r="F3" s="11">
        <v>0</v>
      </c>
      <c r="G3" s="11">
        <v>1</v>
      </c>
      <c r="H3" s="11">
        <v>1</v>
      </c>
      <c r="I3" s="11">
        <v>0</v>
      </c>
      <c r="J3" s="11">
        <f t="shared" ref="J3:J66" ca="1" si="0">IF($A3=3,C3,0)</f>
        <v>0</v>
      </c>
      <c r="K3" s="11">
        <f ca="1">IF($A3=3,Info!$B$32,0)</f>
        <v>0</v>
      </c>
      <c r="L3" s="12">
        <f t="shared" ref="L3:L66" ca="1" si="1">IF(J3=0,F3,H3)</f>
        <v>0</v>
      </c>
      <c r="M3" s="12">
        <f t="shared" ref="M3:M66" ca="1" si="2">IF(J3=0,G3,I3)</f>
        <v>1</v>
      </c>
      <c r="N3" s="12">
        <f t="shared" ref="N3:N66" ca="1" si="3">IF(J3=0,H3,F3-H3*INT(K3/J3))</f>
        <v>1</v>
      </c>
      <c r="O3" s="12">
        <f t="shared" ref="O3:O66" ca="1" si="4">IF(J3=0,I3,G3-I3*INT(K3/J3))</f>
        <v>0</v>
      </c>
      <c r="P3" s="12">
        <f t="shared" ref="P3:P66" ca="1" si="5">IF(J3=0,J3,K3-J3*INT(K3/J3))</f>
        <v>0</v>
      </c>
      <c r="Q3" s="12">
        <f t="shared" ref="Q3:Q66" ca="1" si="6">IF(J3=0,K3,J3)</f>
        <v>0</v>
      </c>
      <c r="R3" s="11">
        <f t="shared" ref="R3:R66" ca="1" si="7">IF(P3=0,L3,N3)</f>
        <v>0</v>
      </c>
      <c r="S3" s="11">
        <f t="shared" ref="S3:S66" ca="1" si="8">IF(P3=0,M3,O3)</f>
        <v>1</v>
      </c>
      <c r="T3" s="11">
        <f t="shared" ref="T3:T66" ca="1" si="9">IF(P3=0,N3,L3-N3*INT(Q3/P3))</f>
        <v>1</v>
      </c>
      <c r="U3" s="11">
        <f t="shared" ref="U3:U66" ca="1" si="10">IF(P3=0,O3,M3-O3*INT(Q3/P3))</f>
        <v>0</v>
      </c>
      <c r="V3" s="11">
        <f t="shared" ref="V3:V66" ca="1" si="11">IF(P3=0,P3,Q3-P3*INT(Q3/P3))</f>
        <v>0</v>
      </c>
      <c r="W3" s="11">
        <f t="shared" ref="W3:W66" ca="1" si="12">IF(P3=0,Q3,P3)</f>
        <v>0</v>
      </c>
      <c r="X3" s="12">
        <f t="shared" ref="X3:X66" ca="1" si="13">IF(V3=0,R3,T3)</f>
        <v>0</v>
      </c>
      <c r="Y3" s="12">
        <f t="shared" ref="Y3:Y66" ca="1" si="14">IF(V3=0,S3,U3)</f>
        <v>1</v>
      </c>
      <c r="Z3" s="12">
        <f t="shared" ref="Z3:Z66" ca="1" si="15">IF(V3=0,T3,R3-T3*INT(W3/V3))</f>
        <v>1</v>
      </c>
      <c r="AA3" s="12">
        <f t="shared" ref="AA3:AA66" ca="1" si="16">IF(V3=0,U3,S3-U3*INT(W3/V3))</f>
        <v>0</v>
      </c>
      <c r="AB3" s="12">
        <f t="shared" ref="AB3:AB66" ca="1" si="17">IF(V3=0,V3,W3-V3*INT(W3/V3))</f>
        <v>0</v>
      </c>
      <c r="AC3" s="12">
        <f t="shared" ref="AC3:AC66" ca="1" si="18">IF(V3=0,W3,V3)</f>
        <v>0</v>
      </c>
      <c r="AD3" s="11">
        <f t="shared" ref="AD3:AD66" ca="1" si="19">IF(AB3=0,X3,Z3)</f>
        <v>0</v>
      </c>
      <c r="AE3" s="11">
        <f t="shared" ref="AE3:AE66" ca="1" si="20">IF(AB3=0,Y3,AA3)</f>
        <v>1</v>
      </c>
      <c r="AF3" s="11">
        <f t="shared" ref="AF3:AF66" ca="1" si="21">IF(AB3=0,Z3,X3-Z3*INT(AC3/AB3))</f>
        <v>1</v>
      </c>
      <c r="AG3" s="11">
        <f t="shared" ref="AG3:AG66" ca="1" si="22">IF(AB3=0,AA3,Y3-AA3*INT(AC3/AB3))</f>
        <v>0</v>
      </c>
      <c r="AH3" s="11">
        <f t="shared" ref="AH3:AH66" ca="1" si="23">IF(AB3=0,AB3,AC3-AB3*INT(AC3/AB3))</f>
        <v>0</v>
      </c>
      <c r="AI3" s="11">
        <f t="shared" ref="AI3:AI66" ca="1" si="24">IF(AB3=0,AC3,AB3)</f>
        <v>0</v>
      </c>
      <c r="AJ3" s="12">
        <f t="shared" ref="AJ3:AJ66" ca="1" si="25">IF(AH3=0,AD3,AF3)</f>
        <v>0</v>
      </c>
      <c r="AK3" s="12">
        <f t="shared" ref="AK3:AK66" ca="1" si="26">IF(AH3=0,AE3,AG3)</f>
        <v>1</v>
      </c>
      <c r="AL3" s="12">
        <f t="shared" ref="AL3:AL66" ca="1" si="27">IF(AH3=0,AF3,AD3-AF3*INT(AI3/AH3))</f>
        <v>1</v>
      </c>
      <c r="AM3" s="12">
        <f t="shared" ref="AM3:AM66" ca="1" si="28">IF(AH3=0,AG3,AE3-AG3*INT(AI3/AH3))</f>
        <v>0</v>
      </c>
      <c r="AN3" s="12">
        <f t="shared" ref="AN3:AN66" ca="1" si="29">IF(AH3=0,AH3,AI3-AH3*INT(AI3/AH3))</f>
        <v>0</v>
      </c>
      <c r="AO3" s="12">
        <f t="shared" ref="AO3:AO66" ca="1" si="30">IF(AH3=0,AI3,AH3)</f>
        <v>0</v>
      </c>
      <c r="AP3" s="11">
        <f t="shared" ref="AP3:AP66" ca="1" si="31">IF(AN3=0,AJ3,AL3)</f>
        <v>0</v>
      </c>
      <c r="AQ3" s="11">
        <f t="shared" ref="AQ3:AQ66" ca="1" si="32">IF(AN3=0,AK3,AM3)</f>
        <v>1</v>
      </c>
      <c r="AR3" s="11">
        <f t="shared" ref="AR3:AR66" ca="1" si="33">IF(AN3=0,AL3,AJ3-AL3*INT(AO3/AN3))</f>
        <v>1</v>
      </c>
      <c r="AS3" s="11">
        <f t="shared" ref="AS3:AS66" ca="1" si="34">IF(AN3=0,AM3,AK3-AM3*INT(AO3/AN3))</f>
        <v>0</v>
      </c>
      <c r="AT3" s="11">
        <f t="shared" ref="AT3:AT66" ca="1" si="35">IF(AN3=0,AN3,AO3-AN3*INT(AO3/AN3))</f>
        <v>0</v>
      </c>
      <c r="AU3" s="11">
        <f t="shared" ref="AU3:AU66" ca="1" si="36">IF(AN3=0,AO3,AN3)</f>
        <v>0</v>
      </c>
      <c r="AV3" s="12">
        <f t="shared" ref="AV3:AV66" ca="1" si="37">IF(AT3=0,AP3,AR3)</f>
        <v>0</v>
      </c>
      <c r="AW3" s="12">
        <f t="shared" ref="AW3:AW66" ca="1" si="38">IF(AT3=0,AQ3,AS3)</f>
        <v>1</v>
      </c>
      <c r="AX3" s="12">
        <f t="shared" ref="AX3:AX66" ca="1" si="39">IF(AT3=0,AR3,AP3-AR3*INT(AU3/AT3))</f>
        <v>1</v>
      </c>
      <c r="AY3" s="12">
        <f t="shared" ref="AY3:AY66" ca="1" si="40">IF(AT3=0,AS3,AQ3-AS3*INT(AU3/AT3))</f>
        <v>0</v>
      </c>
      <c r="AZ3" s="12">
        <f t="shared" ref="AZ3:AZ66" ca="1" si="41">IF(AT3=0,AT3,AU3-AT3*INT(AU3/AT3))</f>
        <v>0</v>
      </c>
      <c r="BA3" s="12">
        <f t="shared" ref="BA3:BA66" ca="1" si="42">IF(AT3=0,AU3,AT3)</f>
        <v>0</v>
      </c>
      <c r="BB3" s="11">
        <f t="shared" ref="BB3:BB66" ca="1" si="43">IF(AZ3=0,AV3,AX3)</f>
        <v>0</v>
      </c>
      <c r="BC3" s="11">
        <f t="shared" ref="BC3:BC66" ca="1" si="44">IF(AZ3=0,AW3,AY3)</f>
        <v>1</v>
      </c>
      <c r="BD3" s="11">
        <f t="shared" ref="BD3:BD66" ca="1" si="45">IF(AZ3=0,AX3,AV3-AX3*INT(BA3/AZ3))</f>
        <v>1</v>
      </c>
      <c r="BE3" s="11">
        <f t="shared" ref="BE3:BE66" ca="1" si="46">IF(AZ3=0,AY3,AW3-AY3*INT(BA3/AZ3))</f>
        <v>0</v>
      </c>
      <c r="BF3" s="11">
        <f t="shared" ref="BF3:BF66" ca="1" si="47">IF(AZ3=0,AZ3,BA3-AZ3*INT(BA3/AZ3))</f>
        <v>0</v>
      </c>
      <c r="BG3" s="11">
        <f t="shared" ref="BG3:BG66" ca="1" si="48">IF(AZ3=0,BA3,AZ3)</f>
        <v>0</v>
      </c>
    </row>
    <row r="4" spans="1:59">
      <c r="A4" s="3">
        <f ca="1">OFFSET(Input!C$1,COUNT(Input!$C:$C)-(ROW()-ROW($A$2)+1),0)</f>
        <v>1</v>
      </c>
      <c r="B4" s="3" t="str">
        <f ca="1">OFFSET(Input!D$1,COUNT(Input!$C:$C)-(ROW()-ROW($A$2)+1),0)</f>
        <v>reverse</v>
      </c>
      <c r="C4" s="3">
        <f ca="1">OFFSET(Input!E$1,COUNT(Input!$C:$C)-(ROW()-ROW($A$2)+1),0)</f>
        <v>0</v>
      </c>
      <c r="D4" s="13">
        <f ca="1">MOD(BB4,Info!$B$32)</f>
        <v>0</v>
      </c>
      <c r="E4" s="13">
        <f ca="1">MOD(BC4,Info!$B$32)</f>
        <v>1</v>
      </c>
      <c r="F4" s="11">
        <v>0</v>
      </c>
      <c r="G4" s="11">
        <v>1</v>
      </c>
      <c r="H4" s="11">
        <v>1</v>
      </c>
      <c r="I4" s="11">
        <v>0</v>
      </c>
      <c r="J4" s="11">
        <f t="shared" ca="1" si="0"/>
        <v>0</v>
      </c>
      <c r="K4" s="11">
        <f ca="1">IF($A4=3,Info!$B$32,0)</f>
        <v>0</v>
      </c>
      <c r="L4" s="12">
        <f t="shared" ca="1" si="1"/>
        <v>0</v>
      </c>
      <c r="M4" s="12">
        <f t="shared" ca="1" si="2"/>
        <v>1</v>
      </c>
      <c r="N4" s="12">
        <f t="shared" ca="1" si="3"/>
        <v>1</v>
      </c>
      <c r="O4" s="12">
        <f t="shared" ca="1" si="4"/>
        <v>0</v>
      </c>
      <c r="P4" s="12">
        <f t="shared" ca="1" si="5"/>
        <v>0</v>
      </c>
      <c r="Q4" s="12">
        <f t="shared" ca="1" si="6"/>
        <v>0</v>
      </c>
      <c r="R4" s="11">
        <f t="shared" ca="1" si="7"/>
        <v>0</v>
      </c>
      <c r="S4" s="11">
        <f t="shared" ca="1" si="8"/>
        <v>1</v>
      </c>
      <c r="T4" s="11">
        <f t="shared" ca="1" si="9"/>
        <v>1</v>
      </c>
      <c r="U4" s="11">
        <f t="shared" ca="1" si="10"/>
        <v>0</v>
      </c>
      <c r="V4" s="11">
        <f t="shared" ca="1" si="11"/>
        <v>0</v>
      </c>
      <c r="W4" s="11">
        <f t="shared" ca="1" si="12"/>
        <v>0</v>
      </c>
      <c r="X4" s="12">
        <f t="shared" ca="1" si="13"/>
        <v>0</v>
      </c>
      <c r="Y4" s="12">
        <f t="shared" ca="1" si="14"/>
        <v>1</v>
      </c>
      <c r="Z4" s="12">
        <f t="shared" ca="1" si="15"/>
        <v>1</v>
      </c>
      <c r="AA4" s="12">
        <f t="shared" ca="1" si="16"/>
        <v>0</v>
      </c>
      <c r="AB4" s="12">
        <f t="shared" ca="1" si="17"/>
        <v>0</v>
      </c>
      <c r="AC4" s="12">
        <f t="shared" ca="1" si="18"/>
        <v>0</v>
      </c>
      <c r="AD4" s="11">
        <f t="shared" ca="1" si="19"/>
        <v>0</v>
      </c>
      <c r="AE4" s="11">
        <f t="shared" ca="1" si="20"/>
        <v>1</v>
      </c>
      <c r="AF4" s="11">
        <f t="shared" ca="1" si="21"/>
        <v>1</v>
      </c>
      <c r="AG4" s="11">
        <f t="shared" ca="1" si="22"/>
        <v>0</v>
      </c>
      <c r="AH4" s="11">
        <f t="shared" ca="1" si="23"/>
        <v>0</v>
      </c>
      <c r="AI4" s="11">
        <f t="shared" ca="1" si="24"/>
        <v>0</v>
      </c>
      <c r="AJ4" s="12">
        <f t="shared" ca="1" si="25"/>
        <v>0</v>
      </c>
      <c r="AK4" s="12">
        <f t="shared" ca="1" si="26"/>
        <v>1</v>
      </c>
      <c r="AL4" s="12">
        <f t="shared" ca="1" si="27"/>
        <v>1</v>
      </c>
      <c r="AM4" s="12">
        <f t="shared" ca="1" si="28"/>
        <v>0</v>
      </c>
      <c r="AN4" s="12">
        <f t="shared" ca="1" si="29"/>
        <v>0</v>
      </c>
      <c r="AO4" s="12">
        <f t="shared" ca="1" si="30"/>
        <v>0</v>
      </c>
      <c r="AP4" s="11">
        <f t="shared" ca="1" si="31"/>
        <v>0</v>
      </c>
      <c r="AQ4" s="11">
        <f t="shared" ca="1" si="32"/>
        <v>1</v>
      </c>
      <c r="AR4" s="11">
        <f t="shared" ca="1" si="33"/>
        <v>1</v>
      </c>
      <c r="AS4" s="11">
        <f t="shared" ca="1" si="34"/>
        <v>0</v>
      </c>
      <c r="AT4" s="11">
        <f t="shared" ca="1" si="35"/>
        <v>0</v>
      </c>
      <c r="AU4" s="11">
        <f t="shared" ca="1" si="36"/>
        <v>0</v>
      </c>
      <c r="AV4" s="12">
        <f t="shared" ca="1" si="37"/>
        <v>0</v>
      </c>
      <c r="AW4" s="12">
        <f t="shared" ca="1" si="38"/>
        <v>1</v>
      </c>
      <c r="AX4" s="12">
        <f t="shared" ca="1" si="39"/>
        <v>1</v>
      </c>
      <c r="AY4" s="12">
        <f t="shared" ca="1" si="40"/>
        <v>0</v>
      </c>
      <c r="AZ4" s="12">
        <f t="shared" ca="1" si="41"/>
        <v>0</v>
      </c>
      <c r="BA4" s="12">
        <f t="shared" ca="1" si="42"/>
        <v>0</v>
      </c>
      <c r="BB4" s="11">
        <f t="shared" ca="1" si="43"/>
        <v>0</v>
      </c>
      <c r="BC4" s="11">
        <f t="shared" ca="1" si="44"/>
        <v>1</v>
      </c>
      <c r="BD4" s="11">
        <f t="shared" ca="1" si="45"/>
        <v>1</v>
      </c>
      <c r="BE4" s="11">
        <f t="shared" ca="1" si="46"/>
        <v>0</v>
      </c>
      <c r="BF4" s="11">
        <f t="shared" ca="1" si="47"/>
        <v>0</v>
      </c>
      <c r="BG4" s="11">
        <f t="shared" ca="1" si="48"/>
        <v>0</v>
      </c>
    </row>
    <row r="5" spans="1:59">
      <c r="A5" s="3">
        <f ca="1">OFFSET(Input!C$1,COUNT(Input!$C:$C)-(ROW()-ROW($A$2)+1),0)</f>
        <v>2</v>
      </c>
      <c r="B5" s="3" t="str">
        <f ca="1">OFFSET(Input!D$1,COUNT(Input!$C:$C)-(ROW()-ROW($A$2)+1),0)</f>
        <v>offset</v>
      </c>
      <c r="C5" s="3">
        <f ca="1">OFFSET(Input!E$1,COUNT(Input!$C:$C)-(ROW()-ROW($A$2)+1),0)</f>
        <v>-3776</v>
      </c>
      <c r="D5" s="13">
        <f ca="1">MOD(BB5,Info!$B$32)</f>
        <v>0</v>
      </c>
      <c r="E5" s="13">
        <f ca="1">MOD(BC5,Info!$B$32)</f>
        <v>1</v>
      </c>
      <c r="F5" s="11">
        <v>0</v>
      </c>
      <c r="G5" s="11">
        <v>1</v>
      </c>
      <c r="H5" s="11">
        <v>1</v>
      </c>
      <c r="I5" s="11">
        <v>0</v>
      </c>
      <c r="J5" s="11">
        <f t="shared" ca="1" si="0"/>
        <v>0</v>
      </c>
      <c r="K5" s="11">
        <f ca="1">IF($A5=3,Info!$B$32,0)</f>
        <v>0</v>
      </c>
      <c r="L5" s="12">
        <f t="shared" ca="1" si="1"/>
        <v>0</v>
      </c>
      <c r="M5" s="12">
        <f t="shared" ca="1" si="2"/>
        <v>1</v>
      </c>
      <c r="N5" s="12">
        <f t="shared" ca="1" si="3"/>
        <v>1</v>
      </c>
      <c r="O5" s="12">
        <f t="shared" ca="1" si="4"/>
        <v>0</v>
      </c>
      <c r="P5" s="12">
        <f t="shared" ca="1" si="5"/>
        <v>0</v>
      </c>
      <c r="Q5" s="12">
        <f t="shared" ca="1" si="6"/>
        <v>0</v>
      </c>
      <c r="R5" s="11">
        <f t="shared" ca="1" si="7"/>
        <v>0</v>
      </c>
      <c r="S5" s="11">
        <f t="shared" ca="1" si="8"/>
        <v>1</v>
      </c>
      <c r="T5" s="11">
        <f t="shared" ca="1" si="9"/>
        <v>1</v>
      </c>
      <c r="U5" s="11">
        <f t="shared" ca="1" si="10"/>
        <v>0</v>
      </c>
      <c r="V5" s="11">
        <f t="shared" ca="1" si="11"/>
        <v>0</v>
      </c>
      <c r="W5" s="11">
        <f t="shared" ca="1" si="12"/>
        <v>0</v>
      </c>
      <c r="X5" s="12">
        <f t="shared" ca="1" si="13"/>
        <v>0</v>
      </c>
      <c r="Y5" s="12">
        <f t="shared" ca="1" si="14"/>
        <v>1</v>
      </c>
      <c r="Z5" s="12">
        <f t="shared" ca="1" si="15"/>
        <v>1</v>
      </c>
      <c r="AA5" s="12">
        <f t="shared" ca="1" si="16"/>
        <v>0</v>
      </c>
      <c r="AB5" s="12">
        <f t="shared" ca="1" si="17"/>
        <v>0</v>
      </c>
      <c r="AC5" s="12">
        <f t="shared" ca="1" si="18"/>
        <v>0</v>
      </c>
      <c r="AD5" s="11">
        <f t="shared" ca="1" si="19"/>
        <v>0</v>
      </c>
      <c r="AE5" s="11">
        <f t="shared" ca="1" si="20"/>
        <v>1</v>
      </c>
      <c r="AF5" s="11">
        <f t="shared" ca="1" si="21"/>
        <v>1</v>
      </c>
      <c r="AG5" s="11">
        <f t="shared" ca="1" si="22"/>
        <v>0</v>
      </c>
      <c r="AH5" s="11">
        <f t="shared" ca="1" si="23"/>
        <v>0</v>
      </c>
      <c r="AI5" s="11">
        <f t="shared" ca="1" si="24"/>
        <v>0</v>
      </c>
      <c r="AJ5" s="12">
        <f t="shared" ca="1" si="25"/>
        <v>0</v>
      </c>
      <c r="AK5" s="12">
        <f t="shared" ca="1" si="26"/>
        <v>1</v>
      </c>
      <c r="AL5" s="12">
        <f t="shared" ca="1" si="27"/>
        <v>1</v>
      </c>
      <c r="AM5" s="12">
        <f t="shared" ca="1" si="28"/>
        <v>0</v>
      </c>
      <c r="AN5" s="12">
        <f t="shared" ca="1" si="29"/>
        <v>0</v>
      </c>
      <c r="AO5" s="12">
        <f t="shared" ca="1" si="30"/>
        <v>0</v>
      </c>
      <c r="AP5" s="11">
        <f t="shared" ca="1" si="31"/>
        <v>0</v>
      </c>
      <c r="AQ5" s="11">
        <f t="shared" ca="1" si="32"/>
        <v>1</v>
      </c>
      <c r="AR5" s="11">
        <f t="shared" ca="1" si="33"/>
        <v>1</v>
      </c>
      <c r="AS5" s="11">
        <f t="shared" ca="1" si="34"/>
        <v>0</v>
      </c>
      <c r="AT5" s="11">
        <f t="shared" ca="1" si="35"/>
        <v>0</v>
      </c>
      <c r="AU5" s="11">
        <f t="shared" ca="1" si="36"/>
        <v>0</v>
      </c>
      <c r="AV5" s="12">
        <f t="shared" ca="1" si="37"/>
        <v>0</v>
      </c>
      <c r="AW5" s="12">
        <f t="shared" ca="1" si="38"/>
        <v>1</v>
      </c>
      <c r="AX5" s="12">
        <f t="shared" ca="1" si="39"/>
        <v>1</v>
      </c>
      <c r="AY5" s="12">
        <f t="shared" ca="1" si="40"/>
        <v>0</v>
      </c>
      <c r="AZ5" s="12">
        <f t="shared" ca="1" si="41"/>
        <v>0</v>
      </c>
      <c r="BA5" s="12">
        <f t="shared" ca="1" si="42"/>
        <v>0</v>
      </c>
      <c r="BB5" s="11">
        <f t="shared" ca="1" si="43"/>
        <v>0</v>
      </c>
      <c r="BC5" s="11">
        <f t="shared" ca="1" si="44"/>
        <v>1</v>
      </c>
      <c r="BD5" s="11">
        <f t="shared" ca="1" si="45"/>
        <v>1</v>
      </c>
      <c r="BE5" s="11">
        <f t="shared" ca="1" si="46"/>
        <v>0</v>
      </c>
      <c r="BF5" s="11">
        <f t="shared" ca="1" si="47"/>
        <v>0</v>
      </c>
      <c r="BG5" s="11">
        <f t="shared" ca="1" si="48"/>
        <v>0</v>
      </c>
    </row>
    <row r="6" spans="1:59">
      <c r="A6" s="3">
        <f ca="1">OFFSET(Input!C$1,COUNT(Input!$C:$C)-(ROW()-ROW($A$2)+1),0)</f>
        <v>3</v>
      </c>
      <c r="B6" s="3" t="str">
        <f ca="1">OFFSET(Input!D$1,COUNT(Input!$C:$C)-(ROW()-ROW($A$2)+1),0)</f>
        <v>interleave</v>
      </c>
      <c r="C6" s="3">
        <f ca="1">OFFSET(Input!E$1,COUNT(Input!$C:$C)-(ROW()-ROW($A$2)+1),0)</f>
        <v>33</v>
      </c>
      <c r="D6" s="13">
        <f ca="1">MOD(BB6,Info!$B$32)</f>
        <v>3615627803456</v>
      </c>
      <c r="E6" s="13">
        <f ca="1">MOD(BC6,Info!$B$32)</f>
        <v>119315717514046</v>
      </c>
      <c r="F6" s="11">
        <v>0</v>
      </c>
      <c r="G6" s="11">
        <v>1</v>
      </c>
      <c r="H6" s="11">
        <v>1</v>
      </c>
      <c r="I6" s="11">
        <v>0</v>
      </c>
      <c r="J6" s="11">
        <f t="shared" ca="1" si="0"/>
        <v>33</v>
      </c>
      <c r="K6" s="11">
        <f ca="1">IF($A6=3,Info!$B$32,0)</f>
        <v>119315717514047</v>
      </c>
      <c r="L6" s="12">
        <f t="shared" ca="1" si="1"/>
        <v>1</v>
      </c>
      <c r="M6" s="12">
        <f t="shared" ca="1" si="2"/>
        <v>0</v>
      </c>
      <c r="N6" s="12">
        <f t="shared" ca="1" si="3"/>
        <v>-3615627803455</v>
      </c>
      <c r="O6" s="12">
        <f t="shared" ca="1" si="4"/>
        <v>1</v>
      </c>
      <c r="P6" s="12">
        <f t="shared" ca="1" si="5"/>
        <v>32</v>
      </c>
      <c r="Q6" s="12">
        <f t="shared" ca="1" si="6"/>
        <v>33</v>
      </c>
      <c r="R6" s="11">
        <f t="shared" ca="1" si="7"/>
        <v>-3615627803455</v>
      </c>
      <c r="S6" s="11">
        <f t="shared" ca="1" si="8"/>
        <v>1</v>
      </c>
      <c r="T6" s="11">
        <f t="shared" ca="1" si="9"/>
        <v>3615627803456</v>
      </c>
      <c r="U6" s="11">
        <f t="shared" ca="1" si="10"/>
        <v>-1</v>
      </c>
      <c r="V6" s="11">
        <f t="shared" ca="1" si="11"/>
        <v>1</v>
      </c>
      <c r="W6" s="11">
        <f t="shared" ca="1" si="12"/>
        <v>32</v>
      </c>
      <c r="X6" s="12">
        <f t="shared" ca="1" si="13"/>
        <v>3615627803456</v>
      </c>
      <c r="Y6" s="12">
        <f t="shared" ca="1" si="14"/>
        <v>-1</v>
      </c>
      <c r="Z6" s="12">
        <f t="shared" ca="1" si="15"/>
        <v>-119315717514047</v>
      </c>
      <c r="AA6" s="12">
        <f t="shared" ca="1" si="16"/>
        <v>33</v>
      </c>
      <c r="AB6" s="12">
        <f t="shared" ca="1" si="17"/>
        <v>0</v>
      </c>
      <c r="AC6" s="12">
        <f t="shared" ca="1" si="18"/>
        <v>1</v>
      </c>
      <c r="AD6" s="11">
        <f t="shared" ca="1" si="19"/>
        <v>3615627803456</v>
      </c>
      <c r="AE6" s="11">
        <f t="shared" ca="1" si="20"/>
        <v>-1</v>
      </c>
      <c r="AF6" s="11">
        <f t="shared" ca="1" si="21"/>
        <v>-119315717514047</v>
      </c>
      <c r="AG6" s="11">
        <f t="shared" ca="1" si="22"/>
        <v>33</v>
      </c>
      <c r="AH6" s="11">
        <f t="shared" ca="1" si="23"/>
        <v>0</v>
      </c>
      <c r="AI6" s="11">
        <f t="shared" ca="1" si="24"/>
        <v>1</v>
      </c>
      <c r="AJ6" s="12">
        <f t="shared" ca="1" si="25"/>
        <v>3615627803456</v>
      </c>
      <c r="AK6" s="12">
        <f t="shared" ca="1" si="26"/>
        <v>-1</v>
      </c>
      <c r="AL6" s="12">
        <f t="shared" ca="1" si="27"/>
        <v>-119315717514047</v>
      </c>
      <c r="AM6" s="12">
        <f t="shared" ca="1" si="28"/>
        <v>33</v>
      </c>
      <c r="AN6" s="12">
        <f t="shared" ca="1" si="29"/>
        <v>0</v>
      </c>
      <c r="AO6" s="12">
        <f t="shared" ca="1" si="30"/>
        <v>1</v>
      </c>
      <c r="AP6" s="11">
        <f t="shared" ca="1" si="31"/>
        <v>3615627803456</v>
      </c>
      <c r="AQ6" s="11">
        <f t="shared" ca="1" si="32"/>
        <v>-1</v>
      </c>
      <c r="AR6" s="11">
        <f t="shared" ca="1" si="33"/>
        <v>-119315717514047</v>
      </c>
      <c r="AS6" s="11">
        <f t="shared" ca="1" si="34"/>
        <v>33</v>
      </c>
      <c r="AT6" s="11">
        <f t="shared" ca="1" si="35"/>
        <v>0</v>
      </c>
      <c r="AU6" s="11">
        <f t="shared" ca="1" si="36"/>
        <v>1</v>
      </c>
      <c r="AV6" s="12">
        <f t="shared" ca="1" si="37"/>
        <v>3615627803456</v>
      </c>
      <c r="AW6" s="12">
        <f t="shared" ca="1" si="38"/>
        <v>-1</v>
      </c>
      <c r="AX6" s="12">
        <f t="shared" ca="1" si="39"/>
        <v>-119315717514047</v>
      </c>
      <c r="AY6" s="12">
        <f t="shared" ca="1" si="40"/>
        <v>33</v>
      </c>
      <c r="AZ6" s="12">
        <f t="shared" ca="1" si="41"/>
        <v>0</v>
      </c>
      <c r="BA6" s="12">
        <f t="shared" ca="1" si="42"/>
        <v>1</v>
      </c>
      <c r="BB6" s="11">
        <f t="shared" ca="1" si="43"/>
        <v>3615627803456</v>
      </c>
      <c r="BC6" s="11">
        <f t="shared" ca="1" si="44"/>
        <v>-1</v>
      </c>
      <c r="BD6" s="11">
        <f t="shared" ca="1" si="45"/>
        <v>-119315717514047</v>
      </c>
      <c r="BE6" s="11">
        <f t="shared" ca="1" si="46"/>
        <v>33</v>
      </c>
      <c r="BF6" s="11">
        <f t="shared" ca="1" si="47"/>
        <v>0</v>
      </c>
      <c r="BG6" s="11">
        <f t="shared" ca="1" si="48"/>
        <v>1</v>
      </c>
    </row>
    <row r="7" spans="1:59">
      <c r="A7" s="3">
        <f ca="1">OFFSET(Input!C$1,COUNT(Input!$C:$C)-(ROW()-ROW($A$2)+1),0)</f>
        <v>2</v>
      </c>
      <c r="B7" s="3" t="str">
        <f ca="1">OFFSET(Input!D$1,COUNT(Input!$C:$C)-(ROW()-ROW($A$2)+1),0)</f>
        <v>offset</v>
      </c>
      <c r="C7" s="3">
        <f ca="1">OFFSET(Input!E$1,COUNT(Input!$C:$C)-(ROW()-ROW($A$2)+1),0)</f>
        <v>2704</v>
      </c>
      <c r="D7" s="13">
        <f ca="1">MOD(BB7,Info!$B$32)</f>
        <v>0</v>
      </c>
      <c r="E7" s="13">
        <f ca="1">MOD(BC7,Info!$B$32)</f>
        <v>1</v>
      </c>
      <c r="F7" s="11">
        <v>0</v>
      </c>
      <c r="G7" s="11">
        <v>1</v>
      </c>
      <c r="H7" s="11">
        <v>1</v>
      </c>
      <c r="I7" s="11">
        <v>0</v>
      </c>
      <c r="J7" s="11">
        <f t="shared" ca="1" si="0"/>
        <v>0</v>
      </c>
      <c r="K7" s="11">
        <f ca="1">IF($A7=3,Info!$B$32,0)</f>
        <v>0</v>
      </c>
      <c r="L7" s="12">
        <f t="shared" ca="1" si="1"/>
        <v>0</v>
      </c>
      <c r="M7" s="12">
        <f t="shared" ca="1" si="2"/>
        <v>1</v>
      </c>
      <c r="N7" s="12">
        <f t="shared" ca="1" si="3"/>
        <v>1</v>
      </c>
      <c r="O7" s="12">
        <f t="shared" ca="1" si="4"/>
        <v>0</v>
      </c>
      <c r="P7" s="12">
        <f t="shared" ca="1" si="5"/>
        <v>0</v>
      </c>
      <c r="Q7" s="12">
        <f t="shared" ca="1" si="6"/>
        <v>0</v>
      </c>
      <c r="R7" s="11">
        <f t="shared" ca="1" si="7"/>
        <v>0</v>
      </c>
      <c r="S7" s="11">
        <f t="shared" ca="1" si="8"/>
        <v>1</v>
      </c>
      <c r="T7" s="11">
        <f t="shared" ca="1" si="9"/>
        <v>1</v>
      </c>
      <c r="U7" s="11">
        <f t="shared" ca="1" si="10"/>
        <v>0</v>
      </c>
      <c r="V7" s="11">
        <f t="shared" ca="1" si="11"/>
        <v>0</v>
      </c>
      <c r="W7" s="11">
        <f t="shared" ca="1" si="12"/>
        <v>0</v>
      </c>
      <c r="X7" s="12">
        <f t="shared" ca="1" si="13"/>
        <v>0</v>
      </c>
      <c r="Y7" s="12">
        <f t="shared" ca="1" si="14"/>
        <v>1</v>
      </c>
      <c r="Z7" s="12">
        <f t="shared" ca="1" si="15"/>
        <v>1</v>
      </c>
      <c r="AA7" s="12">
        <f t="shared" ca="1" si="16"/>
        <v>0</v>
      </c>
      <c r="AB7" s="12">
        <f t="shared" ca="1" si="17"/>
        <v>0</v>
      </c>
      <c r="AC7" s="12">
        <f t="shared" ca="1" si="18"/>
        <v>0</v>
      </c>
      <c r="AD7" s="11">
        <f t="shared" ca="1" si="19"/>
        <v>0</v>
      </c>
      <c r="AE7" s="11">
        <f t="shared" ca="1" si="20"/>
        <v>1</v>
      </c>
      <c r="AF7" s="11">
        <f t="shared" ca="1" si="21"/>
        <v>1</v>
      </c>
      <c r="AG7" s="11">
        <f t="shared" ca="1" si="22"/>
        <v>0</v>
      </c>
      <c r="AH7" s="11">
        <f t="shared" ca="1" si="23"/>
        <v>0</v>
      </c>
      <c r="AI7" s="11">
        <f t="shared" ca="1" si="24"/>
        <v>0</v>
      </c>
      <c r="AJ7" s="12">
        <f t="shared" ca="1" si="25"/>
        <v>0</v>
      </c>
      <c r="AK7" s="12">
        <f t="shared" ca="1" si="26"/>
        <v>1</v>
      </c>
      <c r="AL7" s="12">
        <f t="shared" ca="1" si="27"/>
        <v>1</v>
      </c>
      <c r="AM7" s="12">
        <f t="shared" ca="1" si="28"/>
        <v>0</v>
      </c>
      <c r="AN7" s="12">
        <f t="shared" ca="1" si="29"/>
        <v>0</v>
      </c>
      <c r="AO7" s="12">
        <f t="shared" ca="1" si="30"/>
        <v>0</v>
      </c>
      <c r="AP7" s="11">
        <f t="shared" ca="1" si="31"/>
        <v>0</v>
      </c>
      <c r="AQ7" s="11">
        <f t="shared" ca="1" si="32"/>
        <v>1</v>
      </c>
      <c r="AR7" s="11">
        <f t="shared" ca="1" si="33"/>
        <v>1</v>
      </c>
      <c r="AS7" s="11">
        <f t="shared" ca="1" si="34"/>
        <v>0</v>
      </c>
      <c r="AT7" s="11">
        <f t="shared" ca="1" si="35"/>
        <v>0</v>
      </c>
      <c r="AU7" s="11">
        <f t="shared" ca="1" si="36"/>
        <v>0</v>
      </c>
      <c r="AV7" s="12">
        <f t="shared" ca="1" si="37"/>
        <v>0</v>
      </c>
      <c r="AW7" s="12">
        <f t="shared" ca="1" si="38"/>
        <v>1</v>
      </c>
      <c r="AX7" s="12">
        <f t="shared" ca="1" si="39"/>
        <v>1</v>
      </c>
      <c r="AY7" s="12">
        <f t="shared" ca="1" si="40"/>
        <v>0</v>
      </c>
      <c r="AZ7" s="12">
        <f t="shared" ca="1" si="41"/>
        <v>0</v>
      </c>
      <c r="BA7" s="12">
        <f t="shared" ca="1" si="42"/>
        <v>0</v>
      </c>
      <c r="BB7" s="11">
        <f t="shared" ca="1" si="43"/>
        <v>0</v>
      </c>
      <c r="BC7" s="11">
        <f t="shared" ca="1" si="44"/>
        <v>1</v>
      </c>
      <c r="BD7" s="11">
        <f t="shared" ca="1" si="45"/>
        <v>1</v>
      </c>
      <c r="BE7" s="11">
        <f t="shared" ca="1" si="46"/>
        <v>0</v>
      </c>
      <c r="BF7" s="11">
        <f t="shared" ca="1" si="47"/>
        <v>0</v>
      </c>
      <c r="BG7" s="11">
        <f t="shared" ca="1" si="48"/>
        <v>0</v>
      </c>
    </row>
    <row r="8" spans="1:59">
      <c r="A8" s="3">
        <f ca="1">OFFSET(Input!C$1,COUNT(Input!$C:$C)-(ROW()-ROW($A$2)+1),0)</f>
        <v>1</v>
      </c>
      <c r="B8" s="3" t="str">
        <f ca="1">OFFSET(Input!D$1,COUNT(Input!$C:$C)-(ROW()-ROW($A$2)+1),0)</f>
        <v>reverse</v>
      </c>
      <c r="C8" s="3">
        <f ca="1">OFFSET(Input!E$1,COUNT(Input!$C:$C)-(ROW()-ROW($A$2)+1),0)</f>
        <v>0</v>
      </c>
      <c r="D8" s="13">
        <f ca="1">MOD(BB8,Info!$B$32)</f>
        <v>0</v>
      </c>
      <c r="E8" s="13">
        <f ca="1">MOD(BC8,Info!$B$32)</f>
        <v>1</v>
      </c>
      <c r="F8" s="11">
        <v>0</v>
      </c>
      <c r="G8" s="11">
        <v>1</v>
      </c>
      <c r="H8" s="11">
        <v>1</v>
      </c>
      <c r="I8" s="11">
        <v>0</v>
      </c>
      <c r="J8" s="11">
        <f t="shared" ca="1" si="0"/>
        <v>0</v>
      </c>
      <c r="K8" s="11">
        <f ca="1">IF($A8=3,Info!$B$32,0)</f>
        <v>0</v>
      </c>
      <c r="L8" s="12">
        <f t="shared" ca="1" si="1"/>
        <v>0</v>
      </c>
      <c r="M8" s="12">
        <f t="shared" ca="1" si="2"/>
        <v>1</v>
      </c>
      <c r="N8" s="12">
        <f t="shared" ca="1" si="3"/>
        <v>1</v>
      </c>
      <c r="O8" s="12">
        <f t="shared" ca="1" si="4"/>
        <v>0</v>
      </c>
      <c r="P8" s="12">
        <f t="shared" ca="1" si="5"/>
        <v>0</v>
      </c>
      <c r="Q8" s="12">
        <f t="shared" ca="1" si="6"/>
        <v>0</v>
      </c>
      <c r="R8" s="11">
        <f t="shared" ca="1" si="7"/>
        <v>0</v>
      </c>
      <c r="S8" s="11">
        <f t="shared" ca="1" si="8"/>
        <v>1</v>
      </c>
      <c r="T8" s="11">
        <f t="shared" ca="1" si="9"/>
        <v>1</v>
      </c>
      <c r="U8" s="11">
        <f t="shared" ca="1" si="10"/>
        <v>0</v>
      </c>
      <c r="V8" s="11">
        <f t="shared" ca="1" si="11"/>
        <v>0</v>
      </c>
      <c r="W8" s="11">
        <f t="shared" ca="1" si="12"/>
        <v>0</v>
      </c>
      <c r="X8" s="12">
        <f t="shared" ca="1" si="13"/>
        <v>0</v>
      </c>
      <c r="Y8" s="12">
        <f t="shared" ca="1" si="14"/>
        <v>1</v>
      </c>
      <c r="Z8" s="12">
        <f t="shared" ca="1" si="15"/>
        <v>1</v>
      </c>
      <c r="AA8" s="12">
        <f t="shared" ca="1" si="16"/>
        <v>0</v>
      </c>
      <c r="AB8" s="12">
        <f t="shared" ca="1" si="17"/>
        <v>0</v>
      </c>
      <c r="AC8" s="12">
        <f t="shared" ca="1" si="18"/>
        <v>0</v>
      </c>
      <c r="AD8" s="11">
        <f t="shared" ca="1" si="19"/>
        <v>0</v>
      </c>
      <c r="AE8" s="11">
        <f t="shared" ca="1" si="20"/>
        <v>1</v>
      </c>
      <c r="AF8" s="11">
        <f t="shared" ca="1" si="21"/>
        <v>1</v>
      </c>
      <c r="AG8" s="11">
        <f t="shared" ca="1" si="22"/>
        <v>0</v>
      </c>
      <c r="AH8" s="11">
        <f t="shared" ca="1" si="23"/>
        <v>0</v>
      </c>
      <c r="AI8" s="11">
        <f t="shared" ca="1" si="24"/>
        <v>0</v>
      </c>
      <c r="AJ8" s="12">
        <f t="shared" ca="1" si="25"/>
        <v>0</v>
      </c>
      <c r="AK8" s="12">
        <f t="shared" ca="1" si="26"/>
        <v>1</v>
      </c>
      <c r="AL8" s="12">
        <f t="shared" ca="1" si="27"/>
        <v>1</v>
      </c>
      <c r="AM8" s="12">
        <f t="shared" ca="1" si="28"/>
        <v>0</v>
      </c>
      <c r="AN8" s="12">
        <f t="shared" ca="1" si="29"/>
        <v>0</v>
      </c>
      <c r="AO8" s="12">
        <f t="shared" ca="1" si="30"/>
        <v>0</v>
      </c>
      <c r="AP8" s="11">
        <f t="shared" ca="1" si="31"/>
        <v>0</v>
      </c>
      <c r="AQ8" s="11">
        <f t="shared" ca="1" si="32"/>
        <v>1</v>
      </c>
      <c r="AR8" s="11">
        <f t="shared" ca="1" si="33"/>
        <v>1</v>
      </c>
      <c r="AS8" s="11">
        <f t="shared" ca="1" si="34"/>
        <v>0</v>
      </c>
      <c r="AT8" s="11">
        <f t="shared" ca="1" si="35"/>
        <v>0</v>
      </c>
      <c r="AU8" s="11">
        <f t="shared" ca="1" si="36"/>
        <v>0</v>
      </c>
      <c r="AV8" s="12">
        <f t="shared" ca="1" si="37"/>
        <v>0</v>
      </c>
      <c r="AW8" s="12">
        <f t="shared" ca="1" si="38"/>
        <v>1</v>
      </c>
      <c r="AX8" s="12">
        <f t="shared" ca="1" si="39"/>
        <v>1</v>
      </c>
      <c r="AY8" s="12">
        <f t="shared" ca="1" si="40"/>
        <v>0</v>
      </c>
      <c r="AZ8" s="12">
        <f t="shared" ca="1" si="41"/>
        <v>0</v>
      </c>
      <c r="BA8" s="12">
        <f t="shared" ca="1" si="42"/>
        <v>0</v>
      </c>
      <c r="BB8" s="11">
        <f t="shared" ca="1" si="43"/>
        <v>0</v>
      </c>
      <c r="BC8" s="11">
        <f t="shared" ca="1" si="44"/>
        <v>1</v>
      </c>
      <c r="BD8" s="11">
        <f t="shared" ca="1" si="45"/>
        <v>1</v>
      </c>
      <c r="BE8" s="11">
        <f t="shared" ca="1" si="46"/>
        <v>0</v>
      </c>
      <c r="BF8" s="11">
        <f t="shared" ca="1" si="47"/>
        <v>0</v>
      </c>
      <c r="BG8" s="11">
        <f t="shared" ca="1" si="48"/>
        <v>0</v>
      </c>
    </row>
    <row r="9" spans="1:59">
      <c r="A9" s="3">
        <f ca="1">OFFSET(Input!C$1,COUNT(Input!$C:$C)-(ROW()-ROW($A$2)+1),0)</f>
        <v>2</v>
      </c>
      <c r="B9" s="3" t="str">
        <f ca="1">OFFSET(Input!D$1,COUNT(Input!$C:$C)-(ROW()-ROW($A$2)+1),0)</f>
        <v>offset</v>
      </c>
      <c r="C9" s="3">
        <f ca="1">OFFSET(Input!E$1,COUNT(Input!$C:$C)-(ROW()-ROW($A$2)+1),0)</f>
        <v>5892</v>
      </c>
      <c r="D9" s="13">
        <f ca="1">MOD(BB9,Info!$B$32)</f>
        <v>0</v>
      </c>
      <c r="E9" s="13">
        <f ca="1">MOD(BC9,Info!$B$32)</f>
        <v>1</v>
      </c>
      <c r="F9" s="11">
        <v>0</v>
      </c>
      <c r="G9" s="11">
        <v>1</v>
      </c>
      <c r="H9" s="11">
        <v>1</v>
      </c>
      <c r="I9" s="11">
        <v>0</v>
      </c>
      <c r="J9" s="11">
        <f t="shared" ca="1" si="0"/>
        <v>0</v>
      </c>
      <c r="K9" s="11">
        <f ca="1">IF($A9=3,Info!$B$32,0)</f>
        <v>0</v>
      </c>
      <c r="L9" s="12">
        <f t="shared" ca="1" si="1"/>
        <v>0</v>
      </c>
      <c r="M9" s="12">
        <f t="shared" ca="1" si="2"/>
        <v>1</v>
      </c>
      <c r="N9" s="12">
        <f t="shared" ca="1" si="3"/>
        <v>1</v>
      </c>
      <c r="O9" s="12">
        <f t="shared" ca="1" si="4"/>
        <v>0</v>
      </c>
      <c r="P9" s="12">
        <f t="shared" ca="1" si="5"/>
        <v>0</v>
      </c>
      <c r="Q9" s="12">
        <f t="shared" ca="1" si="6"/>
        <v>0</v>
      </c>
      <c r="R9" s="11">
        <f t="shared" ca="1" si="7"/>
        <v>0</v>
      </c>
      <c r="S9" s="11">
        <f t="shared" ca="1" si="8"/>
        <v>1</v>
      </c>
      <c r="T9" s="11">
        <f t="shared" ca="1" si="9"/>
        <v>1</v>
      </c>
      <c r="U9" s="11">
        <f t="shared" ca="1" si="10"/>
        <v>0</v>
      </c>
      <c r="V9" s="11">
        <f t="shared" ca="1" si="11"/>
        <v>0</v>
      </c>
      <c r="W9" s="11">
        <f t="shared" ca="1" si="12"/>
        <v>0</v>
      </c>
      <c r="X9" s="12">
        <f t="shared" ca="1" si="13"/>
        <v>0</v>
      </c>
      <c r="Y9" s="12">
        <f t="shared" ca="1" si="14"/>
        <v>1</v>
      </c>
      <c r="Z9" s="12">
        <f t="shared" ca="1" si="15"/>
        <v>1</v>
      </c>
      <c r="AA9" s="12">
        <f t="shared" ca="1" si="16"/>
        <v>0</v>
      </c>
      <c r="AB9" s="12">
        <f t="shared" ca="1" si="17"/>
        <v>0</v>
      </c>
      <c r="AC9" s="12">
        <f t="shared" ca="1" si="18"/>
        <v>0</v>
      </c>
      <c r="AD9" s="11">
        <f t="shared" ca="1" si="19"/>
        <v>0</v>
      </c>
      <c r="AE9" s="11">
        <f t="shared" ca="1" si="20"/>
        <v>1</v>
      </c>
      <c r="AF9" s="11">
        <f t="shared" ca="1" si="21"/>
        <v>1</v>
      </c>
      <c r="AG9" s="11">
        <f t="shared" ca="1" si="22"/>
        <v>0</v>
      </c>
      <c r="AH9" s="11">
        <f t="shared" ca="1" si="23"/>
        <v>0</v>
      </c>
      <c r="AI9" s="11">
        <f t="shared" ca="1" si="24"/>
        <v>0</v>
      </c>
      <c r="AJ9" s="12">
        <f t="shared" ca="1" si="25"/>
        <v>0</v>
      </c>
      <c r="AK9" s="12">
        <f t="shared" ca="1" si="26"/>
        <v>1</v>
      </c>
      <c r="AL9" s="12">
        <f t="shared" ca="1" si="27"/>
        <v>1</v>
      </c>
      <c r="AM9" s="12">
        <f t="shared" ca="1" si="28"/>
        <v>0</v>
      </c>
      <c r="AN9" s="12">
        <f t="shared" ca="1" si="29"/>
        <v>0</v>
      </c>
      <c r="AO9" s="12">
        <f t="shared" ca="1" si="30"/>
        <v>0</v>
      </c>
      <c r="AP9" s="11">
        <f t="shared" ca="1" si="31"/>
        <v>0</v>
      </c>
      <c r="AQ9" s="11">
        <f t="shared" ca="1" si="32"/>
        <v>1</v>
      </c>
      <c r="AR9" s="11">
        <f t="shared" ca="1" si="33"/>
        <v>1</v>
      </c>
      <c r="AS9" s="11">
        <f t="shared" ca="1" si="34"/>
        <v>0</v>
      </c>
      <c r="AT9" s="11">
        <f t="shared" ca="1" si="35"/>
        <v>0</v>
      </c>
      <c r="AU9" s="11">
        <f t="shared" ca="1" si="36"/>
        <v>0</v>
      </c>
      <c r="AV9" s="12">
        <f t="shared" ca="1" si="37"/>
        <v>0</v>
      </c>
      <c r="AW9" s="12">
        <f t="shared" ca="1" si="38"/>
        <v>1</v>
      </c>
      <c r="AX9" s="12">
        <f t="shared" ca="1" si="39"/>
        <v>1</v>
      </c>
      <c r="AY9" s="12">
        <f t="shared" ca="1" si="40"/>
        <v>0</v>
      </c>
      <c r="AZ9" s="12">
        <f t="shared" ca="1" si="41"/>
        <v>0</v>
      </c>
      <c r="BA9" s="12">
        <f t="shared" ca="1" si="42"/>
        <v>0</v>
      </c>
      <c r="BB9" s="11">
        <f t="shared" ca="1" si="43"/>
        <v>0</v>
      </c>
      <c r="BC9" s="11">
        <f t="shared" ca="1" si="44"/>
        <v>1</v>
      </c>
      <c r="BD9" s="11">
        <f t="shared" ca="1" si="45"/>
        <v>1</v>
      </c>
      <c r="BE9" s="11">
        <f t="shared" ca="1" si="46"/>
        <v>0</v>
      </c>
      <c r="BF9" s="11">
        <f t="shared" ca="1" si="47"/>
        <v>0</v>
      </c>
      <c r="BG9" s="11">
        <f t="shared" ca="1" si="48"/>
        <v>0</v>
      </c>
    </row>
    <row r="10" spans="1:59">
      <c r="A10" s="3">
        <f ca="1">OFFSET(Input!C$1,COUNT(Input!$C:$C)-(ROW()-ROW($A$2)+1),0)</f>
        <v>3</v>
      </c>
      <c r="B10" s="3" t="str">
        <f ca="1">OFFSET(Input!D$1,COUNT(Input!$C:$C)-(ROW()-ROW($A$2)+1),0)</f>
        <v>interleave</v>
      </c>
      <c r="C10" s="3">
        <f ca="1">OFFSET(Input!E$1,COUNT(Input!$C:$C)-(ROW()-ROW($A$2)+1),0)</f>
        <v>13</v>
      </c>
      <c r="D10" s="13">
        <f ca="1">MOD(BB10,Info!$B$32)</f>
        <v>55068792698791</v>
      </c>
      <c r="E10" s="13">
        <f ca="1">MOD(BC10,Info!$B$32)</f>
        <v>119315717514041</v>
      </c>
      <c r="F10" s="11">
        <v>0</v>
      </c>
      <c r="G10" s="11">
        <v>1</v>
      </c>
      <c r="H10" s="11">
        <v>1</v>
      </c>
      <c r="I10" s="11">
        <v>0</v>
      </c>
      <c r="J10" s="11">
        <f t="shared" ca="1" si="0"/>
        <v>13</v>
      </c>
      <c r="K10" s="11">
        <f ca="1">IF($A10=3,Info!$B$32,0)</f>
        <v>119315717514047</v>
      </c>
      <c r="L10" s="12">
        <f t="shared" ca="1" si="1"/>
        <v>1</v>
      </c>
      <c r="M10" s="12">
        <f t="shared" ca="1" si="2"/>
        <v>0</v>
      </c>
      <c r="N10" s="12">
        <f t="shared" ca="1" si="3"/>
        <v>-9178132116465</v>
      </c>
      <c r="O10" s="12">
        <f t="shared" ca="1" si="4"/>
        <v>1</v>
      </c>
      <c r="P10" s="12">
        <f t="shared" ca="1" si="5"/>
        <v>2</v>
      </c>
      <c r="Q10" s="12">
        <f t="shared" ca="1" si="6"/>
        <v>13</v>
      </c>
      <c r="R10" s="11">
        <f t="shared" ca="1" si="7"/>
        <v>-9178132116465</v>
      </c>
      <c r="S10" s="11">
        <f t="shared" ca="1" si="8"/>
        <v>1</v>
      </c>
      <c r="T10" s="11">
        <f t="shared" ca="1" si="9"/>
        <v>55068792698791</v>
      </c>
      <c r="U10" s="11">
        <f t="shared" ca="1" si="10"/>
        <v>-6</v>
      </c>
      <c r="V10" s="11">
        <f t="shared" ca="1" si="11"/>
        <v>1</v>
      </c>
      <c r="W10" s="11">
        <f t="shared" ca="1" si="12"/>
        <v>2</v>
      </c>
      <c r="X10" s="12">
        <f t="shared" ca="1" si="13"/>
        <v>55068792698791</v>
      </c>
      <c r="Y10" s="12">
        <f t="shared" ca="1" si="14"/>
        <v>-6</v>
      </c>
      <c r="Z10" s="12">
        <f t="shared" ca="1" si="15"/>
        <v>-119315717514047</v>
      </c>
      <c r="AA10" s="12">
        <f t="shared" ca="1" si="16"/>
        <v>13</v>
      </c>
      <c r="AB10" s="12">
        <f t="shared" ca="1" si="17"/>
        <v>0</v>
      </c>
      <c r="AC10" s="12">
        <f t="shared" ca="1" si="18"/>
        <v>1</v>
      </c>
      <c r="AD10" s="11">
        <f t="shared" ca="1" si="19"/>
        <v>55068792698791</v>
      </c>
      <c r="AE10" s="11">
        <f t="shared" ca="1" si="20"/>
        <v>-6</v>
      </c>
      <c r="AF10" s="11">
        <f t="shared" ca="1" si="21"/>
        <v>-119315717514047</v>
      </c>
      <c r="AG10" s="11">
        <f t="shared" ca="1" si="22"/>
        <v>13</v>
      </c>
      <c r="AH10" s="11">
        <f t="shared" ca="1" si="23"/>
        <v>0</v>
      </c>
      <c r="AI10" s="11">
        <f t="shared" ca="1" si="24"/>
        <v>1</v>
      </c>
      <c r="AJ10" s="12">
        <f t="shared" ca="1" si="25"/>
        <v>55068792698791</v>
      </c>
      <c r="AK10" s="12">
        <f t="shared" ca="1" si="26"/>
        <v>-6</v>
      </c>
      <c r="AL10" s="12">
        <f t="shared" ca="1" si="27"/>
        <v>-119315717514047</v>
      </c>
      <c r="AM10" s="12">
        <f t="shared" ca="1" si="28"/>
        <v>13</v>
      </c>
      <c r="AN10" s="12">
        <f t="shared" ca="1" si="29"/>
        <v>0</v>
      </c>
      <c r="AO10" s="12">
        <f t="shared" ca="1" si="30"/>
        <v>1</v>
      </c>
      <c r="AP10" s="11">
        <f t="shared" ca="1" si="31"/>
        <v>55068792698791</v>
      </c>
      <c r="AQ10" s="11">
        <f t="shared" ca="1" si="32"/>
        <v>-6</v>
      </c>
      <c r="AR10" s="11">
        <f t="shared" ca="1" si="33"/>
        <v>-119315717514047</v>
      </c>
      <c r="AS10" s="11">
        <f t="shared" ca="1" si="34"/>
        <v>13</v>
      </c>
      <c r="AT10" s="11">
        <f t="shared" ca="1" si="35"/>
        <v>0</v>
      </c>
      <c r="AU10" s="11">
        <f t="shared" ca="1" si="36"/>
        <v>1</v>
      </c>
      <c r="AV10" s="12">
        <f t="shared" ca="1" si="37"/>
        <v>55068792698791</v>
      </c>
      <c r="AW10" s="12">
        <f t="shared" ca="1" si="38"/>
        <v>-6</v>
      </c>
      <c r="AX10" s="12">
        <f t="shared" ca="1" si="39"/>
        <v>-119315717514047</v>
      </c>
      <c r="AY10" s="12">
        <f t="shared" ca="1" si="40"/>
        <v>13</v>
      </c>
      <c r="AZ10" s="12">
        <f t="shared" ca="1" si="41"/>
        <v>0</v>
      </c>
      <c r="BA10" s="12">
        <f t="shared" ca="1" si="42"/>
        <v>1</v>
      </c>
      <c r="BB10" s="11">
        <f t="shared" ca="1" si="43"/>
        <v>55068792698791</v>
      </c>
      <c r="BC10" s="11">
        <f t="shared" ca="1" si="44"/>
        <v>-6</v>
      </c>
      <c r="BD10" s="11">
        <f t="shared" ca="1" si="45"/>
        <v>-119315717514047</v>
      </c>
      <c r="BE10" s="11">
        <f t="shared" ca="1" si="46"/>
        <v>13</v>
      </c>
      <c r="BF10" s="11">
        <f t="shared" ca="1" si="47"/>
        <v>0</v>
      </c>
      <c r="BG10" s="11">
        <f t="shared" ca="1" si="48"/>
        <v>1</v>
      </c>
    </row>
    <row r="11" spans="1:59">
      <c r="A11" s="3">
        <f ca="1">OFFSET(Input!C$1,COUNT(Input!$C:$C)-(ROW()-ROW($A$2)+1),0)</f>
        <v>2</v>
      </c>
      <c r="B11" s="3" t="str">
        <f ca="1">OFFSET(Input!D$1,COUNT(Input!$C:$C)-(ROW()-ROW($A$2)+1),0)</f>
        <v>offset</v>
      </c>
      <c r="C11" s="3">
        <f ca="1">OFFSET(Input!E$1,COUNT(Input!$C:$C)-(ROW()-ROW($A$2)+1),0)</f>
        <v>5149</v>
      </c>
      <c r="D11" s="13">
        <f ca="1">MOD(BB11,Info!$B$32)</f>
        <v>0</v>
      </c>
      <c r="E11" s="13">
        <f ca="1">MOD(BC11,Info!$B$32)</f>
        <v>1</v>
      </c>
      <c r="F11" s="11">
        <v>0</v>
      </c>
      <c r="G11" s="11">
        <v>1</v>
      </c>
      <c r="H11" s="11">
        <v>1</v>
      </c>
      <c r="I11" s="11">
        <v>0</v>
      </c>
      <c r="J11" s="11">
        <f t="shared" ca="1" si="0"/>
        <v>0</v>
      </c>
      <c r="K11" s="11">
        <f ca="1">IF($A11=3,Info!$B$32,0)</f>
        <v>0</v>
      </c>
      <c r="L11" s="12">
        <f t="shared" ca="1" si="1"/>
        <v>0</v>
      </c>
      <c r="M11" s="12">
        <f t="shared" ca="1" si="2"/>
        <v>1</v>
      </c>
      <c r="N11" s="12">
        <f t="shared" ca="1" si="3"/>
        <v>1</v>
      </c>
      <c r="O11" s="12">
        <f t="shared" ca="1" si="4"/>
        <v>0</v>
      </c>
      <c r="P11" s="12">
        <f t="shared" ca="1" si="5"/>
        <v>0</v>
      </c>
      <c r="Q11" s="12">
        <f t="shared" ca="1" si="6"/>
        <v>0</v>
      </c>
      <c r="R11" s="11">
        <f t="shared" ca="1" si="7"/>
        <v>0</v>
      </c>
      <c r="S11" s="11">
        <f t="shared" ca="1" si="8"/>
        <v>1</v>
      </c>
      <c r="T11" s="11">
        <f t="shared" ca="1" si="9"/>
        <v>1</v>
      </c>
      <c r="U11" s="11">
        <f t="shared" ca="1" si="10"/>
        <v>0</v>
      </c>
      <c r="V11" s="11">
        <f t="shared" ca="1" si="11"/>
        <v>0</v>
      </c>
      <c r="W11" s="11">
        <f t="shared" ca="1" si="12"/>
        <v>0</v>
      </c>
      <c r="X11" s="12">
        <f t="shared" ca="1" si="13"/>
        <v>0</v>
      </c>
      <c r="Y11" s="12">
        <f t="shared" ca="1" si="14"/>
        <v>1</v>
      </c>
      <c r="Z11" s="12">
        <f t="shared" ca="1" si="15"/>
        <v>1</v>
      </c>
      <c r="AA11" s="12">
        <f t="shared" ca="1" si="16"/>
        <v>0</v>
      </c>
      <c r="AB11" s="12">
        <f t="shared" ca="1" si="17"/>
        <v>0</v>
      </c>
      <c r="AC11" s="12">
        <f t="shared" ca="1" si="18"/>
        <v>0</v>
      </c>
      <c r="AD11" s="11">
        <f t="shared" ca="1" si="19"/>
        <v>0</v>
      </c>
      <c r="AE11" s="11">
        <f t="shared" ca="1" si="20"/>
        <v>1</v>
      </c>
      <c r="AF11" s="11">
        <f t="shared" ca="1" si="21"/>
        <v>1</v>
      </c>
      <c r="AG11" s="11">
        <f t="shared" ca="1" si="22"/>
        <v>0</v>
      </c>
      <c r="AH11" s="11">
        <f t="shared" ca="1" si="23"/>
        <v>0</v>
      </c>
      <c r="AI11" s="11">
        <f t="shared" ca="1" si="24"/>
        <v>0</v>
      </c>
      <c r="AJ11" s="12">
        <f t="shared" ca="1" si="25"/>
        <v>0</v>
      </c>
      <c r="AK11" s="12">
        <f t="shared" ca="1" si="26"/>
        <v>1</v>
      </c>
      <c r="AL11" s="12">
        <f t="shared" ca="1" si="27"/>
        <v>1</v>
      </c>
      <c r="AM11" s="12">
        <f t="shared" ca="1" si="28"/>
        <v>0</v>
      </c>
      <c r="AN11" s="12">
        <f t="shared" ca="1" si="29"/>
        <v>0</v>
      </c>
      <c r="AO11" s="12">
        <f t="shared" ca="1" si="30"/>
        <v>0</v>
      </c>
      <c r="AP11" s="11">
        <f t="shared" ca="1" si="31"/>
        <v>0</v>
      </c>
      <c r="AQ11" s="11">
        <f t="shared" ca="1" si="32"/>
        <v>1</v>
      </c>
      <c r="AR11" s="11">
        <f t="shared" ca="1" si="33"/>
        <v>1</v>
      </c>
      <c r="AS11" s="11">
        <f t="shared" ca="1" si="34"/>
        <v>0</v>
      </c>
      <c r="AT11" s="11">
        <f t="shared" ca="1" si="35"/>
        <v>0</v>
      </c>
      <c r="AU11" s="11">
        <f t="shared" ca="1" si="36"/>
        <v>0</v>
      </c>
      <c r="AV11" s="12">
        <f t="shared" ca="1" si="37"/>
        <v>0</v>
      </c>
      <c r="AW11" s="12">
        <f t="shared" ca="1" si="38"/>
        <v>1</v>
      </c>
      <c r="AX11" s="12">
        <f t="shared" ca="1" si="39"/>
        <v>1</v>
      </c>
      <c r="AY11" s="12">
        <f t="shared" ca="1" si="40"/>
        <v>0</v>
      </c>
      <c r="AZ11" s="12">
        <f t="shared" ca="1" si="41"/>
        <v>0</v>
      </c>
      <c r="BA11" s="12">
        <f t="shared" ca="1" si="42"/>
        <v>0</v>
      </c>
      <c r="BB11" s="11">
        <f t="shared" ca="1" si="43"/>
        <v>0</v>
      </c>
      <c r="BC11" s="11">
        <f t="shared" ca="1" si="44"/>
        <v>1</v>
      </c>
      <c r="BD11" s="11">
        <f t="shared" ca="1" si="45"/>
        <v>1</v>
      </c>
      <c r="BE11" s="11">
        <f t="shared" ca="1" si="46"/>
        <v>0</v>
      </c>
      <c r="BF11" s="11">
        <f t="shared" ca="1" si="47"/>
        <v>0</v>
      </c>
      <c r="BG11" s="11">
        <f t="shared" ca="1" si="48"/>
        <v>0</v>
      </c>
    </row>
    <row r="12" spans="1:59">
      <c r="A12" s="3">
        <f ca="1">OFFSET(Input!C$1,COUNT(Input!$C:$C)-(ROW()-ROW($A$2)+1),0)</f>
        <v>3</v>
      </c>
      <c r="B12" s="3" t="str">
        <f ca="1">OFFSET(Input!D$1,COUNT(Input!$C:$C)-(ROW()-ROW($A$2)+1),0)</f>
        <v>interleave</v>
      </c>
      <c r="C12" s="3">
        <f ca="1">OFFSET(Input!E$1,COUNT(Input!$C:$C)-(ROW()-ROW($A$2)+1),0)</f>
        <v>60</v>
      </c>
      <c r="D12" s="13">
        <f ca="1">MOD(BB12,Info!$B$32)</f>
        <v>73578025800329</v>
      </c>
      <c r="E12" s="13">
        <f ca="1">MOD(BC12,Info!$B$32)</f>
        <v>23</v>
      </c>
      <c r="F12" s="11">
        <v>0</v>
      </c>
      <c r="G12" s="11">
        <v>1</v>
      </c>
      <c r="H12" s="11">
        <v>1</v>
      </c>
      <c r="I12" s="11">
        <v>0</v>
      </c>
      <c r="J12" s="11">
        <f t="shared" ca="1" si="0"/>
        <v>60</v>
      </c>
      <c r="K12" s="11">
        <f ca="1">IF($A12=3,Info!$B$32,0)</f>
        <v>119315717514047</v>
      </c>
      <c r="L12" s="12">
        <f t="shared" ca="1" si="1"/>
        <v>1</v>
      </c>
      <c r="M12" s="12">
        <f t="shared" ca="1" si="2"/>
        <v>0</v>
      </c>
      <c r="N12" s="12">
        <f t="shared" ca="1" si="3"/>
        <v>-1988595291900</v>
      </c>
      <c r="O12" s="12">
        <f t="shared" ca="1" si="4"/>
        <v>1</v>
      </c>
      <c r="P12" s="12">
        <f t="shared" ca="1" si="5"/>
        <v>47</v>
      </c>
      <c r="Q12" s="12">
        <f t="shared" ca="1" si="6"/>
        <v>60</v>
      </c>
      <c r="R12" s="11">
        <f t="shared" ca="1" si="7"/>
        <v>-1988595291900</v>
      </c>
      <c r="S12" s="11">
        <f t="shared" ca="1" si="8"/>
        <v>1</v>
      </c>
      <c r="T12" s="11">
        <f t="shared" ca="1" si="9"/>
        <v>1988595291901</v>
      </c>
      <c r="U12" s="11">
        <f t="shared" ca="1" si="10"/>
        <v>-1</v>
      </c>
      <c r="V12" s="11">
        <f t="shared" ca="1" si="11"/>
        <v>13</v>
      </c>
      <c r="W12" s="11">
        <f t="shared" ca="1" si="12"/>
        <v>47</v>
      </c>
      <c r="X12" s="12">
        <f t="shared" ca="1" si="13"/>
        <v>1988595291901</v>
      </c>
      <c r="Y12" s="12">
        <f t="shared" ca="1" si="14"/>
        <v>-1</v>
      </c>
      <c r="Z12" s="12">
        <f t="shared" ca="1" si="15"/>
        <v>-7954381167603</v>
      </c>
      <c r="AA12" s="12">
        <f t="shared" ca="1" si="16"/>
        <v>4</v>
      </c>
      <c r="AB12" s="12">
        <f t="shared" ca="1" si="17"/>
        <v>8</v>
      </c>
      <c r="AC12" s="12">
        <f t="shared" ca="1" si="18"/>
        <v>13</v>
      </c>
      <c r="AD12" s="11">
        <f t="shared" ca="1" si="19"/>
        <v>-7954381167603</v>
      </c>
      <c r="AE12" s="11">
        <f t="shared" ca="1" si="20"/>
        <v>4</v>
      </c>
      <c r="AF12" s="11">
        <f t="shared" ca="1" si="21"/>
        <v>9942976459504</v>
      </c>
      <c r="AG12" s="11">
        <f t="shared" ca="1" si="22"/>
        <v>-5</v>
      </c>
      <c r="AH12" s="11">
        <f t="shared" ca="1" si="23"/>
        <v>5</v>
      </c>
      <c r="AI12" s="11">
        <f t="shared" ca="1" si="24"/>
        <v>8</v>
      </c>
      <c r="AJ12" s="12">
        <f t="shared" ca="1" si="25"/>
        <v>9942976459504</v>
      </c>
      <c r="AK12" s="12">
        <f t="shared" ca="1" si="26"/>
        <v>-5</v>
      </c>
      <c r="AL12" s="12">
        <f t="shared" ca="1" si="27"/>
        <v>-17897357627107</v>
      </c>
      <c r="AM12" s="12">
        <f t="shared" ca="1" si="28"/>
        <v>9</v>
      </c>
      <c r="AN12" s="12">
        <f t="shared" ca="1" si="29"/>
        <v>3</v>
      </c>
      <c r="AO12" s="12">
        <f t="shared" ca="1" si="30"/>
        <v>5</v>
      </c>
      <c r="AP12" s="11">
        <f t="shared" ca="1" si="31"/>
        <v>-17897357627107</v>
      </c>
      <c r="AQ12" s="11">
        <f t="shared" ca="1" si="32"/>
        <v>9</v>
      </c>
      <c r="AR12" s="11">
        <f t="shared" ca="1" si="33"/>
        <v>27840334086611</v>
      </c>
      <c r="AS12" s="11">
        <f t="shared" ca="1" si="34"/>
        <v>-14</v>
      </c>
      <c r="AT12" s="11">
        <f t="shared" ca="1" si="35"/>
        <v>2</v>
      </c>
      <c r="AU12" s="11">
        <f t="shared" ca="1" si="36"/>
        <v>3</v>
      </c>
      <c r="AV12" s="12">
        <f t="shared" ca="1" si="37"/>
        <v>27840334086611</v>
      </c>
      <c r="AW12" s="12">
        <f t="shared" ca="1" si="38"/>
        <v>-14</v>
      </c>
      <c r="AX12" s="12">
        <f t="shared" ca="1" si="39"/>
        <v>-45737691713718</v>
      </c>
      <c r="AY12" s="12">
        <f t="shared" ca="1" si="40"/>
        <v>23</v>
      </c>
      <c r="AZ12" s="12">
        <f t="shared" ca="1" si="41"/>
        <v>1</v>
      </c>
      <c r="BA12" s="12">
        <f t="shared" ca="1" si="42"/>
        <v>2</v>
      </c>
      <c r="BB12" s="11">
        <f t="shared" ca="1" si="43"/>
        <v>-45737691713718</v>
      </c>
      <c r="BC12" s="11">
        <f t="shared" ca="1" si="44"/>
        <v>23</v>
      </c>
      <c r="BD12" s="11">
        <f t="shared" ca="1" si="45"/>
        <v>119315717514047</v>
      </c>
      <c r="BE12" s="11">
        <f t="shared" ca="1" si="46"/>
        <v>-60</v>
      </c>
      <c r="BF12" s="11">
        <f t="shared" ca="1" si="47"/>
        <v>0</v>
      </c>
      <c r="BG12" s="11">
        <f t="shared" ca="1" si="48"/>
        <v>1</v>
      </c>
    </row>
    <row r="13" spans="1:59">
      <c r="A13" s="3">
        <f ca="1">OFFSET(Input!C$1,COUNT(Input!$C:$C)-(ROW()-ROW($A$2)+1),0)</f>
        <v>2</v>
      </c>
      <c r="B13" s="3" t="str">
        <f ca="1">OFFSET(Input!D$1,COUNT(Input!$C:$C)-(ROW()-ROW($A$2)+1),0)</f>
        <v>offset</v>
      </c>
      <c r="C13" s="3">
        <f ca="1">OFFSET(Input!E$1,COUNT(Input!$C:$C)-(ROW()-ROW($A$2)+1),0)</f>
        <v>-9773</v>
      </c>
      <c r="D13" s="13">
        <f ca="1">MOD(BB13,Info!$B$32)</f>
        <v>0</v>
      </c>
      <c r="E13" s="13">
        <f ca="1">MOD(BC13,Info!$B$32)</f>
        <v>1</v>
      </c>
      <c r="F13" s="11">
        <v>0</v>
      </c>
      <c r="G13" s="11">
        <v>1</v>
      </c>
      <c r="H13" s="11">
        <v>1</v>
      </c>
      <c r="I13" s="11">
        <v>0</v>
      </c>
      <c r="J13" s="11">
        <f t="shared" ca="1" si="0"/>
        <v>0</v>
      </c>
      <c r="K13" s="11">
        <f ca="1">IF($A13=3,Info!$B$32,0)</f>
        <v>0</v>
      </c>
      <c r="L13" s="12">
        <f t="shared" ca="1" si="1"/>
        <v>0</v>
      </c>
      <c r="M13" s="12">
        <f t="shared" ca="1" si="2"/>
        <v>1</v>
      </c>
      <c r="N13" s="12">
        <f t="shared" ca="1" si="3"/>
        <v>1</v>
      </c>
      <c r="O13" s="12">
        <f t="shared" ca="1" si="4"/>
        <v>0</v>
      </c>
      <c r="P13" s="12">
        <f t="shared" ca="1" si="5"/>
        <v>0</v>
      </c>
      <c r="Q13" s="12">
        <f t="shared" ca="1" si="6"/>
        <v>0</v>
      </c>
      <c r="R13" s="11">
        <f t="shared" ca="1" si="7"/>
        <v>0</v>
      </c>
      <c r="S13" s="11">
        <f t="shared" ca="1" si="8"/>
        <v>1</v>
      </c>
      <c r="T13" s="11">
        <f t="shared" ca="1" si="9"/>
        <v>1</v>
      </c>
      <c r="U13" s="11">
        <f t="shared" ca="1" si="10"/>
        <v>0</v>
      </c>
      <c r="V13" s="11">
        <f t="shared" ca="1" si="11"/>
        <v>0</v>
      </c>
      <c r="W13" s="11">
        <f t="shared" ca="1" si="12"/>
        <v>0</v>
      </c>
      <c r="X13" s="12">
        <f t="shared" ca="1" si="13"/>
        <v>0</v>
      </c>
      <c r="Y13" s="12">
        <f t="shared" ca="1" si="14"/>
        <v>1</v>
      </c>
      <c r="Z13" s="12">
        <f t="shared" ca="1" si="15"/>
        <v>1</v>
      </c>
      <c r="AA13" s="12">
        <f t="shared" ca="1" si="16"/>
        <v>0</v>
      </c>
      <c r="AB13" s="12">
        <f t="shared" ca="1" si="17"/>
        <v>0</v>
      </c>
      <c r="AC13" s="12">
        <f t="shared" ca="1" si="18"/>
        <v>0</v>
      </c>
      <c r="AD13" s="11">
        <f t="shared" ca="1" si="19"/>
        <v>0</v>
      </c>
      <c r="AE13" s="11">
        <f t="shared" ca="1" si="20"/>
        <v>1</v>
      </c>
      <c r="AF13" s="11">
        <f t="shared" ca="1" si="21"/>
        <v>1</v>
      </c>
      <c r="AG13" s="11">
        <f t="shared" ca="1" si="22"/>
        <v>0</v>
      </c>
      <c r="AH13" s="11">
        <f t="shared" ca="1" si="23"/>
        <v>0</v>
      </c>
      <c r="AI13" s="11">
        <f t="shared" ca="1" si="24"/>
        <v>0</v>
      </c>
      <c r="AJ13" s="12">
        <f t="shared" ca="1" si="25"/>
        <v>0</v>
      </c>
      <c r="AK13" s="12">
        <f t="shared" ca="1" si="26"/>
        <v>1</v>
      </c>
      <c r="AL13" s="12">
        <f t="shared" ca="1" si="27"/>
        <v>1</v>
      </c>
      <c r="AM13" s="12">
        <f t="shared" ca="1" si="28"/>
        <v>0</v>
      </c>
      <c r="AN13" s="12">
        <f t="shared" ca="1" si="29"/>
        <v>0</v>
      </c>
      <c r="AO13" s="12">
        <f t="shared" ca="1" si="30"/>
        <v>0</v>
      </c>
      <c r="AP13" s="11">
        <f t="shared" ca="1" si="31"/>
        <v>0</v>
      </c>
      <c r="AQ13" s="11">
        <f t="shared" ca="1" si="32"/>
        <v>1</v>
      </c>
      <c r="AR13" s="11">
        <f t="shared" ca="1" si="33"/>
        <v>1</v>
      </c>
      <c r="AS13" s="11">
        <f t="shared" ca="1" si="34"/>
        <v>0</v>
      </c>
      <c r="AT13" s="11">
        <f t="shared" ca="1" si="35"/>
        <v>0</v>
      </c>
      <c r="AU13" s="11">
        <f t="shared" ca="1" si="36"/>
        <v>0</v>
      </c>
      <c r="AV13" s="12">
        <f t="shared" ca="1" si="37"/>
        <v>0</v>
      </c>
      <c r="AW13" s="12">
        <f t="shared" ca="1" si="38"/>
        <v>1</v>
      </c>
      <c r="AX13" s="12">
        <f t="shared" ca="1" si="39"/>
        <v>1</v>
      </c>
      <c r="AY13" s="12">
        <f t="shared" ca="1" si="40"/>
        <v>0</v>
      </c>
      <c r="AZ13" s="12">
        <f t="shared" ca="1" si="41"/>
        <v>0</v>
      </c>
      <c r="BA13" s="12">
        <f t="shared" ca="1" si="42"/>
        <v>0</v>
      </c>
      <c r="BB13" s="11">
        <f t="shared" ca="1" si="43"/>
        <v>0</v>
      </c>
      <c r="BC13" s="11">
        <f t="shared" ca="1" si="44"/>
        <v>1</v>
      </c>
      <c r="BD13" s="11">
        <f t="shared" ca="1" si="45"/>
        <v>1</v>
      </c>
      <c r="BE13" s="11">
        <f t="shared" ca="1" si="46"/>
        <v>0</v>
      </c>
      <c r="BF13" s="11">
        <f t="shared" ca="1" si="47"/>
        <v>0</v>
      </c>
      <c r="BG13" s="11">
        <f t="shared" ca="1" si="48"/>
        <v>0</v>
      </c>
    </row>
    <row r="14" spans="1:59">
      <c r="A14" s="3">
        <f ca="1">OFFSET(Input!C$1,COUNT(Input!$C:$C)-(ROW()-ROW($A$2)+1),0)</f>
        <v>1</v>
      </c>
      <c r="B14" s="3" t="str">
        <f ca="1">OFFSET(Input!D$1,COUNT(Input!$C:$C)-(ROW()-ROW($A$2)+1),0)</f>
        <v>reverse</v>
      </c>
      <c r="C14" s="3">
        <f ca="1">OFFSET(Input!E$1,COUNT(Input!$C:$C)-(ROW()-ROW($A$2)+1),0)</f>
        <v>0</v>
      </c>
      <c r="D14" s="13">
        <f ca="1">MOD(BB14,Info!$B$32)</f>
        <v>0</v>
      </c>
      <c r="E14" s="13">
        <f ca="1">MOD(BC14,Info!$B$32)</f>
        <v>1</v>
      </c>
      <c r="F14" s="11">
        <v>0</v>
      </c>
      <c r="G14" s="11">
        <v>1</v>
      </c>
      <c r="H14" s="11">
        <v>1</v>
      </c>
      <c r="I14" s="11">
        <v>0</v>
      </c>
      <c r="J14" s="11">
        <f t="shared" ca="1" si="0"/>
        <v>0</v>
      </c>
      <c r="K14" s="11">
        <f ca="1">IF($A14=3,Info!$B$32,0)</f>
        <v>0</v>
      </c>
      <c r="L14" s="12">
        <f t="shared" ca="1" si="1"/>
        <v>0</v>
      </c>
      <c r="M14" s="12">
        <f t="shared" ca="1" si="2"/>
        <v>1</v>
      </c>
      <c r="N14" s="12">
        <f t="shared" ca="1" si="3"/>
        <v>1</v>
      </c>
      <c r="O14" s="12">
        <f t="shared" ca="1" si="4"/>
        <v>0</v>
      </c>
      <c r="P14" s="12">
        <f t="shared" ca="1" si="5"/>
        <v>0</v>
      </c>
      <c r="Q14" s="12">
        <f t="shared" ca="1" si="6"/>
        <v>0</v>
      </c>
      <c r="R14" s="11">
        <f t="shared" ca="1" si="7"/>
        <v>0</v>
      </c>
      <c r="S14" s="11">
        <f t="shared" ca="1" si="8"/>
        <v>1</v>
      </c>
      <c r="T14" s="11">
        <f t="shared" ca="1" si="9"/>
        <v>1</v>
      </c>
      <c r="U14" s="11">
        <f t="shared" ca="1" si="10"/>
        <v>0</v>
      </c>
      <c r="V14" s="11">
        <f t="shared" ca="1" si="11"/>
        <v>0</v>
      </c>
      <c r="W14" s="11">
        <f t="shared" ca="1" si="12"/>
        <v>0</v>
      </c>
      <c r="X14" s="12">
        <f t="shared" ca="1" si="13"/>
        <v>0</v>
      </c>
      <c r="Y14" s="12">
        <f t="shared" ca="1" si="14"/>
        <v>1</v>
      </c>
      <c r="Z14" s="12">
        <f t="shared" ca="1" si="15"/>
        <v>1</v>
      </c>
      <c r="AA14" s="12">
        <f t="shared" ca="1" si="16"/>
        <v>0</v>
      </c>
      <c r="AB14" s="12">
        <f t="shared" ca="1" si="17"/>
        <v>0</v>
      </c>
      <c r="AC14" s="12">
        <f t="shared" ca="1" si="18"/>
        <v>0</v>
      </c>
      <c r="AD14" s="11">
        <f t="shared" ca="1" si="19"/>
        <v>0</v>
      </c>
      <c r="AE14" s="11">
        <f t="shared" ca="1" si="20"/>
        <v>1</v>
      </c>
      <c r="AF14" s="11">
        <f t="shared" ca="1" si="21"/>
        <v>1</v>
      </c>
      <c r="AG14" s="11">
        <f t="shared" ca="1" si="22"/>
        <v>0</v>
      </c>
      <c r="AH14" s="11">
        <f t="shared" ca="1" si="23"/>
        <v>0</v>
      </c>
      <c r="AI14" s="11">
        <f t="shared" ca="1" si="24"/>
        <v>0</v>
      </c>
      <c r="AJ14" s="12">
        <f t="shared" ca="1" si="25"/>
        <v>0</v>
      </c>
      <c r="AK14" s="12">
        <f t="shared" ca="1" si="26"/>
        <v>1</v>
      </c>
      <c r="AL14" s="12">
        <f t="shared" ca="1" si="27"/>
        <v>1</v>
      </c>
      <c r="AM14" s="12">
        <f t="shared" ca="1" si="28"/>
        <v>0</v>
      </c>
      <c r="AN14" s="12">
        <f t="shared" ca="1" si="29"/>
        <v>0</v>
      </c>
      <c r="AO14" s="12">
        <f t="shared" ca="1" si="30"/>
        <v>0</v>
      </c>
      <c r="AP14" s="11">
        <f t="shared" ca="1" si="31"/>
        <v>0</v>
      </c>
      <c r="AQ14" s="11">
        <f t="shared" ca="1" si="32"/>
        <v>1</v>
      </c>
      <c r="AR14" s="11">
        <f t="shared" ca="1" si="33"/>
        <v>1</v>
      </c>
      <c r="AS14" s="11">
        <f t="shared" ca="1" si="34"/>
        <v>0</v>
      </c>
      <c r="AT14" s="11">
        <f t="shared" ca="1" si="35"/>
        <v>0</v>
      </c>
      <c r="AU14" s="11">
        <f t="shared" ca="1" si="36"/>
        <v>0</v>
      </c>
      <c r="AV14" s="12">
        <f t="shared" ca="1" si="37"/>
        <v>0</v>
      </c>
      <c r="AW14" s="12">
        <f t="shared" ca="1" si="38"/>
        <v>1</v>
      </c>
      <c r="AX14" s="12">
        <f t="shared" ca="1" si="39"/>
        <v>1</v>
      </c>
      <c r="AY14" s="12">
        <f t="shared" ca="1" si="40"/>
        <v>0</v>
      </c>
      <c r="AZ14" s="12">
        <f t="shared" ca="1" si="41"/>
        <v>0</v>
      </c>
      <c r="BA14" s="12">
        <f t="shared" ca="1" si="42"/>
        <v>0</v>
      </c>
      <c r="BB14" s="11">
        <f t="shared" ca="1" si="43"/>
        <v>0</v>
      </c>
      <c r="BC14" s="11">
        <f t="shared" ca="1" si="44"/>
        <v>1</v>
      </c>
      <c r="BD14" s="11">
        <f t="shared" ca="1" si="45"/>
        <v>1</v>
      </c>
      <c r="BE14" s="11">
        <f t="shared" ca="1" si="46"/>
        <v>0</v>
      </c>
      <c r="BF14" s="11">
        <f t="shared" ca="1" si="47"/>
        <v>0</v>
      </c>
      <c r="BG14" s="11">
        <f t="shared" ca="1" si="48"/>
        <v>0</v>
      </c>
    </row>
    <row r="15" spans="1:59">
      <c r="A15" s="3">
        <f ca="1">OFFSET(Input!C$1,COUNT(Input!$C:$C)-(ROW()-ROW($A$2)+1),0)</f>
        <v>3</v>
      </c>
      <c r="B15" s="3" t="str">
        <f ca="1">OFFSET(Input!D$1,COUNT(Input!$C:$C)-(ROW()-ROW($A$2)+1),0)</f>
        <v>interleave</v>
      </c>
      <c r="C15" s="3">
        <f ca="1">OFFSET(Input!E$1,COUNT(Input!$C:$C)-(ROW()-ROW($A$2)+1),0)</f>
        <v>9</v>
      </c>
      <c r="D15" s="13">
        <f ca="1">MOD(BB15,Info!$B$32)</f>
        <v>53029207784021</v>
      </c>
      <c r="E15" s="13">
        <f ca="1">MOD(BC15,Info!$B$32)</f>
        <v>119315717514043</v>
      </c>
      <c r="F15" s="11">
        <v>0</v>
      </c>
      <c r="G15" s="11">
        <v>1</v>
      </c>
      <c r="H15" s="11">
        <v>1</v>
      </c>
      <c r="I15" s="11">
        <v>0</v>
      </c>
      <c r="J15" s="11">
        <f t="shared" ca="1" si="0"/>
        <v>9</v>
      </c>
      <c r="K15" s="11">
        <f ca="1">IF($A15=3,Info!$B$32,0)</f>
        <v>119315717514047</v>
      </c>
      <c r="L15" s="12">
        <f t="shared" ca="1" si="1"/>
        <v>1</v>
      </c>
      <c r="M15" s="12">
        <f t="shared" ca="1" si="2"/>
        <v>0</v>
      </c>
      <c r="N15" s="12">
        <f t="shared" ca="1" si="3"/>
        <v>-13257301946005</v>
      </c>
      <c r="O15" s="12">
        <f t="shared" ca="1" si="4"/>
        <v>1</v>
      </c>
      <c r="P15" s="12">
        <f t="shared" ca="1" si="5"/>
        <v>2</v>
      </c>
      <c r="Q15" s="12">
        <f t="shared" ca="1" si="6"/>
        <v>9</v>
      </c>
      <c r="R15" s="11">
        <f t="shared" ca="1" si="7"/>
        <v>-13257301946005</v>
      </c>
      <c r="S15" s="11">
        <f t="shared" ca="1" si="8"/>
        <v>1</v>
      </c>
      <c r="T15" s="11">
        <f t="shared" ca="1" si="9"/>
        <v>53029207784021</v>
      </c>
      <c r="U15" s="11">
        <f t="shared" ca="1" si="10"/>
        <v>-4</v>
      </c>
      <c r="V15" s="11">
        <f t="shared" ca="1" si="11"/>
        <v>1</v>
      </c>
      <c r="W15" s="11">
        <f t="shared" ca="1" si="12"/>
        <v>2</v>
      </c>
      <c r="X15" s="12">
        <f t="shared" ca="1" si="13"/>
        <v>53029207784021</v>
      </c>
      <c r="Y15" s="12">
        <f t="shared" ca="1" si="14"/>
        <v>-4</v>
      </c>
      <c r="Z15" s="12">
        <f t="shared" ca="1" si="15"/>
        <v>-119315717514047</v>
      </c>
      <c r="AA15" s="12">
        <f t="shared" ca="1" si="16"/>
        <v>9</v>
      </c>
      <c r="AB15" s="12">
        <f t="shared" ca="1" si="17"/>
        <v>0</v>
      </c>
      <c r="AC15" s="12">
        <f t="shared" ca="1" si="18"/>
        <v>1</v>
      </c>
      <c r="AD15" s="11">
        <f t="shared" ca="1" si="19"/>
        <v>53029207784021</v>
      </c>
      <c r="AE15" s="11">
        <f t="shared" ca="1" si="20"/>
        <v>-4</v>
      </c>
      <c r="AF15" s="11">
        <f t="shared" ca="1" si="21"/>
        <v>-119315717514047</v>
      </c>
      <c r="AG15" s="11">
        <f t="shared" ca="1" si="22"/>
        <v>9</v>
      </c>
      <c r="AH15" s="11">
        <f t="shared" ca="1" si="23"/>
        <v>0</v>
      </c>
      <c r="AI15" s="11">
        <f t="shared" ca="1" si="24"/>
        <v>1</v>
      </c>
      <c r="AJ15" s="12">
        <f t="shared" ca="1" si="25"/>
        <v>53029207784021</v>
      </c>
      <c r="AK15" s="12">
        <f t="shared" ca="1" si="26"/>
        <v>-4</v>
      </c>
      <c r="AL15" s="12">
        <f t="shared" ca="1" si="27"/>
        <v>-119315717514047</v>
      </c>
      <c r="AM15" s="12">
        <f t="shared" ca="1" si="28"/>
        <v>9</v>
      </c>
      <c r="AN15" s="12">
        <f t="shared" ca="1" si="29"/>
        <v>0</v>
      </c>
      <c r="AO15" s="12">
        <f t="shared" ca="1" si="30"/>
        <v>1</v>
      </c>
      <c r="AP15" s="11">
        <f t="shared" ca="1" si="31"/>
        <v>53029207784021</v>
      </c>
      <c r="AQ15" s="11">
        <f t="shared" ca="1" si="32"/>
        <v>-4</v>
      </c>
      <c r="AR15" s="11">
        <f t="shared" ca="1" si="33"/>
        <v>-119315717514047</v>
      </c>
      <c r="AS15" s="11">
        <f t="shared" ca="1" si="34"/>
        <v>9</v>
      </c>
      <c r="AT15" s="11">
        <f t="shared" ca="1" si="35"/>
        <v>0</v>
      </c>
      <c r="AU15" s="11">
        <f t="shared" ca="1" si="36"/>
        <v>1</v>
      </c>
      <c r="AV15" s="12">
        <f t="shared" ca="1" si="37"/>
        <v>53029207784021</v>
      </c>
      <c r="AW15" s="12">
        <f t="shared" ca="1" si="38"/>
        <v>-4</v>
      </c>
      <c r="AX15" s="12">
        <f t="shared" ca="1" si="39"/>
        <v>-119315717514047</v>
      </c>
      <c r="AY15" s="12">
        <f t="shared" ca="1" si="40"/>
        <v>9</v>
      </c>
      <c r="AZ15" s="12">
        <f t="shared" ca="1" si="41"/>
        <v>0</v>
      </c>
      <c r="BA15" s="12">
        <f t="shared" ca="1" si="42"/>
        <v>1</v>
      </c>
      <c r="BB15" s="11">
        <f t="shared" ca="1" si="43"/>
        <v>53029207784021</v>
      </c>
      <c r="BC15" s="11">
        <f t="shared" ca="1" si="44"/>
        <v>-4</v>
      </c>
      <c r="BD15" s="11">
        <f t="shared" ca="1" si="45"/>
        <v>-119315717514047</v>
      </c>
      <c r="BE15" s="11">
        <f t="shared" ca="1" si="46"/>
        <v>9</v>
      </c>
      <c r="BF15" s="11">
        <f t="shared" ca="1" si="47"/>
        <v>0</v>
      </c>
      <c r="BG15" s="11">
        <f t="shared" ca="1" si="48"/>
        <v>1</v>
      </c>
    </row>
    <row r="16" spans="1:59">
      <c r="A16" s="3">
        <f ca="1">OFFSET(Input!C$1,COUNT(Input!$C:$C)-(ROW()-ROW($A$2)+1),0)</f>
        <v>2</v>
      </c>
      <c r="B16" s="3" t="str">
        <f ca="1">OFFSET(Input!D$1,COUNT(Input!$C:$C)-(ROW()-ROW($A$2)+1),0)</f>
        <v>offset</v>
      </c>
      <c r="C16" s="3">
        <f ca="1">OFFSET(Input!E$1,COUNT(Input!$C:$C)-(ROW()-ROW($A$2)+1),0)</f>
        <v>1401</v>
      </c>
      <c r="D16" s="13">
        <f ca="1">MOD(BB16,Info!$B$32)</f>
        <v>0</v>
      </c>
      <c r="E16" s="13">
        <f ca="1">MOD(BC16,Info!$B$32)</f>
        <v>1</v>
      </c>
      <c r="F16" s="11">
        <v>0</v>
      </c>
      <c r="G16" s="11">
        <v>1</v>
      </c>
      <c r="H16" s="11">
        <v>1</v>
      </c>
      <c r="I16" s="11">
        <v>0</v>
      </c>
      <c r="J16" s="11">
        <f t="shared" ca="1" si="0"/>
        <v>0</v>
      </c>
      <c r="K16" s="11">
        <f ca="1">IF($A16=3,Info!$B$32,0)</f>
        <v>0</v>
      </c>
      <c r="L16" s="12">
        <f t="shared" ca="1" si="1"/>
        <v>0</v>
      </c>
      <c r="M16" s="12">
        <f t="shared" ca="1" si="2"/>
        <v>1</v>
      </c>
      <c r="N16" s="12">
        <f t="shared" ca="1" si="3"/>
        <v>1</v>
      </c>
      <c r="O16" s="12">
        <f t="shared" ca="1" si="4"/>
        <v>0</v>
      </c>
      <c r="P16" s="12">
        <f t="shared" ca="1" si="5"/>
        <v>0</v>
      </c>
      <c r="Q16" s="12">
        <f t="shared" ca="1" si="6"/>
        <v>0</v>
      </c>
      <c r="R16" s="11">
        <f t="shared" ca="1" si="7"/>
        <v>0</v>
      </c>
      <c r="S16" s="11">
        <f t="shared" ca="1" si="8"/>
        <v>1</v>
      </c>
      <c r="T16" s="11">
        <f t="shared" ca="1" si="9"/>
        <v>1</v>
      </c>
      <c r="U16" s="11">
        <f t="shared" ca="1" si="10"/>
        <v>0</v>
      </c>
      <c r="V16" s="11">
        <f t="shared" ca="1" si="11"/>
        <v>0</v>
      </c>
      <c r="W16" s="11">
        <f t="shared" ca="1" si="12"/>
        <v>0</v>
      </c>
      <c r="X16" s="12">
        <f t="shared" ca="1" si="13"/>
        <v>0</v>
      </c>
      <c r="Y16" s="12">
        <f t="shared" ca="1" si="14"/>
        <v>1</v>
      </c>
      <c r="Z16" s="12">
        <f t="shared" ca="1" si="15"/>
        <v>1</v>
      </c>
      <c r="AA16" s="12">
        <f t="shared" ca="1" si="16"/>
        <v>0</v>
      </c>
      <c r="AB16" s="12">
        <f t="shared" ca="1" si="17"/>
        <v>0</v>
      </c>
      <c r="AC16" s="12">
        <f t="shared" ca="1" si="18"/>
        <v>0</v>
      </c>
      <c r="AD16" s="11">
        <f t="shared" ca="1" si="19"/>
        <v>0</v>
      </c>
      <c r="AE16" s="11">
        <f t="shared" ca="1" si="20"/>
        <v>1</v>
      </c>
      <c r="AF16" s="11">
        <f t="shared" ca="1" si="21"/>
        <v>1</v>
      </c>
      <c r="AG16" s="11">
        <f t="shared" ca="1" si="22"/>
        <v>0</v>
      </c>
      <c r="AH16" s="11">
        <f t="shared" ca="1" si="23"/>
        <v>0</v>
      </c>
      <c r="AI16" s="11">
        <f t="shared" ca="1" si="24"/>
        <v>0</v>
      </c>
      <c r="AJ16" s="12">
        <f t="shared" ca="1" si="25"/>
        <v>0</v>
      </c>
      <c r="AK16" s="12">
        <f t="shared" ca="1" si="26"/>
        <v>1</v>
      </c>
      <c r="AL16" s="12">
        <f t="shared" ca="1" si="27"/>
        <v>1</v>
      </c>
      <c r="AM16" s="12">
        <f t="shared" ca="1" si="28"/>
        <v>0</v>
      </c>
      <c r="AN16" s="12">
        <f t="shared" ca="1" si="29"/>
        <v>0</v>
      </c>
      <c r="AO16" s="12">
        <f t="shared" ca="1" si="30"/>
        <v>0</v>
      </c>
      <c r="AP16" s="11">
        <f t="shared" ca="1" si="31"/>
        <v>0</v>
      </c>
      <c r="AQ16" s="11">
        <f t="shared" ca="1" si="32"/>
        <v>1</v>
      </c>
      <c r="AR16" s="11">
        <f t="shared" ca="1" si="33"/>
        <v>1</v>
      </c>
      <c r="AS16" s="11">
        <f t="shared" ca="1" si="34"/>
        <v>0</v>
      </c>
      <c r="AT16" s="11">
        <f t="shared" ca="1" si="35"/>
        <v>0</v>
      </c>
      <c r="AU16" s="11">
        <f t="shared" ca="1" si="36"/>
        <v>0</v>
      </c>
      <c r="AV16" s="12">
        <f t="shared" ca="1" si="37"/>
        <v>0</v>
      </c>
      <c r="AW16" s="12">
        <f t="shared" ca="1" si="38"/>
        <v>1</v>
      </c>
      <c r="AX16" s="12">
        <f t="shared" ca="1" si="39"/>
        <v>1</v>
      </c>
      <c r="AY16" s="12">
        <f t="shared" ca="1" si="40"/>
        <v>0</v>
      </c>
      <c r="AZ16" s="12">
        <f t="shared" ca="1" si="41"/>
        <v>0</v>
      </c>
      <c r="BA16" s="12">
        <f t="shared" ca="1" si="42"/>
        <v>0</v>
      </c>
      <c r="BB16" s="11">
        <f t="shared" ca="1" si="43"/>
        <v>0</v>
      </c>
      <c r="BC16" s="11">
        <f t="shared" ca="1" si="44"/>
        <v>1</v>
      </c>
      <c r="BD16" s="11">
        <f t="shared" ca="1" si="45"/>
        <v>1</v>
      </c>
      <c r="BE16" s="11">
        <f t="shared" ca="1" si="46"/>
        <v>0</v>
      </c>
      <c r="BF16" s="11">
        <f t="shared" ca="1" si="47"/>
        <v>0</v>
      </c>
      <c r="BG16" s="11">
        <f t="shared" ca="1" si="48"/>
        <v>0</v>
      </c>
    </row>
    <row r="17" spans="1:59">
      <c r="A17" s="3">
        <f ca="1">OFFSET(Input!C$1,COUNT(Input!$C:$C)-(ROW()-ROW($A$2)+1),0)</f>
        <v>1</v>
      </c>
      <c r="B17" s="3" t="str">
        <f ca="1">OFFSET(Input!D$1,COUNT(Input!$C:$C)-(ROW()-ROW($A$2)+1),0)</f>
        <v>reverse</v>
      </c>
      <c r="C17" s="3">
        <f ca="1">OFFSET(Input!E$1,COUNT(Input!$C:$C)-(ROW()-ROW($A$2)+1),0)</f>
        <v>0</v>
      </c>
      <c r="D17" s="13">
        <f ca="1">MOD(BB17,Info!$B$32)</f>
        <v>0</v>
      </c>
      <c r="E17" s="13">
        <f ca="1">MOD(BC17,Info!$B$32)</f>
        <v>1</v>
      </c>
      <c r="F17" s="11">
        <v>0</v>
      </c>
      <c r="G17" s="11">
        <v>1</v>
      </c>
      <c r="H17" s="11">
        <v>1</v>
      </c>
      <c r="I17" s="11">
        <v>0</v>
      </c>
      <c r="J17" s="11">
        <f t="shared" ca="1" si="0"/>
        <v>0</v>
      </c>
      <c r="K17" s="11">
        <f ca="1">IF($A17=3,Info!$B$32,0)</f>
        <v>0</v>
      </c>
      <c r="L17" s="12">
        <f t="shared" ca="1" si="1"/>
        <v>0</v>
      </c>
      <c r="M17" s="12">
        <f t="shared" ca="1" si="2"/>
        <v>1</v>
      </c>
      <c r="N17" s="12">
        <f t="shared" ca="1" si="3"/>
        <v>1</v>
      </c>
      <c r="O17" s="12">
        <f t="shared" ca="1" si="4"/>
        <v>0</v>
      </c>
      <c r="P17" s="12">
        <f t="shared" ca="1" si="5"/>
        <v>0</v>
      </c>
      <c r="Q17" s="12">
        <f t="shared" ca="1" si="6"/>
        <v>0</v>
      </c>
      <c r="R17" s="11">
        <f t="shared" ca="1" si="7"/>
        <v>0</v>
      </c>
      <c r="S17" s="11">
        <f t="shared" ca="1" si="8"/>
        <v>1</v>
      </c>
      <c r="T17" s="11">
        <f t="shared" ca="1" si="9"/>
        <v>1</v>
      </c>
      <c r="U17" s="11">
        <f t="shared" ca="1" si="10"/>
        <v>0</v>
      </c>
      <c r="V17" s="11">
        <f t="shared" ca="1" si="11"/>
        <v>0</v>
      </c>
      <c r="W17" s="11">
        <f t="shared" ca="1" si="12"/>
        <v>0</v>
      </c>
      <c r="X17" s="12">
        <f t="shared" ca="1" si="13"/>
        <v>0</v>
      </c>
      <c r="Y17" s="12">
        <f t="shared" ca="1" si="14"/>
        <v>1</v>
      </c>
      <c r="Z17" s="12">
        <f t="shared" ca="1" si="15"/>
        <v>1</v>
      </c>
      <c r="AA17" s="12">
        <f t="shared" ca="1" si="16"/>
        <v>0</v>
      </c>
      <c r="AB17" s="12">
        <f t="shared" ca="1" si="17"/>
        <v>0</v>
      </c>
      <c r="AC17" s="12">
        <f t="shared" ca="1" si="18"/>
        <v>0</v>
      </c>
      <c r="AD17" s="11">
        <f t="shared" ca="1" si="19"/>
        <v>0</v>
      </c>
      <c r="AE17" s="11">
        <f t="shared" ca="1" si="20"/>
        <v>1</v>
      </c>
      <c r="AF17" s="11">
        <f t="shared" ca="1" si="21"/>
        <v>1</v>
      </c>
      <c r="AG17" s="11">
        <f t="shared" ca="1" si="22"/>
        <v>0</v>
      </c>
      <c r="AH17" s="11">
        <f t="shared" ca="1" si="23"/>
        <v>0</v>
      </c>
      <c r="AI17" s="11">
        <f t="shared" ca="1" si="24"/>
        <v>0</v>
      </c>
      <c r="AJ17" s="12">
        <f t="shared" ca="1" si="25"/>
        <v>0</v>
      </c>
      <c r="AK17" s="12">
        <f t="shared" ca="1" si="26"/>
        <v>1</v>
      </c>
      <c r="AL17" s="12">
        <f t="shared" ca="1" si="27"/>
        <v>1</v>
      </c>
      <c r="AM17" s="12">
        <f t="shared" ca="1" si="28"/>
        <v>0</v>
      </c>
      <c r="AN17" s="12">
        <f t="shared" ca="1" si="29"/>
        <v>0</v>
      </c>
      <c r="AO17" s="12">
        <f t="shared" ca="1" si="30"/>
        <v>0</v>
      </c>
      <c r="AP17" s="11">
        <f t="shared" ca="1" si="31"/>
        <v>0</v>
      </c>
      <c r="AQ17" s="11">
        <f t="shared" ca="1" si="32"/>
        <v>1</v>
      </c>
      <c r="AR17" s="11">
        <f t="shared" ca="1" si="33"/>
        <v>1</v>
      </c>
      <c r="AS17" s="11">
        <f t="shared" ca="1" si="34"/>
        <v>0</v>
      </c>
      <c r="AT17" s="11">
        <f t="shared" ca="1" si="35"/>
        <v>0</v>
      </c>
      <c r="AU17" s="11">
        <f t="shared" ca="1" si="36"/>
        <v>0</v>
      </c>
      <c r="AV17" s="12">
        <f t="shared" ca="1" si="37"/>
        <v>0</v>
      </c>
      <c r="AW17" s="12">
        <f t="shared" ca="1" si="38"/>
        <v>1</v>
      </c>
      <c r="AX17" s="12">
        <f t="shared" ca="1" si="39"/>
        <v>1</v>
      </c>
      <c r="AY17" s="12">
        <f t="shared" ca="1" si="40"/>
        <v>0</v>
      </c>
      <c r="AZ17" s="12">
        <f t="shared" ca="1" si="41"/>
        <v>0</v>
      </c>
      <c r="BA17" s="12">
        <f t="shared" ca="1" si="42"/>
        <v>0</v>
      </c>
      <c r="BB17" s="11">
        <f t="shared" ca="1" si="43"/>
        <v>0</v>
      </c>
      <c r="BC17" s="11">
        <f t="shared" ca="1" si="44"/>
        <v>1</v>
      </c>
      <c r="BD17" s="11">
        <f t="shared" ca="1" si="45"/>
        <v>1</v>
      </c>
      <c r="BE17" s="11">
        <f t="shared" ca="1" si="46"/>
        <v>0</v>
      </c>
      <c r="BF17" s="11">
        <f t="shared" ca="1" si="47"/>
        <v>0</v>
      </c>
      <c r="BG17" s="11">
        <f t="shared" ca="1" si="48"/>
        <v>0</v>
      </c>
    </row>
    <row r="18" spans="1:59">
      <c r="A18" s="3">
        <f ca="1">OFFSET(Input!C$1,COUNT(Input!$C:$C)-(ROW()-ROW($A$2)+1),0)</f>
        <v>2</v>
      </c>
      <c r="B18" s="3" t="str">
        <f ca="1">OFFSET(Input!D$1,COUNT(Input!$C:$C)-(ROW()-ROW($A$2)+1),0)</f>
        <v>offset</v>
      </c>
      <c r="C18" s="3">
        <f ca="1">OFFSET(Input!E$1,COUNT(Input!$C:$C)-(ROW()-ROW($A$2)+1),0)</f>
        <v>-3476</v>
      </c>
      <c r="D18" s="13">
        <f ca="1">MOD(BB18,Info!$B$32)</f>
        <v>0</v>
      </c>
      <c r="E18" s="13">
        <f ca="1">MOD(BC18,Info!$B$32)</f>
        <v>1</v>
      </c>
      <c r="F18" s="11">
        <v>0</v>
      </c>
      <c r="G18" s="11">
        <v>1</v>
      </c>
      <c r="H18" s="11">
        <v>1</v>
      </c>
      <c r="I18" s="11">
        <v>0</v>
      </c>
      <c r="J18" s="11">
        <f t="shared" ca="1" si="0"/>
        <v>0</v>
      </c>
      <c r="K18" s="11">
        <f ca="1">IF($A18=3,Info!$B$32,0)</f>
        <v>0</v>
      </c>
      <c r="L18" s="12">
        <f t="shared" ca="1" si="1"/>
        <v>0</v>
      </c>
      <c r="M18" s="12">
        <f t="shared" ca="1" si="2"/>
        <v>1</v>
      </c>
      <c r="N18" s="12">
        <f t="shared" ca="1" si="3"/>
        <v>1</v>
      </c>
      <c r="O18" s="12">
        <f t="shared" ca="1" si="4"/>
        <v>0</v>
      </c>
      <c r="P18" s="12">
        <f t="shared" ca="1" si="5"/>
        <v>0</v>
      </c>
      <c r="Q18" s="12">
        <f t="shared" ca="1" si="6"/>
        <v>0</v>
      </c>
      <c r="R18" s="11">
        <f t="shared" ca="1" si="7"/>
        <v>0</v>
      </c>
      <c r="S18" s="11">
        <f t="shared" ca="1" si="8"/>
        <v>1</v>
      </c>
      <c r="T18" s="11">
        <f t="shared" ca="1" si="9"/>
        <v>1</v>
      </c>
      <c r="U18" s="11">
        <f t="shared" ca="1" si="10"/>
        <v>0</v>
      </c>
      <c r="V18" s="11">
        <f t="shared" ca="1" si="11"/>
        <v>0</v>
      </c>
      <c r="W18" s="11">
        <f t="shared" ca="1" si="12"/>
        <v>0</v>
      </c>
      <c r="X18" s="12">
        <f t="shared" ca="1" si="13"/>
        <v>0</v>
      </c>
      <c r="Y18" s="12">
        <f t="shared" ca="1" si="14"/>
        <v>1</v>
      </c>
      <c r="Z18" s="12">
        <f t="shared" ca="1" si="15"/>
        <v>1</v>
      </c>
      <c r="AA18" s="12">
        <f t="shared" ca="1" si="16"/>
        <v>0</v>
      </c>
      <c r="AB18" s="12">
        <f t="shared" ca="1" si="17"/>
        <v>0</v>
      </c>
      <c r="AC18" s="12">
        <f t="shared" ca="1" si="18"/>
        <v>0</v>
      </c>
      <c r="AD18" s="11">
        <f t="shared" ca="1" si="19"/>
        <v>0</v>
      </c>
      <c r="AE18" s="11">
        <f t="shared" ca="1" si="20"/>
        <v>1</v>
      </c>
      <c r="AF18" s="11">
        <f t="shared" ca="1" si="21"/>
        <v>1</v>
      </c>
      <c r="AG18" s="11">
        <f t="shared" ca="1" si="22"/>
        <v>0</v>
      </c>
      <c r="AH18" s="11">
        <f t="shared" ca="1" si="23"/>
        <v>0</v>
      </c>
      <c r="AI18" s="11">
        <f t="shared" ca="1" si="24"/>
        <v>0</v>
      </c>
      <c r="AJ18" s="12">
        <f t="shared" ca="1" si="25"/>
        <v>0</v>
      </c>
      <c r="AK18" s="12">
        <f t="shared" ca="1" si="26"/>
        <v>1</v>
      </c>
      <c r="AL18" s="12">
        <f t="shared" ca="1" si="27"/>
        <v>1</v>
      </c>
      <c r="AM18" s="12">
        <f t="shared" ca="1" si="28"/>
        <v>0</v>
      </c>
      <c r="AN18" s="12">
        <f t="shared" ca="1" si="29"/>
        <v>0</v>
      </c>
      <c r="AO18" s="12">
        <f t="shared" ca="1" si="30"/>
        <v>0</v>
      </c>
      <c r="AP18" s="11">
        <f t="shared" ca="1" si="31"/>
        <v>0</v>
      </c>
      <c r="AQ18" s="11">
        <f t="shared" ca="1" si="32"/>
        <v>1</v>
      </c>
      <c r="AR18" s="11">
        <f t="shared" ca="1" si="33"/>
        <v>1</v>
      </c>
      <c r="AS18" s="11">
        <f t="shared" ca="1" si="34"/>
        <v>0</v>
      </c>
      <c r="AT18" s="11">
        <f t="shared" ca="1" si="35"/>
        <v>0</v>
      </c>
      <c r="AU18" s="11">
        <f t="shared" ca="1" si="36"/>
        <v>0</v>
      </c>
      <c r="AV18" s="12">
        <f t="shared" ca="1" si="37"/>
        <v>0</v>
      </c>
      <c r="AW18" s="12">
        <f t="shared" ca="1" si="38"/>
        <v>1</v>
      </c>
      <c r="AX18" s="12">
        <f t="shared" ca="1" si="39"/>
        <v>1</v>
      </c>
      <c r="AY18" s="12">
        <f t="shared" ca="1" si="40"/>
        <v>0</v>
      </c>
      <c r="AZ18" s="12">
        <f t="shared" ca="1" si="41"/>
        <v>0</v>
      </c>
      <c r="BA18" s="12">
        <f t="shared" ca="1" si="42"/>
        <v>0</v>
      </c>
      <c r="BB18" s="11">
        <f t="shared" ca="1" si="43"/>
        <v>0</v>
      </c>
      <c r="BC18" s="11">
        <f t="shared" ca="1" si="44"/>
        <v>1</v>
      </c>
      <c r="BD18" s="11">
        <f t="shared" ca="1" si="45"/>
        <v>1</v>
      </c>
      <c r="BE18" s="11">
        <f t="shared" ca="1" si="46"/>
        <v>0</v>
      </c>
      <c r="BF18" s="11">
        <f t="shared" ca="1" si="47"/>
        <v>0</v>
      </c>
      <c r="BG18" s="11">
        <f t="shared" ca="1" si="48"/>
        <v>0</v>
      </c>
    </row>
    <row r="19" spans="1:59">
      <c r="A19" s="3">
        <f ca="1">OFFSET(Input!C$1,COUNT(Input!$C:$C)-(ROW()-ROW($A$2)+1),0)</f>
        <v>3</v>
      </c>
      <c r="B19" s="3" t="str">
        <f ca="1">OFFSET(Input!D$1,COUNT(Input!$C:$C)-(ROW()-ROW($A$2)+1),0)</f>
        <v>interleave</v>
      </c>
      <c r="C19" s="3">
        <f ca="1">OFFSET(Input!E$1,COUNT(Input!$C:$C)-(ROW()-ROW($A$2)+1),0)</f>
        <v>73</v>
      </c>
      <c r="D19" s="13">
        <f ca="1">MOD(BB19,Info!$B$32)</f>
        <v>47399394628868</v>
      </c>
      <c r="E19" s="13">
        <f ca="1">MOD(BC19,Info!$B$32)</f>
        <v>119315717514018</v>
      </c>
      <c r="F19" s="11">
        <v>0</v>
      </c>
      <c r="G19" s="11">
        <v>1</v>
      </c>
      <c r="H19" s="11">
        <v>1</v>
      </c>
      <c r="I19" s="11">
        <v>0</v>
      </c>
      <c r="J19" s="11">
        <f t="shared" ca="1" si="0"/>
        <v>73</v>
      </c>
      <c r="K19" s="11">
        <f ca="1">IF($A19=3,Info!$B$32,0)</f>
        <v>119315717514047</v>
      </c>
      <c r="L19" s="12">
        <f t="shared" ca="1" si="1"/>
        <v>1</v>
      </c>
      <c r="M19" s="12">
        <f t="shared" ca="1" si="2"/>
        <v>0</v>
      </c>
      <c r="N19" s="12">
        <f t="shared" ca="1" si="3"/>
        <v>-1634461883754</v>
      </c>
      <c r="O19" s="12">
        <f t="shared" ca="1" si="4"/>
        <v>1</v>
      </c>
      <c r="P19" s="12">
        <f t="shared" ca="1" si="5"/>
        <v>5</v>
      </c>
      <c r="Q19" s="12">
        <f t="shared" ca="1" si="6"/>
        <v>73</v>
      </c>
      <c r="R19" s="11">
        <f t="shared" ca="1" si="7"/>
        <v>-1634461883754</v>
      </c>
      <c r="S19" s="11">
        <f t="shared" ca="1" si="8"/>
        <v>1</v>
      </c>
      <c r="T19" s="11">
        <f t="shared" ca="1" si="9"/>
        <v>22882466372557</v>
      </c>
      <c r="U19" s="11">
        <f t="shared" ca="1" si="10"/>
        <v>-14</v>
      </c>
      <c r="V19" s="11">
        <f t="shared" ca="1" si="11"/>
        <v>3</v>
      </c>
      <c r="W19" s="11">
        <f t="shared" ca="1" si="12"/>
        <v>5</v>
      </c>
      <c r="X19" s="12">
        <f t="shared" ca="1" si="13"/>
        <v>22882466372557</v>
      </c>
      <c r="Y19" s="12">
        <f t="shared" ca="1" si="14"/>
        <v>-14</v>
      </c>
      <c r="Z19" s="12">
        <f t="shared" ca="1" si="15"/>
        <v>-24516928256311</v>
      </c>
      <c r="AA19" s="12">
        <f t="shared" ca="1" si="16"/>
        <v>15</v>
      </c>
      <c r="AB19" s="12">
        <f t="shared" ca="1" si="17"/>
        <v>2</v>
      </c>
      <c r="AC19" s="12">
        <f t="shared" ca="1" si="18"/>
        <v>3</v>
      </c>
      <c r="AD19" s="11">
        <f t="shared" ca="1" si="19"/>
        <v>-24516928256311</v>
      </c>
      <c r="AE19" s="11">
        <f t="shared" ca="1" si="20"/>
        <v>15</v>
      </c>
      <c r="AF19" s="11">
        <f t="shared" ca="1" si="21"/>
        <v>47399394628868</v>
      </c>
      <c r="AG19" s="11">
        <f t="shared" ca="1" si="22"/>
        <v>-29</v>
      </c>
      <c r="AH19" s="11">
        <f t="shared" ca="1" si="23"/>
        <v>1</v>
      </c>
      <c r="AI19" s="11">
        <f t="shared" ca="1" si="24"/>
        <v>2</v>
      </c>
      <c r="AJ19" s="12">
        <f t="shared" ca="1" si="25"/>
        <v>47399394628868</v>
      </c>
      <c r="AK19" s="12">
        <f t="shared" ca="1" si="26"/>
        <v>-29</v>
      </c>
      <c r="AL19" s="12">
        <f t="shared" ca="1" si="27"/>
        <v>-119315717514047</v>
      </c>
      <c r="AM19" s="12">
        <f t="shared" ca="1" si="28"/>
        <v>73</v>
      </c>
      <c r="AN19" s="12">
        <f t="shared" ca="1" si="29"/>
        <v>0</v>
      </c>
      <c r="AO19" s="12">
        <f t="shared" ca="1" si="30"/>
        <v>1</v>
      </c>
      <c r="AP19" s="11">
        <f t="shared" ca="1" si="31"/>
        <v>47399394628868</v>
      </c>
      <c r="AQ19" s="11">
        <f t="shared" ca="1" si="32"/>
        <v>-29</v>
      </c>
      <c r="AR19" s="11">
        <f t="shared" ca="1" si="33"/>
        <v>-119315717514047</v>
      </c>
      <c r="AS19" s="11">
        <f t="shared" ca="1" si="34"/>
        <v>73</v>
      </c>
      <c r="AT19" s="11">
        <f t="shared" ca="1" si="35"/>
        <v>0</v>
      </c>
      <c r="AU19" s="11">
        <f t="shared" ca="1" si="36"/>
        <v>1</v>
      </c>
      <c r="AV19" s="12">
        <f t="shared" ca="1" si="37"/>
        <v>47399394628868</v>
      </c>
      <c r="AW19" s="12">
        <f t="shared" ca="1" si="38"/>
        <v>-29</v>
      </c>
      <c r="AX19" s="12">
        <f t="shared" ca="1" si="39"/>
        <v>-119315717514047</v>
      </c>
      <c r="AY19" s="12">
        <f t="shared" ca="1" si="40"/>
        <v>73</v>
      </c>
      <c r="AZ19" s="12">
        <f t="shared" ca="1" si="41"/>
        <v>0</v>
      </c>
      <c r="BA19" s="12">
        <f t="shared" ca="1" si="42"/>
        <v>1</v>
      </c>
      <c r="BB19" s="11">
        <f t="shared" ca="1" si="43"/>
        <v>47399394628868</v>
      </c>
      <c r="BC19" s="11">
        <f t="shared" ca="1" si="44"/>
        <v>-29</v>
      </c>
      <c r="BD19" s="11">
        <f t="shared" ca="1" si="45"/>
        <v>-119315717514047</v>
      </c>
      <c r="BE19" s="11">
        <f t="shared" ca="1" si="46"/>
        <v>73</v>
      </c>
      <c r="BF19" s="11">
        <f t="shared" ca="1" si="47"/>
        <v>0</v>
      </c>
      <c r="BG19" s="11">
        <f t="shared" ca="1" si="48"/>
        <v>1</v>
      </c>
    </row>
    <row r="20" spans="1:59">
      <c r="A20" s="3">
        <f ca="1">OFFSET(Input!C$1,COUNT(Input!$C:$C)-(ROW()-ROW($A$2)+1),0)</f>
        <v>2</v>
      </c>
      <c r="B20" s="3" t="str">
        <f ca="1">OFFSET(Input!D$1,COUNT(Input!$C:$C)-(ROW()-ROW($A$2)+1),0)</f>
        <v>offset</v>
      </c>
      <c r="C20" s="3">
        <f ca="1">OFFSET(Input!E$1,COUNT(Input!$C:$C)-(ROW()-ROW($A$2)+1),0)</f>
        <v>7631</v>
      </c>
      <c r="D20" s="13">
        <f ca="1">MOD(BB20,Info!$B$32)</f>
        <v>0</v>
      </c>
      <c r="E20" s="13">
        <f ca="1">MOD(BC20,Info!$B$32)</f>
        <v>1</v>
      </c>
      <c r="F20" s="11">
        <v>0</v>
      </c>
      <c r="G20" s="11">
        <v>1</v>
      </c>
      <c r="H20" s="11">
        <v>1</v>
      </c>
      <c r="I20" s="11">
        <v>0</v>
      </c>
      <c r="J20" s="11">
        <f t="shared" ca="1" si="0"/>
        <v>0</v>
      </c>
      <c r="K20" s="11">
        <f ca="1">IF($A20=3,Info!$B$32,0)</f>
        <v>0</v>
      </c>
      <c r="L20" s="12">
        <f t="shared" ca="1" si="1"/>
        <v>0</v>
      </c>
      <c r="M20" s="12">
        <f t="shared" ca="1" si="2"/>
        <v>1</v>
      </c>
      <c r="N20" s="12">
        <f t="shared" ca="1" si="3"/>
        <v>1</v>
      </c>
      <c r="O20" s="12">
        <f t="shared" ca="1" si="4"/>
        <v>0</v>
      </c>
      <c r="P20" s="12">
        <f t="shared" ca="1" si="5"/>
        <v>0</v>
      </c>
      <c r="Q20" s="12">
        <f t="shared" ca="1" si="6"/>
        <v>0</v>
      </c>
      <c r="R20" s="11">
        <f t="shared" ca="1" si="7"/>
        <v>0</v>
      </c>
      <c r="S20" s="11">
        <f t="shared" ca="1" si="8"/>
        <v>1</v>
      </c>
      <c r="T20" s="11">
        <f t="shared" ca="1" si="9"/>
        <v>1</v>
      </c>
      <c r="U20" s="11">
        <f t="shared" ca="1" si="10"/>
        <v>0</v>
      </c>
      <c r="V20" s="11">
        <f t="shared" ca="1" si="11"/>
        <v>0</v>
      </c>
      <c r="W20" s="11">
        <f t="shared" ca="1" si="12"/>
        <v>0</v>
      </c>
      <c r="X20" s="12">
        <f t="shared" ca="1" si="13"/>
        <v>0</v>
      </c>
      <c r="Y20" s="12">
        <f t="shared" ca="1" si="14"/>
        <v>1</v>
      </c>
      <c r="Z20" s="12">
        <f t="shared" ca="1" si="15"/>
        <v>1</v>
      </c>
      <c r="AA20" s="12">
        <f t="shared" ca="1" si="16"/>
        <v>0</v>
      </c>
      <c r="AB20" s="12">
        <f t="shared" ca="1" si="17"/>
        <v>0</v>
      </c>
      <c r="AC20" s="12">
        <f t="shared" ca="1" si="18"/>
        <v>0</v>
      </c>
      <c r="AD20" s="11">
        <f t="shared" ca="1" si="19"/>
        <v>0</v>
      </c>
      <c r="AE20" s="11">
        <f t="shared" ca="1" si="20"/>
        <v>1</v>
      </c>
      <c r="AF20" s="11">
        <f t="shared" ca="1" si="21"/>
        <v>1</v>
      </c>
      <c r="AG20" s="11">
        <f t="shared" ca="1" si="22"/>
        <v>0</v>
      </c>
      <c r="AH20" s="11">
        <f t="shared" ca="1" si="23"/>
        <v>0</v>
      </c>
      <c r="AI20" s="11">
        <f t="shared" ca="1" si="24"/>
        <v>0</v>
      </c>
      <c r="AJ20" s="12">
        <f t="shared" ca="1" si="25"/>
        <v>0</v>
      </c>
      <c r="AK20" s="12">
        <f t="shared" ca="1" si="26"/>
        <v>1</v>
      </c>
      <c r="AL20" s="12">
        <f t="shared" ca="1" si="27"/>
        <v>1</v>
      </c>
      <c r="AM20" s="12">
        <f t="shared" ca="1" si="28"/>
        <v>0</v>
      </c>
      <c r="AN20" s="12">
        <f t="shared" ca="1" si="29"/>
        <v>0</v>
      </c>
      <c r="AO20" s="12">
        <f t="shared" ca="1" si="30"/>
        <v>0</v>
      </c>
      <c r="AP20" s="11">
        <f t="shared" ca="1" si="31"/>
        <v>0</v>
      </c>
      <c r="AQ20" s="11">
        <f t="shared" ca="1" si="32"/>
        <v>1</v>
      </c>
      <c r="AR20" s="11">
        <f t="shared" ca="1" si="33"/>
        <v>1</v>
      </c>
      <c r="AS20" s="11">
        <f t="shared" ca="1" si="34"/>
        <v>0</v>
      </c>
      <c r="AT20" s="11">
        <f t="shared" ca="1" si="35"/>
        <v>0</v>
      </c>
      <c r="AU20" s="11">
        <f t="shared" ca="1" si="36"/>
        <v>0</v>
      </c>
      <c r="AV20" s="12">
        <f t="shared" ca="1" si="37"/>
        <v>0</v>
      </c>
      <c r="AW20" s="12">
        <f t="shared" ca="1" si="38"/>
        <v>1</v>
      </c>
      <c r="AX20" s="12">
        <f t="shared" ca="1" si="39"/>
        <v>1</v>
      </c>
      <c r="AY20" s="12">
        <f t="shared" ca="1" si="40"/>
        <v>0</v>
      </c>
      <c r="AZ20" s="12">
        <f t="shared" ca="1" si="41"/>
        <v>0</v>
      </c>
      <c r="BA20" s="12">
        <f t="shared" ca="1" si="42"/>
        <v>0</v>
      </c>
      <c r="BB20" s="11">
        <f t="shared" ca="1" si="43"/>
        <v>0</v>
      </c>
      <c r="BC20" s="11">
        <f t="shared" ca="1" si="44"/>
        <v>1</v>
      </c>
      <c r="BD20" s="11">
        <f t="shared" ca="1" si="45"/>
        <v>1</v>
      </c>
      <c r="BE20" s="11">
        <f t="shared" ca="1" si="46"/>
        <v>0</v>
      </c>
      <c r="BF20" s="11">
        <f t="shared" ca="1" si="47"/>
        <v>0</v>
      </c>
      <c r="BG20" s="11">
        <f t="shared" ca="1" si="48"/>
        <v>0</v>
      </c>
    </row>
    <row r="21" spans="1:59">
      <c r="A21" s="3">
        <f ca="1">OFFSET(Input!C$1,COUNT(Input!$C:$C)-(ROW()-ROW($A$2)+1),0)</f>
        <v>3</v>
      </c>
      <c r="B21" s="3" t="str">
        <f ca="1">OFFSET(Input!D$1,COUNT(Input!$C:$C)-(ROW()-ROW($A$2)+1),0)</f>
        <v>interleave</v>
      </c>
      <c r="C21" s="3">
        <f ca="1">OFFSET(Input!E$1,COUNT(Input!$C:$C)-(ROW()-ROW($A$2)+1),0)</f>
        <v>49</v>
      </c>
      <c r="D21" s="13">
        <f ca="1">MOD(BB21,Info!$B$32)</f>
        <v>26785161074582</v>
      </c>
      <c r="E21" s="13">
        <f ca="1">MOD(BC21,Info!$B$32)</f>
        <v>119315717514036</v>
      </c>
      <c r="F21" s="11">
        <v>0</v>
      </c>
      <c r="G21" s="11">
        <v>1</v>
      </c>
      <c r="H21" s="11">
        <v>1</v>
      </c>
      <c r="I21" s="11">
        <v>0</v>
      </c>
      <c r="J21" s="11">
        <f t="shared" ca="1" si="0"/>
        <v>49</v>
      </c>
      <c r="K21" s="11">
        <f ca="1">IF($A21=3,Info!$B$32,0)</f>
        <v>119315717514047</v>
      </c>
      <c r="L21" s="12">
        <f t="shared" ca="1" si="1"/>
        <v>1</v>
      </c>
      <c r="M21" s="12">
        <f t="shared" ca="1" si="2"/>
        <v>0</v>
      </c>
      <c r="N21" s="12">
        <f t="shared" ca="1" si="3"/>
        <v>-2435014643143</v>
      </c>
      <c r="O21" s="12">
        <f t="shared" ca="1" si="4"/>
        <v>1</v>
      </c>
      <c r="P21" s="12">
        <f t="shared" ca="1" si="5"/>
        <v>40</v>
      </c>
      <c r="Q21" s="12">
        <f t="shared" ca="1" si="6"/>
        <v>49</v>
      </c>
      <c r="R21" s="11">
        <f t="shared" ca="1" si="7"/>
        <v>-2435014643143</v>
      </c>
      <c r="S21" s="11">
        <f t="shared" ca="1" si="8"/>
        <v>1</v>
      </c>
      <c r="T21" s="11">
        <f t="shared" ca="1" si="9"/>
        <v>2435014643144</v>
      </c>
      <c r="U21" s="11">
        <f t="shared" ca="1" si="10"/>
        <v>-1</v>
      </c>
      <c r="V21" s="11">
        <f t="shared" ca="1" si="11"/>
        <v>9</v>
      </c>
      <c r="W21" s="11">
        <f t="shared" ca="1" si="12"/>
        <v>40</v>
      </c>
      <c r="X21" s="12">
        <f t="shared" ca="1" si="13"/>
        <v>2435014643144</v>
      </c>
      <c r="Y21" s="12">
        <f t="shared" ca="1" si="14"/>
        <v>-1</v>
      </c>
      <c r="Z21" s="12">
        <f t="shared" ca="1" si="15"/>
        <v>-12175073215719</v>
      </c>
      <c r="AA21" s="12">
        <f t="shared" ca="1" si="16"/>
        <v>5</v>
      </c>
      <c r="AB21" s="12">
        <f t="shared" ca="1" si="17"/>
        <v>4</v>
      </c>
      <c r="AC21" s="12">
        <f t="shared" ca="1" si="18"/>
        <v>9</v>
      </c>
      <c r="AD21" s="11">
        <f t="shared" ca="1" si="19"/>
        <v>-12175073215719</v>
      </c>
      <c r="AE21" s="11">
        <f t="shared" ca="1" si="20"/>
        <v>5</v>
      </c>
      <c r="AF21" s="11">
        <f t="shared" ca="1" si="21"/>
        <v>26785161074582</v>
      </c>
      <c r="AG21" s="11">
        <f t="shared" ca="1" si="22"/>
        <v>-11</v>
      </c>
      <c r="AH21" s="11">
        <f t="shared" ca="1" si="23"/>
        <v>1</v>
      </c>
      <c r="AI21" s="11">
        <f t="shared" ca="1" si="24"/>
        <v>4</v>
      </c>
      <c r="AJ21" s="12">
        <f t="shared" ca="1" si="25"/>
        <v>26785161074582</v>
      </c>
      <c r="AK21" s="12">
        <f t="shared" ca="1" si="26"/>
        <v>-11</v>
      </c>
      <c r="AL21" s="12">
        <f t="shared" ca="1" si="27"/>
        <v>-119315717514047</v>
      </c>
      <c r="AM21" s="12">
        <f t="shared" ca="1" si="28"/>
        <v>49</v>
      </c>
      <c r="AN21" s="12">
        <f t="shared" ca="1" si="29"/>
        <v>0</v>
      </c>
      <c r="AO21" s="12">
        <f t="shared" ca="1" si="30"/>
        <v>1</v>
      </c>
      <c r="AP21" s="11">
        <f t="shared" ca="1" si="31"/>
        <v>26785161074582</v>
      </c>
      <c r="AQ21" s="11">
        <f t="shared" ca="1" si="32"/>
        <v>-11</v>
      </c>
      <c r="AR21" s="11">
        <f t="shared" ca="1" si="33"/>
        <v>-119315717514047</v>
      </c>
      <c r="AS21" s="11">
        <f t="shared" ca="1" si="34"/>
        <v>49</v>
      </c>
      <c r="AT21" s="11">
        <f t="shared" ca="1" si="35"/>
        <v>0</v>
      </c>
      <c r="AU21" s="11">
        <f t="shared" ca="1" si="36"/>
        <v>1</v>
      </c>
      <c r="AV21" s="12">
        <f t="shared" ca="1" si="37"/>
        <v>26785161074582</v>
      </c>
      <c r="AW21" s="12">
        <f t="shared" ca="1" si="38"/>
        <v>-11</v>
      </c>
      <c r="AX21" s="12">
        <f t="shared" ca="1" si="39"/>
        <v>-119315717514047</v>
      </c>
      <c r="AY21" s="12">
        <f t="shared" ca="1" si="40"/>
        <v>49</v>
      </c>
      <c r="AZ21" s="12">
        <f t="shared" ca="1" si="41"/>
        <v>0</v>
      </c>
      <c r="BA21" s="12">
        <f t="shared" ca="1" si="42"/>
        <v>1</v>
      </c>
      <c r="BB21" s="11">
        <f t="shared" ca="1" si="43"/>
        <v>26785161074582</v>
      </c>
      <c r="BC21" s="11">
        <f t="shared" ca="1" si="44"/>
        <v>-11</v>
      </c>
      <c r="BD21" s="11">
        <f t="shared" ca="1" si="45"/>
        <v>-119315717514047</v>
      </c>
      <c r="BE21" s="11">
        <f t="shared" ca="1" si="46"/>
        <v>49</v>
      </c>
      <c r="BF21" s="11">
        <f t="shared" ca="1" si="47"/>
        <v>0</v>
      </c>
      <c r="BG21" s="11">
        <f t="shared" ca="1" si="48"/>
        <v>1</v>
      </c>
    </row>
    <row r="22" spans="1:59">
      <c r="A22" s="3">
        <f ca="1">OFFSET(Input!C$1,COUNT(Input!$C:$C)-(ROW()-ROW($A$2)+1),0)</f>
        <v>1</v>
      </c>
      <c r="B22" s="3" t="str">
        <f ca="1">OFFSET(Input!D$1,COUNT(Input!$C:$C)-(ROW()-ROW($A$2)+1),0)</f>
        <v>reverse</v>
      </c>
      <c r="C22" s="3">
        <f ca="1">OFFSET(Input!E$1,COUNT(Input!$C:$C)-(ROW()-ROW($A$2)+1),0)</f>
        <v>0</v>
      </c>
      <c r="D22" s="13">
        <f ca="1">MOD(BB22,Info!$B$32)</f>
        <v>0</v>
      </c>
      <c r="E22" s="13">
        <f ca="1">MOD(BC22,Info!$B$32)</f>
        <v>1</v>
      </c>
      <c r="F22" s="11">
        <v>0</v>
      </c>
      <c r="G22" s="11">
        <v>1</v>
      </c>
      <c r="H22" s="11">
        <v>1</v>
      </c>
      <c r="I22" s="11">
        <v>0</v>
      </c>
      <c r="J22" s="11">
        <f t="shared" ca="1" si="0"/>
        <v>0</v>
      </c>
      <c r="K22" s="11">
        <f ca="1">IF($A22=3,Info!$B$32,0)</f>
        <v>0</v>
      </c>
      <c r="L22" s="12">
        <f t="shared" ca="1" si="1"/>
        <v>0</v>
      </c>
      <c r="M22" s="12">
        <f t="shared" ca="1" si="2"/>
        <v>1</v>
      </c>
      <c r="N22" s="12">
        <f t="shared" ca="1" si="3"/>
        <v>1</v>
      </c>
      <c r="O22" s="12">
        <f t="shared" ca="1" si="4"/>
        <v>0</v>
      </c>
      <c r="P22" s="12">
        <f t="shared" ca="1" si="5"/>
        <v>0</v>
      </c>
      <c r="Q22" s="12">
        <f t="shared" ca="1" si="6"/>
        <v>0</v>
      </c>
      <c r="R22" s="11">
        <f t="shared" ca="1" si="7"/>
        <v>0</v>
      </c>
      <c r="S22" s="11">
        <f t="shared" ca="1" si="8"/>
        <v>1</v>
      </c>
      <c r="T22" s="11">
        <f t="shared" ca="1" si="9"/>
        <v>1</v>
      </c>
      <c r="U22" s="11">
        <f t="shared" ca="1" si="10"/>
        <v>0</v>
      </c>
      <c r="V22" s="11">
        <f t="shared" ca="1" si="11"/>
        <v>0</v>
      </c>
      <c r="W22" s="11">
        <f t="shared" ca="1" si="12"/>
        <v>0</v>
      </c>
      <c r="X22" s="12">
        <f t="shared" ca="1" si="13"/>
        <v>0</v>
      </c>
      <c r="Y22" s="12">
        <f t="shared" ca="1" si="14"/>
        <v>1</v>
      </c>
      <c r="Z22" s="12">
        <f t="shared" ca="1" si="15"/>
        <v>1</v>
      </c>
      <c r="AA22" s="12">
        <f t="shared" ca="1" si="16"/>
        <v>0</v>
      </c>
      <c r="AB22" s="12">
        <f t="shared" ca="1" si="17"/>
        <v>0</v>
      </c>
      <c r="AC22" s="12">
        <f t="shared" ca="1" si="18"/>
        <v>0</v>
      </c>
      <c r="AD22" s="11">
        <f t="shared" ca="1" si="19"/>
        <v>0</v>
      </c>
      <c r="AE22" s="11">
        <f t="shared" ca="1" si="20"/>
        <v>1</v>
      </c>
      <c r="AF22" s="11">
        <f t="shared" ca="1" si="21"/>
        <v>1</v>
      </c>
      <c r="AG22" s="11">
        <f t="shared" ca="1" si="22"/>
        <v>0</v>
      </c>
      <c r="AH22" s="11">
        <f t="shared" ca="1" si="23"/>
        <v>0</v>
      </c>
      <c r="AI22" s="11">
        <f t="shared" ca="1" si="24"/>
        <v>0</v>
      </c>
      <c r="AJ22" s="12">
        <f t="shared" ca="1" si="25"/>
        <v>0</v>
      </c>
      <c r="AK22" s="12">
        <f t="shared" ca="1" si="26"/>
        <v>1</v>
      </c>
      <c r="AL22" s="12">
        <f t="shared" ca="1" si="27"/>
        <v>1</v>
      </c>
      <c r="AM22" s="12">
        <f t="shared" ca="1" si="28"/>
        <v>0</v>
      </c>
      <c r="AN22" s="12">
        <f t="shared" ca="1" si="29"/>
        <v>0</v>
      </c>
      <c r="AO22" s="12">
        <f t="shared" ca="1" si="30"/>
        <v>0</v>
      </c>
      <c r="AP22" s="11">
        <f t="shared" ca="1" si="31"/>
        <v>0</v>
      </c>
      <c r="AQ22" s="11">
        <f t="shared" ca="1" si="32"/>
        <v>1</v>
      </c>
      <c r="AR22" s="11">
        <f t="shared" ca="1" si="33"/>
        <v>1</v>
      </c>
      <c r="AS22" s="11">
        <f t="shared" ca="1" si="34"/>
        <v>0</v>
      </c>
      <c r="AT22" s="11">
        <f t="shared" ca="1" si="35"/>
        <v>0</v>
      </c>
      <c r="AU22" s="11">
        <f t="shared" ca="1" si="36"/>
        <v>0</v>
      </c>
      <c r="AV22" s="12">
        <f t="shared" ca="1" si="37"/>
        <v>0</v>
      </c>
      <c r="AW22" s="12">
        <f t="shared" ca="1" si="38"/>
        <v>1</v>
      </c>
      <c r="AX22" s="12">
        <f t="shared" ca="1" si="39"/>
        <v>1</v>
      </c>
      <c r="AY22" s="12">
        <f t="shared" ca="1" si="40"/>
        <v>0</v>
      </c>
      <c r="AZ22" s="12">
        <f t="shared" ca="1" si="41"/>
        <v>0</v>
      </c>
      <c r="BA22" s="12">
        <f t="shared" ca="1" si="42"/>
        <v>0</v>
      </c>
      <c r="BB22" s="11">
        <f t="shared" ca="1" si="43"/>
        <v>0</v>
      </c>
      <c r="BC22" s="11">
        <f t="shared" ca="1" si="44"/>
        <v>1</v>
      </c>
      <c r="BD22" s="11">
        <f t="shared" ca="1" si="45"/>
        <v>1</v>
      </c>
      <c r="BE22" s="11">
        <f t="shared" ca="1" si="46"/>
        <v>0</v>
      </c>
      <c r="BF22" s="11">
        <f t="shared" ca="1" si="47"/>
        <v>0</v>
      </c>
      <c r="BG22" s="11">
        <f t="shared" ca="1" si="48"/>
        <v>0</v>
      </c>
    </row>
    <row r="23" spans="1:59">
      <c r="A23" s="3">
        <f ca="1">OFFSET(Input!C$1,COUNT(Input!$C:$C)-(ROW()-ROW($A$2)+1),0)</f>
        <v>3</v>
      </c>
      <c r="B23" s="3" t="str">
        <f ca="1">OFFSET(Input!D$1,COUNT(Input!$C:$C)-(ROW()-ROW($A$2)+1),0)</f>
        <v>interleave</v>
      </c>
      <c r="C23" s="3">
        <f ca="1">OFFSET(Input!E$1,COUNT(Input!$C:$C)-(ROW()-ROW($A$2)+1),0)</f>
        <v>11</v>
      </c>
      <c r="D23" s="13">
        <f ca="1">MOD(BB23,Info!$B$32)</f>
        <v>10846883410368</v>
      </c>
      <c r="E23" s="13">
        <f ca="1">MOD(BC23,Info!$B$32)</f>
        <v>119315717514046</v>
      </c>
      <c r="F23" s="11">
        <v>0</v>
      </c>
      <c r="G23" s="11">
        <v>1</v>
      </c>
      <c r="H23" s="11">
        <v>1</v>
      </c>
      <c r="I23" s="11">
        <v>0</v>
      </c>
      <c r="J23" s="11">
        <f t="shared" ca="1" si="0"/>
        <v>11</v>
      </c>
      <c r="K23" s="11">
        <f ca="1">IF($A23=3,Info!$B$32,0)</f>
        <v>119315717514047</v>
      </c>
      <c r="L23" s="12">
        <f t="shared" ca="1" si="1"/>
        <v>1</v>
      </c>
      <c r="M23" s="12">
        <f t="shared" ca="1" si="2"/>
        <v>0</v>
      </c>
      <c r="N23" s="12">
        <f t="shared" ca="1" si="3"/>
        <v>-10846883410367</v>
      </c>
      <c r="O23" s="12">
        <f t="shared" ca="1" si="4"/>
        <v>1</v>
      </c>
      <c r="P23" s="12">
        <f t="shared" ca="1" si="5"/>
        <v>10</v>
      </c>
      <c r="Q23" s="12">
        <f t="shared" ca="1" si="6"/>
        <v>11</v>
      </c>
      <c r="R23" s="11">
        <f t="shared" ca="1" si="7"/>
        <v>-10846883410367</v>
      </c>
      <c r="S23" s="11">
        <f t="shared" ca="1" si="8"/>
        <v>1</v>
      </c>
      <c r="T23" s="11">
        <f t="shared" ca="1" si="9"/>
        <v>10846883410368</v>
      </c>
      <c r="U23" s="11">
        <f t="shared" ca="1" si="10"/>
        <v>-1</v>
      </c>
      <c r="V23" s="11">
        <f t="shared" ca="1" si="11"/>
        <v>1</v>
      </c>
      <c r="W23" s="11">
        <f t="shared" ca="1" si="12"/>
        <v>10</v>
      </c>
      <c r="X23" s="12">
        <f t="shared" ca="1" si="13"/>
        <v>10846883410368</v>
      </c>
      <c r="Y23" s="12">
        <f t="shared" ca="1" si="14"/>
        <v>-1</v>
      </c>
      <c r="Z23" s="12">
        <f t="shared" ca="1" si="15"/>
        <v>-119315717514047</v>
      </c>
      <c r="AA23" s="12">
        <f t="shared" ca="1" si="16"/>
        <v>11</v>
      </c>
      <c r="AB23" s="12">
        <f t="shared" ca="1" si="17"/>
        <v>0</v>
      </c>
      <c r="AC23" s="12">
        <f t="shared" ca="1" si="18"/>
        <v>1</v>
      </c>
      <c r="AD23" s="11">
        <f t="shared" ca="1" si="19"/>
        <v>10846883410368</v>
      </c>
      <c r="AE23" s="11">
        <f t="shared" ca="1" si="20"/>
        <v>-1</v>
      </c>
      <c r="AF23" s="11">
        <f t="shared" ca="1" si="21"/>
        <v>-119315717514047</v>
      </c>
      <c r="AG23" s="11">
        <f t="shared" ca="1" si="22"/>
        <v>11</v>
      </c>
      <c r="AH23" s="11">
        <f t="shared" ca="1" si="23"/>
        <v>0</v>
      </c>
      <c r="AI23" s="11">
        <f t="shared" ca="1" si="24"/>
        <v>1</v>
      </c>
      <c r="AJ23" s="12">
        <f t="shared" ca="1" si="25"/>
        <v>10846883410368</v>
      </c>
      <c r="AK23" s="12">
        <f t="shared" ca="1" si="26"/>
        <v>-1</v>
      </c>
      <c r="AL23" s="12">
        <f t="shared" ca="1" si="27"/>
        <v>-119315717514047</v>
      </c>
      <c r="AM23" s="12">
        <f t="shared" ca="1" si="28"/>
        <v>11</v>
      </c>
      <c r="AN23" s="12">
        <f t="shared" ca="1" si="29"/>
        <v>0</v>
      </c>
      <c r="AO23" s="12">
        <f t="shared" ca="1" si="30"/>
        <v>1</v>
      </c>
      <c r="AP23" s="11">
        <f t="shared" ca="1" si="31"/>
        <v>10846883410368</v>
      </c>
      <c r="AQ23" s="11">
        <f t="shared" ca="1" si="32"/>
        <v>-1</v>
      </c>
      <c r="AR23" s="11">
        <f t="shared" ca="1" si="33"/>
        <v>-119315717514047</v>
      </c>
      <c r="AS23" s="11">
        <f t="shared" ca="1" si="34"/>
        <v>11</v>
      </c>
      <c r="AT23" s="11">
        <f t="shared" ca="1" si="35"/>
        <v>0</v>
      </c>
      <c r="AU23" s="11">
        <f t="shared" ca="1" si="36"/>
        <v>1</v>
      </c>
      <c r="AV23" s="12">
        <f t="shared" ca="1" si="37"/>
        <v>10846883410368</v>
      </c>
      <c r="AW23" s="12">
        <f t="shared" ca="1" si="38"/>
        <v>-1</v>
      </c>
      <c r="AX23" s="12">
        <f t="shared" ca="1" si="39"/>
        <v>-119315717514047</v>
      </c>
      <c r="AY23" s="12">
        <f t="shared" ca="1" si="40"/>
        <v>11</v>
      </c>
      <c r="AZ23" s="12">
        <f t="shared" ca="1" si="41"/>
        <v>0</v>
      </c>
      <c r="BA23" s="12">
        <f t="shared" ca="1" si="42"/>
        <v>1</v>
      </c>
      <c r="BB23" s="11">
        <f t="shared" ca="1" si="43"/>
        <v>10846883410368</v>
      </c>
      <c r="BC23" s="11">
        <f t="shared" ca="1" si="44"/>
        <v>-1</v>
      </c>
      <c r="BD23" s="11">
        <f t="shared" ca="1" si="45"/>
        <v>-119315717514047</v>
      </c>
      <c r="BE23" s="11">
        <f t="shared" ca="1" si="46"/>
        <v>11</v>
      </c>
      <c r="BF23" s="11">
        <f t="shared" ca="1" si="47"/>
        <v>0</v>
      </c>
      <c r="BG23" s="11">
        <f t="shared" ca="1" si="48"/>
        <v>1</v>
      </c>
    </row>
    <row r="24" spans="1:59">
      <c r="A24" s="3">
        <f ca="1">OFFSET(Input!C$1,COUNT(Input!$C:$C)-(ROW()-ROW($A$2)+1),0)</f>
        <v>2</v>
      </c>
      <c r="B24" s="3" t="str">
        <f ca="1">OFFSET(Input!D$1,COUNT(Input!$C:$C)-(ROW()-ROW($A$2)+1),0)</f>
        <v>offset</v>
      </c>
      <c r="C24" s="3">
        <f ca="1">OFFSET(Input!E$1,COUNT(Input!$C:$C)-(ROW()-ROW($A$2)+1),0)</f>
        <v>9539</v>
      </c>
      <c r="D24" s="13">
        <f ca="1">MOD(BB24,Info!$B$32)</f>
        <v>0</v>
      </c>
      <c r="E24" s="13">
        <f ca="1">MOD(BC24,Info!$B$32)</f>
        <v>1</v>
      </c>
      <c r="F24" s="11">
        <v>0</v>
      </c>
      <c r="G24" s="11">
        <v>1</v>
      </c>
      <c r="H24" s="11">
        <v>1</v>
      </c>
      <c r="I24" s="11">
        <v>0</v>
      </c>
      <c r="J24" s="11">
        <f t="shared" ca="1" si="0"/>
        <v>0</v>
      </c>
      <c r="K24" s="11">
        <f ca="1">IF($A24=3,Info!$B$32,0)</f>
        <v>0</v>
      </c>
      <c r="L24" s="12">
        <f t="shared" ca="1" si="1"/>
        <v>0</v>
      </c>
      <c r="M24" s="12">
        <f t="shared" ca="1" si="2"/>
        <v>1</v>
      </c>
      <c r="N24" s="12">
        <f t="shared" ca="1" si="3"/>
        <v>1</v>
      </c>
      <c r="O24" s="12">
        <f t="shared" ca="1" si="4"/>
        <v>0</v>
      </c>
      <c r="P24" s="12">
        <f t="shared" ca="1" si="5"/>
        <v>0</v>
      </c>
      <c r="Q24" s="12">
        <f t="shared" ca="1" si="6"/>
        <v>0</v>
      </c>
      <c r="R24" s="11">
        <f t="shared" ca="1" si="7"/>
        <v>0</v>
      </c>
      <c r="S24" s="11">
        <f t="shared" ca="1" si="8"/>
        <v>1</v>
      </c>
      <c r="T24" s="11">
        <f t="shared" ca="1" si="9"/>
        <v>1</v>
      </c>
      <c r="U24" s="11">
        <f t="shared" ca="1" si="10"/>
        <v>0</v>
      </c>
      <c r="V24" s="11">
        <f t="shared" ca="1" si="11"/>
        <v>0</v>
      </c>
      <c r="W24" s="11">
        <f t="shared" ca="1" si="12"/>
        <v>0</v>
      </c>
      <c r="X24" s="12">
        <f t="shared" ca="1" si="13"/>
        <v>0</v>
      </c>
      <c r="Y24" s="12">
        <f t="shared" ca="1" si="14"/>
        <v>1</v>
      </c>
      <c r="Z24" s="12">
        <f t="shared" ca="1" si="15"/>
        <v>1</v>
      </c>
      <c r="AA24" s="12">
        <f t="shared" ca="1" si="16"/>
        <v>0</v>
      </c>
      <c r="AB24" s="12">
        <f t="shared" ca="1" si="17"/>
        <v>0</v>
      </c>
      <c r="AC24" s="12">
        <f t="shared" ca="1" si="18"/>
        <v>0</v>
      </c>
      <c r="AD24" s="11">
        <f t="shared" ca="1" si="19"/>
        <v>0</v>
      </c>
      <c r="AE24" s="11">
        <f t="shared" ca="1" si="20"/>
        <v>1</v>
      </c>
      <c r="AF24" s="11">
        <f t="shared" ca="1" si="21"/>
        <v>1</v>
      </c>
      <c r="AG24" s="11">
        <f t="shared" ca="1" si="22"/>
        <v>0</v>
      </c>
      <c r="AH24" s="11">
        <f t="shared" ca="1" si="23"/>
        <v>0</v>
      </c>
      <c r="AI24" s="11">
        <f t="shared" ca="1" si="24"/>
        <v>0</v>
      </c>
      <c r="AJ24" s="12">
        <f t="shared" ca="1" si="25"/>
        <v>0</v>
      </c>
      <c r="AK24" s="12">
        <f t="shared" ca="1" si="26"/>
        <v>1</v>
      </c>
      <c r="AL24" s="12">
        <f t="shared" ca="1" si="27"/>
        <v>1</v>
      </c>
      <c r="AM24" s="12">
        <f t="shared" ca="1" si="28"/>
        <v>0</v>
      </c>
      <c r="AN24" s="12">
        <f t="shared" ca="1" si="29"/>
        <v>0</v>
      </c>
      <c r="AO24" s="12">
        <f t="shared" ca="1" si="30"/>
        <v>0</v>
      </c>
      <c r="AP24" s="11">
        <f t="shared" ca="1" si="31"/>
        <v>0</v>
      </c>
      <c r="AQ24" s="11">
        <f t="shared" ca="1" si="32"/>
        <v>1</v>
      </c>
      <c r="AR24" s="11">
        <f t="shared" ca="1" si="33"/>
        <v>1</v>
      </c>
      <c r="AS24" s="11">
        <f t="shared" ca="1" si="34"/>
        <v>0</v>
      </c>
      <c r="AT24" s="11">
        <f t="shared" ca="1" si="35"/>
        <v>0</v>
      </c>
      <c r="AU24" s="11">
        <f t="shared" ca="1" si="36"/>
        <v>0</v>
      </c>
      <c r="AV24" s="12">
        <f t="shared" ca="1" si="37"/>
        <v>0</v>
      </c>
      <c r="AW24" s="12">
        <f t="shared" ca="1" si="38"/>
        <v>1</v>
      </c>
      <c r="AX24" s="12">
        <f t="shared" ca="1" si="39"/>
        <v>1</v>
      </c>
      <c r="AY24" s="12">
        <f t="shared" ca="1" si="40"/>
        <v>0</v>
      </c>
      <c r="AZ24" s="12">
        <f t="shared" ca="1" si="41"/>
        <v>0</v>
      </c>
      <c r="BA24" s="12">
        <f t="shared" ca="1" si="42"/>
        <v>0</v>
      </c>
      <c r="BB24" s="11">
        <f t="shared" ca="1" si="43"/>
        <v>0</v>
      </c>
      <c r="BC24" s="11">
        <f t="shared" ca="1" si="44"/>
        <v>1</v>
      </c>
      <c r="BD24" s="11">
        <f t="shared" ca="1" si="45"/>
        <v>1</v>
      </c>
      <c r="BE24" s="11">
        <f t="shared" ca="1" si="46"/>
        <v>0</v>
      </c>
      <c r="BF24" s="11">
        <f t="shared" ca="1" si="47"/>
        <v>0</v>
      </c>
      <c r="BG24" s="11">
        <f t="shared" ca="1" si="48"/>
        <v>0</v>
      </c>
    </row>
    <row r="25" spans="1:59">
      <c r="A25" s="3">
        <f ca="1">OFFSET(Input!C$1,COUNT(Input!$C:$C)-(ROW()-ROW($A$2)+1),0)</f>
        <v>1</v>
      </c>
      <c r="B25" s="3" t="str">
        <f ca="1">OFFSET(Input!D$1,COUNT(Input!$C:$C)-(ROW()-ROW($A$2)+1),0)</f>
        <v>reverse</v>
      </c>
      <c r="C25" s="3">
        <f ca="1">OFFSET(Input!E$1,COUNT(Input!$C:$C)-(ROW()-ROW($A$2)+1),0)</f>
        <v>0</v>
      </c>
      <c r="D25" s="13">
        <f ca="1">MOD(BB25,Info!$B$32)</f>
        <v>0</v>
      </c>
      <c r="E25" s="13">
        <f ca="1">MOD(BC25,Info!$B$32)</f>
        <v>1</v>
      </c>
      <c r="F25" s="11">
        <v>0</v>
      </c>
      <c r="G25" s="11">
        <v>1</v>
      </c>
      <c r="H25" s="11">
        <v>1</v>
      </c>
      <c r="I25" s="11">
        <v>0</v>
      </c>
      <c r="J25" s="11">
        <f t="shared" ca="1" si="0"/>
        <v>0</v>
      </c>
      <c r="K25" s="11">
        <f ca="1">IF($A25=3,Info!$B$32,0)</f>
        <v>0</v>
      </c>
      <c r="L25" s="12">
        <f t="shared" ca="1" si="1"/>
        <v>0</v>
      </c>
      <c r="M25" s="12">
        <f t="shared" ca="1" si="2"/>
        <v>1</v>
      </c>
      <c r="N25" s="12">
        <f t="shared" ca="1" si="3"/>
        <v>1</v>
      </c>
      <c r="O25" s="12">
        <f t="shared" ca="1" si="4"/>
        <v>0</v>
      </c>
      <c r="P25" s="12">
        <f t="shared" ca="1" si="5"/>
        <v>0</v>
      </c>
      <c r="Q25" s="12">
        <f t="shared" ca="1" si="6"/>
        <v>0</v>
      </c>
      <c r="R25" s="11">
        <f t="shared" ca="1" si="7"/>
        <v>0</v>
      </c>
      <c r="S25" s="11">
        <f t="shared" ca="1" si="8"/>
        <v>1</v>
      </c>
      <c r="T25" s="11">
        <f t="shared" ca="1" si="9"/>
        <v>1</v>
      </c>
      <c r="U25" s="11">
        <f t="shared" ca="1" si="10"/>
        <v>0</v>
      </c>
      <c r="V25" s="11">
        <f t="shared" ca="1" si="11"/>
        <v>0</v>
      </c>
      <c r="W25" s="11">
        <f t="shared" ca="1" si="12"/>
        <v>0</v>
      </c>
      <c r="X25" s="12">
        <f t="shared" ca="1" si="13"/>
        <v>0</v>
      </c>
      <c r="Y25" s="12">
        <f t="shared" ca="1" si="14"/>
        <v>1</v>
      </c>
      <c r="Z25" s="12">
        <f t="shared" ca="1" si="15"/>
        <v>1</v>
      </c>
      <c r="AA25" s="12">
        <f t="shared" ca="1" si="16"/>
        <v>0</v>
      </c>
      <c r="AB25" s="12">
        <f t="shared" ca="1" si="17"/>
        <v>0</v>
      </c>
      <c r="AC25" s="12">
        <f t="shared" ca="1" si="18"/>
        <v>0</v>
      </c>
      <c r="AD25" s="11">
        <f t="shared" ca="1" si="19"/>
        <v>0</v>
      </c>
      <c r="AE25" s="11">
        <f t="shared" ca="1" si="20"/>
        <v>1</v>
      </c>
      <c r="AF25" s="11">
        <f t="shared" ca="1" si="21"/>
        <v>1</v>
      </c>
      <c r="AG25" s="11">
        <f t="shared" ca="1" si="22"/>
        <v>0</v>
      </c>
      <c r="AH25" s="11">
        <f t="shared" ca="1" si="23"/>
        <v>0</v>
      </c>
      <c r="AI25" s="11">
        <f t="shared" ca="1" si="24"/>
        <v>0</v>
      </c>
      <c r="AJ25" s="12">
        <f t="shared" ca="1" si="25"/>
        <v>0</v>
      </c>
      <c r="AK25" s="12">
        <f t="shared" ca="1" si="26"/>
        <v>1</v>
      </c>
      <c r="AL25" s="12">
        <f t="shared" ca="1" si="27"/>
        <v>1</v>
      </c>
      <c r="AM25" s="12">
        <f t="shared" ca="1" si="28"/>
        <v>0</v>
      </c>
      <c r="AN25" s="12">
        <f t="shared" ca="1" si="29"/>
        <v>0</v>
      </c>
      <c r="AO25" s="12">
        <f t="shared" ca="1" si="30"/>
        <v>0</v>
      </c>
      <c r="AP25" s="11">
        <f t="shared" ca="1" si="31"/>
        <v>0</v>
      </c>
      <c r="AQ25" s="11">
        <f t="shared" ca="1" si="32"/>
        <v>1</v>
      </c>
      <c r="AR25" s="11">
        <f t="shared" ca="1" si="33"/>
        <v>1</v>
      </c>
      <c r="AS25" s="11">
        <f t="shared" ca="1" si="34"/>
        <v>0</v>
      </c>
      <c r="AT25" s="11">
        <f t="shared" ca="1" si="35"/>
        <v>0</v>
      </c>
      <c r="AU25" s="11">
        <f t="shared" ca="1" si="36"/>
        <v>0</v>
      </c>
      <c r="AV25" s="12">
        <f t="shared" ca="1" si="37"/>
        <v>0</v>
      </c>
      <c r="AW25" s="12">
        <f t="shared" ca="1" si="38"/>
        <v>1</v>
      </c>
      <c r="AX25" s="12">
        <f t="shared" ca="1" si="39"/>
        <v>1</v>
      </c>
      <c r="AY25" s="12">
        <f t="shared" ca="1" si="40"/>
        <v>0</v>
      </c>
      <c r="AZ25" s="12">
        <f t="shared" ca="1" si="41"/>
        <v>0</v>
      </c>
      <c r="BA25" s="12">
        <f t="shared" ca="1" si="42"/>
        <v>0</v>
      </c>
      <c r="BB25" s="11">
        <f t="shared" ca="1" si="43"/>
        <v>0</v>
      </c>
      <c r="BC25" s="11">
        <f t="shared" ca="1" si="44"/>
        <v>1</v>
      </c>
      <c r="BD25" s="11">
        <f t="shared" ca="1" si="45"/>
        <v>1</v>
      </c>
      <c r="BE25" s="11">
        <f t="shared" ca="1" si="46"/>
        <v>0</v>
      </c>
      <c r="BF25" s="11">
        <f t="shared" ca="1" si="47"/>
        <v>0</v>
      </c>
      <c r="BG25" s="11">
        <f t="shared" ca="1" si="48"/>
        <v>0</v>
      </c>
    </row>
    <row r="26" spans="1:59">
      <c r="A26" s="3">
        <f ca="1">OFFSET(Input!C$1,COUNT(Input!$C:$C)-(ROW()-ROW($A$2)+1),0)</f>
        <v>2</v>
      </c>
      <c r="B26" s="3" t="str">
        <f ca="1">OFFSET(Input!D$1,COUNT(Input!$C:$C)-(ROW()-ROW($A$2)+1),0)</f>
        <v>offset</v>
      </c>
      <c r="C26" s="3">
        <f ca="1">OFFSET(Input!E$1,COUNT(Input!$C:$C)-(ROW()-ROW($A$2)+1),0)</f>
        <v>-5787</v>
      </c>
      <c r="D26" s="13">
        <f ca="1">MOD(BB26,Info!$B$32)</f>
        <v>0</v>
      </c>
      <c r="E26" s="13">
        <f ca="1">MOD(BC26,Info!$B$32)</f>
        <v>1</v>
      </c>
      <c r="F26" s="11">
        <v>0</v>
      </c>
      <c r="G26" s="11">
        <v>1</v>
      </c>
      <c r="H26" s="11">
        <v>1</v>
      </c>
      <c r="I26" s="11">
        <v>0</v>
      </c>
      <c r="J26" s="11">
        <f t="shared" ca="1" si="0"/>
        <v>0</v>
      </c>
      <c r="K26" s="11">
        <f ca="1">IF($A26=3,Info!$B$32,0)</f>
        <v>0</v>
      </c>
      <c r="L26" s="12">
        <f t="shared" ca="1" si="1"/>
        <v>0</v>
      </c>
      <c r="M26" s="12">
        <f t="shared" ca="1" si="2"/>
        <v>1</v>
      </c>
      <c r="N26" s="12">
        <f t="shared" ca="1" si="3"/>
        <v>1</v>
      </c>
      <c r="O26" s="12">
        <f t="shared" ca="1" si="4"/>
        <v>0</v>
      </c>
      <c r="P26" s="12">
        <f t="shared" ca="1" si="5"/>
        <v>0</v>
      </c>
      <c r="Q26" s="12">
        <f t="shared" ca="1" si="6"/>
        <v>0</v>
      </c>
      <c r="R26" s="11">
        <f t="shared" ca="1" si="7"/>
        <v>0</v>
      </c>
      <c r="S26" s="11">
        <f t="shared" ca="1" si="8"/>
        <v>1</v>
      </c>
      <c r="T26" s="11">
        <f t="shared" ca="1" si="9"/>
        <v>1</v>
      </c>
      <c r="U26" s="11">
        <f t="shared" ca="1" si="10"/>
        <v>0</v>
      </c>
      <c r="V26" s="11">
        <f t="shared" ca="1" si="11"/>
        <v>0</v>
      </c>
      <c r="W26" s="11">
        <f t="shared" ca="1" si="12"/>
        <v>0</v>
      </c>
      <c r="X26" s="12">
        <f t="shared" ca="1" si="13"/>
        <v>0</v>
      </c>
      <c r="Y26" s="12">
        <f t="shared" ca="1" si="14"/>
        <v>1</v>
      </c>
      <c r="Z26" s="12">
        <f t="shared" ca="1" si="15"/>
        <v>1</v>
      </c>
      <c r="AA26" s="12">
        <f t="shared" ca="1" si="16"/>
        <v>0</v>
      </c>
      <c r="AB26" s="12">
        <f t="shared" ca="1" si="17"/>
        <v>0</v>
      </c>
      <c r="AC26" s="12">
        <f t="shared" ca="1" si="18"/>
        <v>0</v>
      </c>
      <c r="AD26" s="11">
        <f t="shared" ca="1" si="19"/>
        <v>0</v>
      </c>
      <c r="AE26" s="11">
        <f t="shared" ca="1" si="20"/>
        <v>1</v>
      </c>
      <c r="AF26" s="11">
        <f t="shared" ca="1" si="21"/>
        <v>1</v>
      </c>
      <c r="AG26" s="11">
        <f t="shared" ca="1" si="22"/>
        <v>0</v>
      </c>
      <c r="AH26" s="11">
        <f t="shared" ca="1" si="23"/>
        <v>0</v>
      </c>
      <c r="AI26" s="11">
        <f t="shared" ca="1" si="24"/>
        <v>0</v>
      </c>
      <c r="AJ26" s="12">
        <f t="shared" ca="1" si="25"/>
        <v>0</v>
      </c>
      <c r="AK26" s="12">
        <f t="shared" ca="1" si="26"/>
        <v>1</v>
      </c>
      <c r="AL26" s="12">
        <f t="shared" ca="1" si="27"/>
        <v>1</v>
      </c>
      <c r="AM26" s="12">
        <f t="shared" ca="1" si="28"/>
        <v>0</v>
      </c>
      <c r="AN26" s="12">
        <f t="shared" ca="1" si="29"/>
        <v>0</v>
      </c>
      <c r="AO26" s="12">
        <f t="shared" ca="1" si="30"/>
        <v>0</v>
      </c>
      <c r="AP26" s="11">
        <f t="shared" ca="1" si="31"/>
        <v>0</v>
      </c>
      <c r="AQ26" s="11">
        <f t="shared" ca="1" si="32"/>
        <v>1</v>
      </c>
      <c r="AR26" s="11">
        <f t="shared" ca="1" si="33"/>
        <v>1</v>
      </c>
      <c r="AS26" s="11">
        <f t="shared" ca="1" si="34"/>
        <v>0</v>
      </c>
      <c r="AT26" s="11">
        <f t="shared" ca="1" si="35"/>
        <v>0</v>
      </c>
      <c r="AU26" s="11">
        <f t="shared" ca="1" si="36"/>
        <v>0</v>
      </c>
      <c r="AV26" s="12">
        <f t="shared" ca="1" si="37"/>
        <v>0</v>
      </c>
      <c r="AW26" s="12">
        <f t="shared" ca="1" si="38"/>
        <v>1</v>
      </c>
      <c r="AX26" s="12">
        <f t="shared" ca="1" si="39"/>
        <v>1</v>
      </c>
      <c r="AY26" s="12">
        <f t="shared" ca="1" si="40"/>
        <v>0</v>
      </c>
      <c r="AZ26" s="12">
        <f t="shared" ca="1" si="41"/>
        <v>0</v>
      </c>
      <c r="BA26" s="12">
        <f t="shared" ca="1" si="42"/>
        <v>0</v>
      </c>
      <c r="BB26" s="11">
        <f t="shared" ca="1" si="43"/>
        <v>0</v>
      </c>
      <c r="BC26" s="11">
        <f t="shared" ca="1" si="44"/>
        <v>1</v>
      </c>
      <c r="BD26" s="11">
        <f t="shared" ca="1" si="45"/>
        <v>1</v>
      </c>
      <c r="BE26" s="11">
        <f t="shared" ca="1" si="46"/>
        <v>0</v>
      </c>
      <c r="BF26" s="11">
        <f t="shared" ca="1" si="47"/>
        <v>0</v>
      </c>
      <c r="BG26" s="11">
        <f t="shared" ca="1" si="48"/>
        <v>0</v>
      </c>
    </row>
    <row r="27" spans="1:59">
      <c r="A27" s="3">
        <f ca="1">OFFSET(Input!C$1,COUNT(Input!$C:$C)-(ROW()-ROW($A$2)+1),0)</f>
        <v>1</v>
      </c>
      <c r="B27" s="3" t="str">
        <f ca="1">OFFSET(Input!D$1,COUNT(Input!$C:$C)-(ROW()-ROW($A$2)+1),0)</f>
        <v>reverse</v>
      </c>
      <c r="C27" s="3">
        <f ca="1">OFFSET(Input!E$1,COUNT(Input!$C:$C)-(ROW()-ROW($A$2)+1),0)</f>
        <v>0</v>
      </c>
      <c r="D27" s="13">
        <f ca="1">MOD(BB27,Info!$B$32)</f>
        <v>0</v>
      </c>
      <c r="E27" s="13">
        <f ca="1">MOD(BC27,Info!$B$32)</f>
        <v>1</v>
      </c>
      <c r="F27" s="11">
        <v>0</v>
      </c>
      <c r="G27" s="11">
        <v>1</v>
      </c>
      <c r="H27" s="11">
        <v>1</v>
      </c>
      <c r="I27" s="11">
        <v>0</v>
      </c>
      <c r="J27" s="11">
        <f t="shared" ca="1" si="0"/>
        <v>0</v>
      </c>
      <c r="K27" s="11">
        <f ca="1">IF($A27=3,Info!$B$32,0)</f>
        <v>0</v>
      </c>
      <c r="L27" s="12">
        <f t="shared" ca="1" si="1"/>
        <v>0</v>
      </c>
      <c r="M27" s="12">
        <f t="shared" ca="1" si="2"/>
        <v>1</v>
      </c>
      <c r="N27" s="12">
        <f t="shared" ca="1" si="3"/>
        <v>1</v>
      </c>
      <c r="O27" s="12">
        <f t="shared" ca="1" si="4"/>
        <v>0</v>
      </c>
      <c r="P27" s="12">
        <f t="shared" ca="1" si="5"/>
        <v>0</v>
      </c>
      <c r="Q27" s="12">
        <f t="shared" ca="1" si="6"/>
        <v>0</v>
      </c>
      <c r="R27" s="11">
        <f t="shared" ca="1" si="7"/>
        <v>0</v>
      </c>
      <c r="S27" s="11">
        <f t="shared" ca="1" si="8"/>
        <v>1</v>
      </c>
      <c r="T27" s="11">
        <f t="shared" ca="1" si="9"/>
        <v>1</v>
      </c>
      <c r="U27" s="11">
        <f t="shared" ca="1" si="10"/>
        <v>0</v>
      </c>
      <c r="V27" s="11">
        <f t="shared" ca="1" si="11"/>
        <v>0</v>
      </c>
      <c r="W27" s="11">
        <f t="shared" ca="1" si="12"/>
        <v>0</v>
      </c>
      <c r="X27" s="12">
        <f t="shared" ca="1" si="13"/>
        <v>0</v>
      </c>
      <c r="Y27" s="12">
        <f t="shared" ca="1" si="14"/>
        <v>1</v>
      </c>
      <c r="Z27" s="12">
        <f t="shared" ca="1" si="15"/>
        <v>1</v>
      </c>
      <c r="AA27" s="12">
        <f t="shared" ca="1" si="16"/>
        <v>0</v>
      </c>
      <c r="AB27" s="12">
        <f t="shared" ca="1" si="17"/>
        <v>0</v>
      </c>
      <c r="AC27" s="12">
        <f t="shared" ca="1" si="18"/>
        <v>0</v>
      </c>
      <c r="AD27" s="11">
        <f t="shared" ca="1" si="19"/>
        <v>0</v>
      </c>
      <c r="AE27" s="11">
        <f t="shared" ca="1" si="20"/>
        <v>1</v>
      </c>
      <c r="AF27" s="11">
        <f t="shared" ca="1" si="21"/>
        <v>1</v>
      </c>
      <c r="AG27" s="11">
        <f t="shared" ca="1" si="22"/>
        <v>0</v>
      </c>
      <c r="AH27" s="11">
        <f t="shared" ca="1" si="23"/>
        <v>0</v>
      </c>
      <c r="AI27" s="11">
        <f t="shared" ca="1" si="24"/>
        <v>0</v>
      </c>
      <c r="AJ27" s="12">
        <f t="shared" ca="1" si="25"/>
        <v>0</v>
      </c>
      <c r="AK27" s="12">
        <f t="shared" ca="1" si="26"/>
        <v>1</v>
      </c>
      <c r="AL27" s="12">
        <f t="shared" ca="1" si="27"/>
        <v>1</v>
      </c>
      <c r="AM27" s="12">
        <f t="shared" ca="1" si="28"/>
        <v>0</v>
      </c>
      <c r="AN27" s="12">
        <f t="shared" ca="1" si="29"/>
        <v>0</v>
      </c>
      <c r="AO27" s="12">
        <f t="shared" ca="1" si="30"/>
        <v>0</v>
      </c>
      <c r="AP27" s="11">
        <f t="shared" ca="1" si="31"/>
        <v>0</v>
      </c>
      <c r="AQ27" s="11">
        <f t="shared" ca="1" si="32"/>
        <v>1</v>
      </c>
      <c r="AR27" s="11">
        <f t="shared" ca="1" si="33"/>
        <v>1</v>
      </c>
      <c r="AS27" s="11">
        <f t="shared" ca="1" si="34"/>
        <v>0</v>
      </c>
      <c r="AT27" s="11">
        <f t="shared" ca="1" si="35"/>
        <v>0</v>
      </c>
      <c r="AU27" s="11">
        <f t="shared" ca="1" si="36"/>
        <v>0</v>
      </c>
      <c r="AV27" s="12">
        <f t="shared" ca="1" si="37"/>
        <v>0</v>
      </c>
      <c r="AW27" s="12">
        <f t="shared" ca="1" si="38"/>
        <v>1</v>
      </c>
      <c r="AX27" s="12">
        <f t="shared" ca="1" si="39"/>
        <v>1</v>
      </c>
      <c r="AY27" s="12">
        <f t="shared" ca="1" si="40"/>
        <v>0</v>
      </c>
      <c r="AZ27" s="12">
        <f t="shared" ca="1" si="41"/>
        <v>0</v>
      </c>
      <c r="BA27" s="12">
        <f t="shared" ca="1" si="42"/>
        <v>0</v>
      </c>
      <c r="BB27" s="11">
        <f t="shared" ca="1" si="43"/>
        <v>0</v>
      </c>
      <c r="BC27" s="11">
        <f t="shared" ca="1" si="44"/>
        <v>1</v>
      </c>
      <c r="BD27" s="11">
        <f t="shared" ca="1" si="45"/>
        <v>1</v>
      </c>
      <c r="BE27" s="11">
        <f t="shared" ca="1" si="46"/>
        <v>0</v>
      </c>
      <c r="BF27" s="11">
        <f t="shared" ca="1" si="47"/>
        <v>0</v>
      </c>
      <c r="BG27" s="11">
        <f t="shared" ca="1" si="48"/>
        <v>0</v>
      </c>
    </row>
    <row r="28" spans="1:59">
      <c r="A28" s="3">
        <f ca="1">OFFSET(Input!C$1,COUNT(Input!$C:$C)-(ROW()-ROW($A$2)+1),0)</f>
        <v>2</v>
      </c>
      <c r="B28" s="3" t="str">
        <f ca="1">OFFSET(Input!D$1,COUNT(Input!$C:$C)-(ROW()-ROW($A$2)+1),0)</f>
        <v>offset</v>
      </c>
      <c r="C28" s="3">
        <f ca="1">OFFSET(Input!E$1,COUNT(Input!$C:$C)-(ROW()-ROW($A$2)+1),0)</f>
        <v>7118</v>
      </c>
      <c r="D28" s="13">
        <f ca="1">MOD(BB28,Info!$B$32)</f>
        <v>0</v>
      </c>
      <c r="E28" s="13">
        <f ca="1">MOD(BC28,Info!$B$32)</f>
        <v>1</v>
      </c>
      <c r="F28" s="11">
        <v>0</v>
      </c>
      <c r="G28" s="11">
        <v>1</v>
      </c>
      <c r="H28" s="11">
        <v>1</v>
      </c>
      <c r="I28" s="11">
        <v>0</v>
      </c>
      <c r="J28" s="11">
        <f t="shared" ca="1" si="0"/>
        <v>0</v>
      </c>
      <c r="K28" s="11">
        <f ca="1">IF($A28=3,Info!$B$32,0)</f>
        <v>0</v>
      </c>
      <c r="L28" s="12">
        <f t="shared" ca="1" si="1"/>
        <v>0</v>
      </c>
      <c r="M28" s="12">
        <f t="shared" ca="1" si="2"/>
        <v>1</v>
      </c>
      <c r="N28" s="12">
        <f t="shared" ca="1" si="3"/>
        <v>1</v>
      </c>
      <c r="O28" s="12">
        <f t="shared" ca="1" si="4"/>
        <v>0</v>
      </c>
      <c r="P28" s="12">
        <f t="shared" ca="1" si="5"/>
        <v>0</v>
      </c>
      <c r="Q28" s="12">
        <f t="shared" ca="1" si="6"/>
        <v>0</v>
      </c>
      <c r="R28" s="11">
        <f t="shared" ca="1" si="7"/>
        <v>0</v>
      </c>
      <c r="S28" s="11">
        <f t="shared" ca="1" si="8"/>
        <v>1</v>
      </c>
      <c r="T28" s="11">
        <f t="shared" ca="1" si="9"/>
        <v>1</v>
      </c>
      <c r="U28" s="11">
        <f t="shared" ca="1" si="10"/>
        <v>0</v>
      </c>
      <c r="V28" s="11">
        <f t="shared" ca="1" si="11"/>
        <v>0</v>
      </c>
      <c r="W28" s="11">
        <f t="shared" ca="1" si="12"/>
        <v>0</v>
      </c>
      <c r="X28" s="12">
        <f t="shared" ca="1" si="13"/>
        <v>0</v>
      </c>
      <c r="Y28" s="12">
        <f t="shared" ca="1" si="14"/>
        <v>1</v>
      </c>
      <c r="Z28" s="12">
        <f t="shared" ca="1" si="15"/>
        <v>1</v>
      </c>
      <c r="AA28" s="12">
        <f t="shared" ca="1" si="16"/>
        <v>0</v>
      </c>
      <c r="AB28" s="12">
        <f t="shared" ca="1" si="17"/>
        <v>0</v>
      </c>
      <c r="AC28" s="12">
        <f t="shared" ca="1" si="18"/>
        <v>0</v>
      </c>
      <c r="AD28" s="11">
        <f t="shared" ca="1" si="19"/>
        <v>0</v>
      </c>
      <c r="AE28" s="11">
        <f t="shared" ca="1" si="20"/>
        <v>1</v>
      </c>
      <c r="AF28" s="11">
        <f t="shared" ca="1" si="21"/>
        <v>1</v>
      </c>
      <c r="AG28" s="11">
        <f t="shared" ca="1" si="22"/>
        <v>0</v>
      </c>
      <c r="AH28" s="11">
        <f t="shared" ca="1" si="23"/>
        <v>0</v>
      </c>
      <c r="AI28" s="11">
        <f t="shared" ca="1" si="24"/>
        <v>0</v>
      </c>
      <c r="AJ28" s="12">
        <f t="shared" ca="1" si="25"/>
        <v>0</v>
      </c>
      <c r="AK28" s="12">
        <f t="shared" ca="1" si="26"/>
        <v>1</v>
      </c>
      <c r="AL28" s="12">
        <f t="shared" ca="1" si="27"/>
        <v>1</v>
      </c>
      <c r="AM28" s="12">
        <f t="shared" ca="1" si="28"/>
        <v>0</v>
      </c>
      <c r="AN28" s="12">
        <f t="shared" ca="1" si="29"/>
        <v>0</v>
      </c>
      <c r="AO28" s="12">
        <f t="shared" ca="1" si="30"/>
        <v>0</v>
      </c>
      <c r="AP28" s="11">
        <f t="shared" ca="1" si="31"/>
        <v>0</v>
      </c>
      <c r="AQ28" s="11">
        <f t="shared" ca="1" si="32"/>
        <v>1</v>
      </c>
      <c r="AR28" s="11">
        <f t="shared" ca="1" si="33"/>
        <v>1</v>
      </c>
      <c r="AS28" s="11">
        <f t="shared" ca="1" si="34"/>
        <v>0</v>
      </c>
      <c r="AT28" s="11">
        <f t="shared" ca="1" si="35"/>
        <v>0</v>
      </c>
      <c r="AU28" s="11">
        <f t="shared" ca="1" si="36"/>
        <v>0</v>
      </c>
      <c r="AV28" s="12">
        <f t="shared" ca="1" si="37"/>
        <v>0</v>
      </c>
      <c r="AW28" s="12">
        <f t="shared" ca="1" si="38"/>
        <v>1</v>
      </c>
      <c r="AX28" s="12">
        <f t="shared" ca="1" si="39"/>
        <v>1</v>
      </c>
      <c r="AY28" s="12">
        <f t="shared" ca="1" si="40"/>
        <v>0</v>
      </c>
      <c r="AZ28" s="12">
        <f t="shared" ca="1" si="41"/>
        <v>0</v>
      </c>
      <c r="BA28" s="12">
        <f t="shared" ca="1" si="42"/>
        <v>0</v>
      </c>
      <c r="BB28" s="11">
        <f t="shared" ca="1" si="43"/>
        <v>0</v>
      </c>
      <c r="BC28" s="11">
        <f t="shared" ca="1" si="44"/>
        <v>1</v>
      </c>
      <c r="BD28" s="11">
        <f t="shared" ca="1" si="45"/>
        <v>1</v>
      </c>
      <c r="BE28" s="11">
        <f t="shared" ca="1" si="46"/>
        <v>0</v>
      </c>
      <c r="BF28" s="11">
        <f t="shared" ca="1" si="47"/>
        <v>0</v>
      </c>
      <c r="BG28" s="11">
        <f t="shared" ca="1" si="48"/>
        <v>0</v>
      </c>
    </row>
    <row r="29" spans="1:59">
      <c r="A29" s="3">
        <f ca="1">OFFSET(Input!C$1,COUNT(Input!$C:$C)-(ROW()-ROW($A$2)+1),0)</f>
        <v>3</v>
      </c>
      <c r="B29" s="3" t="str">
        <f ca="1">OFFSET(Input!D$1,COUNT(Input!$C:$C)-(ROW()-ROW($A$2)+1),0)</f>
        <v>interleave</v>
      </c>
      <c r="C29" s="3">
        <f ca="1">OFFSET(Input!E$1,COUNT(Input!$C:$C)-(ROW()-ROW($A$2)+1),0)</f>
        <v>25</v>
      </c>
      <c r="D29" s="13">
        <f ca="1">MOD(BB29,Info!$B$32)</f>
        <v>81134687909552</v>
      </c>
      <c r="E29" s="13">
        <f ca="1">MOD(BC29,Info!$B$32)</f>
        <v>8</v>
      </c>
      <c r="F29" s="11">
        <v>0</v>
      </c>
      <c r="G29" s="11">
        <v>1</v>
      </c>
      <c r="H29" s="11">
        <v>1</v>
      </c>
      <c r="I29" s="11">
        <v>0</v>
      </c>
      <c r="J29" s="11">
        <f t="shared" ca="1" si="0"/>
        <v>25</v>
      </c>
      <c r="K29" s="11">
        <f ca="1">IF($A29=3,Info!$B$32,0)</f>
        <v>119315717514047</v>
      </c>
      <c r="L29" s="12">
        <f t="shared" ca="1" si="1"/>
        <v>1</v>
      </c>
      <c r="M29" s="12">
        <f t="shared" ca="1" si="2"/>
        <v>0</v>
      </c>
      <c r="N29" s="12">
        <f t="shared" ca="1" si="3"/>
        <v>-4772628700561</v>
      </c>
      <c r="O29" s="12">
        <f t="shared" ca="1" si="4"/>
        <v>1</v>
      </c>
      <c r="P29" s="12">
        <f t="shared" ca="1" si="5"/>
        <v>22</v>
      </c>
      <c r="Q29" s="12">
        <f t="shared" ca="1" si="6"/>
        <v>25</v>
      </c>
      <c r="R29" s="11">
        <f t="shared" ca="1" si="7"/>
        <v>-4772628700561</v>
      </c>
      <c r="S29" s="11">
        <f t="shared" ca="1" si="8"/>
        <v>1</v>
      </c>
      <c r="T29" s="11">
        <f t="shared" ca="1" si="9"/>
        <v>4772628700562</v>
      </c>
      <c r="U29" s="11">
        <f t="shared" ca="1" si="10"/>
        <v>-1</v>
      </c>
      <c r="V29" s="11">
        <f t="shared" ca="1" si="11"/>
        <v>3</v>
      </c>
      <c r="W29" s="11">
        <f t="shared" ca="1" si="12"/>
        <v>22</v>
      </c>
      <c r="X29" s="12">
        <f t="shared" ca="1" si="13"/>
        <v>4772628700562</v>
      </c>
      <c r="Y29" s="12">
        <f t="shared" ca="1" si="14"/>
        <v>-1</v>
      </c>
      <c r="Z29" s="12">
        <f t="shared" ca="1" si="15"/>
        <v>-38181029604495</v>
      </c>
      <c r="AA29" s="12">
        <f t="shared" ca="1" si="16"/>
        <v>8</v>
      </c>
      <c r="AB29" s="12">
        <f t="shared" ca="1" si="17"/>
        <v>1</v>
      </c>
      <c r="AC29" s="12">
        <f t="shared" ca="1" si="18"/>
        <v>3</v>
      </c>
      <c r="AD29" s="11">
        <f t="shared" ca="1" si="19"/>
        <v>-38181029604495</v>
      </c>
      <c r="AE29" s="11">
        <f t="shared" ca="1" si="20"/>
        <v>8</v>
      </c>
      <c r="AF29" s="11">
        <f t="shared" ca="1" si="21"/>
        <v>119315717514047</v>
      </c>
      <c r="AG29" s="11">
        <f t="shared" ca="1" si="22"/>
        <v>-25</v>
      </c>
      <c r="AH29" s="11">
        <f t="shared" ca="1" si="23"/>
        <v>0</v>
      </c>
      <c r="AI29" s="11">
        <f t="shared" ca="1" si="24"/>
        <v>1</v>
      </c>
      <c r="AJ29" s="12">
        <f t="shared" ca="1" si="25"/>
        <v>-38181029604495</v>
      </c>
      <c r="AK29" s="12">
        <f t="shared" ca="1" si="26"/>
        <v>8</v>
      </c>
      <c r="AL29" s="12">
        <f t="shared" ca="1" si="27"/>
        <v>119315717514047</v>
      </c>
      <c r="AM29" s="12">
        <f t="shared" ca="1" si="28"/>
        <v>-25</v>
      </c>
      <c r="AN29" s="12">
        <f t="shared" ca="1" si="29"/>
        <v>0</v>
      </c>
      <c r="AO29" s="12">
        <f t="shared" ca="1" si="30"/>
        <v>1</v>
      </c>
      <c r="AP29" s="11">
        <f t="shared" ca="1" si="31"/>
        <v>-38181029604495</v>
      </c>
      <c r="AQ29" s="11">
        <f t="shared" ca="1" si="32"/>
        <v>8</v>
      </c>
      <c r="AR29" s="11">
        <f t="shared" ca="1" si="33"/>
        <v>119315717514047</v>
      </c>
      <c r="AS29" s="11">
        <f t="shared" ca="1" si="34"/>
        <v>-25</v>
      </c>
      <c r="AT29" s="11">
        <f t="shared" ca="1" si="35"/>
        <v>0</v>
      </c>
      <c r="AU29" s="11">
        <f t="shared" ca="1" si="36"/>
        <v>1</v>
      </c>
      <c r="AV29" s="12">
        <f t="shared" ca="1" si="37"/>
        <v>-38181029604495</v>
      </c>
      <c r="AW29" s="12">
        <f t="shared" ca="1" si="38"/>
        <v>8</v>
      </c>
      <c r="AX29" s="12">
        <f t="shared" ca="1" si="39"/>
        <v>119315717514047</v>
      </c>
      <c r="AY29" s="12">
        <f t="shared" ca="1" si="40"/>
        <v>-25</v>
      </c>
      <c r="AZ29" s="12">
        <f t="shared" ca="1" si="41"/>
        <v>0</v>
      </c>
      <c r="BA29" s="12">
        <f t="shared" ca="1" si="42"/>
        <v>1</v>
      </c>
      <c r="BB29" s="11">
        <f t="shared" ca="1" si="43"/>
        <v>-38181029604495</v>
      </c>
      <c r="BC29" s="11">
        <f t="shared" ca="1" si="44"/>
        <v>8</v>
      </c>
      <c r="BD29" s="11">
        <f t="shared" ca="1" si="45"/>
        <v>119315717514047</v>
      </c>
      <c r="BE29" s="11">
        <f t="shared" ca="1" si="46"/>
        <v>-25</v>
      </c>
      <c r="BF29" s="11">
        <f t="shared" ca="1" si="47"/>
        <v>0</v>
      </c>
      <c r="BG29" s="11">
        <f t="shared" ca="1" si="48"/>
        <v>1</v>
      </c>
    </row>
    <row r="30" spans="1:59">
      <c r="A30" s="3">
        <f ca="1">OFFSET(Input!C$1,COUNT(Input!$C:$C)-(ROW()-ROW($A$2)+1),0)</f>
        <v>2</v>
      </c>
      <c r="B30" s="3" t="str">
        <f ca="1">OFFSET(Input!D$1,COUNT(Input!$C:$C)-(ROW()-ROW($A$2)+1),0)</f>
        <v>offset</v>
      </c>
      <c r="C30" s="3">
        <f ca="1">OFFSET(Input!E$1,COUNT(Input!$C:$C)-(ROW()-ROW($A$2)+1),0)</f>
        <v>1069</v>
      </c>
      <c r="D30" s="13">
        <f ca="1">MOD(BB30,Info!$B$32)</f>
        <v>0</v>
      </c>
      <c r="E30" s="13">
        <f ca="1">MOD(BC30,Info!$B$32)</f>
        <v>1</v>
      </c>
      <c r="F30" s="11">
        <v>0</v>
      </c>
      <c r="G30" s="11">
        <v>1</v>
      </c>
      <c r="H30" s="11">
        <v>1</v>
      </c>
      <c r="I30" s="11">
        <v>0</v>
      </c>
      <c r="J30" s="11">
        <f t="shared" ca="1" si="0"/>
        <v>0</v>
      </c>
      <c r="K30" s="11">
        <f ca="1">IF($A30=3,Info!$B$32,0)</f>
        <v>0</v>
      </c>
      <c r="L30" s="12">
        <f t="shared" ca="1" si="1"/>
        <v>0</v>
      </c>
      <c r="M30" s="12">
        <f t="shared" ca="1" si="2"/>
        <v>1</v>
      </c>
      <c r="N30" s="12">
        <f t="shared" ca="1" si="3"/>
        <v>1</v>
      </c>
      <c r="O30" s="12">
        <f t="shared" ca="1" si="4"/>
        <v>0</v>
      </c>
      <c r="P30" s="12">
        <f t="shared" ca="1" si="5"/>
        <v>0</v>
      </c>
      <c r="Q30" s="12">
        <f t="shared" ca="1" si="6"/>
        <v>0</v>
      </c>
      <c r="R30" s="11">
        <f t="shared" ca="1" si="7"/>
        <v>0</v>
      </c>
      <c r="S30" s="11">
        <f t="shared" ca="1" si="8"/>
        <v>1</v>
      </c>
      <c r="T30" s="11">
        <f t="shared" ca="1" si="9"/>
        <v>1</v>
      </c>
      <c r="U30" s="11">
        <f t="shared" ca="1" si="10"/>
        <v>0</v>
      </c>
      <c r="V30" s="11">
        <f t="shared" ca="1" si="11"/>
        <v>0</v>
      </c>
      <c r="W30" s="11">
        <f t="shared" ca="1" si="12"/>
        <v>0</v>
      </c>
      <c r="X30" s="12">
        <f t="shared" ca="1" si="13"/>
        <v>0</v>
      </c>
      <c r="Y30" s="12">
        <f t="shared" ca="1" si="14"/>
        <v>1</v>
      </c>
      <c r="Z30" s="12">
        <f t="shared" ca="1" si="15"/>
        <v>1</v>
      </c>
      <c r="AA30" s="12">
        <f t="shared" ca="1" si="16"/>
        <v>0</v>
      </c>
      <c r="AB30" s="12">
        <f t="shared" ca="1" si="17"/>
        <v>0</v>
      </c>
      <c r="AC30" s="12">
        <f t="shared" ca="1" si="18"/>
        <v>0</v>
      </c>
      <c r="AD30" s="11">
        <f t="shared" ca="1" si="19"/>
        <v>0</v>
      </c>
      <c r="AE30" s="11">
        <f t="shared" ca="1" si="20"/>
        <v>1</v>
      </c>
      <c r="AF30" s="11">
        <f t="shared" ca="1" si="21"/>
        <v>1</v>
      </c>
      <c r="AG30" s="11">
        <f t="shared" ca="1" si="22"/>
        <v>0</v>
      </c>
      <c r="AH30" s="11">
        <f t="shared" ca="1" si="23"/>
        <v>0</v>
      </c>
      <c r="AI30" s="11">
        <f t="shared" ca="1" si="24"/>
        <v>0</v>
      </c>
      <c r="AJ30" s="12">
        <f t="shared" ca="1" si="25"/>
        <v>0</v>
      </c>
      <c r="AK30" s="12">
        <f t="shared" ca="1" si="26"/>
        <v>1</v>
      </c>
      <c r="AL30" s="12">
        <f t="shared" ca="1" si="27"/>
        <v>1</v>
      </c>
      <c r="AM30" s="12">
        <f t="shared" ca="1" si="28"/>
        <v>0</v>
      </c>
      <c r="AN30" s="12">
        <f t="shared" ca="1" si="29"/>
        <v>0</v>
      </c>
      <c r="AO30" s="12">
        <f t="shared" ca="1" si="30"/>
        <v>0</v>
      </c>
      <c r="AP30" s="11">
        <f t="shared" ca="1" si="31"/>
        <v>0</v>
      </c>
      <c r="AQ30" s="11">
        <f t="shared" ca="1" si="32"/>
        <v>1</v>
      </c>
      <c r="AR30" s="11">
        <f t="shared" ca="1" si="33"/>
        <v>1</v>
      </c>
      <c r="AS30" s="11">
        <f t="shared" ca="1" si="34"/>
        <v>0</v>
      </c>
      <c r="AT30" s="11">
        <f t="shared" ca="1" si="35"/>
        <v>0</v>
      </c>
      <c r="AU30" s="11">
        <f t="shared" ca="1" si="36"/>
        <v>0</v>
      </c>
      <c r="AV30" s="12">
        <f t="shared" ca="1" si="37"/>
        <v>0</v>
      </c>
      <c r="AW30" s="12">
        <f t="shared" ca="1" si="38"/>
        <v>1</v>
      </c>
      <c r="AX30" s="12">
        <f t="shared" ca="1" si="39"/>
        <v>1</v>
      </c>
      <c r="AY30" s="12">
        <f t="shared" ca="1" si="40"/>
        <v>0</v>
      </c>
      <c r="AZ30" s="12">
        <f t="shared" ca="1" si="41"/>
        <v>0</v>
      </c>
      <c r="BA30" s="12">
        <f t="shared" ca="1" si="42"/>
        <v>0</v>
      </c>
      <c r="BB30" s="11">
        <f t="shared" ca="1" si="43"/>
        <v>0</v>
      </c>
      <c r="BC30" s="11">
        <f t="shared" ca="1" si="44"/>
        <v>1</v>
      </c>
      <c r="BD30" s="11">
        <f t="shared" ca="1" si="45"/>
        <v>1</v>
      </c>
      <c r="BE30" s="11">
        <f t="shared" ca="1" si="46"/>
        <v>0</v>
      </c>
      <c r="BF30" s="11">
        <f t="shared" ca="1" si="47"/>
        <v>0</v>
      </c>
      <c r="BG30" s="11">
        <f t="shared" ca="1" si="48"/>
        <v>0</v>
      </c>
    </row>
    <row r="31" spans="1:59">
      <c r="A31" s="3">
        <f ca="1">OFFSET(Input!C$1,COUNT(Input!$C:$C)-(ROW()-ROW($A$2)+1),0)</f>
        <v>1</v>
      </c>
      <c r="B31" s="3" t="str">
        <f ca="1">OFFSET(Input!D$1,COUNT(Input!$C:$C)-(ROW()-ROW($A$2)+1),0)</f>
        <v>reverse</v>
      </c>
      <c r="C31" s="3">
        <f ca="1">OFFSET(Input!E$1,COUNT(Input!$C:$C)-(ROW()-ROW($A$2)+1),0)</f>
        <v>0</v>
      </c>
      <c r="D31" s="13">
        <f ca="1">MOD(BB31,Info!$B$32)</f>
        <v>0</v>
      </c>
      <c r="E31" s="13">
        <f ca="1">MOD(BC31,Info!$B$32)</f>
        <v>1</v>
      </c>
      <c r="F31" s="11">
        <v>0</v>
      </c>
      <c r="G31" s="11">
        <v>1</v>
      </c>
      <c r="H31" s="11">
        <v>1</v>
      </c>
      <c r="I31" s="11">
        <v>0</v>
      </c>
      <c r="J31" s="11">
        <f t="shared" ca="1" si="0"/>
        <v>0</v>
      </c>
      <c r="K31" s="11">
        <f ca="1">IF($A31=3,Info!$B$32,0)</f>
        <v>0</v>
      </c>
      <c r="L31" s="12">
        <f t="shared" ca="1" si="1"/>
        <v>0</v>
      </c>
      <c r="M31" s="12">
        <f t="shared" ca="1" si="2"/>
        <v>1</v>
      </c>
      <c r="N31" s="12">
        <f t="shared" ca="1" si="3"/>
        <v>1</v>
      </c>
      <c r="O31" s="12">
        <f t="shared" ca="1" si="4"/>
        <v>0</v>
      </c>
      <c r="P31" s="12">
        <f t="shared" ca="1" si="5"/>
        <v>0</v>
      </c>
      <c r="Q31" s="12">
        <f t="shared" ca="1" si="6"/>
        <v>0</v>
      </c>
      <c r="R31" s="11">
        <f t="shared" ca="1" si="7"/>
        <v>0</v>
      </c>
      <c r="S31" s="11">
        <f t="shared" ca="1" si="8"/>
        <v>1</v>
      </c>
      <c r="T31" s="11">
        <f t="shared" ca="1" si="9"/>
        <v>1</v>
      </c>
      <c r="U31" s="11">
        <f t="shared" ca="1" si="10"/>
        <v>0</v>
      </c>
      <c r="V31" s="11">
        <f t="shared" ca="1" si="11"/>
        <v>0</v>
      </c>
      <c r="W31" s="11">
        <f t="shared" ca="1" si="12"/>
        <v>0</v>
      </c>
      <c r="X31" s="12">
        <f t="shared" ca="1" si="13"/>
        <v>0</v>
      </c>
      <c r="Y31" s="12">
        <f t="shared" ca="1" si="14"/>
        <v>1</v>
      </c>
      <c r="Z31" s="12">
        <f t="shared" ca="1" si="15"/>
        <v>1</v>
      </c>
      <c r="AA31" s="12">
        <f t="shared" ca="1" si="16"/>
        <v>0</v>
      </c>
      <c r="AB31" s="12">
        <f t="shared" ca="1" si="17"/>
        <v>0</v>
      </c>
      <c r="AC31" s="12">
        <f t="shared" ca="1" si="18"/>
        <v>0</v>
      </c>
      <c r="AD31" s="11">
        <f t="shared" ca="1" si="19"/>
        <v>0</v>
      </c>
      <c r="AE31" s="11">
        <f t="shared" ca="1" si="20"/>
        <v>1</v>
      </c>
      <c r="AF31" s="11">
        <f t="shared" ca="1" si="21"/>
        <v>1</v>
      </c>
      <c r="AG31" s="11">
        <f t="shared" ca="1" si="22"/>
        <v>0</v>
      </c>
      <c r="AH31" s="11">
        <f t="shared" ca="1" si="23"/>
        <v>0</v>
      </c>
      <c r="AI31" s="11">
        <f t="shared" ca="1" si="24"/>
        <v>0</v>
      </c>
      <c r="AJ31" s="12">
        <f t="shared" ca="1" si="25"/>
        <v>0</v>
      </c>
      <c r="AK31" s="12">
        <f t="shared" ca="1" si="26"/>
        <v>1</v>
      </c>
      <c r="AL31" s="12">
        <f t="shared" ca="1" si="27"/>
        <v>1</v>
      </c>
      <c r="AM31" s="12">
        <f t="shared" ca="1" si="28"/>
        <v>0</v>
      </c>
      <c r="AN31" s="12">
        <f t="shared" ca="1" si="29"/>
        <v>0</v>
      </c>
      <c r="AO31" s="12">
        <f t="shared" ca="1" si="30"/>
        <v>0</v>
      </c>
      <c r="AP31" s="11">
        <f t="shared" ca="1" si="31"/>
        <v>0</v>
      </c>
      <c r="AQ31" s="11">
        <f t="shared" ca="1" si="32"/>
        <v>1</v>
      </c>
      <c r="AR31" s="11">
        <f t="shared" ca="1" si="33"/>
        <v>1</v>
      </c>
      <c r="AS31" s="11">
        <f t="shared" ca="1" si="34"/>
        <v>0</v>
      </c>
      <c r="AT31" s="11">
        <f t="shared" ca="1" si="35"/>
        <v>0</v>
      </c>
      <c r="AU31" s="11">
        <f t="shared" ca="1" si="36"/>
        <v>0</v>
      </c>
      <c r="AV31" s="12">
        <f t="shared" ca="1" si="37"/>
        <v>0</v>
      </c>
      <c r="AW31" s="12">
        <f t="shared" ca="1" si="38"/>
        <v>1</v>
      </c>
      <c r="AX31" s="12">
        <f t="shared" ca="1" si="39"/>
        <v>1</v>
      </c>
      <c r="AY31" s="12">
        <f t="shared" ca="1" si="40"/>
        <v>0</v>
      </c>
      <c r="AZ31" s="12">
        <f t="shared" ca="1" si="41"/>
        <v>0</v>
      </c>
      <c r="BA31" s="12">
        <f t="shared" ca="1" si="42"/>
        <v>0</v>
      </c>
      <c r="BB31" s="11">
        <f t="shared" ca="1" si="43"/>
        <v>0</v>
      </c>
      <c r="BC31" s="11">
        <f t="shared" ca="1" si="44"/>
        <v>1</v>
      </c>
      <c r="BD31" s="11">
        <f t="shared" ca="1" si="45"/>
        <v>1</v>
      </c>
      <c r="BE31" s="11">
        <f t="shared" ca="1" si="46"/>
        <v>0</v>
      </c>
      <c r="BF31" s="11">
        <f t="shared" ca="1" si="47"/>
        <v>0</v>
      </c>
      <c r="BG31" s="11">
        <f t="shared" ca="1" si="48"/>
        <v>0</v>
      </c>
    </row>
    <row r="32" spans="1:59">
      <c r="A32" s="3">
        <f ca="1">OFFSET(Input!C$1,COUNT(Input!$C:$C)-(ROW()-ROW($A$2)+1),0)</f>
        <v>2</v>
      </c>
      <c r="B32" s="3" t="str">
        <f ca="1">OFFSET(Input!D$1,COUNT(Input!$C:$C)-(ROW()-ROW($A$2)+1),0)</f>
        <v>offset</v>
      </c>
      <c r="C32" s="3">
        <f ca="1">OFFSET(Input!E$1,COUNT(Input!$C:$C)-(ROW()-ROW($A$2)+1),0)</f>
        <v>-679</v>
      </c>
      <c r="D32" s="13">
        <f ca="1">MOD(BB32,Info!$B$32)</f>
        <v>0</v>
      </c>
      <c r="E32" s="13">
        <f ca="1">MOD(BC32,Info!$B$32)</f>
        <v>1</v>
      </c>
      <c r="F32" s="11">
        <v>0</v>
      </c>
      <c r="G32" s="11">
        <v>1</v>
      </c>
      <c r="H32" s="11">
        <v>1</v>
      </c>
      <c r="I32" s="11">
        <v>0</v>
      </c>
      <c r="J32" s="11">
        <f t="shared" ca="1" si="0"/>
        <v>0</v>
      </c>
      <c r="K32" s="11">
        <f ca="1">IF($A32=3,Info!$B$32,0)</f>
        <v>0</v>
      </c>
      <c r="L32" s="12">
        <f t="shared" ca="1" si="1"/>
        <v>0</v>
      </c>
      <c r="M32" s="12">
        <f t="shared" ca="1" si="2"/>
        <v>1</v>
      </c>
      <c r="N32" s="12">
        <f t="shared" ca="1" si="3"/>
        <v>1</v>
      </c>
      <c r="O32" s="12">
        <f t="shared" ca="1" si="4"/>
        <v>0</v>
      </c>
      <c r="P32" s="12">
        <f t="shared" ca="1" si="5"/>
        <v>0</v>
      </c>
      <c r="Q32" s="12">
        <f t="shared" ca="1" si="6"/>
        <v>0</v>
      </c>
      <c r="R32" s="11">
        <f t="shared" ca="1" si="7"/>
        <v>0</v>
      </c>
      <c r="S32" s="11">
        <f t="shared" ca="1" si="8"/>
        <v>1</v>
      </c>
      <c r="T32" s="11">
        <f t="shared" ca="1" si="9"/>
        <v>1</v>
      </c>
      <c r="U32" s="11">
        <f t="shared" ca="1" si="10"/>
        <v>0</v>
      </c>
      <c r="V32" s="11">
        <f t="shared" ca="1" si="11"/>
        <v>0</v>
      </c>
      <c r="W32" s="11">
        <f t="shared" ca="1" si="12"/>
        <v>0</v>
      </c>
      <c r="X32" s="12">
        <f t="shared" ca="1" si="13"/>
        <v>0</v>
      </c>
      <c r="Y32" s="12">
        <f t="shared" ca="1" si="14"/>
        <v>1</v>
      </c>
      <c r="Z32" s="12">
        <f t="shared" ca="1" si="15"/>
        <v>1</v>
      </c>
      <c r="AA32" s="12">
        <f t="shared" ca="1" si="16"/>
        <v>0</v>
      </c>
      <c r="AB32" s="12">
        <f t="shared" ca="1" si="17"/>
        <v>0</v>
      </c>
      <c r="AC32" s="12">
        <f t="shared" ca="1" si="18"/>
        <v>0</v>
      </c>
      <c r="AD32" s="11">
        <f t="shared" ca="1" si="19"/>
        <v>0</v>
      </c>
      <c r="AE32" s="11">
        <f t="shared" ca="1" si="20"/>
        <v>1</v>
      </c>
      <c r="AF32" s="11">
        <f t="shared" ca="1" si="21"/>
        <v>1</v>
      </c>
      <c r="AG32" s="11">
        <f t="shared" ca="1" si="22"/>
        <v>0</v>
      </c>
      <c r="AH32" s="11">
        <f t="shared" ca="1" si="23"/>
        <v>0</v>
      </c>
      <c r="AI32" s="11">
        <f t="shared" ca="1" si="24"/>
        <v>0</v>
      </c>
      <c r="AJ32" s="12">
        <f t="shared" ca="1" si="25"/>
        <v>0</v>
      </c>
      <c r="AK32" s="12">
        <f t="shared" ca="1" si="26"/>
        <v>1</v>
      </c>
      <c r="AL32" s="12">
        <f t="shared" ca="1" si="27"/>
        <v>1</v>
      </c>
      <c r="AM32" s="12">
        <f t="shared" ca="1" si="28"/>
        <v>0</v>
      </c>
      <c r="AN32" s="12">
        <f t="shared" ca="1" si="29"/>
        <v>0</v>
      </c>
      <c r="AO32" s="12">
        <f t="shared" ca="1" si="30"/>
        <v>0</v>
      </c>
      <c r="AP32" s="11">
        <f t="shared" ca="1" si="31"/>
        <v>0</v>
      </c>
      <c r="AQ32" s="11">
        <f t="shared" ca="1" si="32"/>
        <v>1</v>
      </c>
      <c r="AR32" s="11">
        <f t="shared" ca="1" si="33"/>
        <v>1</v>
      </c>
      <c r="AS32" s="11">
        <f t="shared" ca="1" si="34"/>
        <v>0</v>
      </c>
      <c r="AT32" s="11">
        <f t="shared" ca="1" si="35"/>
        <v>0</v>
      </c>
      <c r="AU32" s="11">
        <f t="shared" ca="1" si="36"/>
        <v>0</v>
      </c>
      <c r="AV32" s="12">
        <f t="shared" ca="1" si="37"/>
        <v>0</v>
      </c>
      <c r="AW32" s="12">
        <f t="shared" ca="1" si="38"/>
        <v>1</v>
      </c>
      <c r="AX32" s="12">
        <f t="shared" ca="1" si="39"/>
        <v>1</v>
      </c>
      <c r="AY32" s="12">
        <f t="shared" ca="1" si="40"/>
        <v>0</v>
      </c>
      <c r="AZ32" s="12">
        <f t="shared" ca="1" si="41"/>
        <v>0</v>
      </c>
      <c r="BA32" s="12">
        <f t="shared" ca="1" si="42"/>
        <v>0</v>
      </c>
      <c r="BB32" s="11">
        <f t="shared" ca="1" si="43"/>
        <v>0</v>
      </c>
      <c r="BC32" s="11">
        <f t="shared" ca="1" si="44"/>
        <v>1</v>
      </c>
      <c r="BD32" s="11">
        <f t="shared" ca="1" si="45"/>
        <v>1</v>
      </c>
      <c r="BE32" s="11">
        <f t="shared" ca="1" si="46"/>
        <v>0</v>
      </c>
      <c r="BF32" s="11">
        <f t="shared" ca="1" si="47"/>
        <v>0</v>
      </c>
      <c r="BG32" s="11">
        <f t="shared" ca="1" si="48"/>
        <v>0</v>
      </c>
    </row>
    <row r="33" spans="1:59">
      <c r="A33" s="3">
        <f ca="1">OFFSET(Input!C$1,COUNT(Input!$C:$C)-(ROW()-ROW($A$2)+1),0)</f>
        <v>1</v>
      </c>
      <c r="B33" s="3" t="str">
        <f ca="1">OFFSET(Input!D$1,COUNT(Input!$C:$C)-(ROW()-ROW($A$2)+1),0)</f>
        <v>reverse</v>
      </c>
      <c r="C33" s="3">
        <f ca="1">OFFSET(Input!E$1,COUNT(Input!$C:$C)-(ROW()-ROW($A$2)+1),0)</f>
        <v>0</v>
      </c>
      <c r="D33" s="13">
        <f ca="1">MOD(BB33,Info!$B$32)</f>
        <v>0</v>
      </c>
      <c r="E33" s="13">
        <f ca="1">MOD(BC33,Info!$B$32)</f>
        <v>1</v>
      </c>
      <c r="F33" s="11">
        <v>0</v>
      </c>
      <c r="G33" s="11">
        <v>1</v>
      </c>
      <c r="H33" s="11">
        <v>1</v>
      </c>
      <c r="I33" s="11">
        <v>0</v>
      </c>
      <c r="J33" s="11">
        <f t="shared" ca="1" si="0"/>
        <v>0</v>
      </c>
      <c r="K33" s="11">
        <f ca="1">IF($A33=3,Info!$B$32,0)</f>
        <v>0</v>
      </c>
      <c r="L33" s="12">
        <f t="shared" ca="1" si="1"/>
        <v>0</v>
      </c>
      <c r="M33" s="12">
        <f t="shared" ca="1" si="2"/>
        <v>1</v>
      </c>
      <c r="N33" s="12">
        <f t="shared" ca="1" si="3"/>
        <v>1</v>
      </c>
      <c r="O33" s="12">
        <f t="shared" ca="1" si="4"/>
        <v>0</v>
      </c>
      <c r="P33" s="12">
        <f t="shared" ca="1" si="5"/>
        <v>0</v>
      </c>
      <c r="Q33" s="12">
        <f t="shared" ca="1" si="6"/>
        <v>0</v>
      </c>
      <c r="R33" s="11">
        <f t="shared" ca="1" si="7"/>
        <v>0</v>
      </c>
      <c r="S33" s="11">
        <f t="shared" ca="1" si="8"/>
        <v>1</v>
      </c>
      <c r="T33" s="11">
        <f t="shared" ca="1" si="9"/>
        <v>1</v>
      </c>
      <c r="U33" s="11">
        <f t="shared" ca="1" si="10"/>
        <v>0</v>
      </c>
      <c r="V33" s="11">
        <f t="shared" ca="1" si="11"/>
        <v>0</v>
      </c>
      <c r="W33" s="11">
        <f t="shared" ca="1" si="12"/>
        <v>0</v>
      </c>
      <c r="X33" s="12">
        <f t="shared" ca="1" si="13"/>
        <v>0</v>
      </c>
      <c r="Y33" s="12">
        <f t="shared" ca="1" si="14"/>
        <v>1</v>
      </c>
      <c r="Z33" s="12">
        <f t="shared" ca="1" si="15"/>
        <v>1</v>
      </c>
      <c r="AA33" s="12">
        <f t="shared" ca="1" si="16"/>
        <v>0</v>
      </c>
      <c r="AB33" s="12">
        <f t="shared" ca="1" si="17"/>
        <v>0</v>
      </c>
      <c r="AC33" s="12">
        <f t="shared" ca="1" si="18"/>
        <v>0</v>
      </c>
      <c r="AD33" s="11">
        <f t="shared" ca="1" si="19"/>
        <v>0</v>
      </c>
      <c r="AE33" s="11">
        <f t="shared" ca="1" si="20"/>
        <v>1</v>
      </c>
      <c r="AF33" s="11">
        <f t="shared" ca="1" si="21"/>
        <v>1</v>
      </c>
      <c r="AG33" s="11">
        <f t="shared" ca="1" si="22"/>
        <v>0</v>
      </c>
      <c r="AH33" s="11">
        <f t="shared" ca="1" si="23"/>
        <v>0</v>
      </c>
      <c r="AI33" s="11">
        <f t="shared" ca="1" si="24"/>
        <v>0</v>
      </c>
      <c r="AJ33" s="12">
        <f t="shared" ca="1" si="25"/>
        <v>0</v>
      </c>
      <c r="AK33" s="12">
        <f t="shared" ca="1" si="26"/>
        <v>1</v>
      </c>
      <c r="AL33" s="12">
        <f t="shared" ca="1" si="27"/>
        <v>1</v>
      </c>
      <c r="AM33" s="12">
        <f t="shared" ca="1" si="28"/>
        <v>0</v>
      </c>
      <c r="AN33" s="12">
        <f t="shared" ca="1" si="29"/>
        <v>0</v>
      </c>
      <c r="AO33" s="12">
        <f t="shared" ca="1" si="30"/>
        <v>0</v>
      </c>
      <c r="AP33" s="11">
        <f t="shared" ca="1" si="31"/>
        <v>0</v>
      </c>
      <c r="AQ33" s="11">
        <f t="shared" ca="1" si="32"/>
        <v>1</v>
      </c>
      <c r="AR33" s="11">
        <f t="shared" ca="1" si="33"/>
        <v>1</v>
      </c>
      <c r="AS33" s="11">
        <f t="shared" ca="1" si="34"/>
        <v>0</v>
      </c>
      <c r="AT33" s="11">
        <f t="shared" ca="1" si="35"/>
        <v>0</v>
      </c>
      <c r="AU33" s="11">
        <f t="shared" ca="1" si="36"/>
        <v>0</v>
      </c>
      <c r="AV33" s="12">
        <f t="shared" ca="1" si="37"/>
        <v>0</v>
      </c>
      <c r="AW33" s="12">
        <f t="shared" ca="1" si="38"/>
        <v>1</v>
      </c>
      <c r="AX33" s="12">
        <f t="shared" ca="1" si="39"/>
        <v>1</v>
      </c>
      <c r="AY33" s="12">
        <f t="shared" ca="1" si="40"/>
        <v>0</v>
      </c>
      <c r="AZ33" s="12">
        <f t="shared" ca="1" si="41"/>
        <v>0</v>
      </c>
      <c r="BA33" s="12">
        <f t="shared" ca="1" si="42"/>
        <v>0</v>
      </c>
      <c r="BB33" s="11">
        <f t="shared" ca="1" si="43"/>
        <v>0</v>
      </c>
      <c r="BC33" s="11">
        <f t="shared" ca="1" si="44"/>
        <v>1</v>
      </c>
      <c r="BD33" s="11">
        <f t="shared" ca="1" si="45"/>
        <v>1</v>
      </c>
      <c r="BE33" s="11">
        <f t="shared" ca="1" si="46"/>
        <v>0</v>
      </c>
      <c r="BF33" s="11">
        <f t="shared" ca="1" si="47"/>
        <v>0</v>
      </c>
      <c r="BG33" s="11">
        <f t="shared" ca="1" si="48"/>
        <v>0</v>
      </c>
    </row>
    <row r="34" spans="1:59">
      <c r="A34" s="3">
        <f ca="1">OFFSET(Input!C$1,COUNT(Input!$C:$C)-(ROW()-ROW($A$2)+1),0)</f>
        <v>3</v>
      </c>
      <c r="B34" s="3" t="str">
        <f ca="1">OFFSET(Input!D$1,COUNT(Input!$C:$C)-(ROW()-ROW($A$2)+1),0)</f>
        <v>interleave</v>
      </c>
      <c r="C34" s="3">
        <f ca="1">OFFSET(Input!E$1,COUNT(Input!$C:$C)-(ROW()-ROW($A$2)+1),0)</f>
        <v>27</v>
      </c>
      <c r="D34" s="13">
        <f ca="1">MOD(BB34,Info!$B$32)</f>
        <v>97220214270705</v>
      </c>
      <c r="E34" s="13">
        <f ca="1">MOD(BC34,Info!$B$32)</f>
        <v>5</v>
      </c>
      <c r="F34" s="11">
        <v>0</v>
      </c>
      <c r="G34" s="11">
        <v>1</v>
      </c>
      <c r="H34" s="11">
        <v>1</v>
      </c>
      <c r="I34" s="11">
        <v>0</v>
      </c>
      <c r="J34" s="11">
        <f t="shared" ca="1" si="0"/>
        <v>27</v>
      </c>
      <c r="K34" s="11">
        <f ca="1">IF($A34=3,Info!$B$32,0)</f>
        <v>119315717514047</v>
      </c>
      <c r="L34" s="12">
        <f t="shared" ca="1" si="1"/>
        <v>1</v>
      </c>
      <c r="M34" s="12">
        <f t="shared" ca="1" si="2"/>
        <v>0</v>
      </c>
      <c r="N34" s="12">
        <f t="shared" ca="1" si="3"/>
        <v>-4419100648668</v>
      </c>
      <c r="O34" s="12">
        <f t="shared" ca="1" si="4"/>
        <v>1</v>
      </c>
      <c r="P34" s="12">
        <f t="shared" ca="1" si="5"/>
        <v>11</v>
      </c>
      <c r="Q34" s="12">
        <f t="shared" ca="1" si="6"/>
        <v>27</v>
      </c>
      <c r="R34" s="11">
        <f t="shared" ca="1" si="7"/>
        <v>-4419100648668</v>
      </c>
      <c r="S34" s="11">
        <f t="shared" ca="1" si="8"/>
        <v>1</v>
      </c>
      <c r="T34" s="11">
        <f t="shared" ca="1" si="9"/>
        <v>8838201297337</v>
      </c>
      <c r="U34" s="11">
        <f t="shared" ca="1" si="10"/>
        <v>-2</v>
      </c>
      <c r="V34" s="11">
        <f t="shared" ca="1" si="11"/>
        <v>5</v>
      </c>
      <c r="W34" s="11">
        <f t="shared" ca="1" si="12"/>
        <v>11</v>
      </c>
      <c r="X34" s="12">
        <f t="shared" ca="1" si="13"/>
        <v>8838201297337</v>
      </c>
      <c r="Y34" s="12">
        <f t="shared" ca="1" si="14"/>
        <v>-2</v>
      </c>
      <c r="Z34" s="12">
        <f t="shared" ca="1" si="15"/>
        <v>-22095503243342</v>
      </c>
      <c r="AA34" s="12">
        <f t="shared" ca="1" si="16"/>
        <v>5</v>
      </c>
      <c r="AB34" s="12">
        <f t="shared" ca="1" si="17"/>
        <v>1</v>
      </c>
      <c r="AC34" s="12">
        <f t="shared" ca="1" si="18"/>
        <v>5</v>
      </c>
      <c r="AD34" s="11">
        <f t="shared" ca="1" si="19"/>
        <v>-22095503243342</v>
      </c>
      <c r="AE34" s="11">
        <f t="shared" ca="1" si="20"/>
        <v>5</v>
      </c>
      <c r="AF34" s="11">
        <f t="shared" ca="1" si="21"/>
        <v>119315717514047</v>
      </c>
      <c r="AG34" s="11">
        <f t="shared" ca="1" si="22"/>
        <v>-27</v>
      </c>
      <c r="AH34" s="11">
        <f t="shared" ca="1" si="23"/>
        <v>0</v>
      </c>
      <c r="AI34" s="11">
        <f t="shared" ca="1" si="24"/>
        <v>1</v>
      </c>
      <c r="AJ34" s="12">
        <f t="shared" ca="1" si="25"/>
        <v>-22095503243342</v>
      </c>
      <c r="AK34" s="12">
        <f t="shared" ca="1" si="26"/>
        <v>5</v>
      </c>
      <c r="AL34" s="12">
        <f t="shared" ca="1" si="27"/>
        <v>119315717514047</v>
      </c>
      <c r="AM34" s="12">
        <f t="shared" ca="1" si="28"/>
        <v>-27</v>
      </c>
      <c r="AN34" s="12">
        <f t="shared" ca="1" si="29"/>
        <v>0</v>
      </c>
      <c r="AO34" s="12">
        <f t="shared" ca="1" si="30"/>
        <v>1</v>
      </c>
      <c r="AP34" s="11">
        <f t="shared" ca="1" si="31"/>
        <v>-22095503243342</v>
      </c>
      <c r="AQ34" s="11">
        <f t="shared" ca="1" si="32"/>
        <v>5</v>
      </c>
      <c r="AR34" s="11">
        <f t="shared" ca="1" si="33"/>
        <v>119315717514047</v>
      </c>
      <c r="AS34" s="11">
        <f t="shared" ca="1" si="34"/>
        <v>-27</v>
      </c>
      <c r="AT34" s="11">
        <f t="shared" ca="1" si="35"/>
        <v>0</v>
      </c>
      <c r="AU34" s="11">
        <f t="shared" ca="1" si="36"/>
        <v>1</v>
      </c>
      <c r="AV34" s="12">
        <f t="shared" ca="1" si="37"/>
        <v>-22095503243342</v>
      </c>
      <c r="AW34" s="12">
        <f t="shared" ca="1" si="38"/>
        <v>5</v>
      </c>
      <c r="AX34" s="12">
        <f t="shared" ca="1" si="39"/>
        <v>119315717514047</v>
      </c>
      <c r="AY34" s="12">
        <f t="shared" ca="1" si="40"/>
        <v>-27</v>
      </c>
      <c r="AZ34" s="12">
        <f t="shared" ca="1" si="41"/>
        <v>0</v>
      </c>
      <c r="BA34" s="12">
        <f t="shared" ca="1" si="42"/>
        <v>1</v>
      </c>
      <c r="BB34" s="11">
        <f t="shared" ca="1" si="43"/>
        <v>-22095503243342</v>
      </c>
      <c r="BC34" s="11">
        <f t="shared" ca="1" si="44"/>
        <v>5</v>
      </c>
      <c r="BD34" s="11">
        <f t="shared" ca="1" si="45"/>
        <v>119315717514047</v>
      </c>
      <c r="BE34" s="11">
        <f t="shared" ca="1" si="46"/>
        <v>-27</v>
      </c>
      <c r="BF34" s="11">
        <f t="shared" ca="1" si="47"/>
        <v>0</v>
      </c>
      <c r="BG34" s="11">
        <f t="shared" ca="1" si="48"/>
        <v>1</v>
      </c>
    </row>
    <row r="35" spans="1:59">
      <c r="A35" s="3">
        <f ca="1">OFFSET(Input!C$1,COUNT(Input!$C:$C)-(ROW()-ROW($A$2)+1),0)</f>
        <v>2</v>
      </c>
      <c r="B35" s="3" t="str">
        <f ca="1">OFFSET(Input!D$1,COUNT(Input!$C:$C)-(ROW()-ROW($A$2)+1),0)</f>
        <v>offset</v>
      </c>
      <c r="C35" s="3">
        <f ca="1">OFFSET(Input!E$1,COUNT(Input!$C:$C)-(ROW()-ROW($A$2)+1),0)</f>
        <v>8716</v>
      </c>
      <c r="D35" s="13">
        <f ca="1">MOD(BB35,Info!$B$32)</f>
        <v>0</v>
      </c>
      <c r="E35" s="13">
        <f ca="1">MOD(BC35,Info!$B$32)</f>
        <v>1</v>
      </c>
      <c r="F35" s="11">
        <v>0</v>
      </c>
      <c r="G35" s="11">
        <v>1</v>
      </c>
      <c r="H35" s="11">
        <v>1</v>
      </c>
      <c r="I35" s="11">
        <v>0</v>
      </c>
      <c r="J35" s="11">
        <f t="shared" ca="1" si="0"/>
        <v>0</v>
      </c>
      <c r="K35" s="11">
        <f ca="1">IF($A35=3,Info!$B$32,0)</f>
        <v>0</v>
      </c>
      <c r="L35" s="12">
        <f t="shared" ca="1" si="1"/>
        <v>0</v>
      </c>
      <c r="M35" s="12">
        <f t="shared" ca="1" si="2"/>
        <v>1</v>
      </c>
      <c r="N35" s="12">
        <f t="shared" ca="1" si="3"/>
        <v>1</v>
      </c>
      <c r="O35" s="12">
        <f t="shared" ca="1" si="4"/>
        <v>0</v>
      </c>
      <c r="P35" s="12">
        <f t="shared" ca="1" si="5"/>
        <v>0</v>
      </c>
      <c r="Q35" s="12">
        <f t="shared" ca="1" si="6"/>
        <v>0</v>
      </c>
      <c r="R35" s="11">
        <f t="shared" ca="1" si="7"/>
        <v>0</v>
      </c>
      <c r="S35" s="11">
        <f t="shared" ca="1" si="8"/>
        <v>1</v>
      </c>
      <c r="T35" s="11">
        <f t="shared" ca="1" si="9"/>
        <v>1</v>
      </c>
      <c r="U35" s="11">
        <f t="shared" ca="1" si="10"/>
        <v>0</v>
      </c>
      <c r="V35" s="11">
        <f t="shared" ca="1" si="11"/>
        <v>0</v>
      </c>
      <c r="W35" s="11">
        <f t="shared" ca="1" si="12"/>
        <v>0</v>
      </c>
      <c r="X35" s="12">
        <f t="shared" ca="1" si="13"/>
        <v>0</v>
      </c>
      <c r="Y35" s="12">
        <f t="shared" ca="1" si="14"/>
        <v>1</v>
      </c>
      <c r="Z35" s="12">
        <f t="shared" ca="1" si="15"/>
        <v>1</v>
      </c>
      <c r="AA35" s="12">
        <f t="shared" ca="1" si="16"/>
        <v>0</v>
      </c>
      <c r="AB35" s="12">
        <f t="shared" ca="1" si="17"/>
        <v>0</v>
      </c>
      <c r="AC35" s="12">
        <f t="shared" ca="1" si="18"/>
        <v>0</v>
      </c>
      <c r="AD35" s="11">
        <f t="shared" ca="1" si="19"/>
        <v>0</v>
      </c>
      <c r="AE35" s="11">
        <f t="shared" ca="1" si="20"/>
        <v>1</v>
      </c>
      <c r="AF35" s="11">
        <f t="shared" ca="1" si="21"/>
        <v>1</v>
      </c>
      <c r="AG35" s="11">
        <f t="shared" ca="1" si="22"/>
        <v>0</v>
      </c>
      <c r="AH35" s="11">
        <f t="shared" ca="1" si="23"/>
        <v>0</v>
      </c>
      <c r="AI35" s="11">
        <f t="shared" ca="1" si="24"/>
        <v>0</v>
      </c>
      <c r="AJ35" s="12">
        <f t="shared" ca="1" si="25"/>
        <v>0</v>
      </c>
      <c r="AK35" s="12">
        <f t="shared" ca="1" si="26"/>
        <v>1</v>
      </c>
      <c r="AL35" s="12">
        <f t="shared" ca="1" si="27"/>
        <v>1</v>
      </c>
      <c r="AM35" s="12">
        <f t="shared" ca="1" si="28"/>
        <v>0</v>
      </c>
      <c r="AN35" s="12">
        <f t="shared" ca="1" si="29"/>
        <v>0</v>
      </c>
      <c r="AO35" s="12">
        <f t="shared" ca="1" si="30"/>
        <v>0</v>
      </c>
      <c r="AP35" s="11">
        <f t="shared" ca="1" si="31"/>
        <v>0</v>
      </c>
      <c r="AQ35" s="11">
        <f t="shared" ca="1" si="32"/>
        <v>1</v>
      </c>
      <c r="AR35" s="11">
        <f t="shared" ca="1" si="33"/>
        <v>1</v>
      </c>
      <c r="AS35" s="11">
        <f t="shared" ca="1" si="34"/>
        <v>0</v>
      </c>
      <c r="AT35" s="11">
        <f t="shared" ca="1" si="35"/>
        <v>0</v>
      </c>
      <c r="AU35" s="11">
        <f t="shared" ca="1" si="36"/>
        <v>0</v>
      </c>
      <c r="AV35" s="12">
        <f t="shared" ca="1" si="37"/>
        <v>0</v>
      </c>
      <c r="AW35" s="12">
        <f t="shared" ca="1" si="38"/>
        <v>1</v>
      </c>
      <c r="AX35" s="12">
        <f t="shared" ca="1" si="39"/>
        <v>1</v>
      </c>
      <c r="AY35" s="12">
        <f t="shared" ca="1" si="40"/>
        <v>0</v>
      </c>
      <c r="AZ35" s="12">
        <f t="shared" ca="1" si="41"/>
        <v>0</v>
      </c>
      <c r="BA35" s="12">
        <f t="shared" ca="1" si="42"/>
        <v>0</v>
      </c>
      <c r="BB35" s="11">
        <f t="shared" ca="1" si="43"/>
        <v>0</v>
      </c>
      <c r="BC35" s="11">
        <f t="shared" ca="1" si="44"/>
        <v>1</v>
      </c>
      <c r="BD35" s="11">
        <f t="shared" ca="1" si="45"/>
        <v>1</v>
      </c>
      <c r="BE35" s="11">
        <f t="shared" ca="1" si="46"/>
        <v>0</v>
      </c>
      <c r="BF35" s="11">
        <f t="shared" ca="1" si="47"/>
        <v>0</v>
      </c>
      <c r="BG35" s="11">
        <f t="shared" ca="1" si="48"/>
        <v>0</v>
      </c>
    </row>
    <row r="36" spans="1:59">
      <c r="A36" s="3">
        <f ca="1">OFFSET(Input!C$1,COUNT(Input!$C:$C)-(ROW()-ROW($A$2)+1),0)</f>
        <v>3</v>
      </c>
      <c r="B36" s="3" t="str">
        <f ca="1">OFFSET(Input!D$1,COUNT(Input!$C:$C)-(ROW()-ROW($A$2)+1),0)</f>
        <v>interleave</v>
      </c>
      <c r="C36" s="3">
        <f ca="1">OFFSET(Input!E$1,COUNT(Input!$C:$C)-(ROW()-ROW($A$2)+1),0)</f>
        <v>62</v>
      </c>
      <c r="D36" s="13">
        <f ca="1">MOD(BB36,Info!$B$32)</f>
        <v>86600117550518</v>
      </c>
      <c r="E36" s="13">
        <f ca="1">MOD(BC36,Info!$B$32)</f>
        <v>17</v>
      </c>
      <c r="F36" s="11">
        <v>0</v>
      </c>
      <c r="G36" s="11">
        <v>1</v>
      </c>
      <c r="H36" s="11">
        <v>1</v>
      </c>
      <c r="I36" s="11">
        <v>0</v>
      </c>
      <c r="J36" s="11">
        <f t="shared" ca="1" si="0"/>
        <v>62</v>
      </c>
      <c r="K36" s="11">
        <f ca="1">IF($A36=3,Info!$B$32,0)</f>
        <v>119315717514047</v>
      </c>
      <c r="L36" s="12">
        <f t="shared" ca="1" si="1"/>
        <v>1</v>
      </c>
      <c r="M36" s="12">
        <f t="shared" ca="1" si="2"/>
        <v>0</v>
      </c>
      <c r="N36" s="12">
        <f t="shared" ca="1" si="3"/>
        <v>-1924447056678</v>
      </c>
      <c r="O36" s="12">
        <f t="shared" ca="1" si="4"/>
        <v>1</v>
      </c>
      <c r="P36" s="12">
        <f t="shared" ca="1" si="5"/>
        <v>11</v>
      </c>
      <c r="Q36" s="12">
        <f t="shared" ca="1" si="6"/>
        <v>62</v>
      </c>
      <c r="R36" s="11">
        <f t="shared" ca="1" si="7"/>
        <v>-1924447056678</v>
      </c>
      <c r="S36" s="11">
        <f t="shared" ca="1" si="8"/>
        <v>1</v>
      </c>
      <c r="T36" s="11">
        <f t="shared" ca="1" si="9"/>
        <v>9622235283391</v>
      </c>
      <c r="U36" s="11">
        <f t="shared" ca="1" si="10"/>
        <v>-5</v>
      </c>
      <c r="V36" s="11">
        <f t="shared" ca="1" si="11"/>
        <v>7</v>
      </c>
      <c r="W36" s="11">
        <f t="shared" ca="1" si="12"/>
        <v>11</v>
      </c>
      <c r="X36" s="12">
        <f t="shared" ca="1" si="13"/>
        <v>9622235283391</v>
      </c>
      <c r="Y36" s="12">
        <f t="shared" ca="1" si="14"/>
        <v>-5</v>
      </c>
      <c r="Z36" s="12">
        <f t="shared" ca="1" si="15"/>
        <v>-11546682340069</v>
      </c>
      <c r="AA36" s="12">
        <f t="shared" ca="1" si="16"/>
        <v>6</v>
      </c>
      <c r="AB36" s="12">
        <f t="shared" ca="1" si="17"/>
        <v>4</v>
      </c>
      <c r="AC36" s="12">
        <f t="shared" ca="1" si="18"/>
        <v>7</v>
      </c>
      <c r="AD36" s="11">
        <f t="shared" ca="1" si="19"/>
        <v>-11546682340069</v>
      </c>
      <c r="AE36" s="11">
        <f t="shared" ca="1" si="20"/>
        <v>6</v>
      </c>
      <c r="AF36" s="11">
        <f t="shared" ca="1" si="21"/>
        <v>21168917623460</v>
      </c>
      <c r="AG36" s="11">
        <f t="shared" ca="1" si="22"/>
        <v>-11</v>
      </c>
      <c r="AH36" s="11">
        <f t="shared" ca="1" si="23"/>
        <v>3</v>
      </c>
      <c r="AI36" s="11">
        <f t="shared" ca="1" si="24"/>
        <v>4</v>
      </c>
      <c r="AJ36" s="12">
        <f t="shared" ca="1" si="25"/>
        <v>21168917623460</v>
      </c>
      <c r="AK36" s="12">
        <f t="shared" ca="1" si="26"/>
        <v>-11</v>
      </c>
      <c r="AL36" s="12">
        <f t="shared" ca="1" si="27"/>
        <v>-32715599963529</v>
      </c>
      <c r="AM36" s="12">
        <f t="shared" ca="1" si="28"/>
        <v>17</v>
      </c>
      <c r="AN36" s="12">
        <f t="shared" ca="1" si="29"/>
        <v>1</v>
      </c>
      <c r="AO36" s="12">
        <f t="shared" ca="1" si="30"/>
        <v>3</v>
      </c>
      <c r="AP36" s="11">
        <f t="shared" ca="1" si="31"/>
        <v>-32715599963529</v>
      </c>
      <c r="AQ36" s="11">
        <f t="shared" ca="1" si="32"/>
        <v>17</v>
      </c>
      <c r="AR36" s="11">
        <f t="shared" ca="1" si="33"/>
        <v>119315717514047</v>
      </c>
      <c r="AS36" s="11">
        <f t="shared" ca="1" si="34"/>
        <v>-62</v>
      </c>
      <c r="AT36" s="11">
        <f t="shared" ca="1" si="35"/>
        <v>0</v>
      </c>
      <c r="AU36" s="11">
        <f t="shared" ca="1" si="36"/>
        <v>1</v>
      </c>
      <c r="AV36" s="12">
        <f t="shared" ca="1" si="37"/>
        <v>-32715599963529</v>
      </c>
      <c r="AW36" s="12">
        <f t="shared" ca="1" si="38"/>
        <v>17</v>
      </c>
      <c r="AX36" s="12">
        <f t="shared" ca="1" si="39"/>
        <v>119315717514047</v>
      </c>
      <c r="AY36" s="12">
        <f t="shared" ca="1" si="40"/>
        <v>-62</v>
      </c>
      <c r="AZ36" s="12">
        <f t="shared" ca="1" si="41"/>
        <v>0</v>
      </c>
      <c r="BA36" s="12">
        <f t="shared" ca="1" si="42"/>
        <v>1</v>
      </c>
      <c r="BB36" s="11">
        <f t="shared" ca="1" si="43"/>
        <v>-32715599963529</v>
      </c>
      <c r="BC36" s="11">
        <f t="shared" ca="1" si="44"/>
        <v>17</v>
      </c>
      <c r="BD36" s="11">
        <f t="shared" ca="1" si="45"/>
        <v>119315717514047</v>
      </c>
      <c r="BE36" s="11">
        <f t="shared" ca="1" si="46"/>
        <v>-62</v>
      </c>
      <c r="BF36" s="11">
        <f t="shared" ca="1" si="47"/>
        <v>0</v>
      </c>
      <c r="BG36" s="11">
        <f t="shared" ca="1" si="48"/>
        <v>1</v>
      </c>
    </row>
    <row r="37" spans="1:59">
      <c r="A37" s="3">
        <f ca="1">OFFSET(Input!C$1,COUNT(Input!$C:$C)-(ROW()-ROW($A$2)+1),0)</f>
        <v>1</v>
      </c>
      <c r="B37" s="3" t="str">
        <f ca="1">OFFSET(Input!D$1,COUNT(Input!$C:$C)-(ROW()-ROW($A$2)+1),0)</f>
        <v>reverse</v>
      </c>
      <c r="C37" s="3">
        <f ca="1">OFFSET(Input!E$1,COUNT(Input!$C:$C)-(ROW()-ROW($A$2)+1),0)</f>
        <v>0</v>
      </c>
      <c r="D37" s="13">
        <f ca="1">MOD(BB37,Info!$B$32)</f>
        <v>0</v>
      </c>
      <c r="E37" s="13">
        <f ca="1">MOD(BC37,Info!$B$32)</f>
        <v>1</v>
      </c>
      <c r="F37" s="11">
        <v>0</v>
      </c>
      <c r="G37" s="11">
        <v>1</v>
      </c>
      <c r="H37" s="11">
        <v>1</v>
      </c>
      <c r="I37" s="11">
        <v>0</v>
      </c>
      <c r="J37" s="11">
        <f t="shared" ca="1" si="0"/>
        <v>0</v>
      </c>
      <c r="K37" s="11">
        <f ca="1">IF($A37=3,Info!$B$32,0)</f>
        <v>0</v>
      </c>
      <c r="L37" s="12">
        <f t="shared" ca="1" si="1"/>
        <v>0</v>
      </c>
      <c r="M37" s="12">
        <f t="shared" ca="1" si="2"/>
        <v>1</v>
      </c>
      <c r="N37" s="12">
        <f t="shared" ca="1" si="3"/>
        <v>1</v>
      </c>
      <c r="O37" s="12">
        <f t="shared" ca="1" si="4"/>
        <v>0</v>
      </c>
      <c r="P37" s="12">
        <f t="shared" ca="1" si="5"/>
        <v>0</v>
      </c>
      <c r="Q37" s="12">
        <f t="shared" ca="1" si="6"/>
        <v>0</v>
      </c>
      <c r="R37" s="11">
        <f t="shared" ca="1" si="7"/>
        <v>0</v>
      </c>
      <c r="S37" s="11">
        <f t="shared" ca="1" si="8"/>
        <v>1</v>
      </c>
      <c r="T37" s="11">
        <f t="shared" ca="1" si="9"/>
        <v>1</v>
      </c>
      <c r="U37" s="11">
        <f t="shared" ca="1" si="10"/>
        <v>0</v>
      </c>
      <c r="V37" s="11">
        <f t="shared" ca="1" si="11"/>
        <v>0</v>
      </c>
      <c r="W37" s="11">
        <f t="shared" ca="1" si="12"/>
        <v>0</v>
      </c>
      <c r="X37" s="12">
        <f t="shared" ca="1" si="13"/>
        <v>0</v>
      </c>
      <c r="Y37" s="12">
        <f t="shared" ca="1" si="14"/>
        <v>1</v>
      </c>
      <c r="Z37" s="12">
        <f t="shared" ca="1" si="15"/>
        <v>1</v>
      </c>
      <c r="AA37" s="12">
        <f t="shared" ca="1" si="16"/>
        <v>0</v>
      </c>
      <c r="AB37" s="12">
        <f t="shared" ca="1" si="17"/>
        <v>0</v>
      </c>
      <c r="AC37" s="12">
        <f t="shared" ca="1" si="18"/>
        <v>0</v>
      </c>
      <c r="AD37" s="11">
        <f t="shared" ca="1" si="19"/>
        <v>0</v>
      </c>
      <c r="AE37" s="11">
        <f t="shared" ca="1" si="20"/>
        <v>1</v>
      </c>
      <c r="AF37" s="11">
        <f t="shared" ca="1" si="21"/>
        <v>1</v>
      </c>
      <c r="AG37" s="11">
        <f t="shared" ca="1" si="22"/>
        <v>0</v>
      </c>
      <c r="AH37" s="11">
        <f t="shared" ca="1" si="23"/>
        <v>0</v>
      </c>
      <c r="AI37" s="11">
        <f t="shared" ca="1" si="24"/>
        <v>0</v>
      </c>
      <c r="AJ37" s="12">
        <f t="shared" ca="1" si="25"/>
        <v>0</v>
      </c>
      <c r="AK37" s="12">
        <f t="shared" ca="1" si="26"/>
        <v>1</v>
      </c>
      <c r="AL37" s="12">
        <f t="shared" ca="1" si="27"/>
        <v>1</v>
      </c>
      <c r="AM37" s="12">
        <f t="shared" ca="1" si="28"/>
        <v>0</v>
      </c>
      <c r="AN37" s="12">
        <f t="shared" ca="1" si="29"/>
        <v>0</v>
      </c>
      <c r="AO37" s="12">
        <f t="shared" ca="1" si="30"/>
        <v>0</v>
      </c>
      <c r="AP37" s="11">
        <f t="shared" ca="1" si="31"/>
        <v>0</v>
      </c>
      <c r="AQ37" s="11">
        <f t="shared" ca="1" si="32"/>
        <v>1</v>
      </c>
      <c r="AR37" s="11">
        <f t="shared" ca="1" si="33"/>
        <v>1</v>
      </c>
      <c r="AS37" s="11">
        <f t="shared" ca="1" si="34"/>
        <v>0</v>
      </c>
      <c r="AT37" s="11">
        <f t="shared" ca="1" si="35"/>
        <v>0</v>
      </c>
      <c r="AU37" s="11">
        <f t="shared" ca="1" si="36"/>
        <v>0</v>
      </c>
      <c r="AV37" s="12">
        <f t="shared" ca="1" si="37"/>
        <v>0</v>
      </c>
      <c r="AW37" s="12">
        <f t="shared" ca="1" si="38"/>
        <v>1</v>
      </c>
      <c r="AX37" s="12">
        <f t="shared" ca="1" si="39"/>
        <v>1</v>
      </c>
      <c r="AY37" s="12">
        <f t="shared" ca="1" si="40"/>
        <v>0</v>
      </c>
      <c r="AZ37" s="12">
        <f t="shared" ca="1" si="41"/>
        <v>0</v>
      </c>
      <c r="BA37" s="12">
        <f t="shared" ca="1" si="42"/>
        <v>0</v>
      </c>
      <c r="BB37" s="11">
        <f t="shared" ca="1" si="43"/>
        <v>0</v>
      </c>
      <c r="BC37" s="11">
        <f t="shared" ca="1" si="44"/>
        <v>1</v>
      </c>
      <c r="BD37" s="11">
        <f t="shared" ca="1" si="45"/>
        <v>1</v>
      </c>
      <c r="BE37" s="11">
        <f t="shared" ca="1" si="46"/>
        <v>0</v>
      </c>
      <c r="BF37" s="11">
        <f t="shared" ca="1" si="47"/>
        <v>0</v>
      </c>
      <c r="BG37" s="11">
        <f t="shared" ca="1" si="48"/>
        <v>0</v>
      </c>
    </row>
    <row r="38" spans="1:59">
      <c r="A38" s="3">
        <f ca="1">OFFSET(Input!C$1,COUNT(Input!$C:$C)-(ROW()-ROW($A$2)+1),0)</f>
        <v>3</v>
      </c>
      <c r="B38" s="3" t="str">
        <f ca="1">OFFSET(Input!D$1,COUNT(Input!$C:$C)-(ROW()-ROW($A$2)+1),0)</f>
        <v>interleave</v>
      </c>
      <c r="C38" s="3">
        <f ca="1">OFFSET(Input!E$1,COUNT(Input!$C:$C)-(ROW()-ROW($A$2)+1),0)</f>
        <v>48</v>
      </c>
      <c r="D38" s="13">
        <f ca="1">MOD(BB38,Info!$B$32)</f>
        <v>2485744114876</v>
      </c>
      <c r="E38" s="13">
        <f ca="1">MOD(BC38,Info!$B$32)</f>
        <v>119315717514046</v>
      </c>
      <c r="F38" s="11">
        <v>0</v>
      </c>
      <c r="G38" s="11">
        <v>1</v>
      </c>
      <c r="H38" s="11">
        <v>1</v>
      </c>
      <c r="I38" s="11">
        <v>0</v>
      </c>
      <c r="J38" s="11">
        <f t="shared" ca="1" si="0"/>
        <v>48</v>
      </c>
      <c r="K38" s="11">
        <f ca="1">IF($A38=3,Info!$B$32,0)</f>
        <v>119315717514047</v>
      </c>
      <c r="L38" s="12">
        <f t="shared" ca="1" si="1"/>
        <v>1</v>
      </c>
      <c r="M38" s="12">
        <f t="shared" ca="1" si="2"/>
        <v>0</v>
      </c>
      <c r="N38" s="12">
        <f t="shared" ca="1" si="3"/>
        <v>-2485744114875</v>
      </c>
      <c r="O38" s="12">
        <f t="shared" ca="1" si="4"/>
        <v>1</v>
      </c>
      <c r="P38" s="12">
        <f t="shared" ca="1" si="5"/>
        <v>47</v>
      </c>
      <c r="Q38" s="12">
        <f t="shared" ca="1" si="6"/>
        <v>48</v>
      </c>
      <c r="R38" s="11">
        <f t="shared" ca="1" si="7"/>
        <v>-2485744114875</v>
      </c>
      <c r="S38" s="11">
        <f t="shared" ca="1" si="8"/>
        <v>1</v>
      </c>
      <c r="T38" s="11">
        <f t="shared" ca="1" si="9"/>
        <v>2485744114876</v>
      </c>
      <c r="U38" s="11">
        <f t="shared" ca="1" si="10"/>
        <v>-1</v>
      </c>
      <c r="V38" s="11">
        <f t="shared" ca="1" si="11"/>
        <v>1</v>
      </c>
      <c r="W38" s="11">
        <f t="shared" ca="1" si="12"/>
        <v>47</v>
      </c>
      <c r="X38" s="12">
        <f t="shared" ca="1" si="13"/>
        <v>2485744114876</v>
      </c>
      <c r="Y38" s="12">
        <f t="shared" ca="1" si="14"/>
        <v>-1</v>
      </c>
      <c r="Z38" s="12">
        <f t="shared" ca="1" si="15"/>
        <v>-119315717514047</v>
      </c>
      <c r="AA38" s="12">
        <f t="shared" ca="1" si="16"/>
        <v>48</v>
      </c>
      <c r="AB38" s="12">
        <f t="shared" ca="1" si="17"/>
        <v>0</v>
      </c>
      <c r="AC38" s="12">
        <f t="shared" ca="1" si="18"/>
        <v>1</v>
      </c>
      <c r="AD38" s="11">
        <f t="shared" ca="1" si="19"/>
        <v>2485744114876</v>
      </c>
      <c r="AE38" s="11">
        <f t="shared" ca="1" si="20"/>
        <v>-1</v>
      </c>
      <c r="AF38" s="11">
        <f t="shared" ca="1" si="21"/>
        <v>-119315717514047</v>
      </c>
      <c r="AG38" s="11">
        <f t="shared" ca="1" si="22"/>
        <v>48</v>
      </c>
      <c r="AH38" s="11">
        <f t="shared" ca="1" si="23"/>
        <v>0</v>
      </c>
      <c r="AI38" s="11">
        <f t="shared" ca="1" si="24"/>
        <v>1</v>
      </c>
      <c r="AJ38" s="12">
        <f t="shared" ca="1" si="25"/>
        <v>2485744114876</v>
      </c>
      <c r="AK38" s="12">
        <f t="shared" ca="1" si="26"/>
        <v>-1</v>
      </c>
      <c r="AL38" s="12">
        <f t="shared" ca="1" si="27"/>
        <v>-119315717514047</v>
      </c>
      <c r="AM38" s="12">
        <f t="shared" ca="1" si="28"/>
        <v>48</v>
      </c>
      <c r="AN38" s="12">
        <f t="shared" ca="1" si="29"/>
        <v>0</v>
      </c>
      <c r="AO38" s="12">
        <f t="shared" ca="1" si="30"/>
        <v>1</v>
      </c>
      <c r="AP38" s="11">
        <f t="shared" ca="1" si="31"/>
        <v>2485744114876</v>
      </c>
      <c r="AQ38" s="11">
        <f t="shared" ca="1" si="32"/>
        <v>-1</v>
      </c>
      <c r="AR38" s="11">
        <f t="shared" ca="1" si="33"/>
        <v>-119315717514047</v>
      </c>
      <c r="AS38" s="11">
        <f t="shared" ca="1" si="34"/>
        <v>48</v>
      </c>
      <c r="AT38" s="11">
        <f t="shared" ca="1" si="35"/>
        <v>0</v>
      </c>
      <c r="AU38" s="11">
        <f t="shared" ca="1" si="36"/>
        <v>1</v>
      </c>
      <c r="AV38" s="12">
        <f t="shared" ca="1" si="37"/>
        <v>2485744114876</v>
      </c>
      <c r="AW38" s="12">
        <f t="shared" ca="1" si="38"/>
        <v>-1</v>
      </c>
      <c r="AX38" s="12">
        <f t="shared" ca="1" si="39"/>
        <v>-119315717514047</v>
      </c>
      <c r="AY38" s="12">
        <f t="shared" ca="1" si="40"/>
        <v>48</v>
      </c>
      <c r="AZ38" s="12">
        <f t="shared" ca="1" si="41"/>
        <v>0</v>
      </c>
      <c r="BA38" s="12">
        <f t="shared" ca="1" si="42"/>
        <v>1</v>
      </c>
      <c r="BB38" s="11">
        <f t="shared" ca="1" si="43"/>
        <v>2485744114876</v>
      </c>
      <c r="BC38" s="11">
        <f t="shared" ca="1" si="44"/>
        <v>-1</v>
      </c>
      <c r="BD38" s="11">
        <f t="shared" ca="1" si="45"/>
        <v>-119315717514047</v>
      </c>
      <c r="BE38" s="11">
        <f t="shared" ca="1" si="46"/>
        <v>48</v>
      </c>
      <c r="BF38" s="11">
        <f t="shared" ca="1" si="47"/>
        <v>0</v>
      </c>
      <c r="BG38" s="11">
        <f t="shared" ca="1" si="48"/>
        <v>1</v>
      </c>
    </row>
    <row r="39" spans="1:59">
      <c r="A39" s="3">
        <f ca="1">OFFSET(Input!C$1,COUNT(Input!$C:$C)-(ROW()-ROW($A$2)+1),0)</f>
        <v>1</v>
      </c>
      <c r="B39" s="3" t="str">
        <f ca="1">OFFSET(Input!D$1,COUNT(Input!$C:$C)-(ROW()-ROW($A$2)+1),0)</f>
        <v>reverse</v>
      </c>
      <c r="C39" s="3">
        <f ca="1">OFFSET(Input!E$1,COUNT(Input!$C:$C)-(ROW()-ROW($A$2)+1),0)</f>
        <v>0</v>
      </c>
      <c r="D39" s="13">
        <f ca="1">MOD(BB39,Info!$B$32)</f>
        <v>0</v>
      </c>
      <c r="E39" s="13">
        <f ca="1">MOD(BC39,Info!$B$32)</f>
        <v>1</v>
      </c>
      <c r="F39" s="11">
        <v>0</v>
      </c>
      <c r="G39" s="11">
        <v>1</v>
      </c>
      <c r="H39" s="11">
        <v>1</v>
      </c>
      <c r="I39" s="11">
        <v>0</v>
      </c>
      <c r="J39" s="11">
        <f t="shared" ca="1" si="0"/>
        <v>0</v>
      </c>
      <c r="K39" s="11">
        <f ca="1">IF($A39=3,Info!$B$32,0)</f>
        <v>0</v>
      </c>
      <c r="L39" s="12">
        <f t="shared" ca="1" si="1"/>
        <v>0</v>
      </c>
      <c r="M39" s="12">
        <f t="shared" ca="1" si="2"/>
        <v>1</v>
      </c>
      <c r="N39" s="12">
        <f t="shared" ca="1" si="3"/>
        <v>1</v>
      </c>
      <c r="O39" s="12">
        <f t="shared" ca="1" si="4"/>
        <v>0</v>
      </c>
      <c r="P39" s="12">
        <f t="shared" ca="1" si="5"/>
        <v>0</v>
      </c>
      <c r="Q39" s="12">
        <f t="shared" ca="1" si="6"/>
        <v>0</v>
      </c>
      <c r="R39" s="11">
        <f t="shared" ca="1" si="7"/>
        <v>0</v>
      </c>
      <c r="S39" s="11">
        <f t="shared" ca="1" si="8"/>
        <v>1</v>
      </c>
      <c r="T39" s="11">
        <f t="shared" ca="1" si="9"/>
        <v>1</v>
      </c>
      <c r="U39" s="11">
        <f t="shared" ca="1" si="10"/>
        <v>0</v>
      </c>
      <c r="V39" s="11">
        <f t="shared" ca="1" si="11"/>
        <v>0</v>
      </c>
      <c r="W39" s="11">
        <f t="shared" ca="1" si="12"/>
        <v>0</v>
      </c>
      <c r="X39" s="12">
        <f t="shared" ca="1" si="13"/>
        <v>0</v>
      </c>
      <c r="Y39" s="12">
        <f t="shared" ca="1" si="14"/>
        <v>1</v>
      </c>
      <c r="Z39" s="12">
        <f t="shared" ca="1" si="15"/>
        <v>1</v>
      </c>
      <c r="AA39" s="12">
        <f t="shared" ca="1" si="16"/>
        <v>0</v>
      </c>
      <c r="AB39" s="12">
        <f t="shared" ca="1" si="17"/>
        <v>0</v>
      </c>
      <c r="AC39" s="12">
        <f t="shared" ca="1" si="18"/>
        <v>0</v>
      </c>
      <c r="AD39" s="11">
        <f t="shared" ca="1" si="19"/>
        <v>0</v>
      </c>
      <c r="AE39" s="11">
        <f t="shared" ca="1" si="20"/>
        <v>1</v>
      </c>
      <c r="AF39" s="11">
        <f t="shared" ca="1" si="21"/>
        <v>1</v>
      </c>
      <c r="AG39" s="11">
        <f t="shared" ca="1" si="22"/>
        <v>0</v>
      </c>
      <c r="AH39" s="11">
        <f t="shared" ca="1" si="23"/>
        <v>0</v>
      </c>
      <c r="AI39" s="11">
        <f t="shared" ca="1" si="24"/>
        <v>0</v>
      </c>
      <c r="AJ39" s="12">
        <f t="shared" ca="1" si="25"/>
        <v>0</v>
      </c>
      <c r="AK39" s="12">
        <f t="shared" ca="1" si="26"/>
        <v>1</v>
      </c>
      <c r="AL39" s="12">
        <f t="shared" ca="1" si="27"/>
        <v>1</v>
      </c>
      <c r="AM39" s="12">
        <f t="shared" ca="1" si="28"/>
        <v>0</v>
      </c>
      <c r="AN39" s="12">
        <f t="shared" ca="1" si="29"/>
        <v>0</v>
      </c>
      <c r="AO39" s="12">
        <f t="shared" ca="1" si="30"/>
        <v>0</v>
      </c>
      <c r="AP39" s="11">
        <f t="shared" ca="1" si="31"/>
        <v>0</v>
      </c>
      <c r="AQ39" s="11">
        <f t="shared" ca="1" si="32"/>
        <v>1</v>
      </c>
      <c r="AR39" s="11">
        <f t="shared" ca="1" si="33"/>
        <v>1</v>
      </c>
      <c r="AS39" s="11">
        <f t="shared" ca="1" si="34"/>
        <v>0</v>
      </c>
      <c r="AT39" s="11">
        <f t="shared" ca="1" si="35"/>
        <v>0</v>
      </c>
      <c r="AU39" s="11">
        <f t="shared" ca="1" si="36"/>
        <v>0</v>
      </c>
      <c r="AV39" s="12">
        <f t="shared" ca="1" si="37"/>
        <v>0</v>
      </c>
      <c r="AW39" s="12">
        <f t="shared" ca="1" si="38"/>
        <v>1</v>
      </c>
      <c r="AX39" s="12">
        <f t="shared" ca="1" si="39"/>
        <v>1</v>
      </c>
      <c r="AY39" s="12">
        <f t="shared" ca="1" si="40"/>
        <v>0</v>
      </c>
      <c r="AZ39" s="12">
        <f t="shared" ca="1" si="41"/>
        <v>0</v>
      </c>
      <c r="BA39" s="12">
        <f t="shared" ca="1" si="42"/>
        <v>0</v>
      </c>
      <c r="BB39" s="11">
        <f t="shared" ca="1" si="43"/>
        <v>0</v>
      </c>
      <c r="BC39" s="11">
        <f t="shared" ca="1" si="44"/>
        <v>1</v>
      </c>
      <c r="BD39" s="11">
        <f t="shared" ca="1" si="45"/>
        <v>1</v>
      </c>
      <c r="BE39" s="11">
        <f t="shared" ca="1" si="46"/>
        <v>0</v>
      </c>
      <c r="BF39" s="11">
        <f t="shared" ca="1" si="47"/>
        <v>0</v>
      </c>
      <c r="BG39" s="11">
        <f t="shared" ca="1" si="48"/>
        <v>0</v>
      </c>
    </row>
    <row r="40" spans="1:59">
      <c r="A40" s="3">
        <f ca="1">OFFSET(Input!C$1,COUNT(Input!$C:$C)-(ROW()-ROW($A$2)+1),0)</f>
        <v>3</v>
      </c>
      <c r="B40" s="3" t="str">
        <f ca="1">OFFSET(Input!D$1,COUNT(Input!$C:$C)-(ROW()-ROW($A$2)+1),0)</f>
        <v>interleave</v>
      </c>
      <c r="C40" s="3">
        <f ca="1">OFFSET(Input!E$1,COUNT(Input!$C:$C)-(ROW()-ROW($A$2)+1),0)</f>
        <v>31</v>
      </c>
      <c r="D40" s="13">
        <f ca="1">MOD(BB40,Info!$B$32)</f>
        <v>53884517586989</v>
      </c>
      <c r="E40" s="13">
        <f ca="1">MOD(BC40,Info!$B$32)</f>
        <v>119315717514033</v>
      </c>
      <c r="F40" s="11">
        <v>0</v>
      </c>
      <c r="G40" s="11">
        <v>1</v>
      </c>
      <c r="H40" s="11">
        <v>1</v>
      </c>
      <c r="I40" s="11">
        <v>0</v>
      </c>
      <c r="J40" s="11">
        <f t="shared" ca="1" si="0"/>
        <v>31</v>
      </c>
      <c r="K40" s="11">
        <f ca="1">IF($A40=3,Info!$B$32,0)</f>
        <v>119315717514047</v>
      </c>
      <c r="L40" s="12">
        <f t="shared" ca="1" si="1"/>
        <v>1</v>
      </c>
      <c r="M40" s="12">
        <f t="shared" ca="1" si="2"/>
        <v>0</v>
      </c>
      <c r="N40" s="12">
        <f t="shared" ca="1" si="3"/>
        <v>-3848894113356</v>
      </c>
      <c r="O40" s="12">
        <f t="shared" ca="1" si="4"/>
        <v>1</v>
      </c>
      <c r="P40" s="12">
        <f t="shared" ca="1" si="5"/>
        <v>11</v>
      </c>
      <c r="Q40" s="12">
        <f t="shared" ca="1" si="6"/>
        <v>31</v>
      </c>
      <c r="R40" s="11">
        <f t="shared" ca="1" si="7"/>
        <v>-3848894113356</v>
      </c>
      <c r="S40" s="11">
        <f t="shared" ca="1" si="8"/>
        <v>1</v>
      </c>
      <c r="T40" s="11">
        <f t="shared" ca="1" si="9"/>
        <v>7697788226713</v>
      </c>
      <c r="U40" s="11">
        <f t="shared" ca="1" si="10"/>
        <v>-2</v>
      </c>
      <c r="V40" s="11">
        <f t="shared" ca="1" si="11"/>
        <v>9</v>
      </c>
      <c r="W40" s="11">
        <f t="shared" ca="1" si="12"/>
        <v>11</v>
      </c>
      <c r="X40" s="12">
        <f t="shared" ca="1" si="13"/>
        <v>7697788226713</v>
      </c>
      <c r="Y40" s="12">
        <f t="shared" ca="1" si="14"/>
        <v>-2</v>
      </c>
      <c r="Z40" s="12">
        <f t="shared" ca="1" si="15"/>
        <v>-11546682340069</v>
      </c>
      <c r="AA40" s="12">
        <f t="shared" ca="1" si="16"/>
        <v>3</v>
      </c>
      <c r="AB40" s="12">
        <f t="shared" ca="1" si="17"/>
        <v>2</v>
      </c>
      <c r="AC40" s="12">
        <f t="shared" ca="1" si="18"/>
        <v>9</v>
      </c>
      <c r="AD40" s="11">
        <f t="shared" ca="1" si="19"/>
        <v>-11546682340069</v>
      </c>
      <c r="AE40" s="11">
        <f t="shared" ca="1" si="20"/>
        <v>3</v>
      </c>
      <c r="AF40" s="11">
        <f t="shared" ca="1" si="21"/>
        <v>53884517586989</v>
      </c>
      <c r="AG40" s="11">
        <f t="shared" ca="1" si="22"/>
        <v>-14</v>
      </c>
      <c r="AH40" s="11">
        <f t="shared" ca="1" si="23"/>
        <v>1</v>
      </c>
      <c r="AI40" s="11">
        <f t="shared" ca="1" si="24"/>
        <v>2</v>
      </c>
      <c r="AJ40" s="12">
        <f t="shared" ca="1" si="25"/>
        <v>53884517586989</v>
      </c>
      <c r="AK40" s="12">
        <f t="shared" ca="1" si="26"/>
        <v>-14</v>
      </c>
      <c r="AL40" s="12">
        <f t="shared" ca="1" si="27"/>
        <v>-119315717514047</v>
      </c>
      <c r="AM40" s="12">
        <f t="shared" ca="1" si="28"/>
        <v>31</v>
      </c>
      <c r="AN40" s="12">
        <f t="shared" ca="1" si="29"/>
        <v>0</v>
      </c>
      <c r="AO40" s="12">
        <f t="shared" ca="1" si="30"/>
        <v>1</v>
      </c>
      <c r="AP40" s="11">
        <f t="shared" ca="1" si="31"/>
        <v>53884517586989</v>
      </c>
      <c r="AQ40" s="11">
        <f t="shared" ca="1" si="32"/>
        <v>-14</v>
      </c>
      <c r="AR40" s="11">
        <f t="shared" ca="1" si="33"/>
        <v>-119315717514047</v>
      </c>
      <c r="AS40" s="11">
        <f t="shared" ca="1" si="34"/>
        <v>31</v>
      </c>
      <c r="AT40" s="11">
        <f t="shared" ca="1" si="35"/>
        <v>0</v>
      </c>
      <c r="AU40" s="11">
        <f t="shared" ca="1" si="36"/>
        <v>1</v>
      </c>
      <c r="AV40" s="12">
        <f t="shared" ca="1" si="37"/>
        <v>53884517586989</v>
      </c>
      <c r="AW40" s="12">
        <f t="shared" ca="1" si="38"/>
        <v>-14</v>
      </c>
      <c r="AX40" s="12">
        <f t="shared" ca="1" si="39"/>
        <v>-119315717514047</v>
      </c>
      <c r="AY40" s="12">
        <f t="shared" ca="1" si="40"/>
        <v>31</v>
      </c>
      <c r="AZ40" s="12">
        <f t="shared" ca="1" si="41"/>
        <v>0</v>
      </c>
      <c r="BA40" s="12">
        <f t="shared" ca="1" si="42"/>
        <v>1</v>
      </c>
      <c r="BB40" s="11">
        <f t="shared" ca="1" si="43"/>
        <v>53884517586989</v>
      </c>
      <c r="BC40" s="11">
        <f t="shared" ca="1" si="44"/>
        <v>-14</v>
      </c>
      <c r="BD40" s="11">
        <f t="shared" ca="1" si="45"/>
        <v>-119315717514047</v>
      </c>
      <c r="BE40" s="11">
        <f t="shared" ca="1" si="46"/>
        <v>31</v>
      </c>
      <c r="BF40" s="11">
        <f t="shared" ca="1" si="47"/>
        <v>0</v>
      </c>
      <c r="BG40" s="11">
        <f t="shared" ca="1" si="48"/>
        <v>1</v>
      </c>
    </row>
    <row r="41" spans="1:59">
      <c r="A41" s="3">
        <f ca="1">OFFSET(Input!C$1,COUNT(Input!$C:$C)-(ROW()-ROW($A$2)+1),0)</f>
        <v>2</v>
      </c>
      <c r="B41" s="3" t="str">
        <f ca="1">OFFSET(Input!D$1,COUNT(Input!$C:$C)-(ROW()-ROW($A$2)+1),0)</f>
        <v>offset</v>
      </c>
      <c r="C41" s="3">
        <f ca="1">OFFSET(Input!E$1,COUNT(Input!$C:$C)-(ROW()-ROW($A$2)+1),0)</f>
        <v>-6962</v>
      </c>
      <c r="D41" s="13">
        <f ca="1">MOD(BB41,Info!$B$32)</f>
        <v>0</v>
      </c>
      <c r="E41" s="13">
        <f ca="1">MOD(BC41,Info!$B$32)</f>
        <v>1</v>
      </c>
      <c r="F41" s="11">
        <v>0</v>
      </c>
      <c r="G41" s="11">
        <v>1</v>
      </c>
      <c r="H41" s="11">
        <v>1</v>
      </c>
      <c r="I41" s="11">
        <v>0</v>
      </c>
      <c r="J41" s="11">
        <f t="shared" ca="1" si="0"/>
        <v>0</v>
      </c>
      <c r="K41" s="11">
        <f ca="1">IF($A41=3,Info!$B$32,0)</f>
        <v>0</v>
      </c>
      <c r="L41" s="12">
        <f t="shared" ca="1" si="1"/>
        <v>0</v>
      </c>
      <c r="M41" s="12">
        <f t="shared" ca="1" si="2"/>
        <v>1</v>
      </c>
      <c r="N41" s="12">
        <f t="shared" ca="1" si="3"/>
        <v>1</v>
      </c>
      <c r="O41" s="12">
        <f t="shared" ca="1" si="4"/>
        <v>0</v>
      </c>
      <c r="P41" s="12">
        <f t="shared" ca="1" si="5"/>
        <v>0</v>
      </c>
      <c r="Q41" s="12">
        <f t="shared" ca="1" si="6"/>
        <v>0</v>
      </c>
      <c r="R41" s="11">
        <f t="shared" ca="1" si="7"/>
        <v>0</v>
      </c>
      <c r="S41" s="11">
        <f t="shared" ca="1" si="8"/>
        <v>1</v>
      </c>
      <c r="T41" s="11">
        <f t="shared" ca="1" si="9"/>
        <v>1</v>
      </c>
      <c r="U41" s="11">
        <f t="shared" ca="1" si="10"/>
        <v>0</v>
      </c>
      <c r="V41" s="11">
        <f t="shared" ca="1" si="11"/>
        <v>0</v>
      </c>
      <c r="W41" s="11">
        <f t="shared" ca="1" si="12"/>
        <v>0</v>
      </c>
      <c r="X41" s="12">
        <f t="shared" ca="1" si="13"/>
        <v>0</v>
      </c>
      <c r="Y41" s="12">
        <f t="shared" ca="1" si="14"/>
        <v>1</v>
      </c>
      <c r="Z41" s="12">
        <f t="shared" ca="1" si="15"/>
        <v>1</v>
      </c>
      <c r="AA41" s="12">
        <f t="shared" ca="1" si="16"/>
        <v>0</v>
      </c>
      <c r="AB41" s="12">
        <f t="shared" ca="1" si="17"/>
        <v>0</v>
      </c>
      <c r="AC41" s="12">
        <f t="shared" ca="1" si="18"/>
        <v>0</v>
      </c>
      <c r="AD41" s="11">
        <f t="shared" ca="1" si="19"/>
        <v>0</v>
      </c>
      <c r="AE41" s="11">
        <f t="shared" ca="1" si="20"/>
        <v>1</v>
      </c>
      <c r="AF41" s="11">
        <f t="shared" ca="1" si="21"/>
        <v>1</v>
      </c>
      <c r="AG41" s="11">
        <f t="shared" ca="1" si="22"/>
        <v>0</v>
      </c>
      <c r="AH41" s="11">
        <f t="shared" ca="1" si="23"/>
        <v>0</v>
      </c>
      <c r="AI41" s="11">
        <f t="shared" ca="1" si="24"/>
        <v>0</v>
      </c>
      <c r="AJ41" s="12">
        <f t="shared" ca="1" si="25"/>
        <v>0</v>
      </c>
      <c r="AK41" s="12">
        <f t="shared" ca="1" si="26"/>
        <v>1</v>
      </c>
      <c r="AL41" s="12">
        <f t="shared" ca="1" si="27"/>
        <v>1</v>
      </c>
      <c r="AM41" s="12">
        <f t="shared" ca="1" si="28"/>
        <v>0</v>
      </c>
      <c r="AN41" s="12">
        <f t="shared" ca="1" si="29"/>
        <v>0</v>
      </c>
      <c r="AO41" s="12">
        <f t="shared" ca="1" si="30"/>
        <v>0</v>
      </c>
      <c r="AP41" s="11">
        <f t="shared" ca="1" si="31"/>
        <v>0</v>
      </c>
      <c r="AQ41" s="11">
        <f t="shared" ca="1" si="32"/>
        <v>1</v>
      </c>
      <c r="AR41" s="11">
        <f t="shared" ca="1" si="33"/>
        <v>1</v>
      </c>
      <c r="AS41" s="11">
        <f t="shared" ca="1" si="34"/>
        <v>0</v>
      </c>
      <c r="AT41" s="11">
        <f t="shared" ca="1" si="35"/>
        <v>0</v>
      </c>
      <c r="AU41" s="11">
        <f t="shared" ca="1" si="36"/>
        <v>0</v>
      </c>
      <c r="AV41" s="12">
        <f t="shared" ca="1" si="37"/>
        <v>0</v>
      </c>
      <c r="AW41" s="12">
        <f t="shared" ca="1" si="38"/>
        <v>1</v>
      </c>
      <c r="AX41" s="12">
        <f t="shared" ca="1" si="39"/>
        <v>1</v>
      </c>
      <c r="AY41" s="12">
        <f t="shared" ca="1" si="40"/>
        <v>0</v>
      </c>
      <c r="AZ41" s="12">
        <f t="shared" ca="1" si="41"/>
        <v>0</v>
      </c>
      <c r="BA41" s="12">
        <f t="shared" ca="1" si="42"/>
        <v>0</v>
      </c>
      <c r="BB41" s="11">
        <f t="shared" ca="1" si="43"/>
        <v>0</v>
      </c>
      <c r="BC41" s="11">
        <f t="shared" ca="1" si="44"/>
        <v>1</v>
      </c>
      <c r="BD41" s="11">
        <f t="shared" ca="1" si="45"/>
        <v>1</v>
      </c>
      <c r="BE41" s="11">
        <f t="shared" ca="1" si="46"/>
        <v>0</v>
      </c>
      <c r="BF41" s="11">
        <f t="shared" ca="1" si="47"/>
        <v>0</v>
      </c>
      <c r="BG41" s="11">
        <f t="shared" ca="1" si="48"/>
        <v>0</v>
      </c>
    </row>
    <row r="42" spans="1:59">
      <c r="A42" s="3">
        <f ca="1">OFFSET(Input!C$1,COUNT(Input!$C:$C)-(ROW()-ROW($A$2)+1),0)</f>
        <v>3</v>
      </c>
      <c r="B42" s="3" t="str">
        <f ca="1">OFFSET(Input!D$1,COUNT(Input!$C:$C)-(ROW()-ROW($A$2)+1),0)</f>
        <v>interleave</v>
      </c>
      <c r="C42" s="3">
        <f ca="1">OFFSET(Input!E$1,COUNT(Input!$C:$C)-(ROW()-ROW($A$2)+1),0)</f>
        <v>66</v>
      </c>
      <c r="D42" s="13">
        <f ca="1">MOD(BB42,Info!$B$32)</f>
        <v>1807813901728</v>
      </c>
      <c r="E42" s="13">
        <f ca="1">MOD(BC42,Info!$B$32)</f>
        <v>119315717514046</v>
      </c>
      <c r="F42" s="11">
        <v>0</v>
      </c>
      <c r="G42" s="11">
        <v>1</v>
      </c>
      <c r="H42" s="11">
        <v>1</v>
      </c>
      <c r="I42" s="11">
        <v>0</v>
      </c>
      <c r="J42" s="11">
        <f t="shared" ca="1" si="0"/>
        <v>66</v>
      </c>
      <c r="K42" s="11">
        <f ca="1">IF($A42=3,Info!$B$32,0)</f>
        <v>119315717514047</v>
      </c>
      <c r="L42" s="12">
        <f t="shared" ca="1" si="1"/>
        <v>1</v>
      </c>
      <c r="M42" s="12">
        <f t="shared" ca="1" si="2"/>
        <v>0</v>
      </c>
      <c r="N42" s="12">
        <f t="shared" ca="1" si="3"/>
        <v>-1807813901727</v>
      </c>
      <c r="O42" s="12">
        <f t="shared" ca="1" si="4"/>
        <v>1</v>
      </c>
      <c r="P42" s="12">
        <f t="shared" ca="1" si="5"/>
        <v>65</v>
      </c>
      <c r="Q42" s="12">
        <f t="shared" ca="1" si="6"/>
        <v>66</v>
      </c>
      <c r="R42" s="11">
        <f t="shared" ca="1" si="7"/>
        <v>-1807813901727</v>
      </c>
      <c r="S42" s="11">
        <f t="shared" ca="1" si="8"/>
        <v>1</v>
      </c>
      <c r="T42" s="11">
        <f t="shared" ca="1" si="9"/>
        <v>1807813901728</v>
      </c>
      <c r="U42" s="11">
        <f t="shared" ca="1" si="10"/>
        <v>-1</v>
      </c>
      <c r="V42" s="11">
        <f t="shared" ca="1" si="11"/>
        <v>1</v>
      </c>
      <c r="W42" s="11">
        <f t="shared" ca="1" si="12"/>
        <v>65</v>
      </c>
      <c r="X42" s="12">
        <f t="shared" ca="1" si="13"/>
        <v>1807813901728</v>
      </c>
      <c r="Y42" s="12">
        <f t="shared" ca="1" si="14"/>
        <v>-1</v>
      </c>
      <c r="Z42" s="12">
        <f t="shared" ca="1" si="15"/>
        <v>-119315717514047</v>
      </c>
      <c r="AA42" s="12">
        <f t="shared" ca="1" si="16"/>
        <v>66</v>
      </c>
      <c r="AB42" s="12">
        <f t="shared" ca="1" si="17"/>
        <v>0</v>
      </c>
      <c r="AC42" s="12">
        <f t="shared" ca="1" si="18"/>
        <v>1</v>
      </c>
      <c r="AD42" s="11">
        <f t="shared" ca="1" si="19"/>
        <v>1807813901728</v>
      </c>
      <c r="AE42" s="11">
        <f t="shared" ca="1" si="20"/>
        <v>-1</v>
      </c>
      <c r="AF42" s="11">
        <f t="shared" ca="1" si="21"/>
        <v>-119315717514047</v>
      </c>
      <c r="AG42" s="11">
        <f t="shared" ca="1" si="22"/>
        <v>66</v>
      </c>
      <c r="AH42" s="11">
        <f t="shared" ca="1" si="23"/>
        <v>0</v>
      </c>
      <c r="AI42" s="11">
        <f t="shared" ca="1" si="24"/>
        <v>1</v>
      </c>
      <c r="AJ42" s="12">
        <f t="shared" ca="1" si="25"/>
        <v>1807813901728</v>
      </c>
      <c r="AK42" s="12">
        <f t="shared" ca="1" si="26"/>
        <v>-1</v>
      </c>
      <c r="AL42" s="12">
        <f t="shared" ca="1" si="27"/>
        <v>-119315717514047</v>
      </c>
      <c r="AM42" s="12">
        <f t="shared" ca="1" si="28"/>
        <v>66</v>
      </c>
      <c r="AN42" s="12">
        <f t="shared" ca="1" si="29"/>
        <v>0</v>
      </c>
      <c r="AO42" s="12">
        <f t="shared" ca="1" si="30"/>
        <v>1</v>
      </c>
      <c r="AP42" s="11">
        <f t="shared" ca="1" si="31"/>
        <v>1807813901728</v>
      </c>
      <c r="AQ42" s="11">
        <f t="shared" ca="1" si="32"/>
        <v>-1</v>
      </c>
      <c r="AR42" s="11">
        <f t="shared" ca="1" si="33"/>
        <v>-119315717514047</v>
      </c>
      <c r="AS42" s="11">
        <f t="shared" ca="1" si="34"/>
        <v>66</v>
      </c>
      <c r="AT42" s="11">
        <f t="shared" ca="1" si="35"/>
        <v>0</v>
      </c>
      <c r="AU42" s="11">
        <f t="shared" ca="1" si="36"/>
        <v>1</v>
      </c>
      <c r="AV42" s="12">
        <f t="shared" ca="1" si="37"/>
        <v>1807813901728</v>
      </c>
      <c r="AW42" s="12">
        <f t="shared" ca="1" si="38"/>
        <v>-1</v>
      </c>
      <c r="AX42" s="12">
        <f t="shared" ca="1" si="39"/>
        <v>-119315717514047</v>
      </c>
      <c r="AY42" s="12">
        <f t="shared" ca="1" si="40"/>
        <v>66</v>
      </c>
      <c r="AZ42" s="12">
        <f t="shared" ca="1" si="41"/>
        <v>0</v>
      </c>
      <c r="BA42" s="12">
        <f t="shared" ca="1" si="42"/>
        <v>1</v>
      </c>
      <c r="BB42" s="11">
        <f t="shared" ca="1" si="43"/>
        <v>1807813901728</v>
      </c>
      <c r="BC42" s="11">
        <f t="shared" ca="1" si="44"/>
        <v>-1</v>
      </c>
      <c r="BD42" s="11">
        <f t="shared" ca="1" si="45"/>
        <v>-119315717514047</v>
      </c>
      <c r="BE42" s="11">
        <f t="shared" ca="1" si="46"/>
        <v>66</v>
      </c>
      <c r="BF42" s="11">
        <f t="shared" ca="1" si="47"/>
        <v>0</v>
      </c>
      <c r="BG42" s="11">
        <f t="shared" ca="1" si="48"/>
        <v>1</v>
      </c>
    </row>
    <row r="43" spans="1:59">
      <c r="A43" s="3">
        <f ca="1">OFFSET(Input!C$1,COUNT(Input!$C:$C)-(ROW()-ROW($A$2)+1),0)</f>
        <v>1</v>
      </c>
      <c r="B43" s="3" t="str">
        <f ca="1">OFFSET(Input!D$1,COUNT(Input!$C:$C)-(ROW()-ROW($A$2)+1),0)</f>
        <v>reverse</v>
      </c>
      <c r="C43" s="3">
        <f ca="1">OFFSET(Input!E$1,COUNT(Input!$C:$C)-(ROW()-ROW($A$2)+1),0)</f>
        <v>0</v>
      </c>
      <c r="D43" s="13">
        <f ca="1">MOD(BB43,Info!$B$32)</f>
        <v>0</v>
      </c>
      <c r="E43" s="13">
        <f ca="1">MOD(BC43,Info!$B$32)</f>
        <v>1</v>
      </c>
      <c r="F43" s="11">
        <v>0</v>
      </c>
      <c r="G43" s="11">
        <v>1</v>
      </c>
      <c r="H43" s="11">
        <v>1</v>
      </c>
      <c r="I43" s="11">
        <v>0</v>
      </c>
      <c r="J43" s="11">
        <f t="shared" ca="1" si="0"/>
        <v>0</v>
      </c>
      <c r="K43" s="11">
        <f ca="1">IF($A43=3,Info!$B$32,0)</f>
        <v>0</v>
      </c>
      <c r="L43" s="12">
        <f t="shared" ca="1" si="1"/>
        <v>0</v>
      </c>
      <c r="M43" s="12">
        <f t="shared" ca="1" si="2"/>
        <v>1</v>
      </c>
      <c r="N43" s="12">
        <f t="shared" ca="1" si="3"/>
        <v>1</v>
      </c>
      <c r="O43" s="12">
        <f t="shared" ca="1" si="4"/>
        <v>0</v>
      </c>
      <c r="P43" s="12">
        <f t="shared" ca="1" si="5"/>
        <v>0</v>
      </c>
      <c r="Q43" s="12">
        <f t="shared" ca="1" si="6"/>
        <v>0</v>
      </c>
      <c r="R43" s="11">
        <f t="shared" ca="1" si="7"/>
        <v>0</v>
      </c>
      <c r="S43" s="11">
        <f t="shared" ca="1" si="8"/>
        <v>1</v>
      </c>
      <c r="T43" s="11">
        <f t="shared" ca="1" si="9"/>
        <v>1</v>
      </c>
      <c r="U43" s="11">
        <f t="shared" ca="1" si="10"/>
        <v>0</v>
      </c>
      <c r="V43" s="11">
        <f t="shared" ca="1" si="11"/>
        <v>0</v>
      </c>
      <c r="W43" s="11">
        <f t="shared" ca="1" si="12"/>
        <v>0</v>
      </c>
      <c r="X43" s="12">
        <f t="shared" ca="1" si="13"/>
        <v>0</v>
      </c>
      <c r="Y43" s="12">
        <f t="shared" ca="1" si="14"/>
        <v>1</v>
      </c>
      <c r="Z43" s="12">
        <f t="shared" ca="1" si="15"/>
        <v>1</v>
      </c>
      <c r="AA43" s="12">
        <f t="shared" ca="1" si="16"/>
        <v>0</v>
      </c>
      <c r="AB43" s="12">
        <f t="shared" ca="1" si="17"/>
        <v>0</v>
      </c>
      <c r="AC43" s="12">
        <f t="shared" ca="1" si="18"/>
        <v>0</v>
      </c>
      <c r="AD43" s="11">
        <f t="shared" ca="1" si="19"/>
        <v>0</v>
      </c>
      <c r="AE43" s="11">
        <f t="shared" ca="1" si="20"/>
        <v>1</v>
      </c>
      <c r="AF43" s="11">
        <f t="shared" ca="1" si="21"/>
        <v>1</v>
      </c>
      <c r="AG43" s="11">
        <f t="shared" ca="1" si="22"/>
        <v>0</v>
      </c>
      <c r="AH43" s="11">
        <f t="shared" ca="1" si="23"/>
        <v>0</v>
      </c>
      <c r="AI43" s="11">
        <f t="shared" ca="1" si="24"/>
        <v>0</v>
      </c>
      <c r="AJ43" s="12">
        <f t="shared" ca="1" si="25"/>
        <v>0</v>
      </c>
      <c r="AK43" s="12">
        <f t="shared" ca="1" si="26"/>
        <v>1</v>
      </c>
      <c r="AL43" s="12">
        <f t="shared" ca="1" si="27"/>
        <v>1</v>
      </c>
      <c r="AM43" s="12">
        <f t="shared" ca="1" si="28"/>
        <v>0</v>
      </c>
      <c r="AN43" s="12">
        <f t="shared" ca="1" si="29"/>
        <v>0</v>
      </c>
      <c r="AO43" s="12">
        <f t="shared" ca="1" si="30"/>
        <v>0</v>
      </c>
      <c r="AP43" s="11">
        <f t="shared" ca="1" si="31"/>
        <v>0</v>
      </c>
      <c r="AQ43" s="11">
        <f t="shared" ca="1" si="32"/>
        <v>1</v>
      </c>
      <c r="AR43" s="11">
        <f t="shared" ca="1" si="33"/>
        <v>1</v>
      </c>
      <c r="AS43" s="11">
        <f t="shared" ca="1" si="34"/>
        <v>0</v>
      </c>
      <c r="AT43" s="11">
        <f t="shared" ca="1" si="35"/>
        <v>0</v>
      </c>
      <c r="AU43" s="11">
        <f t="shared" ca="1" si="36"/>
        <v>0</v>
      </c>
      <c r="AV43" s="12">
        <f t="shared" ca="1" si="37"/>
        <v>0</v>
      </c>
      <c r="AW43" s="12">
        <f t="shared" ca="1" si="38"/>
        <v>1</v>
      </c>
      <c r="AX43" s="12">
        <f t="shared" ca="1" si="39"/>
        <v>1</v>
      </c>
      <c r="AY43" s="12">
        <f t="shared" ca="1" si="40"/>
        <v>0</v>
      </c>
      <c r="AZ43" s="12">
        <f t="shared" ca="1" si="41"/>
        <v>0</v>
      </c>
      <c r="BA43" s="12">
        <f t="shared" ca="1" si="42"/>
        <v>0</v>
      </c>
      <c r="BB43" s="11">
        <f t="shared" ca="1" si="43"/>
        <v>0</v>
      </c>
      <c r="BC43" s="11">
        <f t="shared" ca="1" si="44"/>
        <v>1</v>
      </c>
      <c r="BD43" s="11">
        <f t="shared" ca="1" si="45"/>
        <v>1</v>
      </c>
      <c r="BE43" s="11">
        <f t="shared" ca="1" si="46"/>
        <v>0</v>
      </c>
      <c r="BF43" s="11">
        <f t="shared" ca="1" si="47"/>
        <v>0</v>
      </c>
      <c r="BG43" s="11">
        <f t="shared" ca="1" si="48"/>
        <v>0</v>
      </c>
    </row>
    <row r="44" spans="1:59">
      <c r="A44" s="3">
        <f ca="1">OFFSET(Input!C$1,COUNT(Input!$C:$C)-(ROW()-ROW($A$2)+1),0)</f>
        <v>2</v>
      </c>
      <c r="B44" s="3" t="str">
        <f ca="1">OFFSET(Input!D$1,COUNT(Input!$C:$C)-(ROW()-ROW($A$2)+1),0)</f>
        <v>offset</v>
      </c>
      <c r="C44" s="3">
        <f ca="1">OFFSET(Input!E$1,COUNT(Input!$C:$C)-(ROW()-ROW($A$2)+1),0)</f>
        <v>-2124</v>
      </c>
      <c r="D44" s="13">
        <f ca="1">MOD(BB44,Info!$B$32)</f>
        <v>0</v>
      </c>
      <c r="E44" s="13">
        <f ca="1">MOD(BC44,Info!$B$32)</f>
        <v>1</v>
      </c>
      <c r="F44" s="11">
        <v>0</v>
      </c>
      <c r="G44" s="11">
        <v>1</v>
      </c>
      <c r="H44" s="11">
        <v>1</v>
      </c>
      <c r="I44" s="11">
        <v>0</v>
      </c>
      <c r="J44" s="11">
        <f t="shared" ca="1" si="0"/>
        <v>0</v>
      </c>
      <c r="K44" s="11">
        <f ca="1">IF($A44=3,Info!$B$32,0)</f>
        <v>0</v>
      </c>
      <c r="L44" s="12">
        <f t="shared" ca="1" si="1"/>
        <v>0</v>
      </c>
      <c r="M44" s="12">
        <f t="shared" ca="1" si="2"/>
        <v>1</v>
      </c>
      <c r="N44" s="12">
        <f t="shared" ca="1" si="3"/>
        <v>1</v>
      </c>
      <c r="O44" s="12">
        <f t="shared" ca="1" si="4"/>
        <v>0</v>
      </c>
      <c r="P44" s="12">
        <f t="shared" ca="1" si="5"/>
        <v>0</v>
      </c>
      <c r="Q44" s="12">
        <f t="shared" ca="1" si="6"/>
        <v>0</v>
      </c>
      <c r="R44" s="11">
        <f t="shared" ca="1" si="7"/>
        <v>0</v>
      </c>
      <c r="S44" s="11">
        <f t="shared" ca="1" si="8"/>
        <v>1</v>
      </c>
      <c r="T44" s="11">
        <f t="shared" ca="1" si="9"/>
        <v>1</v>
      </c>
      <c r="U44" s="11">
        <f t="shared" ca="1" si="10"/>
        <v>0</v>
      </c>
      <c r="V44" s="11">
        <f t="shared" ca="1" si="11"/>
        <v>0</v>
      </c>
      <c r="W44" s="11">
        <f t="shared" ca="1" si="12"/>
        <v>0</v>
      </c>
      <c r="X44" s="12">
        <f t="shared" ca="1" si="13"/>
        <v>0</v>
      </c>
      <c r="Y44" s="12">
        <f t="shared" ca="1" si="14"/>
        <v>1</v>
      </c>
      <c r="Z44" s="12">
        <f t="shared" ca="1" si="15"/>
        <v>1</v>
      </c>
      <c r="AA44" s="12">
        <f t="shared" ca="1" si="16"/>
        <v>0</v>
      </c>
      <c r="AB44" s="12">
        <f t="shared" ca="1" si="17"/>
        <v>0</v>
      </c>
      <c r="AC44" s="12">
        <f t="shared" ca="1" si="18"/>
        <v>0</v>
      </c>
      <c r="AD44" s="11">
        <f t="shared" ca="1" si="19"/>
        <v>0</v>
      </c>
      <c r="AE44" s="11">
        <f t="shared" ca="1" si="20"/>
        <v>1</v>
      </c>
      <c r="AF44" s="11">
        <f t="shared" ca="1" si="21"/>
        <v>1</v>
      </c>
      <c r="AG44" s="11">
        <f t="shared" ca="1" si="22"/>
        <v>0</v>
      </c>
      <c r="AH44" s="11">
        <f t="shared" ca="1" si="23"/>
        <v>0</v>
      </c>
      <c r="AI44" s="11">
        <f t="shared" ca="1" si="24"/>
        <v>0</v>
      </c>
      <c r="AJ44" s="12">
        <f t="shared" ca="1" si="25"/>
        <v>0</v>
      </c>
      <c r="AK44" s="12">
        <f t="shared" ca="1" si="26"/>
        <v>1</v>
      </c>
      <c r="AL44" s="12">
        <f t="shared" ca="1" si="27"/>
        <v>1</v>
      </c>
      <c r="AM44" s="12">
        <f t="shared" ca="1" si="28"/>
        <v>0</v>
      </c>
      <c r="AN44" s="12">
        <f t="shared" ca="1" si="29"/>
        <v>0</v>
      </c>
      <c r="AO44" s="12">
        <f t="shared" ca="1" si="30"/>
        <v>0</v>
      </c>
      <c r="AP44" s="11">
        <f t="shared" ca="1" si="31"/>
        <v>0</v>
      </c>
      <c r="AQ44" s="11">
        <f t="shared" ca="1" si="32"/>
        <v>1</v>
      </c>
      <c r="AR44" s="11">
        <f t="shared" ca="1" si="33"/>
        <v>1</v>
      </c>
      <c r="AS44" s="11">
        <f t="shared" ca="1" si="34"/>
        <v>0</v>
      </c>
      <c r="AT44" s="11">
        <f t="shared" ca="1" si="35"/>
        <v>0</v>
      </c>
      <c r="AU44" s="11">
        <f t="shared" ca="1" si="36"/>
        <v>0</v>
      </c>
      <c r="AV44" s="12">
        <f t="shared" ca="1" si="37"/>
        <v>0</v>
      </c>
      <c r="AW44" s="12">
        <f t="shared" ca="1" si="38"/>
        <v>1</v>
      </c>
      <c r="AX44" s="12">
        <f t="shared" ca="1" si="39"/>
        <v>1</v>
      </c>
      <c r="AY44" s="12">
        <f t="shared" ca="1" si="40"/>
        <v>0</v>
      </c>
      <c r="AZ44" s="12">
        <f t="shared" ca="1" si="41"/>
        <v>0</v>
      </c>
      <c r="BA44" s="12">
        <f t="shared" ca="1" si="42"/>
        <v>0</v>
      </c>
      <c r="BB44" s="11">
        <f t="shared" ca="1" si="43"/>
        <v>0</v>
      </c>
      <c r="BC44" s="11">
        <f t="shared" ca="1" si="44"/>
        <v>1</v>
      </c>
      <c r="BD44" s="11">
        <f t="shared" ca="1" si="45"/>
        <v>1</v>
      </c>
      <c r="BE44" s="11">
        <f t="shared" ca="1" si="46"/>
        <v>0</v>
      </c>
      <c r="BF44" s="11">
        <f t="shared" ca="1" si="47"/>
        <v>0</v>
      </c>
      <c r="BG44" s="11">
        <f t="shared" ca="1" si="48"/>
        <v>0</v>
      </c>
    </row>
    <row r="45" spans="1:59">
      <c r="A45" s="3">
        <f ca="1">OFFSET(Input!C$1,COUNT(Input!$C:$C)-(ROW()-ROW($A$2)+1),0)</f>
        <v>1</v>
      </c>
      <c r="B45" s="3" t="str">
        <f ca="1">OFFSET(Input!D$1,COUNT(Input!$C:$C)-(ROW()-ROW($A$2)+1),0)</f>
        <v>reverse</v>
      </c>
      <c r="C45" s="3">
        <f ca="1">OFFSET(Input!E$1,COUNT(Input!$C:$C)-(ROW()-ROW($A$2)+1),0)</f>
        <v>0</v>
      </c>
      <c r="D45" s="13">
        <f ca="1">MOD(BB45,Info!$B$32)</f>
        <v>0</v>
      </c>
      <c r="E45" s="13">
        <f ca="1">MOD(BC45,Info!$B$32)</f>
        <v>1</v>
      </c>
      <c r="F45" s="11">
        <v>0</v>
      </c>
      <c r="G45" s="11">
        <v>1</v>
      </c>
      <c r="H45" s="11">
        <v>1</v>
      </c>
      <c r="I45" s="11">
        <v>0</v>
      </c>
      <c r="J45" s="11">
        <f t="shared" ca="1" si="0"/>
        <v>0</v>
      </c>
      <c r="K45" s="11">
        <f ca="1">IF($A45=3,Info!$B$32,0)</f>
        <v>0</v>
      </c>
      <c r="L45" s="12">
        <f t="shared" ca="1" si="1"/>
        <v>0</v>
      </c>
      <c r="M45" s="12">
        <f t="shared" ca="1" si="2"/>
        <v>1</v>
      </c>
      <c r="N45" s="12">
        <f t="shared" ca="1" si="3"/>
        <v>1</v>
      </c>
      <c r="O45" s="12">
        <f t="shared" ca="1" si="4"/>
        <v>0</v>
      </c>
      <c r="P45" s="12">
        <f t="shared" ca="1" si="5"/>
        <v>0</v>
      </c>
      <c r="Q45" s="12">
        <f t="shared" ca="1" si="6"/>
        <v>0</v>
      </c>
      <c r="R45" s="11">
        <f t="shared" ca="1" si="7"/>
        <v>0</v>
      </c>
      <c r="S45" s="11">
        <f t="shared" ca="1" si="8"/>
        <v>1</v>
      </c>
      <c r="T45" s="11">
        <f t="shared" ca="1" si="9"/>
        <v>1</v>
      </c>
      <c r="U45" s="11">
        <f t="shared" ca="1" si="10"/>
        <v>0</v>
      </c>
      <c r="V45" s="11">
        <f t="shared" ca="1" si="11"/>
        <v>0</v>
      </c>
      <c r="W45" s="11">
        <f t="shared" ca="1" si="12"/>
        <v>0</v>
      </c>
      <c r="X45" s="12">
        <f t="shared" ca="1" si="13"/>
        <v>0</v>
      </c>
      <c r="Y45" s="12">
        <f t="shared" ca="1" si="14"/>
        <v>1</v>
      </c>
      <c r="Z45" s="12">
        <f t="shared" ca="1" si="15"/>
        <v>1</v>
      </c>
      <c r="AA45" s="12">
        <f t="shared" ca="1" si="16"/>
        <v>0</v>
      </c>
      <c r="AB45" s="12">
        <f t="shared" ca="1" si="17"/>
        <v>0</v>
      </c>
      <c r="AC45" s="12">
        <f t="shared" ca="1" si="18"/>
        <v>0</v>
      </c>
      <c r="AD45" s="11">
        <f t="shared" ca="1" si="19"/>
        <v>0</v>
      </c>
      <c r="AE45" s="11">
        <f t="shared" ca="1" si="20"/>
        <v>1</v>
      </c>
      <c r="AF45" s="11">
        <f t="shared" ca="1" si="21"/>
        <v>1</v>
      </c>
      <c r="AG45" s="11">
        <f t="shared" ca="1" si="22"/>
        <v>0</v>
      </c>
      <c r="AH45" s="11">
        <f t="shared" ca="1" si="23"/>
        <v>0</v>
      </c>
      <c r="AI45" s="11">
        <f t="shared" ca="1" si="24"/>
        <v>0</v>
      </c>
      <c r="AJ45" s="12">
        <f t="shared" ca="1" si="25"/>
        <v>0</v>
      </c>
      <c r="AK45" s="12">
        <f t="shared" ca="1" si="26"/>
        <v>1</v>
      </c>
      <c r="AL45" s="12">
        <f t="shared" ca="1" si="27"/>
        <v>1</v>
      </c>
      <c r="AM45" s="12">
        <f t="shared" ca="1" si="28"/>
        <v>0</v>
      </c>
      <c r="AN45" s="12">
        <f t="shared" ca="1" si="29"/>
        <v>0</v>
      </c>
      <c r="AO45" s="12">
        <f t="shared" ca="1" si="30"/>
        <v>0</v>
      </c>
      <c r="AP45" s="11">
        <f t="shared" ca="1" si="31"/>
        <v>0</v>
      </c>
      <c r="AQ45" s="11">
        <f t="shared" ca="1" si="32"/>
        <v>1</v>
      </c>
      <c r="AR45" s="11">
        <f t="shared" ca="1" si="33"/>
        <v>1</v>
      </c>
      <c r="AS45" s="11">
        <f t="shared" ca="1" si="34"/>
        <v>0</v>
      </c>
      <c r="AT45" s="11">
        <f t="shared" ca="1" si="35"/>
        <v>0</v>
      </c>
      <c r="AU45" s="11">
        <f t="shared" ca="1" si="36"/>
        <v>0</v>
      </c>
      <c r="AV45" s="12">
        <f t="shared" ca="1" si="37"/>
        <v>0</v>
      </c>
      <c r="AW45" s="12">
        <f t="shared" ca="1" si="38"/>
        <v>1</v>
      </c>
      <c r="AX45" s="12">
        <f t="shared" ca="1" si="39"/>
        <v>1</v>
      </c>
      <c r="AY45" s="12">
        <f t="shared" ca="1" si="40"/>
        <v>0</v>
      </c>
      <c r="AZ45" s="12">
        <f t="shared" ca="1" si="41"/>
        <v>0</v>
      </c>
      <c r="BA45" s="12">
        <f t="shared" ca="1" si="42"/>
        <v>0</v>
      </c>
      <c r="BB45" s="11">
        <f t="shared" ca="1" si="43"/>
        <v>0</v>
      </c>
      <c r="BC45" s="11">
        <f t="shared" ca="1" si="44"/>
        <v>1</v>
      </c>
      <c r="BD45" s="11">
        <f t="shared" ca="1" si="45"/>
        <v>1</v>
      </c>
      <c r="BE45" s="11">
        <f t="shared" ca="1" si="46"/>
        <v>0</v>
      </c>
      <c r="BF45" s="11">
        <f t="shared" ca="1" si="47"/>
        <v>0</v>
      </c>
      <c r="BG45" s="11">
        <f t="shared" ca="1" si="48"/>
        <v>0</v>
      </c>
    </row>
    <row r="46" spans="1:59">
      <c r="A46" s="3">
        <f ca="1">OFFSET(Input!C$1,COUNT(Input!$C:$C)-(ROW()-ROW($A$2)+1),0)</f>
        <v>3</v>
      </c>
      <c r="B46" s="3" t="str">
        <f ca="1">OFFSET(Input!D$1,COUNT(Input!$C:$C)-(ROW()-ROW($A$2)+1),0)</f>
        <v>interleave</v>
      </c>
      <c r="C46" s="3">
        <f ca="1">OFFSET(Input!E$1,COUNT(Input!$C:$C)-(ROW()-ROW($A$2)+1),0)</f>
        <v>22</v>
      </c>
      <c r="D46" s="13">
        <f ca="1">MOD(BB46,Info!$B$32)</f>
        <v>5423441705184</v>
      </c>
      <c r="E46" s="13">
        <f ca="1">MOD(BC46,Info!$B$32)</f>
        <v>119315717514046</v>
      </c>
      <c r="F46" s="11">
        <v>0</v>
      </c>
      <c r="G46" s="11">
        <v>1</v>
      </c>
      <c r="H46" s="11">
        <v>1</v>
      </c>
      <c r="I46" s="11">
        <v>0</v>
      </c>
      <c r="J46" s="11">
        <f t="shared" ca="1" si="0"/>
        <v>22</v>
      </c>
      <c r="K46" s="11">
        <f ca="1">IF($A46=3,Info!$B$32,0)</f>
        <v>119315717514047</v>
      </c>
      <c r="L46" s="12">
        <f t="shared" ca="1" si="1"/>
        <v>1</v>
      </c>
      <c r="M46" s="12">
        <f t="shared" ca="1" si="2"/>
        <v>0</v>
      </c>
      <c r="N46" s="12">
        <f t="shared" ca="1" si="3"/>
        <v>-5423441705183</v>
      </c>
      <c r="O46" s="12">
        <f t="shared" ca="1" si="4"/>
        <v>1</v>
      </c>
      <c r="P46" s="12">
        <f t="shared" ca="1" si="5"/>
        <v>21</v>
      </c>
      <c r="Q46" s="12">
        <f t="shared" ca="1" si="6"/>
        <v>22</v>
      </c>
      <c r="R46" s="11">
        <f t="shared" ca="1" si="7"/>
        <v>-5423441705183</v>
      </c>
      <c r="S46" s="11">
        <f t="shared" ca="1" si="8"/>
        <v>1</v>
      </c>
      <c r="T46" s="11">
        <f t="shared" ca="1" si="9"/>
        <v>5423441705184</v>
      </c>
      <c r="U46" s="11">
        <f t="shared" ca="1" si="10"/>
        <v>-1</v>
      </c>
      <c r="V46" s="11">
        <f t="shared" ca="1" si="11"/>
        <v>1</v>
      </c>
      <c r="W46" s="11">
        <f t="shared" ca="1" si="12"/>
        <v>21</v>
      </c>
      <c r="X46" s="12">
        <f t="shared" ca="1" si="13"/>
        <v>5423441705184</v>
      </c>
      <c r="Y46" s="12">
        <f t="shared" ca="1" si="14"/>
        <v>-1</v>
      </c>
      <c r="Z46" s="12">
        <f t="shared" ca="1" si="15"/>
        <v>-119315717514047</v>
      </c>
      <c r="AA46" s="12">
        <f t="shared" ca="1" si="16"/>
        <v>22</v>
      </c>
      <c r="AB46" s="12">
        <f t="shared" ca="1" si="17"/>
        <v>0</v>
      </c>
      <c r="AC46" s="12">
        <f t="shared" ca="1" si="18"/>
        <v>1</v>
      </c>
      <c r="AD46" s="11">
        <f t="shared" ca="1" si="19"/>
        <v>5423441705184</v>
      </c>
      <c r="AE46" s="11">
        <f t="shared" ca="1" si="20"/>
        <v>-1</v>
      </c>
      <c r="AF46" s="11">
        <f t="shared" ca="1" si="21"/>
        <v>-119315717514047</v>
      </c>
      <c r="AG46" s="11">
        <f t="shared" ca="1" si="22"/>
        <v>22</v>
      </c>
      <c r="AH46" s="11">
        <f t="shared" ca="1" si="23"/>
        <v>0</v>
      </c>
      <c r="AI46" s="11">
        <f t="shared" ca="1" si="24"/>
        <v>1</v>
      </c>
      <c r="AJ46" s="12">
        <f t="shared" ca="1" si="25"/>
        <v>5423441705184</v>
      </c>
      <c r="AK46" s="12">
        <f t="shared" ca="1" si="26"/>
        <v>-1</v>
      </c>
      <c r="AL46" s="12">
        <f t="shared" ca="1" si="27"/>
        <v>-119315717514047</v>
      </c>
      <c r="AM46" s="12">
        <f t="shared" ca="1" si="28"/>
        <v>22</v>
      </c>
      <c r="AN46" s="12">
        <f t="shared" ca="1" si="29"/>
        <v>0</v>
      </c>
      <c r="AO46" s="12">
        <f t="shared" ca="1" si="30"/>
        <v>1</v>
      </c>
      <c r="AP46" s="11">
        <f t="shared" ca="1" si="31"/>
        <v>5423441705184</v>
      </c>
      <c r="AQ46" s="11">
        <f t="shared" ca="1" si="32"/>
        <v>-1</v>
      </c>
      <c r="AR46" s="11">
        <f t="shared" ca="1" si="33"/>
        <v>-119315717514047</v>
      </c>
      <c r="AS46" s="11">
        <f t="shared" ca="1" si="34"/>
        <v>22</v>
      </c>
      <c r="AT46" s="11">
        <f t="shared" ca="1" si="35"/>
        <v>0</v>
      </c>
      <c r="AU46" s="11">
        <f t="shared" ca="1" si="36"/>
        <v>1</v>
      </c>
      <c r="AV46" s="12">
        <f t="shared" ca="1" si="37"/>
        <v>5423441705184</v>
      </c>
      <c r="AW46" s="12">
        <f t="shared" ca="1" si="38"/>
        <v>-1</v>
      </c>
      <c r="AX46" s="12">
        <f t="shared" ca="1" si="39"/>
        <v>-119315717514047</v>
      </c>
      <c r="AY46" s="12">
        <f t="shared" ca="1" si="40"/>
        <v>22</v>
      </c>
      <c r="AZ46" s="12">
        <f t="shared" ca="1" si="41"/>
        <v>0</v>
      </c>
      <c r="BA46" s="12">
        <f t="shared" ca="1" si="42"/>
        <v>1</v>
      </c>
      <c r="BB46" s="11">
        <f t="shared" ca="1" si="43"/>
        <v>5423441705184</v>
      </c>
      <c r="BC46" s="11">
        <f t="shared" ca="1" si="44"/>
        <v>-1</v>
      </c>
      <c r="BD46" s="11">
        <f t="shared" ca="1" si="45"/>
        <v>-119315717514047</v>
      </c>
      <c r="BE46" s="11">
        <f t="shared" ca="1" si="46"/>
        <v>22</v>
      </c>
      <c r="BF46" s="11">
        <f t="shared" ca="1" si="47"/>
        <v>0</v>
      </c>
      <c r="BG46" s="11">
        <f t="shared" ca="1" si="48"/>
        <v>1</v>
      </c>
    </row>
    <row r="47" spans="1:59">
      <c r="A47" s="3">
        <f ca="1">OFFSET(Input!C$1,COUNT(Input!$C:$C)-(ROW()-ROW($A$2)+1),0)</f>
        <v>1</v>
      </c>
      <c r="B47" s="3" t="str">
        <f ca="1">OFFSET(Input!D$1,COUNT(Input!$C:$C)-(ROW()-ROW($A$2)+1),0)</f>
        <v>reverse</v>
      </c>
      <c r="C47" s="3">
        <f ca="1">OFFSET(Input!E$1,COUNT(Input!$C:$C)-(ROW()-ROW($A$2)+1),0)</f>
        <v>0</v>
      </c>
      <c r="D47" s="13">
        <f ca="1">MOD(BB47,Info!$B$32)</f>
        <v>0</v>
      </c>
      <c r="E47" s="13">
        <f ca="1">MOD(BC47,Info!$B$32)</f>
        <v>1</v>
      </c>
      <c r="F47" s="11">
        <v>0</v>
      </c>
      <c r="G47" s="11">
        <v>1</v>
      </c>
      <c r="H47" s="11">
        <v>1</v>
      </c>
      <c r="I47" s="11">
        <v>0</v>
      </c>
      <c r="J47" s="11">
        <f t="shared" ca="1" si="0"/>
        <v>0</v>
      </c>
      <c r="K47" s="11">
        <f ca="1">IF($A47=3,Info!$B$32,0)</f>
        <v>0</v>
      </c>
      <c r="L47" s="12">
        <f t="shared" ca="1" si="1"/>
        <v>0</v>
      </c>
      <c r="M47" s="12">
        <f t="shared" ca="1" si="2"/>
        <v>1</v>
      </c>
      <c r="N47" s="12">
        <f t="shared" ca="1" si="3"/>
        <v>1</v>
      </c>
      <c r="O47" s="12">
        <f t="shared" ca="1" si="4"/>
        <v>0</v>
      </c>
      <c r="P47" s="12">
        <f t="shared" ca="1" si="5"/>
        <v>0</v>
      </c>
      <c r="Q47" s="12">
        <f t="shared" ca="1" si="6"/>
        <v>0</v>
      </c>
      <c r="R47" s="11">
        <f t="shared" ca="1" si="7"/>
        <v>0</v>
      </c>
      <c r="S47" s="11">
        <f t="shared" ca="1" si="8"/>
        <v>1</v>
      </c>
      <c r="T47" s="11">
        <f t="shared" ca="1" si="9"/>
        <v>1</v>
      </c>
      <c r="U47" s="11">
        <f t="shared" ca="1" si="10"/>
        <v>0</v>
      </c>
      <c r="V47" s="11">
        <f t="shared" ca="1" si="11"/>
        <v>0</v>
      </c>
      <c r="W47" s="11">
        <f t="shared" ca="1" si="12"/>
        <v>0</v>
      </c>
      <c r="X47" s="12">
        <f t="shared" ca="1" si="13"/>
        <v>0</v>
      </c>
      <c r="Y47" s="12">
        <f t="shared" ca="1" si="14"/>
        <v>1</v>
      </c>
      <c r="Z47" s="12">
        <f t="shared" ca="1" si="15"/>
        <v>1</v>
      </c>
      <c r="AA47" s="12">
        <f t="shared" ca="1" si="16"/>
        <v>0</v>
      </c>
      <c r="AB47" s="12">
        <f t="shared" ca="1" si="17"/>
        <v>0</v>
      </c>
      <c r="AC47" s="12">
        <f t="shared" ca="1" si="18"/>
        <v>0</v>
      </c>
      <c r="AD47" s="11">
        <f t="shared" ca="1" si="19"/>
        <v>0</v>
      </c>
      <c r="AE47" s="11">
        <f t="shared" ca="1" si="20"/>
        <v>1</v>
      </c>
      <c r="AF47" s="11">
        <f t="shared" ca="1" si="21"/>
        <v>1</v>
      </c>
      <c r="AG47" s="11">
        <f t="shared" ca="1" si="22"/>
        <v>0</v>
      </c>
      <c r="AH47" s="11">
        <f t="shared" ca="1" si="23"/>
        <v>0</v>
      </c>
      <c r="AI47" s="11">
        <f t="shared" ca="1" si="24"/>
        <v>0</v>
      </c>
      <c r="AJ47" s="12">
        <f t="shared" ca="1" si="25"/>
        <v>0</v>
      </c>
      <c r="AK47" s="12">
        <f t="shared" ca="1" si="26"/>
        <v>1</v>
      </c>
      <c r="AL47" s="12">
        <f t="shared" ca="1" si="27"/>
        <v>1</v>
      </c>
      <c r="AM47" s="12">
        <f t="shared" ca="1" si="28"/>
        <v>0</v>
      </c>
      <c r="AN47" s="12">
        <f t="shared" ca="1" si="29"/>
        <v>0</v>
      </c>
      <c r="AO47" s="12">
        <f t="shared" ca="1" si="30"/>
        <v>0</v>
      </c>
      <c r="AP47" s="11">
        <f t="shared" ca="1" si="31"/>
        <v>0</v>
      </c>
      <c r="AQ47" s="11">
        <f t="shared" ca="1" si="32"/>
        <v>1</v>
      </c>
      <c r="AR47" s="11">
        <f t="shared" ca="1" si="33"/>
        <v>1</v>
      </c>
      <c r="AS47" s="11">
        <f t="shared" ca="1" si="34"/>
        <v>0</v>
      </c>
      <c r="AT47" s="11">
        <f t="shared" ca="1" si="35"/>
        <v>0</v>
      </c>
      <c r="AU47" s="11">
        <f t="shared" ca="1" si="36"/>
        <v>0</v>
      </c>
      <c r="AV47" s="12">
        <f t="shared" ca="1" si="37"/>
        <v>0</v>
      </c>
      <c r="AW47" s="12">
        <f t="shared" ca="1" si="38"/>
        <v>1</v>
      </c>
      <c r="AX47" s="12">
        <f t="shared" ca="1" si="39"/>
        <v>1</v>
      </c>
      <c r="AY47" s="12">
        <f t="shared" ca="1" si="40"/>
        <v>0</v>
      </c>
      <c r="AZ47" s="12">
        <f t="shared" ca="1" si="41"/>
        <v>0</v>
      </c>
      <c r="BA47" s="12">
        <f t="shared" ca="1" si="42"/>
        <v>0</v>
      </c>
      <c r="BB47" s="11">
        <f t="shared" ca="1" si="43"/>
        <v>0</v>
      </c>
      <c r="BC47" s="11">
        <f t="shared" ca="1" si="44"/>
        <v>1</v>
      </c>
      <c r="BD47" s="11">
        <f t="shared" ca="1" si="45"/>
        <v>1</v>
      </c>
      <c r="BE47" s="11">
        <f t="shared" ca="1" si="46"/>
        <v>0</v>
      </c>
      <c r="BF47" s="11">
        <f t="shared" ca="1" si="47"/>
        <v>0</v>
      </c>
      <c r="BG47" s="11">
        <f t="shared" ca="1" si="48"/>
        <v>0</v>
      </c>
    </row>
    <row r="48" spans="1:59">
      <c r="A48" s="3">
        <f ca="1">OFFSET(Input!C$1,COUNT(Input!$C:$C)-(ROW()-ROW($A$2)+1),0)</f>
        <v>3</v>
      </c>
      <c r="B48" s="3" t="str">
        <f ca="1">OFFSET(Input!D$1,COUNT(Input!$C:$C)-(ROW()-ROW($A$2)+1),0)</f>
        <v>interleave</v>
      </c>
      <c r="C48" s="3">
        <f ca="1">OFFSET(Input!E$1,COUNT(Input!$C:$C)-(ROW()-ROW($A$2)+1),0)</f>
        <v>60</v>
      </c>
      <c r="D48" s="13">
        <f ca="1">MOD(BB48,Info!$B$32)</f>
        <v>73578025800329</v>
      </c>
      <c r="E48" s="13">
        <f ca="1">MOD(BC48,Info!$B$32)</f>
        <v>23</v>
      </c>
      <c r="F48" s="11">
        <v>0</v>
      </c>
      <c r="G48" s="11">
        <v>1</v>
      </c>
      <c r="H48" s="11">
        <v>1</v>
      </c>
      <c r="I48" s="11">
        <v>0</v>
      </c>
      <c r="J48" s="11">
        <f t="shared" ca="1" si="0"/>
        <v>60</v>
      </c>
      <c r="K48" s="11">
        <f ca="1">IF($A48=3,Info!$B$32,0)</f>
        <v>119315717514047</v>
      </c>
      <c r="L48" s="12">
        <f t="shared" ca="1" si="1"/>
        <v>1</v>
      </c>
      <c r="M48" s="12">
        <f t="shared" ca="1" si="2"/>
        <v>0</v>
      </c>
      <c r="N48" s="12">
        <f t="shared" ca="1" si="3"/>
        <v>-1988595291900</v>
      </c>
      <c r="O48" s="12">
        <f t="shared" ca="1" si="4"/>
        <v>1</v>
      </c>
      <c r="P48" s="12">
        <f t="shared" ca="1" si="5"/>
        <v>47</v>
      </c>
      <c r="Q48" s="12">
        <f t="shared" ca="1" si="6"/>
        <v>60</v>
      </c>
      <c r="R48" s="11">
        <f t="shared" ca="1" si="7"/>
        <v>-1988595291900</v>
      </c>
      <c r="S48" s="11">
        <f t="shared" ca="1" si="8"/>
        <v>1</v>
      </c>
      <c r="T48" s="11">
        <f t="shared" ca="1" si="9"/>
        <v>1988595291901</v>
      </c>
      <c r="U48" s="11">
        <f t="shared" ca="1" si="10"/>
        <v>-1</v>
      </c>
      <c r="V48" s="11">
        <f t="shared" ca="1" si="11"/>
        <v>13</v>
      </c>
      <c r="W48" s="11">
        <f t="shared" ca="1" si="12"/>
        <v>47</v>
      </c>
      <c r="X48" s="12">
        <f t="shared" ca="1" si="13"/>
        <v>1988595291901</v>
      </c>
      <c r="Y48" s="12">
        <f t="shared" ca="1" si="14"/>
        <v>-1</v>
      </c>
      <c r="Z48" s="12">
        <f t="shared" ca="1" si="15"/>
        <v>-7954381167603</v>
      </c>
      <c r="AA48" s="12">
        <f t="shared" ca="1" si="16"/>
        <v>4</v>
      </c>
      <c r="AB48" s="12">
        <f t="shared" ca="1" si="17"/>
        <v>8</v>
      </c>
      <c r="AC48" s="12">
        <f t="shared" ca="1" si="18"/>
        <v>13</v>
      </c>
      <c r="AD48" s="11">
        <f t="shared" ca="1" si="19"/>
        <v>-7954381167603</v>
      </c>
      <c r="AE48" s="11">
        <f t="shared" ca="1" si="20"/>
        <v>4</v>
      </c>
      <c r="AF48" s="11">
        <f t="shared" ca="1" si="21"/>
        <v>9942976459504</v>
      </c>
      <c r="AG48" s="11">
        <f t="shared" ca="1" si="22"/>
        <v>-5</v>
      </c>
      <c r="AH48" s="11">
        <f t="shared" ca="1" si="23"/>
        <v>5</v>
      </c>
      <c r="AI48" s="11">
        <f t="shared" ca="1" si="24"/>
        <v>8</v>
      </c>
      <c r="AJ48" s="12">
        <f t="shared" ca="1" si="25"/>
        <v>9942976459504</v>
      </c>
      <c r="AK48" s="12">
        <f t="shared" ca="1" si="26"/>
        <v>-5</v>
      </c>
      <c r="AL48" s="12">
        <f t="shared" ca="1" si="27"/>
        <v>-17897357627107</v>
      </c>
      <c r="AM48" s="12">
        <f t="shared" ca="1" si="28"/>
        <v>9</v>
      </c>
      <c r="AN48" s="12">
        <f t="shared" ca="1" si="29"/>
        <v>3</v>
      </c>
      <c r="AO48" s="12">
        <f t="shared" ca="1" si="30"/>
        <v>5</v>
      </c>
      <c r="AP48" s="11">
        <f t="shared" ca="1" si="31"/>
        <v>-17897357627107</v>
      </c>
      <c r="AQ48" s="11">
        <f t="shared" ca="1" si="32"/>
        <v>9</v>
      </c>
      <c r="AR48" s="11">
        <f t="shared" ca="1" si="33"/>
        <v>27840334086611</v>
      </c>
      <c r="AS48" s="11">
        <f t="shared" ca="1" si="34"/>
        <v>-14</v>
      </c>
      <c r="AT48" s="11">
        <f t="shared" ca="1" si="35"/>
        <v>2</v>
      </c>
      <c r="AU48" s="11">
        <f t="shared" ca="1" si="36"/>
        <v>3</v>
      </c>
      <c r="AV48" s="12">
        <f t="shared" ca="1" si="37"/>
        <v>27840334086611</v>
      </c>
      <c r="AW48" s="12">
        <f t="shared" ca="1" si="38"/>
        <v>-14</v>
      </c>
      <c r="AX48" s="12">
        <f t="shared" ca="1" si="39"/>
        <v>-45737691713718</v>
      </c>
      <c r="AY48" s="12">
        <f t="shared" ca="1" si="40"/>
        <v>23</v>
      </c>
      <c r="AZ48" s="12">
        <f t="shared" ca="1" si="41"/>
        <v>1</v>
      </c>
      <c r="BA48" s="12">
        <f t="shared" ca="1" si="42"/>
        <v>2</v>
      </c>
      <c r="BB48" s="11">
        <f t="shared" ca="1" si="43"/>
        <v>-45737691713718</v>
      </c>
      <c r="BC48" s="11">
        <f t="shared" ca="1" si="44"/>
        <v>23</v>
      </c>
      <c r="BD48" s="11">
        <f t="shared" ca="1" si="45"/>
        <v>119315717514047</v>
      </c>
      <c r="BE48" s="11">
        <f t="shared" ca="1" si="46"/>
        <v>-60</v>
      </c>
      <c r="BF48" s="11">
        <f t="shared" ca="1" si="47"/>
        <v>0</v>
      </c>
      <c r="BG48" s="11">
        <f t="shared" ca="1" si="48"/>
        <v>1</v>
      </c>
    </row>
    <row r="49" spans="1:59">
      <c r="A49" s="3">
        <f ca="1">OFFSET(Input!C$1,COUNT(Input!$C:$C)-(ROW()-ROW($A$2)+1),0)</f>
        <v>1</v>
      </c>
      <c r="B49" s="3" t="str">
        <f ca="1">OFFSET(Input!D$1,COUNT(Input!$C:$C)-(ROW()-ROW($A$2)+1),0)</f>
        <v>reverse</v>
      </c>
      <c r="C49" s="3">
        <f ca="1">OFFSET(Input!E$1,COUNT(Input!$C:$C)-(ROW()-ROW($A$2)+1),0)</f>
        <v>0</v>
      </c>
      <c r="D49" s="13">
        <f ca="1">MOD(BB49,Info!$B$32)</f>
        <v>0</v>
      </c>
      <c r="E49" s="13">
        <f ca="1">MOD(BC49,Info!$B$32)</f>
        <v>1</v>
      </c>
      <c r="F49" s="11">
        <v>0</v>
      </c>
      <c r="G49" s="11">
        <v>1</v>
      </c>
      <c r="H49" s="11">
        <v>1</v>
      </c>
      <c r="I49" s="11">
        <v>0</v>
      </c>
      <c r="J49" s="11">
        <f t="shared" ca="1" si="0"/>
        <v>0</v>
      </c>
      <c r="K49" s="11">
        <f ca="1">IF($A49=3,Info!$B$32,0)</f>
        <v>0</v>
      </c>
      <c r="L49" s="12">
        <f t="shared" ca="1" si="1"/>
        <v>0</v>
      </c>
      <c r="M49" s="12">
        <f t="shared" ca="1" si="2"/>
        <v>1</v>
      </c>
      <c r="N49" s="12">
        <f t="shared" ca="1" si="3"/>
        <v>1</v>
      </c>
      <c r="O49" s="12">
        <f t="shared" ca="1" si="4"/>
        <v>0</v>
      </c>
      <c r="P49" s="12">
        <f t="shared" ca="1" si="5"/>
        <v>0</v>
      </c>
      <c r="Q49" s="12">
        <f t="shared" ca="1" si="6"/>
        <v>0</v>
      </c>
      <c r="R49" s="11">
        <f t="shared" ca="1" si="7"/>
        <v>0</v>
      </c>
      <c r="S49" s="11">
        <f t="shared" ca="1" si="8"/>
        <v>1</v>
      </c>
      <c r="T49" s="11">
        <f t="shared" ca="1" si="9"/>
        <v>1</v>
      </c>
      <c r="U49" s="11">
        <f t="shared" ca="1" si="10"/>
        <v>0</v>
      </c>
      <c r="V49" s="11">
        <f t="shared" ca="1" si="11"/>
        <v>0</v>
      </c>
      <c r="W49" s="11">
        <f t="shared" ca="1" si="12"/>
        <v>0</v>
      </c>
      <c r="X49" s="12">
        <f t="shared" ca="1" si="13"/>
        <v>0</v>
      </c>
      <c r="Y49" s="12">
        <f t="shared" ca="1" si="14"/>
        <v>1</v>
      </c>
      <c r="Z49" s="12">
        <f t="shared" ca="1" si="15"/>
        <v>1</v>
      </c>
      <c r="AA49" s="12">
        <f t="shared" ca="1" si="16"/>
        <v>0</v>
      </c>
      <c r="AB49" s="12">
        <f t="shared" ca="1" si="17"/>
        <v>0</v>
      </c>
      <c r="AC49" s="12">
        <f t="shared" ca="1" si="18"/>
        <v>0</v>
      </c>
      <c r="AD49" s="11">
        <f t="shared" ca="1" si="19"/>
        <v>0</v>
      </c>
      <c r="AE49" s="11">
        <f t="shared" ca="1" si="20"/>
        <v>1</v>
      </c>
      <c r="AF49" s="11">
        <f t="shared" ca="1" si="21"/>
        <v>1</v>
      </c>
      <c r="AG49" s="11">
        <f t="shared" ca="1" si="22"/>
        <v>0</v>
      </c>
      <c r="AH49" s="11">
        <f t="shared" ca="1" si="23"/>
        <v>0</v>
      </c>
      <c r="AI49" s="11">
        <f t="shared" ca="1" si="24"/>
        <v>0</v>
      </c>
      <c r="AJ49" s="12">
        <f t="shared" ca="1" si="25"/>
        <v>0</v>
      </c>
      <c r="AK49" s="12">
        <f t="shared" ca="1" si="26"/>
        <v>1</v>
      </c>
      <c r="AL49" s="12">
        <f t="shared" ca="1" si="27"/>
        <v>1</v>
      </c>
      <c r="AM49" s="12">
        <f t="shared" ca="1" si="28"/>
        <v>0</v>
      </c>
      <c r="AN49" s="12">
        <f t="shared" ca="1" si="29"/>
        <v>0</v>
      </c>
      <c r="AO49" s="12">
        <f t="shared" ca="1" si="30"/>
        <v>0</v>
      </c>
      <c r="AP49" s="11">
        <f t="shared" ca="1" si="31"/>
        <v>0</v>
      </c>
      <c r="AQ49" s="11">
        <f t="shared" ca="1" si="32"/>
        <v>1</v>
      </c>
      <c r="AR49" s="11">
        <f t="shared" ca="1" si="33"/>
        <v>1</v>
      </c>
      <c r="AS49" s="11">
        <f t="shared" ca="1" si="34"/>
        <v>0</v>
      </c>
      <c r="AT49" s="11">
        <f t="shared" ca="1" si="35"/>
        <v>0</v>
      </c>
      <c r="AU49" s="11">
        <f t="shared" ca="1" si="36"/>
        <v>0</v>
      </c>
      <c r="AV49" s="12">
        <f t="shared" ca="1" si="37"/>
        <v>0</v>
      </c>
      <c r="AW49" s="12">
        <f t="shared" ca="1" si="38"/>
        <v>1</v>
      </c>
      <c r="AX49" s="12">
        <f t="shared" ca="1" si="39"/>
        <v>1</v>
      </c>
      <c r="AY49" s="12">
        <f t="shared" ca="1" si="40"/>
        <v>0</v>
      </c>
      <c r="AZ49" s="12">
        <f t="shared" ca="1" si="41"/>
        <v>0</v>
      </c>
      <c r="BA49" s="12">
        <f t="shared" ca="1" si="42"/>
        <v>0</v>
      </c>
      <c r="BB49" s="11">
        <f t="shared" ca="1" si="43"/>
        <v>0</v>
      </c>
      <c r="BC49" s="11">
        <f t="shared" ca="1" si="44"/>
        <v>1</v>
      </c>
      <c r="BD49" s="11">
        <f t="shared" ca="1" si="45"/>
        <v>1</v>
      </c>
      <c r="BE49" s="11">
        <f t="shared" ca="1" si="46"/>
        <v>0</v>
      </c>
      <c r="BF49" s="11">
        <f t="shared" ca="1" si="47"/>
        <v>0</v>
      </c>
      <c r="BG49" s="11">
        <f t="shared" ca="1" si="48"/>
        <v>0</v>
      </c>
    </row>
    <row r="50" spans="1:59">
      <c r="A50" s="3">
        <f ca="1">OFFSET(Input!C$1,COUNT(Input!$C:$C)-(ROW()-ROW($A$2)+1),0)</f>
        <v>2</v>
      </c>
      <c r="B50" s="3" t="str">
        <f ca="1">OFFSET(Input!D$1,COUNT(Input!$C:$C)-(ROW()-ROW($A$2)+1),0)</f>
        <v>offset</v>
      </c>
      <c r="C50" s="3">
        <f ca="1">OFFSET(Input!E$1,COUNT(Input!$C:$C)-(ROW()-ROW($A$2)+1),0)</f>
        <v>-8773</v>
      </c>
      <c r="D50" s="13">
        <f ca="1">MOD(BB50,Info!$B$32)</f>
        <v>0</v>
      </c>
      <c r="E50" s="13">
        <f ca="1">MOD(BC50,Info!$B$32)</f>
        <v>1</v>
      </c>
      <c r="F50" s="11">
        <v>0</v>
      </c>
      <c r="G50" s="11">
        <v>1</v>
      </c>
      <c r="H50" s="11">
        <v>1</v>
      </c>
      <c r="I50" s="11">
        <v>0</v>
      </c>
      <c r="J50" s="11">
        <f t="shared" ca="1" si="0"/>
        <v>0</v>
      </c>
      <c r="K50" s="11">
        <f ca="1">IF($A50=3,Info!$B$32,0)</f>
        <v>0</v>
      </c>
      <c r="L50" s="12">
        <f t="shared" ca="1" si="1"/>
        <v>0</v>
      </c>
      <c r="M50" s="12">
        <f t="shared" ca="1" si="2"/>
        <v>1</v>
      </c>
      <c r="N50" s="12">
        <f t="shared" ca="1" si="3"/>
        <v>1</v>
      </c>
      <c r="O50" s="12">
        <f t="shared" ca="1" si="4"/>
        <v>0</v>
      </c>
      <c r="P50" s="12">
        <f t="shared" ca="1" si="5"/>
        <v>0</v>
      </c>
      <c r="Q50" s="12">
        <f t="shared" ca="1" si="6"/>
        <v>0</v>
      </c>
      <c r="R50" s="11">
        <f t="shared" ca="1" si="7"/>
        <v>0</v>
      </c>
      <c r="S50" s="11">
        <f t="shared" ca="1" si="8"/>
        <v>1</v>
      </c>
      <c r="T50" s="11">
        <f t="shared" ca="1" si="9"/>
        <v>1</v>
      </c>
      <c r="U50" s="11">
        <f t="shared" ca="1" si="10"/>
        <v>0</v>
      </c>
      <c r="V50" s="11">
        <f t="shared" ca="1" si="11"/>
        <v>0</v>
      </c>
      <c r="W50" s="11">
        <f t="shared" ca="1" si="12"/>
        <v>0</v>
      </c>
      <c r="X50" s="12">
        <f t="shared" ca="1" si="13"/>
        <v>0</v>
      </c>
      <c r="Y50" s="12">
        <f t="shared" ca="1" si="14"/>
        <v>1</v>
      </c>
      <c r="Z50" s="12">
        <f t="shared" ca="1" si="15"/>
        <v>1</v>
      </c>
      <c r="AA50" s="12">
        <f t="shared" ca="1" si="16"/>
        <v>0</v>
      </c>
      <c r="AB50" s="12">
        <f t="shared" ca="1" si="17"/>
        <v>0</v>
      </c>
      <c r="AC50" s="12">
        <f t="shared" ca="1" si="18"/>
        <v>0</v>
      </c>
      <c r="AD50" s="11">
        <f t="shared" ca="1" si="19"/>
        <v>0</v>
      </c>
      <c r="AE50" s="11">
        <f t="shared" ca="1" si="20"/>
        <v>1</v>
      </c>
      <c r="AF50" s="11">
        <f t="shared" ca="1" si="21"/>
        <v>1</v>
      </c>
      <c r="AG50" s="11">
        <f t="shared" ca="1" si="22"/>
        <v>0</v>
      </c>
      <c r="AH50" s="11">
        <f t="shared" ca="1" si="23"/>
        <v>0</v>
      </c>
      <c r="AI50" s="11">
        <f t="shared" ca="1" si="24"/>
        <v>0</v>
      </c>
      <c r="AJ50" s="12">
        <f t="shared" ca="1" si="25"/>
        <v>0</v>
      </c>
      <c r="AK50" s="12">
        <f t="shared" ca="1" si="26"/>
        <v>1</v>
      </c>
      <c r="AL50" s="12">
        <f t="shared" ca="1" si="27"/>
        <v>1</v>
      </c>
      <c r="AM50" s="12">
        <f t="shared" ca="1" si="28"/>
        <v>0</v>
      </c>
      <c r="AN50" s="12">
        <f t="shared" ca="1" si="29"/>
        <v>0</v>
      </c>
      <c r="AO50" s="12">
        <f t="shared" ca="1" si="30"/>
        <v>0</v>
      </c>
      <c r="AP50" s="11">
        <f t="shared" ca="1" si="31"/>
        <v>0</v>
      </c>
      <c r="AQ50" s="11">
        <f t="shared" ca="1" si="32"/>
        <v>1</v>
      </c>
      <c r="AR50" s="11">
        <f t="shared" ca="1" si="33"/>
        <v>1</v>
      </c>
      <c r="AS50" s="11">
        <f t="shared" ca="1" si="34"/>
        <v>0</v>
      </c>
      <c r="AT50" s="11">
        <f t="shared" ca="1" si="35"/>
        <v>0</v>
      </c>
      <c r="AU50" s="11">
        <f t="shared" ca="1" si="36"/>
        <v>0</v>
      </c>
      <c r="AV50" s="12">
        <f t="shared" ca="1" si="37"/>
        <v>0</v>
      </c>
      <c r="AW50" s="12">
        <f t="shared" ca="1" si="38"/>
        <v>1</v>
      </c>
      <c r="AX50" s="12">
        <f t="shared" ca="1" si="39"/>
        <v>1</v>
      </c>
      <c r="AY50" s="12">
        <f t="shared" ca="1" si="40"/>
        <v>0</v>
      </c>
      <c r="AZ50" s="12">
        <f t="shared" ca="1" si="41"/>
        <v>0</v>
      </c>
      <c r="BA50" s="12">
        <f t="shared" ca="1" si="42"/>
        <v>0</v>
      </c>
      <c r="BB50" s="11">
        <f t="shared" ca="1" si="43"/>
        <v>0</v>
      </c>
      <c r="BC50" s="11">
        <f t="shared" ca="1" si="44"/>
        <v>1</v>
      </c>
      <c r="BD50" s="11">
        <f t="shared" ca="1" si="45"/>
        <v>1</v>
      </c>
      <c r="BE50" s="11">
        <f t="shared" ca="1" si="46"/>
        <v>0</v>
      </c>
      <c r="BF50" s="11">
        <f t="shared" ca="1" si="47"/>
        <v>0</v>
      </c>
      <c r="BG50" s="11">
        <f t="shared" ca="1" si="48"/>
        <v>0</v>
      </c>
    </row>
    <row r="51" spans="1:59">
      <c r="A51" s="3">
        <f ca="1">OFFSET(Input!C$1,COUNT(Input!$C:$C)-(ROW()-ROW($A$2)+1),0)</f>
        <v>3</v>
      </c>
      <c r="B51" s="3" t="str">
        <f ca="1">OFFSET(Input!D$1,COUNT(Input!$C:$C)-(ROW()-ROW($A$2)+1),0)</f>
        <v>interleave</v>
      </c>
      <c r="C51" s="3">
        <f ca="1">OFFSET(Input!E$1,COUNT(Input!$C:$C)-(ROW()-ROW($A$2)+1),0)</f>
        <v>30</v>
      </c>
      <c r="D51" s="13">
        <f ca="1">MOD(BB51,Info!$B$32)</f>
        <v>27840334086611</v>
      </c>
      <c r="E51" s="13">
        <f ca="1">MOD(BC51,Info!$B$32)</f>
        <v>119315717514040</v>
      </c>
      <c r="F51" s="11">
        <v>0</v>
      </c>
      <c r="G51" s="11">
        <v>1</v>
      </c>
      <c r="H51" s="11">
        <v>1</v>
      </c>
      <c r="I51" s="11">
        <v>0</v>
      </c>
      <c r="J51" s="11">
        <f t="shared" ca="1" si="0"/>
        <v>30</v>
      </c>
      <c r="K51" s="11">
        <f ca="1">IF($A51=3,Info!$B$32,0)</f>
        <v>119315717514047</v>
      </c>
      <c r="L51" s="12">
        <f t="shared" ca="1" si="1"/>
        <v>1</v>
      </c>
      <c r="M51" s="12">
        <f t="shared" ca="1" si="2"/>
        <v>0</v>
      </c>
      <c r="N51" s="12">
        <f t="shared" ca="1" si="3"/>
        <v>-3977190583801</v>
      </c>
      <c r="O51" s="12">
        <f t="shared" ca="1" si="4"/>
        <v>1</v>
      </c>
      <c r="P51" s="12">
        <f t="shared" ca="1" si="5"/>
        <v>17</v>
      </c>
      <c r="Q51" s="12">
        <f t="shared" ca="1" si="6"/>
        <v>30</v>
      </c>
      <c r="R51" s="11">
        <f t="shared" ca="1" si="7"/>
        <v>-3977190583801</v>
      </c>
      <c r="S51" s="11">
        <f t="shared" ca="1" si="8"/>
        <v>1</v>
      </c>
      <c r="T51" s="11">
        <f t="shared" ca="1" si="9"/>
        <v>3977190583802</v>
      </c>
      <c r="U51" s="11">
        <f t="shared" ca="1" si="10"/>
        <v>-1</v>
      </c>
      <c r="V51" s="11">
        <f t="shared" ca="1" si="11"/>
        <v>13</v>
      </c>
      <c r="W51" s="11">
        <f t="shared" ca="1" si="12"/>
        <v>17</v>
      </c>
      <c r="X51" s="12">
        <f t="shared" ca="1" si="13"/>
        <v>3977190583802</v>
      </c>
      <c r="Y51" s="12">
        <f t="shared" ca="1" si="14"/>
        <v>-1</v>
      </c>
      <c r="Z51" s="12">
        <f t="shared" ca="1" si="15"/>
        <v>-7954381167603</v>
      </c>
      <c r="AA51" s="12">
        <f t="shared" ca="1" si="16"/>
        <v>2</v>
      </c>
      <c r="AB51" s="12">
        <f t="shared" ca="1" si="17"/>
        <v>4</v>
      </c>
      <c r="AC51" s="12">
        <f t="shared" ca="1" si="18"/>
        <v>13</v>
      </c>
      <c r="AD51" s="11">
        <f t="shared" ca="1" si="19"/>
        <v>-7954381167603</v>
      </c>
      <c r="AE51" s="11">
        <f t="shared" ca="1" si="20"/>
        <v>2</v>
      </c>
      <c r="AF51" s="11">
        <f t="shared" ca="1" si="21"/>
        <v>27840334086611</v>
      </c>
      <c r="AG51" s="11">
        <f t="shared" ca="1" si="22"/>
        <v>-7</v>
      </c>
      <c r="AH51" s="11">
        <f t="shared" ca="1" si="23"/>
        <v>1</v>
      </c>
      <c r="AI51" s="11">
        <f t="shared" ca="1" si="24"/>
        <v>4</v>
      </c>
      <c r="AJ51" s="12">
        <f t="shared" ca="1" si="25"/>
        <v>27840334086611</v>
      </c>
      <c r="AK51" s="12">
        <f t="shared" ca="1" si="26"/>
        <v>-7</v>
      </c>
      <c r="AL51" s="12">
        <f t="shared" ca="1" si="27"/>
        <v>-119315717514047</v>
      </c>
      <c r="AM51" s="12">
        <f t="shared" ca="1" si="28"/>
        <v>30</v>
      </c>
      <c r="AN51" s="12">
        <f t="shared" ca="1" si="29"/>
        <v>0</v>
      </c>
      <c r="AO51" s="12">
        <f t="shared" ca="1" si="30"/>
        <v>1</v>
      </c>
      <c r="AP51" s="11">
        <f t="shared" ca="1" si="31"/>
        <v>27840334086611</v>
      </c>
      <c r="AQ51" s="11">
        <f t="shared" ca="1" si="32"/>
        <v>-7</v>
      </c>
      <c r="AR51" s="11">
        <f t="shared" ca="1" si="33"/>
        <v>-119315717514047</v>
      </c>
      <c r="AS51" s="11">
        <f t="shared" ca="1" si="34"/>
        <v>30</v>
      </c>
      <c r="AT51" s="11">
        <f t="shared" ca="1" si="35"/>
        <v>0</v>
      </c>
      <c r="AU51" s="11">
        <f t="shared" ca="1" si="36"/>
        <v>1</v>
      </c>
      <c r="AV51" s="12">
        <f t="shared" ca="1" si="37"/>
        <v>27840334086611</v>
      </c>
      <c r="AW51" s="12">
        <f t="shared" ca="1" si="38"/>
        <v>-7</v>
      </c>
      <c r="AX51" s="12">
        <f t="shared" ca="1" si="39"/>
        <v>-119315717514047</v>
      </c>
      <c r="AY51" s="12">
        <f t="shared" ca="1" si="40"/>
        <v>30</v>
      </c>
      <c r="AZ51" s="12">
        <f t="shared" ca="1" si="41"/>
        <v>0</v>
      </c>
      <c r="BA51" s="12">
        <f t="shared" ca="1" si="42"/>
        <v>1</v>
      </c>
      <c r="BB51" s="11">
        <f t="shared" ca="1" si="43"/>
        <v>27840334086611</v>
      </c>
      <c r="BC51" s="11">
        <f t="shared" ca="1" si="44"/>
        <v>-7</v>
      </c>
      <c r="BD51" s="11">
        <f t="shared" ca="1" si="45"/>
        <v>-119315717514047</v>
      </c>
      <c r="BE51" s="11">
        <f t="shared" ca="1" si="46"/>
        <v>30</v>
      </c>
      <c r="BF51" s="11">
        <f t="shared" ca="1" si="47"/>
        <v>0</v>
      </c>
      <c r="BG51" s="11">
        <f t="shared" ca="1" si="48"/>
        <v>1</v>
      </c>
    </row>
    <row r="52" spans="1:59">
      <c r="A52" s="3">
        <f ca="1">OFFSET(Input!C$1,COUNT(Input!$C:$C)-(ROW()-ROW($A$2)+1),0)</f>
        <v>2</v>
      </c>
      <c r="B52" s="3" t="str">
        <f ca="1">OFFSET(Input!D$1,COUNT(Input!$C:$C)-(ROW()-ROW($A$2)+1),0)</f>
        <v>offset</v>
      </c>
      <c r="C52" s="3">
        <f ca="1">OFFSET(Input!E$1,COUNT(Input!$C:$C)-(ROW()-ROW($A$2)+1),0)</f>
        <v>-2059</v>
      </c>
      <c r="D52" s="13">
        <f ca="1">MOD(BB52,Info!$B$32)</f>
        <v>0</v>
      </c>
      <c r="E52" s="13">
        <f ca="1">MOD(BC52,Info!$B$32)</f>
        <v>1</v>
      </c>
      <c r="F52" s="11">
        <v>0</v>
      </c>
      <c r="G52" s="11">
        <v>1</v>
      </c>
      <c r="H52" s="11">
        <v>1</v>
      </c>
      <c r="I52" s="11">
        <v>0</v>
      </c>
      <c r="J52" s="11">
        <f t="shared" ca="1" si="0"/>
        <v>0</v>
      </c>
      <c r="K52" s="11">
        <f ca="1">IF($A52=3,Info!$B$32,0)</f>
        <v>0</v>
      </c>
      <c r="L52" s="12">
        <f t="shared" ca="1" si="1"/>
        <v>0</v>
      </c>
      <c r="M52" s="12">
        <f t="shared" ca="1" si="2"/>
        <v>1</v>
      </c>
      <c r="N52" s="12">
        <f t="shared" ca="1" si="3"/>
        <v>1</v>
      </c>
      <c r="O52" s="12">
        <f t="shared" ca="1" si="4"/>
        <v>0</v>
      </c>
      <c r="P52" s="12">
        <f t="shared" ca="1" si="5"/>
        <v>0</v>
      </c>
      <c r="Q52" s="12">
        <f t="shared" ca="1" si="6"/>
        <v>0</v>
      </c>
      <c r="R52" s="11">
        <f t="shared" ca="1" si="7"/>
        <v>0</v>
      </c>
      <c r="S52" s="11">
        <f t="shared" ca="1" si="8"/>
        <v>1</v>
      </c>
      <c r="T52" s="11">
        <f t="shared" ca="1" si="9"/>
        <v>1</v>
      </c>
      <c r="U52" s="11">
        <f t="shared" ca="1" si="10"/>
        <v>0</v>
      </c>
      <c r="V52" s="11">
        <f t="shared" ca="1" si="11"/>
        <v>0</v>
      </c>
      <c r="W52" s="11">
        <f t="shared" ca="1" si="12"/>
        <v>0</v>
      </c>
      <c r="X52" s="12">
        <f t="shared" ca="1" si="13"/>
        <v>0</v>
      </c>
      <c r="Y52" s="12">
        <f t="shared" ca="1" si="14"/>
        <v>1</v>
      </c>
      <c r="Z52" s="12">
        <f t="shared" ca="1" si="15"/>
        <v>1</v>
      </c>
      <c r="AA52" s="12">
        <f t="shared" ca="1" si="16"/>
        <v>0</v>
      </c>
      <c r="AB52" s="12">
        <f t="shared" ca="1" si="17"/>
        <v>0</v>
      </c>
      <c r="AC52" s="12">
        <f t="shared" ca="1" si="18"/>
        <v>0</v>
      </c>
      <c r="AD52" s="11">
        <f t="shared" ca="1" si="19"/>
        <v>0</v>
      </c>
      <c r="AE52" s="11">
        <f t="shared" ca="1" si="20"/>
        <v>1</v>
      </c>
      <c r="AF52" s="11">
        <f t="shared" ca="1" si="21"/>
        <v>1</v>
      </c>
      <c r="AG52" s="11">
        <f t="shared" ca="1" si="22"/>
        <v>0</v>
      </c>
      <c r="AH52" s="11">
        <f t="shared" ca="1" si="23"/>
        <v>0</v>
      </c>
      <c r="AI52" s="11">
        <f t="shared" ca="1" si="24"/>
        <v>0</v>
      </c>
      <c r="AJ52" s="12">
        <f t="shared" ca="1" si="25"/>
        <v>0</v>
      </c>
      <c r="AK52" s="12">
        <f t="shared" ca="1" si="26"/>
        <v>1</v>
      </c>
      <c r="AL52" s="12">
        <f t="shared" ca="1" si="27"/>
        <v>1</v>
      </c>
      <c r="AM52" s="12">
        <f t="shared" ca="1" si="28"/>
        <v>0</v>
      </c>
      <c r="AN52" s="12">
        <f t="shared" ca="1" si="29"/>
        <v>0</v>
      </c>
      <c r="AO52" s="12">
        <f t="shared" ca="1" si="30"/>
        <v>0</v>
      </c>
      <c r="AP52" s="11">
        <f t="shared" ca="1" si="31"/>
        <v>0</v>
      </c>
      <c r="AQ52" s="11">
        <f t="shared" ca="1" si="32"/>
        <v>1</v>
      </c>
      <c r="AR52" s="11">
        <f t="shared" ca="1" si="33"/>
        <v>1</v>
      </c>
      <c r="AS52" s="11">
        <f t="shared" ca="1" si="34"/>
        <v>0</v>
      </c>
      <c r="AT52" s="11">
        <f t="shared" ca="1" si="35"/>
        <v>0</v>
      </c>
      <c r="AU52" s="11">
        <f t="shared" ca="1" si="36"/>
        <v>0</v>
      </c>
      <c r="AV52" s="12">
        <f t="shared" ca="1" si="37"/>
        <v>0</v>
      </c>
      <c r="AW52" s="12">
        <f t="shared" ca="1" si="38"/>
        <v>1</v>
      </c>
      <c r="AX52" s="12">
        <f t="shared" ca="1" si="39"/>
        <v>1</v>
      </c>
      <c r="AY52" s="12">
        <f t="shared" ca="1" si="40"/>
        <v>0</v>
      </c>
      <c r="AZ52" s="12">
        <f t="shared" ca="1" si="41"/>
        <v>0</v>
      </c>
      <c r="BA52" s="12">
        <f t="shared" ca="1" si="42"/>
        <v>0</v>
      </c>
      <c r="BB52" s="11">
        <f t="shared" ca="1" si="43"/>
        <v>0</v>
      </c>
      <c r="BC52" s="11">
        <f t="shared" ca="1" si="44"/>
        <v>1</v>
      </c>
      <c r="BD52" s="11">
        <f t="shared" ca="1" si="45"/>
        <v>1</v>
      </c>
      <c r="BE52" s="11">
        <f t="shared" ca="1" si="46"/>
        <v>0</v>
      </c>
      <c r="BF52" s="11">
        <f t="shared" ca="1" si="47"/>
        <v>0</v>
      </c>
      <c r="BG52" s="11">
        <f t="shared" ca="1" si="48"/>
        <v>0</v>
      </c>
    </row>
    <row r="53" spans="1:59">
      <c r="A53" s="3">
        <f ca="1">OFFSET(Input!C$1,COUNT(Input!$C:$C)-(ROW()-ROW($A$2)+1),0)</f>
        <v>1</v>
      </c>
      <c r="B53" s="3" t="str">
        <f ca="1">OFFSET(Input!D$1,COUNT(Input!$C:$C)-(ROW()-ROW($A$2)+1),0)</f>
        <v>reverse</v>
      </c>
      <c r="C53" s="3">
        <f ca="1">OFFSET(Input!E$1,COUNT(Input!$C:$C)-(ROW()-ROW($A$2)+1),0)</f>
        <v>0</v>
      </c>
      <c r="D53" s="13">
        <f ca="1">MOD(BB53,Info!$B$32)</f>
        <v>0</v>
      </c>
      <c r="E53" s="13">
        <f ca="1">MOD(BC53,Info!$B$32)</f>
        <v>1</v>
      </c>
      <c r="F53" s="11">
        <v>0</v>
      </c>
      <c r="G53" s="11">
        <v>1</v>
      </c>
      <c r="H53" s="11">
        <v>1</v>
      </c>
      <c r="I53" s="11">
        <v>0</v>
      </c>
      <c r="J53" s="11">
        <f t="shared" ca="1" si="0"/>
        <v>0</v>
      </c>
      <c r="K53" s="11">
        <f ca="1">IF($A53=3,Info!$B$32,0)</f>
        <v>0</v>
      </c>
      <c r="L53" s="12">
        <f t="shared" ca="1" si="1"/>
        <v>0</v>
      </c>
      <c r="M53" s="12">
        <f t="shared" ca="1" si="2"/>
        <v>1</v>
      </c>
      <c r="N53" s="12">
        <f t="shared" ca="1" si="3"/>
        <v>1</v>
      </c>
      <c r="O53" s="12">
        <f t="shared" ca="1" si="4"/>
        <v>0</v>
      </c>
      <c r="P53" s="12">
        <f t="shared" ca="1" si="5"/>
        <v>0</v>
      </c>
      <c r="Q53" s="12">
        <f t="shared" ca="1" si="6"/>
        <v>0</v>
      </c>
      <c r="R53" s="11">
        <f t="shared" ca="1" si="7"/>
        <v>0</v>
      </c>
      <c r="S53" s="11">
        <f t="shared" ca="1" si="8"/>
        <v>1</v>
      </c>
      <c r="T53" s="11">
        <f t="shared" ca="1" si="9"/>
        <v>1</v>
      </c>
      <c r="U53" s="11">
        <f t="shared" ca="1" si="10"/>
        <v>0</v>
      </c>
      <c r="V53" s="11">
        <f t="shared" ca="1" si="11"/>
        <v>0</v>
      </c>
      <c r="W53" s="11">
        <f t="shared" ca="1" si="12"/>
        <v>0</v>
      </c>
      <c r="X53" s="12">
        <f t="shared" ca="1" si="13"/>
        <v>0</v>
      </c>
      <c r="Y53" s="12">
        <f t="shared" ca="1" si="14"/>
        <v>1</v>
      </c>
      <c r="Z53" s="12">
        <f t="shared" ca="1" si="15"/>
        <v>1</v>
      </c>
      <c r="AA53" s="12">
        <f t="shared" ca="1" si="16"/>
        <v>0</v>
      </c>
      <c r="AB53" s="12">
        <f t="shared" ca="1" si="17"/>
        <v>0</v>
      </c>
      <c r="AC53" s="12">
        <f t="shared" ca="1" si="18"/>
        <v>0</v>
      </c>
      <c r="AD53" s="11">
        <f t="shared" ca="1" si="19"/>
        <v>0</v>
      </c>
      <c r="AE53" s="11">
        <f t="shared" ca="1" si="20"/>
        <v>1</v>
      </c>
      <c r="AF53" s="11">
        <f t="shared" ca="1" si="21"/>
        <v>1</v>
      </c>
      <c r="AG53" s="11">
        <f t="shared" ca="1" si="22"/>
        <v>0</v>
      </c>
      <c r="AH53" s="11">
        <f t="shared" ca="1" si="23"/>
        <v>0</v>
      </c>
      <c r="AI53" s="11">
        <f t="shared" ca="1" si="24"/>
        <v>0</v>
      </c>
      <c r="AJ53" s="12">
        <f t="shared" ca="1" si="25"/>
        <v>0</v>
      </c>
      <c r="AK53" s="12">
        <f t="shared" ca="1" si="26"/>
        <v>1</v>
      </c>
      <c r="AL53" s="12">
        <f t="shared" ca="1" si="27"/>
        <v>1</v>
      </c>
      <c r="AM53" s="12">
        <f t="shared" ca="1" si="28"/>
        <v>0</v>
      </c>
      <c r="AN53" s="12">
        <f t="shared" ca="1" si="29"/>
        <v>0</v>
      </c>
      <c r="AO53" s="12">
        <f t="shared" ca="1" si="30"/>
        <v>0</v>
      </c>
      <c r="AP53" s="11">
        <f t="shared" ca="1" si="31"/>
        <v>0</v>
      </c>
      <c r="AQ53" s="11">
        <f t="shared" ca="1" si="32"/>
        <v>1</v>
      </c>
      <c r="AR53" s="11">
        <f t="shared" ca="1" si="33"/>
        <v>1</v>
      </c>
      <c r="AS53" s="11">
        <f t="shared" ca="1" si="34"/>
        <v>0</v>
      </c>
      <c r="AT53" s="11">
        <f t="shared" ca="1" si="35"/>
        <v>0</v>
      </c>
      <c r="AU53" s="11">
        <f t="shared" ca="1" si="36"/>
        <v>0</v>
      </c>
      <c r="AV53" s="12">
        <f t="shared" ca="1" si="37"/>
        <v>0</v>
      </c>
      <c r="AW53" s="12">
        <f t="shared" ca="1" si="38"/>
        <v>1</v>
      </c>
      <c r="AX53" s="12">
        <f t="shared" ca="1" si="39"/>
        <v>1</v>
      </c>
      <c r="AY53" s="12">
        <f t="shared" ca="1" si="40"/>
        <v>0</v>
      </c>
      <c r="AZ53" s="12">
        <f t="shared" ca="1" si="41"/>
        <v>0</v>
      </c>
      <c r="BA53" s="12">
        <f t="shared" ca="1" si="42"/>
        <v>0</v>
      </c>
      <c r="BB53" s="11">
        <f t="shared" ca="1" si="43"/>
        <v>0</v>
      </c>
      <c r="BC53" s="11">
        <f t="shared" ca="1" si="44"/>
        <v>1</v>
      </c>
      <c r="BD53" s="11">
        <f t="shared" ca="1" si="45"/>
        <v>1</v>
      </c>
      <c r="BE53" s="11">
        <f t="shared" ca="1" si="46"/>
        <v>0</v>
      </c>
      <c r="BF53" s="11">
        <f t="shared" ca="1" si="47"/>
        <v>0</v>
      </c>
      <c r="BG53" s="11">
        <f t="shared" ca="1" si="48"/>
        <v>0</v>
      </c>
    </row>
    <row r="54" spans="1:59">
      <c r="A54" s="3">
        <f ca="1">OFFSET(Input!C$1,COUNT(Input!$C:$C)-(ROW()-ROW($A$2)+1),0)</f>
        <v>2</v>
      </c>
      <c r="B54" s="3" t="str">
        <f ca="1">OFFSET(Input!D$1,COUNT(Input!$C:$C)-(ROW()-ROW($A$2)+1),0)</f>
        <v>offset</v>
      </c>
      <c r="C54" s="3">
        <f ca="1">OFFSET(Input!E$1,COUNT(Input!$C:$C)-(ROW()-ROW($A$2)+1),0)</f>
        <v>-7065</v>
      </c>
      <c r="D54" s="13">
        <f ca="1">MOD(BB54,Info!$B$32)</f>
        <v>0</v>
      </c>
      <c r="E54" s="13">
        <f ca="1">MOD(BC54,Info!$B$32)</f>
        <v>1</v>
      </c>
      <c r="F54" s="11">
        <v>0</v>
      </c>
      <c r="G54" s="11">
        <v>1</v>
      </c>
      <c r="H54" s="11">
        <v>1</v>
      </c>
      <c r="I54" s="11">
        <v>0</v>
      </c>
      <c r="J54" s="11">
        <f t="shared" ca="1" si="0"/>
        <v>0</v>
      </c>
      <c r="K54" s="11">
        <f ca="1">IF($A54=3,Info!$B$32,0)</f>
        <v>0</v>
      </c>
      <c r="L54" s="12">
        <f t="shared" ca="1" si="1"/>
        <v>0</v>
      </c>
      <c r="M54" s="12">
        <f t="shared" ca="1" si="2"/>
        <v>1</v>
      </c>
      <c r="N54" s="12">
        <f t="shared" ca="1" si="3"/>
        <v>1</v>
      </c>
      <c r="O54" s="12">
        <f t="shared" ca="1" si="4"/>
        <v>0</v>
      </c>
      <c r="P54" s="12">
        <f t="shared" ca="1" si="5"/>
        <v>0</v>
      </c>
      <c r="Q54" s="12">
        <f t="shared" ca="1" si="6"/>
        <v>0</v>
      </c>
      <c r="R54" s="11">
        <f t="shared" ca="1" si="7"/>
        <v>0</v>
      </c>
      <c r="S54" s="11">
        <f t="shared" ca="1" si="8"/>
        <v>1</v>
      </c>
      <c r="T54" s="11">
        <f t="shared" ca="1" si="9"/>
        <v>1</v>
      </c>
      <c r="U54" s="11">
        <f t="shared" ca="1" si="10"/>
        <v>0</v>
      </c>
      <c r="V54" s="11">
        <f t="shared" ca="1" si="11"/>
        <v>0</v>
      </c>
      <c r="W54" s="11">
        <f t="shared" ca="1" si="12"/>
        <v>0</v>
      </c>
      <c r="X54" s="12">
        <f t="shared" ca="1" si="13"/>
        <v>0</v>
      </c>
      <c r="Y54" s="12">
        <f t="shared" ca="1" si="14"/>
        <v>1</v>
      </c>
      <c r="Z54" s="12">
        <f t="shared" ca="1" si="15"/>
        <v>1</v>
      </c>
      <c r="AA54" s="12">
        <f t="shared" ca="1" si="16"/>
        <v>0</v>
      </c>
      <c r="AB54" s="12">
        <f t="shared" ca="1" si="17"/>
        <v>0</v>
      </c>
      <c r="AC54" s="12">
        <f t="shared" ca="1" si="18"/>
        <v>0</v>
      </c>
      <c r="AD54" s="11">
        <f t="shared" ca="1" si="19"/>
        <v>0</v>
      </c>
      <c r="AE54" s="11">
        <f t="shared" ca="1" si="20"/>
        <v>1</v>
      </c>
      <c r="AF54" s="11">
        <f t="shared" ca="1" si="21"/>
        <v>1</v>
      </c>
      <c r="AG54" s="11">
        <f t="shared" ca="1" si="22"/>
        <v>0</v>
      </c>
      <c r="AH54" s="11">
        <f t="shared" ca="1" si="23"/>
        <v>0</v>
      </c>
      <c r="AI54" s="11">
        <f t="shared" ca="1" si="24"/>
        <v>0</v>
      </c>
      <c r="AJ54" s="12">
        <f t="shared" ca="1" si="25"/>
        <v>0</v>
      </c>
      <c r="AK54" s="12">
        <f t="shared" ca="1" si="26"/>
        <v>1</v>
      </c>
      <c r="AL54" s="12">
        <f t="shared" ca="1" si="27"/>
        <v>1</v>
      </c>
      <c r="AM54" s="12">
        <f t="shared" ca="1" si="28"/>
        <v>0</v>
      </c>
      <c r="AN54" s="12">
        <f t="shared" ca="1" si="29"/>
        <v>0</v>
      </c>
      <c r="AO54" s="12">
        <f t="shared" ca="1" si="30"/>
        <v>0</v>
      </c>
      <c r="AP54" s="11">
        <f t="shared" ca="1" si="31"/>
        <v>0</v>
      </c>
      <c r="AQ54" s="11">
        <f t="shared" ca="1" si="32"/>
        <v>1</v>
      </c>
      <c r="AR54" s="11">
        <f t="shared" ca="1" si="33"/>
        <v>1</v>
      </c>
      <c r="AS54" s="11">
        <f t="shared" ca="1" si="34"/>
        <v>0</v>
      </c>
      <c r="AT54" s="11">
        <f t="shared" ca="1" si="35"/>
        <v>0</v>
      </c>
      <c r="AU54" s="11">
        <f t="shared" ca="1" si="36"/>
        <v>0</v>
      </c>
      <c r="AV54" s="12">
        <f t="shared" ca="1" si="37"/>
        <v>0</v>
      </c>
      <c r="AW54" s="12">
        <f t="shared" ca="1" si="38"/>
        <v>1</v>
      </c>
      <c r="AX54" s="12">
        <f t="shared" ca="1" si="39"/>
        <v>1</v>
      </c>
      <c r="AY54" s="12">
        <f t="shared" ca="1" si="40"/>
        <v>0</v>
      </c>
      <c r="AZ54" s="12">
        <f t="shared" ca="1" si="41"/>
        <v>0</v>
      </c>
      <c r="BA54" s="12">
        <f t="shared" ca="1" si="42"/>
        <v>0</v>
      </c>
      <c r="BB54" s="11">
        <f t="shared" ca="1" si="43"/>
        <v>0</v>
      </c>
      <c r="BC54" s="11">
        <f t="shared" ca="1" si="44"/>
        <v>1</v>
      </c>
      <c r="BD54" s="11">
        <f t="shared" ca="1" si="45"/>
        <v>1</v>
      </c>
      <c r="BE54" s="11">
        <f t="shared" ca="1" si="46"/>
        <v>0</v>
      </c>
      <c r="BF54" s="11">
        <f t="shared" ca="1" si="47"/>
        <v>0</v>
      </c>
      <c r="BG54" s="11">
        <f t="shared" ca="1" si="48"/>
        <v>0</v>
      </c>
    </row>
    <row r="55" spans="1:59">
      <c r="A55" s="3">
        <f ca="1">OFFSET(Input!C$1,COUNT(Input!$C:$C)-(ROW()-ROW($A$2)+1),0)</f>
        <v>1</v>
      </c>
      <c r="B55" s="3" t="str">
        <f ca="1">OFFSET(Input!D$1,COUNT(Input!$C:$C)-(ROW()-ROW($A$2)+1),0)</f>
        <v>reverse</v>
      </c>
      <c r="C55" s="3">
        <f ca="1">OFFSET(Input!E$1,COUNT(Input!$C:$C)-(ROW()-ROW($A$2)+1),0)</f>
        <v>0</v>
      </c>
      <c r="D55" s="13">
        <f ca="1">MOD(BB55,Info!$B$32)</f>
        <v>0</v>
      </c>
      <c r="E55" s="13">
        <f ca="1">MOD(BC55,Info!$B$32)</f>
        <v>1</v>
      </c>
      <c r="F55" s="11">
        <v>0</v>
      </c>
      <c r="G55" s="11">
        <v>1</v>
      </c>
      <c r="H55" s="11">
        <v>1</v>
      </c>
      <c r="I55" s="11">
        <v>0</v>
      </c>
      <c r="J55" s="11">
        <f t="shared" ca="1" si="0"/>
        <v>0</v>
      </c>
      <c r="K55" s="11">
        <f ca="1">IF($A55=3,Info!$B$32,0)</f>
        <v>0</v>
      </c>
      <c r="L55" s="12">
        <f t="shared" ca="1" si="1"/>
        <v>0</v>
      </c>
      <c r="M55" s="12">
        <f t="shared" ca="1" si="2"/>
        <v>1</v>
      </c>
      <c r="N55" s="12">
        <f t="shared" ca="1" si="3"/>
        <v>1</v>
      </c>
      <c r="O55" s="12">
        <f t="shared" ca="1" si="4"/>
        <v>0</v>
      </c>
      <c r="P55" s="12">
        <f t="shared" ca="1" si="5"/>
        <v>0</v>
      </c>
      <c r="Q55" s="12">
        <f t="shared" ca="1" si="6"/>
        <v>0</v>
      </c>
      <c r="R55" s="11">
        <f t="shared" ca="1" si="7"/>
        <v>0</v>
      </c>
      <c r="S55" s="11">
        <f t="shared" ca="1" si="8"/>
        <v>1</v>
      </c>
      <c r="T55" s="11">
        <f t="shared" ca="1" si="9"/>
        <v>1</v>
      </c>
      <c r="U55" s="11">
        <f t="shared" ca="1" si="10"/>
        <v>0</v>
      </c>
      <c r="V55" s="11">
        <f t="shared" ca="1" si="11"/>
        <v>0</v>
      </c>
      <c r="W55" s="11">
        <f t="shared" ca="1" si="12"/>
        <v>0</v>
      </c>
      <c r="X55" s="12">
        <f t="shared" ca="1" si="13"/>
        <v>0</v>
      </c>
      <c r="Y55" s="12">
        <f t="shared" ca="1" si="14"/>
        <v>1</v>
      </c>
      <c r="Z55" s="12">
        <f t="shared" ca="1" si="15"/>
        <v>1</v>
      </c>
      <c r="AA55" s="12">
        <f t="shared" ca="1" si="16"/>
        <v>0</v>
      </c>
      <c r="AB55" s="12">
        <f t="shared" ca="1" si="17"/>
        <v>0</v>
      </c>
      <c r="AC55" s="12">
        <f t="shared" ca="1" si="18"/>
        <v>0</v>
      </c>
      <c r="AD55" s="11">
        <f t="shared" ca="1" si="19"/>
        <v>0</v>
      </c>
      <c r="AE55" s="11">
        <f t="shared" ca="1" si="20"/>
        <v>1</v>
      </c>
      <c r="AF55" s="11">
        <f t="shared" ca="1" si="21"/>
        <v>1</v>
      </c>
      <c r="AG55" s="11">
        <f t="shared" ca="1" si="22"/>
        <v>0</v>
      </c>
      <c r="AH55" s="11">
        <f t="shared" ca="1" si="23"/>
        <v>0</v>
      </c>
      <c r="AI55" s="11">
        <f t="shared" ca="1" si="24"/>
        <v>0</v>
      </c>
      <c r="AJ55" s="12">
        <f t="shared" ca="1" si="25"/>
        <v>0</v>
      </c>
      <c r="AK55" s="12">
        <f t="shared" ca="1" si="26"/>
        <v>1</v>
      </c>
      <c r="AL55" s="12">
        <f t="shared" ca="1" si="27"/>
        <v>1</v>
      </c>
      <c r="AM55" s="12">
        <f t="shared" ca="1" si="28"/>
        <v>0</v>
      </c>
      <c r="AN55" s="12">
        <f t="shared" ca="1" si="29"/>
        <v>0</v>
      </c>
      <c r="AO55" s="12">
        <f t="shared" ca="1" si="30"/>
        <v>0</v>
      </c>
      <c r="AP55" s="11">
        <f t="shared" ca="1" si="31"/>
        <v>0</v>
      </c>
      <c r="AQ55" s="11">
        <f t="shared" ca="1" si="32"/>
        <v>1</v>
      </c>
      <c r="AR55" s="11">
        <f t="shared" ca="1" si="33"/>
        <v>1</v>
      </c>
      <c r="AS55" s="11">
        <f t="shared" ca="1" si="34"/>
        <v>0</v>
      </c>
      <c r="AT55" s="11">
        <f t="shared" ca="1" si="35"/>
        <v>0</v>
      </c>
      <c r="AU55" s="11">
        <f t="shared" ca="1" si="36"/>
        <v>0</v>
      </c>
      <c r="AV55" s="12">
        <f t="shared" ca="1" si="37"/>
        <v>0</v>
      </c>
      <c r="AW55" s="12">
        <f t="shared" ca="1" si="38"/>
        <v>1</v>
      </c>
      <c r="AX55" s="12">
        <f t="shared" ca="1" si="39"/>
        <v>1</v>
      </c>
      <c r="AY55" s="12">
        <f t="shared" ca="1" si="40"/>
        <v>0</v>
      </c>
      <c r="AZ55" s="12">
        <f t="shared" ca="1" si="41"/>
        <v>0</v>
      </c>
      <c r="BA55" s="12">
        <f t="shared" ca="1" si="42"/>
        <v>0</v>
      </c>
      <c r="BB55" s="11">
        <f t="shared" ca="1" si="43"/>
        <v>0</v>
      </c>
      <c r="BC55" s="11">
        <f t="shared" ca="1" si="44"/>
        <v>1</v>
      </c>
      <c r="BD55" s="11">
        <f t="shared" ca="1" si="45"/>
        <v>1</v>
      </c>
      <c r="BE55" s="11">
        <f t="shared" ca="1" si="46"/>
        <v>0</v>
      </c>
      <c r="BF55" s="11">
        <f t="shared" ca="1" si="47"/>
        <v>0</v>
      </c>
      <c r="BG55" s="11">
        <f t="shared" ca="1" si="48"/>
        <v>0</v>
      </c>
    </row>
    <row r="56" spans="1:59">
      <c r="A56" s="3">
        <f ca="1">OFFSET(Input!C$1,COUNT(Input!$C:$C)-(ROW()-ROW($A$2)+1),0)</f>
        <v>3</v>
      </c>
      <c r="B56" s="3" t="str">
        <f ca="1">OFFSET(Input!D$1,COUNT(Input!$C:$C)-(ROW()-ROW($A$2)+1),0)</f>
        <v>interleave</v>
      </c>
      <c r="C56" s="3">
        <f ca="1">OFFSET(Input!E$1,COUNT(Input!$C:$C)-(ROW()-ROW($A$2)+1),0)</f>
        <v>75</v>
      </c>
      <c r="D56" s="13">
        <f ca="1">MOD(BB56,Info!$B$32)</f>
        <v>106588707645882</v>
      </c>
      <c r="E56" s="13">
        <f ca="1">MOD(BC56,Info!$B$32)</f>
        <v>8</v>
      </c>
      <c r="F56" s="11">
        <v>0</v>
      </c>
      <c r="G56" s="11">
        <v>1</v>
      </c>
      <c r="H56" s="11">
        <v>1</v>
      </c>
      <c r="I56" s="11">
        <v>0</v>
      </c>
      <c r="J56" s="11">
        <f t="shared" ca="1" si="0"/>
        <v>75</v>
      </c>
      <c r="K56" s="11">
        <f ca="1">IF($A56=3,Info!$B$32,0)</f>
        <v>119315717514047</v>
      </c>
      <c r="L56" s="12">
        <f t="shared" ca="1" si="1"/>
        <v>1</v>
      </c>
      <c r="M56" s="12">
        <f t="shared" ca="1" si="2"/>
        <v>0</v>
      </c>
      <c r="N56" s="12">
        <f t="shared" ca="1" si="3"/>
        <v>-1590876233520</v>
      </c>
      <c r="O56" s="12">
        <f t="shared" ca="1" si="4"/>
        <v>1</v>
      </c>
      <c r="P56" s="12">
        <f t="shared" ca="1" si="5"/>
        <v>47</v>
      </c>
      <c r="Q56" s="12">
        <f t="shared" ca="1" si="6"/>
        <v>75</v>
      </c>
      <c r="R56" s="11">
        <f t="shared" ca="1" si="7"/>
        <v>-1590876233520</v>
      </c>
      <c r="S56" s="11">
        <f t="shared" ca="1" si="8"/>
        <v>1</v>
      </c>
      <c r="T56" s="11">
        <f t="shared" ca="1" si="9"/>
        <v>1590876233521</v>
      </c>
      <c r="U56" s="11">
        <f t="shared" ca="1" si="10"/>
        <v>-1</v>
      </c>
      <c r="V56" s="11">
        <f t="shared" ca="1" si="11"/>
        <v>28</v>
      </c>
      <c r="W56" s="11">
        <f t="shared" ca="1" si="12"/>
        <v>47</v>
      </c>
      <c r="X56" s="12">
        <f t="shared" ca="1" si="13"/>
        <v>1590876233521</v>
      </c>
      <c r="Y56" s="12">
        <f t="shared" ca="1" si="14"/>
        <v>-1</v>
      </c>
      <c r="Z56" s="12">
        <f t="shared" ca="1" si="15"/>
        <v>-3181752467041</v>
      </c>
      <c r="AA56" s="12">
        <f t="shared" ca="1" si="16"/>
        <v>2</v>
      </c>
      <c r="AB56" s="12">
        <f t="shared" ca="1" si="17"/>
        <v>19</v>
      </c>
      <c r="AC56" s="12">
        <f t="shared" ca="1" si="18"/>
        <v>28</v>
      </c>
      <c r="AD56" s="11">
        <f t="shared" ca="1" si="19"/>
        <v>-3181752467041</v>
      </c>
      <c r="AE56" s="11">
        <f t="shared" ca="1" si="20"/>
        <v>2</v>
      </c>
      <c r="AF56" s="11">
        <f t="shared" ca="1" si="21"/>
        <v>4772628700562</v>
      </c>
      <c r="AG56" s="11">
        <f t="shared" ca="1" si="22"/>
        <v>-3</v>
      </c>
      <c r="AH56" s="11">
        <f t="shared" ca="1" si="23"/>
        <v>9</v>
      </c>
      <c r="AI56" s="11">
        <f t="shared" ca="1" si="24"/>
        <v>19</v>
      </c>
      <c r="AJ56" s="12">
        <f t="shared" ca="1" si="25"/>
        <v>4772628700562</v>
      </c>
      <c r="AK56" s="12">
        <f t="shared" ca="1" si="26"/>
        <v>-3</v>
      </c>
      <c r="AL56" s="12">
        <f t="shared" ca="1" si="27"/>
        <v>-12727009868165</v>
      </c>
      <c r="AM56" s="12">
        <f t="shared" ca="1" si="28"/>
        <v>8</v>
      </c>
      <c r="AN56" s="12">
        <f t="shared" ca="1" si="29"/>
        <v>1</v>
      </c>
      <c r="AO56" s="12">
        <f t="shared" ca="1" si="30"/>
        <v>9</v>
      </c>
      <c r="AP56" s="11">
        <f t="shared" ca="1" si="31"/>
        <v>-12727009868165</v>
      </c>
      <c r="AQ56" s="11">
        <f t="shared" ca="1" si="32"/>
        <v>8</v>
      </c>
      <c r="AR56" s="11">
        <f t="shared" ca="1" si="33"/>
        <v>119315717514047</v>
      </c>
      <c r="AS56" s="11">
        <f t="shared" ca="1" si="34"/>
        <v>-75</v>
      </c>
      <c r="AT56" s="11">
        <f t="shared" ca="1" si="35"/>
        <v>0</v>
      </c>
      <c r="AU56" s="11">
        <f t="shared" ca="1" si="36"/>
        <v>1</v>
      </c>
      <c r="AV56" s="12">
        <f t="shared" ca="1" si="37"/>
        <v>-12727009868165</v>
      </c>
      <c r="AW56" s="12">
        <f t="shared" ca="1" si="38"/>
        <v>8</v>
      </c>
      <c r="AX56" s="12">
        <f t="shared" ca="1" si="39"/>
        <v>119315717514047</v>
      </c>
      <c r="AY56" s="12">
        <f t="shared" ca="1" si="40"/>
        <v>-75</v>
      </c>
      <c r="AZ56" s="12">
        <f t="shared" ca="1" si="41"/>
        <v>0</v>
      </c>
      <c r="BA56" s="12">
        <f t="shared" ca="1" si="42"/>
        <v>1</v>
      </c>
      <c r="BB56" s="11">
        <f t="shared" ca="1" si="43"/>
        <v>-12727009868165</v>
      </c>
      <c r="BC56" s="11">
        <f t="shared" ca="1" si="44"/>
        <v>8</v>
      </c>
      <c r="BD56" s="11">
        <f t="shared" ca="1" si="45"/>
        <v>119315717514047</v>
      </c>
      <c r="BE56" s="11">
        <f t="shared" ca="1" si="46"/>
        <v>-75</v>
      </c>
      <c r="BF56" s="11">
        <f t="shared" ca="1" si="47"/>
        <v>0</v>
      </c>
      <c r="BG56" s="11">
        <f t="shared" ca="1" si="48"/>
        <v>1</v>
      </c>
    </row>
    <row r="57" spans="1:59">
      <c r="A57" s="3">
        <f ca="1">OFFSET(Input!C$1,COUNT(Input!$C:$C)-(ROW()-ROW($A$2)+1),0)</f>
        <v>1</v>
      </c>
      <c r="B57" s="3" t="str">
        <f ca="1">OFFSET(Input!D$1,COUNT(Input!$C:$C)-(ROW()-ROW($A$2)+1),0)</f>
        <v>reverse</v>
      </c>
      <c r="C57" s="3">
        <f ca="1">OFFSET(Input!E$1,COUNT(Input!$C:$C)-(ROW()-ROW($A$2)+1),0)</f>
        <v>0</v>
      </c>
      <c r="D57" s="13">
        <f ca="1">MOD(BB57,Info!$B$32)</f>
        <v>0</v>
      </c>
      <c r="E57" s="13">
        <f ca="1">MOD(BC57,Info!$B$32)</f>
        <v>1</v>
      </c>
      <c r="F57" s="11">
        <v>0</v>
      </c>
      <c r="G57" s="11">
        <v>1</v>
      </c>
      <c r="H57" s="11">
        <v>1</v>
      </c>
      <c r="I57" s="11">
        <v>0</v>
      </c>
      <c r="J57" s="11">
        <f t="shared" ca="1" si="0"/>
        <v>0</v>
      </c>
      <c r="K57" s="11">
        <f ca="1">IF($A57=3,Info!$B$32,0)</f>
        <v>0</v>
      </c>
      <c r="L57" s="12">
        <f t="shared" ca="1" si="1"/>
        <v>0</v>
      </c>
      <c r="M57" s="12">
        <f t="shared" ca="1" si="2"/>
        <v>1</v>
      </c>
      <c r="N57" s="12">
        <f t="shared" ca="1" si="3"/>
        <v>1</v>
      </c>
      <c r="O57" s="12">
        <f t="shared" ca="1" si="4"/>
        <v>0</v>
      </c>
      <c r="P57" s="12">
        <f t="shared" ca="1" si="5"/>
        <v>0</v>
      </c>
      <c r="Q57" s="12">
        <f t="shared" ca="1" si="6"/>
        <v>0</v>
      </c>
      <c r="R57" s="11">
        <f t="shared" ca="1" si="7"/>
        <v>0</v>
      </c>
      <c r="S57" s="11">
        <f t="shared" ca="1" si="8"/>
        <v>1</v>
      </c>
      <c r="T57" s="11">
        <f t="shared" ca="1" si="9"/>
        <v>1</v>
      </c>
      <c r="U57" s="11">
        <f t="shared" ca="1" si="10"/>
        <v>0</v>
      </c>
      <c r="V57" s="11">
        <f t="shared" ca="1" si="11"/>
        <v>0</v>
      </c>
      <c r="W57" s="11">
        <f t="shared" ca="1" si="12"/>
        <v>0</v>
      </c>
      <c r="X57" s="12">
        <f t="shared" ca="1" si="13"/>
        <v>0</v>
      </c>
      <c r="Y57" s="12">
        <f t="shared" ca="1" si="14"/>
        <v>1</v>
      </c>
      <c r="Z57" s="12">
        <f t="shared" ca="1" si="15"/>
        <v>1</v>
      </c>
      <c r="AA57" s="12">
        <f t="shared" ca="1" si="16"/>
        <v>0</v>
      </c>
      <c r="AB57" s="12">
        <f t="shared" ca="1" si="17"/>
        <v>0</v>
      </c>
      <c r="AC57" s="12">
        <f t="shared" ca="1" si="18"/>
        <v>0</v>
      </c>
      <c r="AD57" s="11">
        <f t="shared" ca="1" si="19"/>
        <v>0</v>
      </c>
      <c r="AE57" s="11">
        <f t="shared" ca="1" si="20"/>
        <v>1</v>
      </c>
      <c r="AF57" s="11">
        <f t="shared" ca="1" si="21"/>
        <v>1</v>
      </c>
      <c r="AG57" s="11">
        <f t="shared" ca="1" si="22"/>
        <v>0</v>
      </c>
      <c r="AH57" s="11">
        <f t="shared" ca="1" si="23"/>
        <v>0</v>
      </c>
      <c r="AI57" s="11">
        <f t="shared" ca="1" si="24"/>
        <v>0</v>
      </c>
      <c r="AJ57" s="12">
        <f t="shared" ca="1" si="25"/>
        <v>0</v>
      </c>
      <c r="AK57" s="12">
        <f t="shared" ca="1" si="26"/>
        <v>1</v>
      </c>
      <c r="AL57" s="12">
        <f t="shared" ca="1" si="27"/>
        <v>1</v>
      </c>
      <c r="AM57" s="12">
        <f t="shared" ca="1" si="28"/>
        <v>0</v>
      </c>
      <c r="AN57" s="12">
        <f t="shared" ca="1" si="29"/>
        <v>0</v>
      </c>
      <c r="AO57" s="12">
        <f t="shared" ca="1" si="30"/>
        <v>0</v>
      </c>
      <c r="AP57" s="11">
        <f t="shared" ca="1" si="31"/>
        <v>0</v>
      </c>
      <c r="AQ57" s="11">
        <f t="shared" ca="1" si="32"/>
        <v>1</v>
      </c>
      <c r="AR57" s="11">
        <f t="shared" ca="1" si="33"/>
        <v>1</v>
      </c>
      <c r="AS57" s="11">
        <f t="shared" ca="1" si="34"/>
        <v>0</v>
      </c>
      <c r="AT57" s="11">
        <f t="shared" ca="1" si="35"/>
        <v>0</v>
      </c>
      <c r="AU57" s="11">
        <f t="shared" ca="1" si="36"/>
        <v>0</v>
      </c>
      <c r="AV57" s="12">
        <f t="shared" ca="1" si="37"/>
        <v>0</v>
      </c>
      <c r="AW57" s="12">
        <f t="shared" ca="1" si="38"/>
        <v>1</v>
      </c>
      <c r="AX57" s="12">
        <f t="shared" ca="1" si="39"/>
        <v>1</v>
      </c>
      <c r="AY57" s="12">
        <f t="shared" ca="1" si="40"/>
        <v>0</v>
      </c>
      <c r="AZ57" s="12">
        <f t="shared" ca="1" si="41"/>
        <v>0</v>
      </c>
      <c r="BA57" s="12">
        <f t="shared" ca="1" si="42"/>
        <v>0</v>
      </c>
      <c r="BB57" s="11">
        <f t="shared" ca="1" si="43"/>
        <v>0</v>
      </c>
      <c r="BC57" s="11">
        <f t="shared" ca="1" si="44"/>
        <v>1</v>
      </c>
      <c r="BD57" s="11">
        <f t="shared" ca="1" si="45"/>
        <v>1</v>
      </c>
      <c r="BE57" s="11">
        <f t="shared" ca="1" si="46"/>
        <v>0</v>
      </c>
      <c r="BF57" s="11">
        <f t="shared" ca="1" si="47"/>
        <v>0</v>
      </c>
      <c r="BG57" s="11">
        <f t="shared" ca="1" si="48"/>
        <v>0</v>
      </c>
    </row>
    <row r="58" spans="1:59">
      <c r="A58" s="3">
        <f ca="1">OFFSET(Input!C$1,COUNT(Input!$C:$C)-(ROW()-ROW($A$2)+1),0)</f>
        <v>2</v>
      </c>
      <c r="B58" s="3" t="str">
        <f ca="1">OFFSET(Input!D$1,COUNT(Input!$C:$C)-(ROW()-ROW($A$2)+1),0)</f>
        <v>offset</v>
      </c>
      <c r="C58" s="3">
        <f ca="1">OFFSET(Input!E$1,COUNT(Input!$C:$C)-(ROW()-ROW($A$2)+1),0)</f>
        <v>-6145</v>
      </c>
      <c r="D58" s="13">
        <f ca="1">MOD(BB58,Info!$B$32)</f>
        <v>0</v>
      </c>
      <c r="E58" s="13">
        <f ca="1">MOD(BC58,Info!$B$32)</f>
        <v>1</v>
      </c>
      <c r="F58" s="11">
        <v>0</v>
      </c>
      <c r="G58" s="11">
        <v>1</v>
      </c>
      <c r="H58" s="11">
        <v>1</v>
      </c>
      <c r="I58" s="11">
        <v>0</v>
      </c>
      <c r="J58" s="11">
        <f t="shared" ca="1" si="0"/>
        <v>0</v>
      </c>
      <c r="K58" s="11">
        <f ca="1">IF($A58=3,Info!$B$32,0)</f>
        <v>0</v>
      </c>
      <c r="L58" s="12">
        <f t="shared" ca="1" si="1"/>
        <v>0</v>
      </c>
      <c r="M58" s="12">
        <f t="shared" ca="1" si="2"/>
        <v>1</v>
      </c>
      <c r="N58" s="12">
        <f t="shared" ca="1" si="3"/>
        <v>1</v>
      </c>
      <c r="O58" s="12">
        <f t="shared" ca="1" si="4"/>
        <v>0</v>
      </c>
      <c r="P58" s="12">
        <f t="shared" ca="1" si="5"/>
        <v>0</v>
      </c>
      <c r="Q58" s="12">
        <f t="shared" ca="1" si="6"/>
        <v>0</v>
      </c>
      <c r="R58" s="11">
        <f t="shared" ca="1" si="7"/>
        <v>0</v>
      </c>
      <c r="S58" s="11">
        <f t="shared" ca="1" si="8"/>
        <v>1</v>
      </c>
      <c r="T58" s="11">
        <f t="shared" ca="1" si="9"/>
        <v>1</v>
      </c>
      <c r="U58" s="11">
        <f t="shared" ca="1" si="10"/>
        <v>0</v>
      </c>
      <c r="V58" s="11">
        <f t="shared" ca="1" si="11"/>
        <v>0</v>
      </c>
      <c r="W58" s="11">
        <f t="shared" ca="1" si="12"/>
        <v>0</v>
      </c>
      <c r="X58" s="12">
        <f t="shared" ca="1" si="13"/>
        <v>0</v>
      </c>
      <c r="Y58" s="12">
        <f t="shared" ca="1" si="14"/>
        <v>1</v>
      </c>
      <c r="Z58" s="12">
        <f t="shared" ca="1" si="15"/>
        <v>1</v>
      </c>
      <c r="AA58" s="12">
        <f t="shared" ca="1" si="16"/>
        <v>0</v>
      </c>
      <c r="AB58" s="12">
        <f t="shared" ca="1" si="17"/>
        <v>0</v>
      </c>
      <c r="AC58" s="12">
        <f t="shared" ca="1" si="18"/>
        <v>0</v>
      </c>
      <c r="AD58" s="11">
        <f t="shared" ca="1" si="19"/>
        <v>0</v>
      </c>
      <c r="AE58" s="11">
        <f t="shared" ca="1" si="20"/>
        <v>1</v>
      </c>
      <c r="AF58" s="11">
        <f t="shared" ca="1" si="21"/>
        <v>1</v>
      </c>
      <c r="AG58" s="11">
        <f t="shared" ca="1" si="22"/>
        <v>0</v>
      </c>
      <c r="AH58" s="11">
        <f t="shared" ca="1" si="23"/>
        <v>0</v>
      </c>
      <c r="AI58" s="11">
        <f t="shared" ca="1" si="24"/>
        <v>0</v>
      </c>
      <c r="AJ58" s="12">
        <f t="shared" ca="1" si="25"/>
        <v>0</v>
      </c>
      <c r="AK58" s="12">
        <f t="shared" ca="1" si="26"/>
        <v>1</v>
      </c>
      <c r="AL58" s="12">
        <f t="shared" ca="1" si="27"/>
        <v>1</v>
      </c>
      <c r="AM58" s="12">
        <f t="shared" ca="1" si="28"/>
        <v>0</v>
      </c>
      <c r="AN58" s="12">
        <f t="shared" ca="1" si="29"/>
        <v>0</v>
      </c>
      <c r="AO58" s="12">
        <f t="shared" ca="1" si="30"/>
        <v>0</v>
      </c>
      <c r="AP58" s="11">
        <f t="shared" ca="1" si="31"/>
        <v>0</v>
      </c>
      <c r="AQ58" s="11">
        <f t="shared" ca="1" si="32"/>
        <v>1</v>
      </c>
      <c r="AR58" s="11">
        <f t="shared" ca="1" si="33"/>
        <v>1</v>
      </c>
      <c r="AS58" s="11">
        <f t="shared" ca="1" si="34"/>
        <v>0</v>
      </c>
      <c r="AT58" s="11">
        <f t="shared" ca="1" si="35"/>
        <v>0</v>
      </c>
      <c r="AU58" s="11">
        <f t="shared" ca="1" si="36"/>
        <v>0</v>
      </c>
      <c r="AV58" s="12">
        <f t="shared" ca="1" si="37"/>
        <v>0</v>
      </c>
      <c r="AW58" s="12">
        <f t="shared" ca="1" si="38"/>
        <v>1</v>
      </c>
      <c r="AX58" s="12">
        <f t="shared" ca="1" si="39"/>
        <v>1</v>
      </c>
      <c r="AY58" s="12">
        <f t="shared" ca="1" si="40"/>
        <v>0</v>
      </c>
      <c r="AZ58" s="12">
        <f t="shared" ca="1" si="41"/>
        <v>0</v>
      </c>
      <c r="BA58" s="12">
        <f t="shared" ca="1" si="42"/>
        <v>0</v>
      </c>
      <c r="BB58" s="11">
        <f t="shared" ca="1" si="43"/>
        <v>0</v>
      </c>
      <c r="BC58" s="11">
        <f t="shared" ca="1" si="44"/>
        <v>1</v>
      </c>
      <c r="BD58" s="11">
        <f t="shared" ca="1" si="45"/>
        <v>1</v>
      </c>
      <c r="BE58" s="11">
        <f t="shared" ca="1" si="46"/>
        <v>0</v>
      </c>
      <c r="BF58" s="11">
        <f t="shared" ca="1" si="47"/>
        <v>0</v>
      </c>
      <c r="BG58" s="11">
        <f t="shared" ca="1" si="48"/>
        <v>0</v>
      </c>
    </row>
    <row r="59" spans="1:59">
      <c r="A59" s="3">
        <f ca="1">OFFSET(Input!C$1,COUNT(Input!$C:$C)-(ROW()-ROW($A$2)+1),0)</f>
        <v>3</v>
      </c>
      <c r="B59" s="3" t="str">
        <f ca="1">OFFSET(Input!D$1,COUNT(Input!$C:$C)-(ROW()-ROW($A$2)+1),0)</f>
        <v>interleave</v>
      </c>
      <c r="C59" s="3">
        <f ca="1">OFFSET(Input!E$1,COUNT(Input!$C:$C)-(ROW()-ROW($A$2)+1),0)</f>
        <v>60</v>
      </c>
      <c r="D59" s="13">
        <f ca="1">MOD(BB59,Info!$B$32)</f>
        <v>73578025800329</v>
      </c>
      <c r="E59" s="13">
        <f ca="1">MOD(BC59,Info!$B$32)</f>
        <v>23</v>
      </c>
      <c r="F59" s="11">
        <v>0</v>
      </c>
      <c r="G59" s="11">
        <v>1</v>
      </c>
      <c r="H59" s="11">
        <v>1</v>
      </c>
      <c r="I59" s="11">
        <v>0</v>
      </c>
      <c r="J59" s="11">
        <f t="shared" ca="1" si="0"/>
        <v>60</v>
      </c>
      <c r="K59" s="11">
        <f ca="1">IF($A59=3,Info!$B$32,0)</f>
        <v>119315717514047</v>
      </c>
      <c r="L59" s="12">
        <f t="shared" ca="1" si="1"/>
        <v>1</v>
      </c>
      <c r="M59" s="12">
        <f t="shared" ca="1" si="2"/>
        <v>0</v>
      </c>
      <c r="N59" s="12">
        <f t="shared" ca="1" si="3"/>
        <v>-1988595291900</v>
      </c>
      <c r="O59" s="12">
        <f t="shared" ca="1" si="4"/>
        <v>1</v>
      </c>
      <c r="P59" s="12">
        <f t="shared" ca="1" si="5"/>
        <v>47</v>
      </c>
      <c r="Q59" s="12">
        <f t="shared" ca="1" si="6"/>
        <v>60</v>
      </c>
      <c r="R59" s="11">
        <f t="shared" ca="1" si="7"/>
        <v>-1988595291900</v>
      </c>
      <c r="S59" s="11">
        <f t="shared" ca="1" si="8"/>
        <v>1</v>
      </c>
      <c r="T59" s="11">
        <f t="shared" ca="1" si="9"/>
        <v>1988595291901</v>
      </c>
      <c r="U59" s="11">
        <f t="shared" ca="1" si="10"/>
        <v>-1</v>
      </c>
      <c r="V59" s="11">
        <f t="shared" ca="1" si="11"/>
        <v>13</v>
      </c>
      <c r="W59" s="11">
        <f t="shared" ca="1" si="12"/>
        <v>47</v>
      </c>
      <c r="X59" s="12">
        <f t="shared" ca="1" si="13"/>
        <v>1988595291901</v>
      </c>
      <c r="Y59" s="12">
        <f t="shared" ca="1" si="14"/>
        <v>-1</v>
      </c>
      <c r="Z59" s="12">
        <f t="shared" ca="1" si="15"/>
        <v>-7954381167603</v>
      </c>
      <c r="AA59" s="12">
        <f t="shared" ca="1" si="16"/>
        <v>4</v>
      </c>
      <c r="AB59" s="12">
        <f t="shared" ca="1" si="17"/>
        <v>8</v>
      </c>
      <c r="AC59" s="12">
        <f t="shared" ca="1" si="18"/>
        <v>13</v>
      </c>
      <c r="AD59" s="11">
        <f t="shared" ca="1" si="19"/>
        <v>-7954381167603</v>
      </c>
      <c r="AE59" s="11">
        <f t="shared" ca="1" si="20"/>
        <v>4</v>
      </c>
      <c r="AF59" s="11">
        <f t="shared" ca="1" si="21"/>
        <v>9942976459504</v>
      </c>
      <c r="AG59" s="11">
        <f t="shared" ca="1" si="22"/>
        <v>-5</v>
      </c>
      <c r="AH59" s="11">
        <f t="shared" ca="1" si="23"/>
        <v>5</v>
      </c>
      <c r="AI59" s="11">
        <f t="shared" ca="1" si="24"/>
        <v>8</v>
      </c>
      <c r="AJ59" s="12">
        <f t="shared" ca="1" si="25"/>
        <v>9942976459504</v>
      </c>
      <c r="AK59" s="12">
        <f t="shared" ca="1" si="26"/>
        <v>-5</v>
      </c>
      <c r="AL59" s="12">
        <f t="shared" ca="1" si="27"/>
        <v>-17897357627107</v>
      </c>
      <c r="AM59" s="12">
        <f t="shared" ca="1" si="28"/>
        <v>9</v>
      </c>
      <c r="AN59" s="12">
        <f t="shared" ca="1" si="29"/>
        <v>3</v>
      </c>
      <c r="AO59" s="12">
        <f t="shared" ca="1" si="30"/>
        <v>5</v>
      </c>
      <c r="AP59" s="11">
        <f t="shared" ca="1" si="31"/>
        <v>-17897357627107</v>
      </c>
      <c r="AQ59" s="11">
        <f t="shared" ca="1" si="32"/>
        <v>9</v>
      </c>
      <c r="AR59" s="11">
        <f t="shared" ca="1" si="33"/>
        <v>27840334086611</v>
      </c>
      <c r="AS59" s="11">
        <f t="shared" ca="1" si="34"/>
        <v>-14</v>
      </c>
      <c r="AT59" s="11">
        <f t="shared" ca="1" si="35"/>
        <v>2</v>
      </c>
      <c r="AU59" s="11">
        <f t="shared" ca="1" si="36"/>
        <v>3</v>
      </c>
      <c r="AV59" s="12">
        <f t="shared" ca="1" si="37"/>
        <v>27840334086611</v>
      </c>
      <c r="AW59" s="12">
        <f t="shared" ca="1" si="38"/>
        <v>-14</v>
      </c>
      <c r="AX59" s="12">
        <f t="shared" ca="1" si="39"/>
        <v>-45737691713718</v>
      </c>
      <c r="AY59" s="12">
        <f t="shared" ca="1" si="40"/>
        <v>23</v>
      </c>
      <c r="AZ59" s="12">
        <f t="shared" ca="1" si="41"/>
        <v>1</v>
      </c>
      <c r="BA59" s="12">
        <f t="shared" ca="1" si="42"/>
        <v>2</v>
      </c>
      <c r="BB59" s="11">
        <f t="shared" ca="1" si="43"/>
        <v>-45737691713718</v>
      </c>
      <c r="BC59" s="11">
        <f t="shared" ca="1" si="44"/>
        <v>23</v>
      </c>
      <c r="BD59" s="11">
        <f t="shared" ca="1" si="45"/>
        <v>119315717514047</v>
      </c>
      <c r="BE59" s="11">
        <f t="shared" ca="1" si="46"/>
        <v>-60</v>
      </c>
      <c r="BF59" s="11">
        <f t="shared" ca="1" si="47"/>
        <v>0</v>
      </c>
      <c r="BG59" s="11">
        <f t="shared" ca="1" si="48"/>
        <v>1</v>
      </c>
    </row>
    <row r="60" spans="1:59">
      <c r="A60" s="3">
        <f ca="1">OFFSET(Input!C$1,COUNT(Input!$C:$C)-(ROW()-ROW($A$2)+1),0)</f>
        <v>2</v>
      </c>
      <c r="B60" s="3" t="str">
        <f ca="1">OFFSET(Input!D$1,COUNT(Input!$C:$C)-(ROW()-ROW($A$2)+1),0)</f>
        <v>offset</v>
      </c>
      <c r="C60" s="3">
        <f ca="1">OFFSET(Input!E$1,COUNT(Input!$C:$C)-(ROW()-ROW($A$2)+1),0)</f>
        <v>593</v>
      </c>
      <c r="D60" s="13">
        <f ca="1">MOD(BB60,Info!$B$32)</f>
        <v>0</v>
      </c>
      <c r="E60" s="13">
        <f ca="1">MOD(BC60,Info!$B$32)</f>
        <v>1</v>
      </c>
      <c r="F60" s="11">
        <v>0</v>
      </c>
      <c r="G60" s="11">
        <v>1</v>
      </c>
      <c r="H60" s="11">
        <v>1</v>
      </c>
      <c r="I60" s="11">
        <v>0</v>
      </c>
      <c r="J60" s="11">
        <f t="shared" ca="1" si="0"/>
        <v>0</v>
      </c>
      <c r="K60" s="11">
        <f ca="1">IF($A60=3,Info!$B$32,0)</f>
        <v>0</v>
      </c>
      <c r="L60" s="12">
        <f t="shared" ca="1" si="1"/>
        <v>0</v>
      </c>
      <c r="M60" s="12">
        <f t="shared" ca="1" si="2"/>
        <v>1</v>
      </c>
      <c r="N60" s="12">
        <f t="shared" ca="1" si="3"/>
        <v>1</v>
      </c>
      <c r="O60" s="12">
        <f t="shared" ca="1" si="4"/>
        <v>0</v>
      </c>
      <c r="P60" s="12">
        <f t="shared" ca="1" si="5"/>
        <v>0</v>
      </c>
      <c r="Q60" s="12">
        <f t="shared" ca="1" si="6"/>
        <v>0</v>
      </c>
      <c r="R60" s="11">
        <f t="shared" ca="1" si="7"/>
        <v>0</v>
      </c>
      <c r="S60" s="11">
        <f t="shared" ca="1" si="8"/>
        <v>1</v>
      </c>
      <c r="T60" s="11">
        <f t="shared" ca="1" si="9"/>
        <v>1</v>
      </c>
      <c r="U60" s="11">
        <f t="shared" ca="1" si="10"/>
        <v>0</v>
      </c>
      <c r="V60" s="11">
        <f t="shared" ca="1" si="11"/>
        <v>0</v>
      </c>
      <c r="W60" s="11">
        <f t="shared" ca="1" si="12"/>
        <v>0</v>
      </c>
      <c r="X60" s="12">
        <f t="shared" ca="1" si="13"/>
        <v>0</v>
      </c>
      <c r="Y60" s="12">
        <f t="shared" ca="1" si="14"/>
        <v>1</v>
      </c>
      <c r="Z60" s="12">
        <f t="shared" ca="1" si="15"/>
        <v>1</v>
      </c>
      <c r="AA60" s="12">
        <f t="shared" ca="1" si="16"/>
        <v>0</v>
      </c>
      <c r="AB60" s="12">
        <f t="shared" ca="1" si="17"/>
        <v>0</v>
      </c>
      <c r="AC60" s="12">
        <f t="shared" ca="1" si="18"/>
        <v>0</v>
      </c>
      <c r="AD60" s="11">
        <f t="shared" ca="1" si="19"/>
        <v>0</v>
      </c>
      <c r="AE60" s="11">
        <f t="shared" ca="1" si="20"/>
        <v>1</v>
      </c>
      <c r="AF60" s="11">
        <f t="shared" ca="1" si="21"/>
        <v>1</v>
      </c>
      <c r="AG60" s="11">
        <f t="shared" ca="1" si="22"/>
        <v>0</v>
      </c>
      <c r="AH60" s="11">
        <f t="shared" ca="1" si="23"/>
        <v>0</v>
      </c>
      <c r="AI60" s="11">
        <f t="shared" ca="1" si="24"/>
        <v>0</v>
      </c>
      <c r="AJ60" s="12">
        <f t="shared" ca="1" si="25"/>
        <v>0</v>
      </c>
      <c r="AK60" s="12">
        <f t="shared" ca="1" si="26"/>
        <v>1</v>
      </c>
      <c r="AL60" s="12">
        <f t="shared" ca="1" si="27"/>
        <v>1</v>
      </c>
      <c r="AM60" s="12">
        <f t="shared" ca="1" si="28"/>
        <v>0</v>
      </c>
      <c r="AN60" s="12">
        <f t="shared" ca="1" si="29"/>
        <v>0</v>
      </c>
      <c r="AO60" s="12">
        <f t="shared" ca="1" si="30"/>
        <v>0</v>
      </c>
      <c r="AP60" s="11">
        <f t="shared" ca="1" si="31"/>
        <v>0</v>
      </c>
      <c r="AQ60" s="11">
        <f t="shared" ca="1" si="32"/>
        <v>1</v>
      </c>
      <c r="AR60" s="11">
        <f t="shared" ca="1" si="33"/>
        <v>1</v>
      </c>
      <c r="AS60" s="11">
        <f t="shared" ca="1" si="34"/>
        <v>0</v>
      </c>
      <c r="AT60" s="11">
        <f t="shared" ca="1" si="35"/>
        <v>0</v>
      </c>
      <c r="AU60" s="11">
        <f t="shared" ca="1" si="36"/>
        <v>0</v>
      </c>
      <c r="AV60" s="12">
        <f t="shared" ca="1" si="37"/>
        <v>0</v>
      </c>
      <c r="AW60" s="12">
        <f t="shared" ca="1" si="38"/>
        <v>1</v>
      </c>
      <c r="AX60" s="12">
        <f t="shared" ca="1" si="39"/>
        <v>1</v>
      </c>
      <c r="AY60" s="12">
        <f t="shared" ca="1" si="40"/>
        <v>0</v>
      </c>
      <c r="AZ60" s="12">
        <f t="shared" ca="1" si="41"/>
        <v>0</v>
      </c>
      <c r="BA60" s="12">
        <f t="shared" ca="1" si="42"/>
        <v>0</v>
      </c>
      <c r="BB60" s="11">
        <f t="shared" ca="1" si="43"/>
        <v>0</v>
      </c>
      <c r="BC60" s="11">
        <f t="shared" ca="1" si="44"/>
        <v>1</v>
      </c>
      <c r="BD60" s="11">
        <f t="shared" ca="1" si="45"/>
        <v>1</v>
      </c>
      <c r="BE60" s="11">
        <f t="shared" ca="1" si="46"/>
        <v>0</v>
      </c>
      <c r="BF60" s="11">
        <f t="shared" ca="1" si="47"/>
        <v>0</v>
      </c>
      <c r="BG60" s="11">
        <f t="shared" ca="1" si="48"/>
        <v>0</v>
      </c>
    </row>
    <row r="61" spans="1:59">
      <c r="A61" s="3">
        <f ca="1">OFFSET(Input!C$1,COUNT(Input!$C:$C)-(ROW()-ROW($A$2)+1),0)</f>
        <v>3</v>
      </c>
      <c r="B61" s="3" t="str">
        <f ca="1">OFFSET(Input!D$1,COUNT(Input!$C:$C)-(ROW()-ROW($A$2)+1),0)</f>
        <v>interleave</v>
      </c>
      <c r="C61" s="3">
        <f ca="1">OFFSET(Input!E$1,COUNT(Input!$C:$C)-(ROW()-ROW($A$2)+1),0)</f>
        <v>27</v>
      </c>
      <c r="D61" s="13">
        <f ca="1">MOD(BB61,Info!$B$32)</f>
        <v>97220214270705</v>
      </c>
      <c r="E61" s="13">
        <f ca="1">MOD(BC61,Info!$B$32)</f>
        <v>5</v>
      </c>
      <c r="F61" s="11">
        <v>0</v>
      </c>
      <c r="G61" s="11">
        <v>1</v>
      </c>
      <c r="H61" s="11">
        <v>1</v>
      </c>
      <c r="I61" s="11">
        <v>0</v>
      </c>
      <c r="J61" s="11">
        <f t="shared" ca="1" si="0"/>
        <v>27</v>
      </c>
      <c r="K61" s="11">
        <f ca="1">IF($A61=3,Info!$B$32,0)</f>
        <v>119315717514047</v>
      </c>
      <c r="L61" s="12">
        <f t="shared" ca="1" si="1"/>
        <v>1</v>
      </c>
      <c r="M61" s="12">
        <f t="shared" ca="1" si="2"/>
        <v>0</v>
      </c>
      <c r="N61" s="12">
        <f t="shared" ca="1" si="3"/>
        <v>-4419100648668</v>
      </c>
      <c r="O61" s="12">
        <f t="shared" ca="1" si="4"/>
        <v>1</v>
      </c>
      <c r="P61" s="12">
        <f t="shared" ca="1" si="5"/>
        <v>11</v>
      </c>
      <c r="Q61" s="12">
        <f t="shared" ca="1" si="6"/>
        <v>27</v>
      </c>
      <c r="R61" s="11">
        <f t="shared" ca="1" si="7"/>
        <v>-4419100648668</v>
      </c>
      <c r="S61" s="11">
        <f t="shared" ca="1" si="8"/>
        <v>1</v>
      </c>
      <c r="T61" s="11">
        <f t="shared" ca="1" si="9"/>
        <v>8838201297337</v>
      </c>
      <c r="U61" s="11">
        <f t="shared" ca="1" si="10"/>
        <v>-2</v>
      </c>
      <c r="V61" s="11">
        <f t="shared" ca="1" si="11"/>
        <v>5</v>
      </c>
      <c r="W61" s="11">
        <f t="shared" ca="1" si="12"/>
        <v>11</v>
      </c>
      <c r="X61" s="12">
        <f t="shared" ca="1" si="13"/>
        <v>8838201297337</v>
      </c>
      <c r="Y61" s="12">
        <f t="shared" ca="1" si="14"/>
        <v>-2</v>
      </c>
      <c r="Z61" s="12">
        <f t="shared" ca="1" si="15"/>
        <v>-22095503243342</v>
      </c>
      <c r="AA61" s="12">
        <f t="shared" ca="1" si="16"/>
        <v>5</v>
      </c>
      <c r="AB61" s="12">
        <f t="shared" ca="1" si="17"/>
        <v>1</v>
      </c>
      <c r="AC61" s="12">
        <f t="shared" ca="1" si="18"/>
        <v>5</v>
      </c>
      <c r="AD61" s="11">
        <f t="shared" ca="1" si="19"/>
        <v>-22095503243342</v>
      </c>
      <c r="AE61" s="11">
        <f t="shared" ca="1" si="20"/>
        <v>5</v>
      </c>
      <c r="AF61" s="11">
        <f t="shared" ca="1" si="21"/>
        <v>119315717514047</v>
      </c>
      <c r="AG61" s="11">
        <f t="shared" ca="1" si="22"/>
        <v>-27</v>
      </c>
      <c r="AH61" s="11">
        <f t="shared" ca="1" si="23"/>
        <v>0</v>
      </c>
      <c r="AI61" s="11">
        <f t="shared" ca="1" si="24"/>
        <v>1</v>
      </c>
      <c r="AJ61" s="12">
        <f t="shared" ca="1" si="25"/>
        <v>-22095503243342</v>
      </c>
      <c r="AK61" s="12">
        <f t="shared" ca="1" si="26"/>
        <v>5</v>
      </c>
      <c r="AL61" s="12">
        <f t="shared" ca="1" si="27"/>
        <v>119315717514047</v>
      </c>
      <c r="AM61" s="12">
        <f t="shared" ca="1" si="28"/>
        <v>-27</v>
      </c>
      <c r="AN61" s="12">
        <f t="shared" ca="1" si="29"/>
        <v>0</v>
      </c>
      <c r="AO61" s="12">
        <f t="shared" ca="1" si="30"/>
        <v>1</v>
      </c>
      <c r="AP61" s="11">
        <f t="shared" ca="1" si="31"/>
        <v>-22095503243342</v>
      </c>
      <c r="AQ61" s="11">
        <f t="shared" ca="1" si="32"/>
        <v>5</v>
      </c>
      <c r="AR61" s="11">
        <f t="shared" ca="1" si="33"/>
        <v>119315717514047</v>
      </c>
      <c r="AS61" s="11">
        <f t="shared" ca="1" si="34"/>
        <v>-27</v>
      </c>
      <c r="AT61" s="11">
        <f t="shared" ca="1" si="35"/>
        <v>0</v>
      </c>
      <c r="AU61" s="11">
        <f t="shared" ca="1" si="36"/>
        <v>1</v>
      </c>
      <c r="AV61" s="12">
        <f t="shared" ca="1" si="37"/>
        <v>-22095503243342</v>
      </c>
      <c r="AW61" s="12">
        <f t="shared" ca="1" si="38"/>
        <v>5</v>
      </c>
      <c r="AX61" s="12">
        <f t="shared" ca="1" si="39"/>
        <v>119315717514047</v>
      </c>
      <c r="AY61" s="12">
        <f t="shared" ca="1" si="40"/>
        <v>-27</v>
      </c>
      <c r="AZ61" s="12">
        <f t="shared" ca="1" si="41"/>
        <v>0</v>
      </c>
      <c r="BA61" s="12">
        <f t="shared" ca="1" si="42"/>
        <v>1</v>
      </c>
      <c r="BB61" s="11">
        <f t="shared" ca="1" si="43"/>
        <v>-22095503243342</v>
      </c>
      <c r="BC61" s="11">
        <f t="shared" ca="1" si="44"/>
        <v>5</v>
      </c>
      <c r="BD61" s="11">
        <f t="shared" ca="1" si="45"/>
        <v>119315717514047</v>
      </c>
      <c r="BE61" s="11">
        <f t="shared" ca="1" si="46"/>
        <v>-27</v>
      </c>
      <c r="BF61" s="11">
        <f t="shared" ca="1" si="47"/>
        <v>0</v>
      </c>
      <c r="BG61" s="11">
        <f t="shared" ca="1" si="48"/>
        <v>1</v>
      </c>
    </row>
    <row r="62" spans="1:59">
      <c r="A62" s="3">
        <f ca="1">OFFSET(Input!C$1,COUNT(Input!$C:$C)-(ROW()-ROW($A$2)+1),0)</f>
        <v>2</v>
      </c>
      <c r="B62" s="3" t="str">
        <f ca="1">OFFSET(Input!D$1,COUNT(Input!$C:$C)-(ROW()-ROW($A$2)+1),0)</f>
        <v>offset</v>
      </c>
      <c r="C62" s="3">
        <f ca="1">OFFSET(Input!E$1,COUNT(Input!$C:$C)-(ROW()-ROW($A$2)+1),0)</f>
        <v>2769</v>
      </c>
      <c r="D62" s="13">
        <f ca="1">MOD(BB62,Info!$B$32)</f>
        <v>0</v>
      </c>
      <c r="E62" s="13">
        <f ca="1">MOD(BC62,Info!$B$32)</f>
        <v>1</v>
      </c>
      <c r="F62" s="11">
        <v>0</v>
      </c>
      <c r="G62" s="11">
        <v>1</v>
      </c>
      <c r="H62" s="11">
        <v>1</v>
      </c>
      <c r="I62" s="11">
        <v>0</v>
      </c>
      <c r="J62" s="11">
        <f t="shared" ca="1" si="0"/>
        <v>0</v>
      </c>
      <c r="K62" s="11">
        <f ca="1">IF($A62=3,Info!$B$32,0)</f>
        <v>0</v>
      </c>
      <c r="L62" s="12">
        <f t="shared" ca="1" si="1"/>
        <v>0</v>
      </c>
      <c r="M62" s="12">
        <f t="shared" ca="1" si="2"/>
        <v>1</v>
      </c>
      <c r="N62" s="12">
        <f t="shared" ca="1" si="3"/>
        <v>1</v>
      </c>
      <c r="O62" s="12">
        <f t="shared" ca="1" si="4"/>
        <v>0</v>
      </c>
      <c r="P62" s="12">
        <f t="shared" ca="1" si="5"/>
        <v>0</v>
      </c>
      <c r="Q62" s="12">
        <f t="shared" ca="1" si="6"/>
        <v>0</v>
      </c>
      <c r="R62" s="11">
        <f t="shared" ca="1" si="7"/>
        <v>0</v>
      </c>
      <c r="S62" s="11">
        <f t="shared" ca="1" si="8"/>
        <v>1</v>
      </c>
      <c r="T62" s="11">
        <f t="shared" ca="1" si="9"/>
        <v>1</v>
      </c>
      <c r="U62" s="11">
        <f t="shared" ca="1" si="10"/>
        <v>0</v>
      </c>
      <c r="V62" s="11">
        <f t="shared" ca="1" si="11"/>
        <v>0</v>
      </c>
      <c r="W62" s="11">
        <f t="shared" ca="1" si="12"/>
        <v>0</v>
      </c>
      <c r="X62" s="12">
        <f t="shared" ca="1" si="13"/>
        <v>0</v>
      </c>
      <c r="Y62" s="12">
        <f t="shared" ca="1" si="14"/>
        <v>1</v>
      </c>
      <c r="Z62" s="12">
        <f t="shared" ca="1" si="15"/>
        <v>1</v>
      </c>
      <c r="AA62" s="12">
        <f t="shared" ca="1" si="16"/>
        <v>0</v>
      </c>
      <c r="AB62" s="12">
        <f t="shared" ca="1" si="17"/>
        <v>0</v>
      </c>
      <c r="AC62" s="12">
        <f t="shared" ca="1" si="18"/>
        <v>0</v>
      </c>
      <c r="AD62" s="11">
        <f t="shared" ca="1" si="19"/>
        <v>0</v>
      </c>
      <c r="AE62" s="11">
        <f t="shared" ca="1" si="20"/>
        <v>1</v>
      </c>
      <c r="AF62" s="11">
        <f t="shared" ca="1" si="21"/>
        <v>1</v>
      </c>
      <c r="AG62" s="11">
        <f t="shared" ca="1" si="22"/>
        <v>0</v>
      </c>
      <c r="AH62" s="11">
        <f t="shared" ca="1" si="23"/>
        <v>0</v>
      </c>
      <c r="AI62" s="11">
        <f t="shared" ca="1" si="24"/>
        <v>0</v>
      </c>
      <c r="AJ62" s="12">
        <f t="shared" ca="1" si="25"/>
        <v>0</v>
      </c>
      <c r="AK62" s="12">
        <f t="shared" ca="1" si="26"/>
        <v>1</v>
      </c>
      <c r="AL62" s="12">
        <f t="shared" ca="1" si="27"/>
        <v>1</v>
      </c>
      <c r="AM62" s="12">
        <f t="shared" ca="1" si="28"/>
        <v>0</v>
      </c>
      <c r="AN62" s="12">
        <f t="shared" ca="1" si="29"/>
        <v>0</v>
      </c>
      <c r="AO62" s="12">
        <f t="shared" ca="1" si="30"/>
        <v>0</v>
      </c>
      <c r="AP62" s="11">
        <f t="shared" ca="1" si="31"/>
        <v>0</v>
      </c>
      <c r="AQ62" s="11">
        <f t="shared" ca="1" si="32"/>
        <v>1</v>
      </c>
      <c r="AR62" s="11">
        <f t="shared" ca="1" si="33"/>
        <v>1</v>
      </c>
      <c r="AS62" s="11">
        <f t="shared" ca="1" si="34"/>
        <v>0</v>
      </c>
      <c r="AT62" s="11">
        <f t="shared" ca="1" si="35"/>
        <v>0</v>
      </c>
      <c r="AU62" s="11">
        <f t="shared" ca="1" si="36"/>
        <v>0</v>
      </c>
      <c r="AV62" s="12">
        <f t="shared" ca="1" si="37"/>
        <v>0</v>
      </c>
      <c r="AW62" s="12">
        <f t="shared" ca="1" si="38"/>
        <v>1</v>
      </c>
      <c r="AX62" s="12">
        <f t="shared" ca="1" si="39"/>
        <v>1</v>
      </c>
      <c r="AY62" s="12">
        <f t="shared" ca="1" si="40"/>
        <v>0</v>
      </c>
      <c r="AZ62" s="12">
        <f t="shared" ca="1" si="41"/>
        <v>0</v>
      </c>
      <c r="BA62" s="12">
        <f t="shared" ca="1" si="42"/>
        <v>0</v>
      </c>
      <c r="BB62" s="11">
        <f t="shared" ca="1" si="43"/>
        <v>0</v>
      </c>
      <c r="BC62" s="11">
        <f t="shared" ca="1" si="44"/>
        <v>1</v>
      </c>
      <c r="BD62" s="11">
        <f t="shared" ca="1" si="45"/>
        <v>1</v>
      </c>
      <c r="BE62" s="11">
        <f t="shared" ca="1" si="46"/>
        <v>0</v>
      </c>
      <c r="BF62" s="11">
        <f t="shared" ca="1" si="47"/>
        <v>0</v>
      </c>
      <c r="BG62" s="11">
        <f t="shared" ca="1" si="48"/>
        <v>0</v>
      </c>
    </row>
    <row r="63" spans="1:59">
      <c r="A63" s="3">
        <f ca="1">OFFSET(Input!C$1,COUNT(Input!$C:$C)-(ROW()-ROW($A$2)+1),0)</f>
        <v>3</v>
      </c>
      <c r="B63" s="3" t="str">
        <f ca="1">OFFSET(Input!D$1,COUNT(Input!$C:$C)-(ROW()-ROW($A$2)+1),0)</f>
        <v>interleave</v>
      </c>
      <c r="C63" s="3">
        <f ca="1">OFFSET(Input!E$1,COUNT(Input!$C:$C)-(ROW()-ROW($A$2)+1),0)</f>
        <v>55</v>
      </c>
      <c r="D63" s="13">
        <f ca="1">MOD(BB63,Info!$B$32)</f>
        <v>26032520184883</v>
      </c>
      <c r="E63" s="13">
        <f ca="1">MOD(BC63,Info!$B$32)</f>
        <v>119315717514035</v>
      </c>
      <c r="F63" s="11">
        <v>0</v>
      </c>
      <c r="G63" s="11">
        <v>1</v>
      </c>
      <c r="H63" s="11">
        <v>1</v>
      </c>
      <c r="I63" s="11">
        <v>0</v>
      </c>
      <c r="J63" s="11">
        <f t="shared" ca="1" si="0"/>
        <v>55</v>
      </c>
      <c r="K63" s="11">
        <f ca="1">IF($A63=3,Info!$B$32,0)</f>
        <v>119315717514047</v>
      </c>
      <c r="L63" s="12">
        <f t="shared" ca="1" si="1"/>
        <v>1</v>
      </c>
      <c r="M63" s="12">
        <f t="shared" ca="1" si="2"/>
        <v>0</v>
      </c>
      <c r="N63" s="12">
        <f t="shared" ca="1" si="3"/>
        <v>-2169376682073</v>
      </c>
      <c r="O63" s="12">
        <f t="shared" ca="1" si="4"/>
        <v>1</v>
      </c>
      <c r="P63" s="12">
        <f t="shared" ca="1" si="5"/>
        <v>32</v>
      </c>
      <c r="Q63" s="12">
        <f t="shared" ca="1" si="6"/>
        <v>55</v>
      </c>
      <c r="R63" s="11">
        <f t="shared" ca="1" si="7"/>
        <v>-2169376682073</v>
      </c>
      <c r="S63" s="11">
        <f t="shared" ca="1" si="8"/>
        <v>1</v>
      </c>
      <c r="T63" s="11">
        <f t="shared" ca="1" si="9"/>
        <v>2169376682074</v>
      </c>
      <c r="U63" s="11">
        <f t="shared" ca="1" si="10"/>
        <v>-1</v>
      </c>
      <c r="V63" s="11">
        <f t="shared" ca="1" si="11"/>
        <v>23</v>
      </c>
      <c r="W63" s="11">
        <f t="shared" ca="1" si="12"/>
        <v>32</v>
      </c>
      <c r="X63" s="12">
        <f t="shared" ca="1" si="13"/>
        <v>2169376682074</v>
      </c>
      <c r="Y63" s="12">
        <f t="shared" ca="1" si="14"/>
        <v>-1</v>
      </c>
      <c r="Z63" s="12">
        <f t="shared" ca="1" si="15"/>
        <v>-4338753364147</v>
      </c>
      <c r="AA63" s="12">
        <f t="shared" ca="1" si="16"/>
        <v>2</v>
      </c>
      <c r="AB63" s="12">
        <f t="shared" ca="1" si="17"/>
        <v>9</v>
      </c>
      <c r="AC63" s="12">
        <f t="shared" ca="1" si="18"/>
        <v>23</v>
      </c>
      <c r="AD63" s="11">
        <f t="shared" ca="1" si="19"/>
        <v>-4338753364147</v>
      </c>
      <c r="AE63" s="11">
        <f t="shared" ca="1" si="20"/>
        <v>2</v>
      </c>
      <c r="AF63" s="11">
        <f t="shared" ca="1" si="21"/>
        <v>10846883410368</v>
      </c>
      <c r="AG63" s="11">
        <f t="shared" ca="1" si="22"/>
        <v>-5</v>
      </c>
      <c r="AH63" s="11">
        <f t="shared" ca="1" si="23"/>
        <v>5</v>
      </c>
      <c r="AI63" s="11">
        <f t="shared" ca="1" si="24"/>
        <v>9</v>
      </c>
      <c r="AJ63" s="12">
        <f t="shared" ca="1" si="25"/>
        <v>10846883410368</v>
      </c>
      <c r="AK63" s="12">
        <f t="shared" ca="1" si="26"/>
        <v>-5</v>
      </c>
      <c r="AL63" s="12">
        <f t="shared" ca="1" si="27"/>
        <v>-15185636774515</v>
      </c>
      <c r="AM63" s="12">
        <f t="shared" ca="1" si="28"/>
        <v>7</v>
      </c>
      <c r="AN63" s="12">
        <f t="shared" ca="1" si="29"/>
        <v>4</v>
      </c>
      <c r="AO63" s="12">
        <f t="shared" ca="1" si="30"/>
        <v>5</v>
      </c>
      <c r="AP63" s="11">
        <f t="shared" ca="1" si="31"/>
        <v>-15185636774515</v>
      </c>
      <c r="AQ63" s="11">
        <f t="shared" ca="1" si="32"/>
        <v>7</v>
      </c>
      <c r="AR63" s="11">
        <f t="shared" ca="1" si="33"/>
        <v>26032520184883</v>
      </c>
      <c r="AS63" s="11">
        <f t="shared" ca="1" si="34"/>
        <v>-12</v>
      </c>
      <c r="AT63" s="11">
        <f t="shared" ca="1" si="35"/>
        <v>1</v>
      </c>
      <c r="AU63" s="11">
        <f t="shared" ca="1" si="36"/>
        <v>4</v>
      </c>
      <c r="AV63" s="12">
        <f t="shared" ca="1" si="37"/>
        <v>26032520184883</v>
      </c>
      <c r="AW63" s="12">
        <f t="shared" ca="1" si="38"/>
        <v>-12</v>
      </c>
      <c r="AX63" s="12">
        <f t="shared" ca="1" si="39"/>
        <v>-119315717514047</v>
      </c>
      <c r="AY63" s="12">
        <f t="shared" ca="1" si="40"/>
        <v>55</v>
      </c>
      <c r="AZ63" s="12">
        <f t="shared" ca="1" si="41"/>
        <v>0</v>
      </c>
      <c r="BA63" s="12">
        <f t="shared" ca="1" si="42"/>
        <v>1</v>
      </c>
      <c r="BB63" s="11">
        <f t="shared" ca="1" si="43"/>
        <v>26032520184883</v>
      </c>
      <c r="BC63" s="11">
        <f t="shared" ca="1" si="44"/>
        <v>-12</v>
      </c>
      <c r="BD63" s="11">
        <f t="shared" ca="1" si="45"/>
        <v>-119315717514047</v>
      </c>
      <c r="BE63" s="11">
        <f t="shared" ca="1" si="46"/>
        <v>55</v>
      </c>
      <c r="BF63" s="11">
        <f t="shared" ca="1" si="47"/>
        <v>0</v>
      </c>
      <c r="BG63" s="11">
        <f t="shared" ca="1" si="48"/>
        <v>1</v>
      </c>
    </row>
    <row r="64" spans="1:59">
      <c r="A64" s="3">
        <f ca="1">OFFSET(Input!C$1,COUNT(Input!$C:$C)-(ROW()-ROW($A$2)+1),0)</f>
        <v>2</v>
      </c>
      <c r="B64" s="3" t="str">
        <f ca="1">OFFSET(Input!D$1,COUNT(Input!$C:$C)-(ROW()-ROW($A$2)+1),0)</f>
        <v>offset</v>
      </c>
      <c r="C64" s="3">
        <f ca="1">OFFSET(Input!E$1,COUNT(Input!$C:$C)-(ROW()-ROW($A$2)+1),0)</f>
        <v>264</v>
      </c>
      <c r="D64" s="13">
        <f ca="1">MOD(BB64,Info!$B$32)</f>
        <v>0</v>
      </c>
      <c r="E64" s="13">
        <f ca="1">MOD(BC64,Info!$B$32)</f>
        <v>1</v>
      </c>
      <c r="F64" s="11">
        <v>0</v>
      </c>
      <c r="G64" s="11">
        <v>1</v>
      </c>
      <c r="H64" s="11">
        <v>1</v>
      </c>
      <c r="I64" s="11">
        <v>0</v>
      </c>
      <c r="J64" s="11">
        <f t="shared" ca="1" si="0"/>
        <v>0</v>
      </c>
      <c r="K64" s="11">
        <f ca="1">IF($A64=3,Info!$B$32,0)</f>
        <v>0</v>
      </c>
      <c r="L64" s="12">
        <f t="shared" ca="1" si="1"/>
        <v>0</v>
      </c>
      <c r="M64" s="12">
        <f t="shared" ca="1" si="2"/>
        <v>1</v>
      </c>
      <c r="N64" s="12">
        <f t="shared" ca="1" si="3"/>
        <v>1</v>
      </c>
      <c r="O64" s="12">
        <f t="shared" ca="1" si="4"/>
        <v>0</v>
      </c>
      <c r="P64" s="12">
        <f t="shared" ca="1" si="5"/>
        <v>0</v>
      </c>
      <c r="Q64" s="12">
        <f t="shared" ca="1" si="6"/>
        <v>0</v>
      </c>
      <c r="R64" s="11">
        <f t="shared" ca="1" si="7"/>
        <v>0</v>
      </c>
      <c r="S64" s="11">
        <f t="shared" ca="1" si="8"/>
        <v>1</v>
      </c>
      <c r="T64" s="11">
        <f t="shared" ca="1" si="9"/>
        <v>1</v>
      </c>
      <c r="U64" s="11">
        <f t="shared" ca="1" si="10"/>
        <v>0</v>
      </c>
      <c r="V64" s="11">
        <f t="shared" ca="1" si="11"/>
        <v>0</v>
      </c>
      <c r="W64" s="11">
        <f t="shared" ca="1" si="12"/>
        <v>0</v>
      </c>
      <c r="X64" s="12">
        <f t="shared" ca="1" si="13"/>
        <v>0</v>
      </c>
      <c r="Y64" s="12">
        <f t="shared" ca="1" si="14"/>
        <v>1</v>
      </c>
      <c r="Z64" s="12">
        <f t="shared" ca="1" si="15"/>
        <v>1</v>
      </c>
      <c r="AA64" s="12">
        <f t="shared" ca="1" si="16"/>
        <v>0</v>
      </c>
      <c r="AB64" s="12">
        <f t="shared" ca="1" si="17"/>
        <v>0</v>
      </c>
      <c r="AC64" s="12">
        <f t="shared" ca="1" si="18"/>
        <v>0</v>
      </c>
      <c r="AD64" s="11">
        <f t="shared" ca="1" si="19"/>
        <v>0</v>
      </c>
      <c r="AE64" s="11">
        <f t="shared" ca="1" si="20"/>
        <v>1</v>
      </c>
      <c r="AF64" s="11">
        <f t="shared" ca="1" si="21"/>
        <v>1</v>
      </c>
      <c r="AG64" s="11">
        <f t="shared" ca="1" si="22"/>
        <v>0</v>
      </c>
      <c r="AH64" s="11">
        <f t="shared" ca="1" si="23"/>
        <v>0</v>
      </c>
      <c r="AI64" s="11">
        <f t="shared" ca="1" si="24"/>
        <v>0</v>
      </c>
      <c r="AJ64" s="12">
        <f t="shared" ca="1" si="25"/>
        <v>0</v>
      </c>
      <c r="AK64" s="12">
        <f t="shared" ca="1" si="26"/>
        <v>1</v>
      </c>
      <c r="AL64" s="12">
        <f t="shared" ca="1" si="27"/>
        <v>1</v>
      </c>
      <c r="AM64" s="12">
        <f t="shared" ca="1" si="28"/>
        <v>0</v>
      </c>
      <c r="AN64" s="12">
        <f t="shared" ca="1" si="29"/>
        <v>0</v>
      </c>
      <c r="AO64" s="12">
        <f t="shared" ca="1" si="30"/>
        <v>0</v>
      </c>
      <c r="AP64" s="11">
        <f t="shared" ca="1" si="31"/>
        <v>0</v>
      </c>
      <c r="AQ64" s="11">
        <f t="shared" ca="1" si="32"/>
        <v>1</v>
      </c>
      <c r="AR64" s="11">
        <f t="shared" ca="1" si="33"/>
        <v>1</v>
      </c>
      <c r="AS64" s="11">
        <f t="shared" ca="1" si="34"/>
        <v>0</v>
      </c>
      <c r="AT64" s="11">
        <f t="shared" ca="1" si="35"/>
        <v>0</v>
      </c>
      <c r="AU64" s="11">
        <f t="shared" ca="1" si="36"/>
        <v>0</v>
      </c>
      <c r="AV64" s="12">
        <f t="shared" ca="1" si="37"/>
        <v>0</v>
      </c>
      <c r="AW64" s="12">
        <f t="shared" ca="1" si="38"/>
        <v>1</v>
      </c>
      <c r="AX64" s="12">
        <f t="shared" ca="1" si="39"/>
        <v>1</v>
      </c>
      <c r="AY64" s="12">
        <f t="shared" ca="1" si="40"/>
        <v>0</v>
      </c>
      <c r="AZ64" s="12">
        <f t="shared" ca="1" si="41"/>
        <v>0</v>
      </c>
      <c r="BA64" s="12">
        <f t="shared" ca="1" si="42"/>
        <v>0</v>
      </c>
      <c r="BB64" s="11">
        <f t="shared" ca="1" si="43"/>
        <v>0</v>
      </c>
      <c r="BC64" s="11">
        <f t="shared" ca="1" si="44"/>
        <v>1</v>
      </c>
      <c r="BD64" s="11">
        <f t="shared" ca="1" si="45"/>
        <v>1</v>
      </c>
      <c r="BE64" s="11">
        <f t="shared" ca="1" si="46"/>
        <v>0</v>
      </c>
      <c r="BF64" s="11">
        <f t="shared" ca="1" si="47"/>
        <v>0</v>
      </c>
      <c r="BG64" s="11">
        <f t="shared" ca="1" si="48"/>
        <v>0</v>
      </c>
    </row>
    <row r="65" spans="1:59">
      <c r="A65" s="3">
        <f ca="1">OFFSET(Input!C$1,COUNT(Input!$C:$C)-(ROW()-ROW($A$2)+1),0)</f>
        <v>3</v>
      </c>
      <c r="B65" s="3" t="str">
        <f ca="1">OFFSET(Input!D$1,COUNT(Input!$C:$C)-(ROW()-ROW($A$2)+1),0)</f>
        <v>interleave</v>
      </c>
      <c r="C65" s="3">
        <f ca="1">OFFSET(Input!E$1,COUNT(Input!$C:$C)-(ROW()-ROW($A$2)+1),0)</f>
        <v>49</v>
      </c>
      <c r="D65" s="13">
        <f ca="1">MOD(BB65,Info!$B$32)</f>
        <v>26785161074582</v>
      </c>
      <c r="E65" s="13">
        <f ca="1">MOD(BC65,Info!$B$32)</f>
        <v>119315717514036</v>
      </c>
      <c r="F65" s="11">
        <v>0</v>
      </c>
      <c r="G65" s="11">
        <v>1</v>
      </c>
      <c r="H65" s="11">
        <v>1</v>
      </c>
      <c r="I65" s="11">
        <v>0</v>
      </c>
      <c r="J65" s="11">
        <f t="shared" ca="1" si="0"/>
        <v>49</v>
      </c>
      <c r="K65" s="11">
        <f ca="1">IF($A65=3,Info!$B$32,0)</f>
        <v>119315717514047</v>
      </c>
      <c r="L65" s="12">
        <f t="shared" ca="1" si="1"/>
        <v>1</v>
      </c>
      <c r="M65" s="12">
        <f t="shared" ca="1" si="2"/>
        <v>0</v>
      </c>
      <c r="N65" s="12">
        <f t="shared" ca="1" si="3"/>
        <v>-2435014643143</v>
      </c>
      <c r="O65" s="12">
        <f t="shared" ca="1" si="4"/>
        <v>1</v>
      </c>
      <c r="P65" s="12">
        <f t="shared" ca="1" si="5"/>
        <v>40</v>
      </c>
      <c r="Q65" s="12">
        <f t="shared" ca="1" si="6"/>
        <v>49</v>
      </c>
      <c r="R65" s="11">
        <f t="shared" ca="1" si="7"/>
        <v>-2435014643143</v>
      </c>
      <c r="S65" s="11">
        <f t="shared" ca="1" si="8"/>
        <v>1</v>
      </c>
      <c r="T65" s="11">
        <f t="shared" ca="1" si="9"/>
        <v>2435014643144</v>
      </c>
      <c r="U65" s="11">
        <f t="shared" ca="1" si="10"/>
        <v>-1</v>
      </c>
      <c r="V65" s="11">
        <f t="shared" ca="1" si="11"/>
        <v>9</v>
      </c>
      <c r="W65" s="11">
        <f t="shared" ca="1" si="12"/>
        <v>40</v>
      </c>
      <c r="X65" s="12">
        <f t="shared" ca="1" si="13"/>
        <v>2435014643144</v>
      </c>
      <c r="Y65" s="12">
        <f t="shared" ca="1" si="14"/>
        <v>-1</v>
      </c>
      <c r="Z65" s="12">
        <f t="shared" ca="1" si="15"/>
        <v>-12175073215719</v>
      </c>
      <c r="AA65" s="12">
        <f t="shared" ca="1" si="16"/>
        <v>5</v>
      </c>
      <c r="AB65" s="12">
        <f t="shared" ca="1" si="17"/>
        <v>4</v>
      </c>
      <c r="AC65" s="12">
        <f t="shared" ca="1" si="18"/>
        <v>9</v>
      </c>
      <c r="AD65" s="11">
        <f t="shared" ca="1" si="19"/>
        <v>-12175073215719</v>
      </c>
      <c r="AE65" s="11">
        <f t="shared" ca="1" si="20"/>
        <v>5</v>
      </c>
      <c r="AF65" s="11">
        <f t="shared" ca="1" si="21"/>
        <v>26785161074582</v>
      </c>
      <c r="AG65" s="11">
        <f t="shared" ca="1" si="22"/>
        <v>-11</v>
      </c>
      <c r="AH65" s="11">
        <f t="shared" ca="1" si="23"/>
        <v>1</v>
      </c>
      <c r="AI65" s="11">
        <f t="shared" ca="1" si="24"/>
        <v>4</v>
      </c>
      <c r="AJ65" s="12">
        <f t="shared" ca="1" si="25"/>
        <v>26785161074582</v>
      </c>
      <c r="AK65" s="12">
        <f t="shared" ca="1" si="26"/>
        <v>-11</v>
      </c>
      <c r="AL65" s="12">
        <f t="shared" ca="1" si="27"/>
        <v>-119315717514047</v>
      </c>
      <c r="AM65" s="12">
        <f t="shared" ca="1" si="28"/>
        <v>49</v>
      </c>
      <c r="AN65" s="12">
        <f t="shared" ca="1" si="29"/>
        <v>0</v>
      </c>
      <c r="AO65" s="12">
        <f t="shared" ca="1" si="30"/>
        <v>1</v>
      </c>
      <c r="AP65" s="11">
        <f t="shared" ca="1" si="31"/>
        <v>26785161074582</v>
      </c>
      <c r="AQ65" s="11">
        <f t="shared" ca="1" si="32"/>
        <v>-11</v>
      </c>
      <c r="AR65" s="11">
        <f t="shared" ca="1" si="33"/>
        <v>-119315717514047</v>
      </c>
      <c r="AS65" s="11">
        <f t="shared" ca="1" si="34"/>
        <v>49</v>
      </c>
      <c r="AT65" s="11">
        <f t="shared" ca="1" si="35"/>
        <v>0</v>
      </c>
      <c r="AU65" s="11">
        <f t="shared" ca="1" si="36"/>
        <v>1</v>
      </c>
      <c r="AV65" s="12">
        <f t="shared" ca="1" si="37"/>
        <v>26785161074582</v>
      </c>
      <c r="AW65" s="12">
        <f t="shared" ca="1" si="38"/>
        <v>-11</v>
      </c>
      <c r="AX65" s="12">
        <f t="shared" ca="1" si="39"/>
        <v>-119315717514047</v>
      </c>
      <c r="AY65" s="12">
        <f t="shared" ca="1" si="40"/>
        <v>49</v>
      </c>
      <c r="AZ65" s="12">
        <f t="shared" ca="1" si="41"/>
        <v>0</v>
      </c>
      <c r="BA65" s="12">
        <f t="shared" ca="1" si="42"/>
        <v>1</v>
      </c>
      <c r="BB65" s="11">
        <f t="shared" ca="1" si="43"/>
        <v>26785161074582</v>
      </c>
      <c r="BC65" s="11">
        <f t="shared" ca="1" si="44"/>
        <v>-11</v>
      </c>
      <c r="BD65" s="11">
        <f t="shared" ca="1" si="45"/>
        <v>-119315717514047</v>
      </c>
      <c r="BE65" s="11">
        <f t="shared" ca="1" si="46"/>
        <v>49</v>
      </c>
      <c r="BF65" s="11">
        <f t="shared" ca="1" si="47"/>
        <v>0</v>
      </c>
      <c r="BG65" s="11">
        <f t="shared" ca="1" si="48"/>
        <v>1</v>
      </c>
    </row>
    <row r="66" spans="1:59">
      <c r="A66" s="3">
        <f ca="1">OFFSET(Input!C$1,COUNT(Input!$C:$C)-(ROW()-ROW($A$2)+1),0)</f>
        <v>2</v>
      </c>
      <c r="B66" s="3" t="str">
        <f ca="1">OFFSET(Input!D$1,COUNT(Input!$C:$C)-(ROW()-ROW($A$2)+1),0)</f>
        <v>offset</v>
      </c>
      <c r="C66" s="3">
        <f ca="1">OFFSET(Input!E$1,COUNT(Input!$C:$C)-(ROW()-ROW($A$2)+1),0)</f>
        <v>9700</v>
      </c>
      <c r="D66" s="13">
        <f ca="1">MOD(BB66,Info!$B$32)</f>
        <v>0</v>
      </c>
      <c r="E66" s="13">
        <f ca="1">MOD(BC66,Info!$B$32)</f>
        <v>1</v>
      </c>
      <c r="F66" s="11">
        <v>0</v>
      </c>
      <c r="G66" s="11">
        <v>1</v>
      </c>
      <c r="H66" s="11">
        <v>1</v>
      </c>
      <c r="I66" s="11">
        <v>0</v>
      </c>
      <c r="J66" s="11">
        <f t="shared" ca="1" si="0"/>
        <v>0</v>
      </c>
      <c r="K66" s="11">
        <f ca="1">IF($A66=3,Info!$B$32,0)</f>
        <v>0</v>
      </c>
      <c r="L66" s="12">
        <f t="shared" ca="1" si="1"/>
        <v>0</v>
      </c>
      <c r="M66" s="12">
        <f t="shared" ca="1" si="2"/>
        <v>1</v>
      </c>
      <c r="N66" s="12">
        <f t="shared" ca="1" si="3"/>
        <v>1</v>
      </c>
      <c r="O66" s="12">
        <f t="shared" ca="1" si="4"/>
        <v>0</v>
      </c>
      <c r="P66" s="12">
        <f t="shared" ca="1" si="5"/>
        <v>0</v>
      </c>
      <c r="Q66" s="12">
        <f t="shared" ca="1" si="6"/>
        <v>0</v>
      </c>
      <c r="R66" s="11">
        <f t="shared" ca="1" si="7"/>
        <v>0</v>
      </c>
      <c r="S66" s="11">
        <f t="shared" ca="1" si="8"/>
        <v>1</v>
      </c>
      <c r="T66" s="11">
        <f t="shared" ca="1" si="9"/>
        <v>1</v>
      </c>
      <c r="U66" s="11">
        <f t="shared" ca="1" si="10"/>
        <v>0</v>
      </c>
      <c r="V66" s="11">
        <f t="shared" ca="1" si="11"/>
        <v>0</v>
      </c>
      <c r="W66" s="11">
        <f t="shared" ca="1" si="12"/>
        <v>0</v>
      </c>
      <c r="X66" s="12">
        <f t="shared" ca="1" si="13"/>
        <v>0</v>
      </c>
      <c r="Y66" s="12">
        <f t="shared" ca="1" si="14"/>
        <v>1</v>
      </c>
      <c r="Z66" s="12">
        <f t="shared" ca="1" si="15"/>
        <v>1</v>
      </c>
      <c r="AA66" s="12">
        <f t="shared" ca="1" si="16"/>
        <v>0</v>
      </c>
      <c r="AB66" s="12">
        <f t="shared" ca="1" si="17"/>
        <v>0</v>
      </c>
      <c r="AC66" s="12">
        <f t="shared" ca="1" si="18"/>
        <v>0</v>
      </c>
      <c r="AD66" s="11">
        <f t="shared" ca="1" si="19"/>
        <v>0</v>
      </c>
      <c r="AE66" s="11">
        <f t="shared" ca="1" si="20"/>
        <v>1</v>
      </c>
      <c r="AF66" s="11">
        <f t="shared" ca="1" si="21"/>
        <v>1</v>
      </c>
      <c r="AG66" s="11">
        <f t="shared" ca="1" si="22"/>
        <v>0</v>
      </c>
      <c r="AH66" s="11">
        <f t="shared" ca="1" si="23"/>
        <v>0</v>
      </c>
      <c r="AI66" s="11">
        <f t="shared" ca="1" si="24"/>
        <v>0</v>
      </c>
      <c r="AJ66" s="12">
        <f t="shared" ca="1" si="25"/>
        <v>0</v>
      </c>
      <c r="AK66" s="12">
        <f t="shared" ca="1" si="26"/>
        <v>1</v>
      </c>
      <c r="AL66" s="12">
        <f t="shared" ca="1" si="27"/>
        <v>1</v>
      </c>
      <c r="AM66" s="12">
        <f t="shared" ca="1" si="28"/>
        <v>0</v>
      </c>
      <c r="AN66" s="12">
        <f t="shared" ca="1" si="29"/>
        <v>0</v>
      </c>
      <c r="AO66" s="12">
        <f t="shared" ca="1" si="30"/>
        <v>0</v>
      </c>
      <c r="AP66" s="11">
        <f t="shared" ca="1" si="31"/>
        <v>0</v>
      </c>
      <c r="AQ66" s="11">
        <f t="shared" ca="1" si="32"/>
        <v>1</v>
      </c>
      <c r="AR66" s="11">
        <f t="shared" ca="1" si="33"/>
        <v>1</v>
      </c>
      <c r="AS66" s="11">
        <f t="shared" ca="1" si="34"/>
        <v>0</v>
      </c>
      <c r="AT66" s="11">
        <f t="shared" ca="1" si="35"/>
        <v>0</v>
      </c>
      <c r="AU66" s="11">
        <f t="shared" ca="1" si="36"/>
        <v>0</v>
      </c>
      <c r="AV66" s="12">
        <f t="shared" ca="1" si="37"/>
        <v>0</v>
      </c>
      <c r="AW66" s="12">
        <f t="shared" ca="1" si="38"/>
        <v>1</v>
      </c>
      <c r="AX66" s="12">
        <f t="shared" ca="1" si="39"/>
        <v>1</v>
      </c>
      <c r="AY66" s="12">
        <f t="shared" ca="1" si="40"/>
        <v>0</v>
      </c>
      <c r="AZ66" s="12">
        <f t="shared" ca="1" si="41"/>
        <v>0</v>
      </c>
      <c r="BA66" s="12">
        <f t="shared" ca="1" si="42"/>
        <v>0</v>
      </c>
      <c r="BB66" s="11">
        <f t="shared" ca="1" si="43"/>
        <v>0</v>
      </c>
      <c r="BC66" s="11">
        <f t="shared" ca="1" si="44"/>
        <v>1</v>
      </c>
      <c r="BD66" s="11">
        <f t="shared" ca="1" si="45"/>
        <v>1</v>
      </c>
      <c r="BE66" s="11">
        <f t="shared" ca="1" si="46"/>
        <v>0</v>
      </c>
      <c r="BF66" s="11">
        <f t="shared" ca="1" si="47"/>
        <v>0</v>
      </c>
      <c r="BG66" s="11">
        <f t="shared" ca="1" si="48"/>
        <v>0</v>
      </c>
    </row>
    <row r="67" spans="1:59">
      <c r="A67" s="3">
        <f ca="1">OFFSET(Input!C$1,COUNT(Input!$C:$C)-(ROW()-ROW($A$2)+1),0)</f>
        <v>3</v>
      </c>
      <c r="B67" s="3" t="str">
        <f ca="1">OFFSET(Input!D$1,COUNT(Input!$C:$C)-(ROW()-ROW($A$2)+1),0)</f>
        <v>interleave</v>
      </c>
      <c r="C67" s="3">
        <f ca="1">OFFSET(Input!E$1,COUNT(Input!$C:$C)-(ROW()-ROW($A$2)+1),0)</f>
        <v>35</v>
      </c>
      <c r="D67" s="13">
        <f ca="1">MOD(BB67,Info!$B$32)</f>
        <v>109088656012843</v>
      </c>
      <c r="E67" s="13">
        <f ca="1">MOD(BC67,Info!$B$32)</f>
        <v>3</v>
      </c>
      <c r="F67" s="11">
        <v>0</v>
      </c>
      <c r="G67" s="11">
        <v>1</v>
      </c>
      <c r="H67" s="11">
        <v>1</v>
      </c>
      <c r="I67" s="11">
        <v>0</v>
      </c>
      <c r="J67" s="11">
        <f t="shared" ref="J67:J101" ca="1" si="49">IF($A67=3,C67,0)</f>
        <v>35</v>
      </c>
      <c r="K67" s="11">
        <f ca="1">IF($A67=3,Info!$B$32,0)</f>
        <v>119315717514047</v>
      </c>
      <c r="L67" s="12">
        <f t="shared" ref="L67:L101" ca="1" si="50">IF(J67=0,F67,H67)</f>
        <v>1</v>
      </c>
      <c r="M67" s="12">
        <f t="shared" ref="M67:M101" ca="1" si="51">IF(J67=0,G67,I67)</f>
        <v>0</v>
      </c>
      <c r="N67" s="12">
        <f t="shared" ref="N67:N101" ca="1" si="52">IF(J67=0,H67,F67-H67*INT(K67/J67))</f>
        <v>-3409020500401</v>
      </c>
      <c r="O67" s="12">
        <f t="shared" ref="O67:O101" ca="1" si="53">IF(J67=0,I67,G67-I67*INT(K67/J67))</f>
        <v>1</v>
      </c>
      <c r="P67" s="12">
        <f t="shared" ref="P67:P101" ca="1" si="54">IF(J67=0,J67,K67-J67*INT(K67/J67))</f>
        <v>12</v>
      </c>
      <c r="Q67" s="12">
        <f t="shared" ref="Q67:Q101" ca="1" si="55">IF(J67=0,K67,J67)</f>
        <v>35</v>
      </c>
      <c r="R67" s="11">
        <f t="shared" ref="R67:R101" ca="1" si="56">IF(P67=0,L67,N67)</f>
        <v>-3409020500401</v>
      </c>
      <c r="S67" s="11">
        <f t="shared" ref="S67:S101" ca="1" si="57">IF(P67=0,M67,O67)</f>
        <v>1</v>
      </c>
      <c r="T67" s="11">
        <f t="shared" ref="T67:T101" ca="1" si="58">IF(P67=0,N67,L67-N67*INT(Q67/P67))</f>
        <v>6818041000803</v>
      </c>
      <c r="U67" s="11">
        <f t="shared" ref="U67:U101" ca="1" si="59">IF(P67=0,O67,M67-O67*INT(Q67/P67))</f>
        <v>-2</v>
      </c>
      <c r="V67" s="11">
        <f t="shared" ref="V67:V101" ca="1" si="60">IF(P67=0,P67,Q67-P67*INT(Q67/P67))</f>
        <v>11</v>
      </c>
      <c r="W67" s="11">
        <f t="shared" ref="W67:W101" ca="1" si="61">IF(P67=0,Q67,P67)</f>
        <v>12</v>
      </c>
      <c r="X67" s="12">
        <f t="shared" ref="X67:X101" ca="1" si="62">IF(V67=0,R67,T67)</f>
        <v>6818041000803</v>
      </c>
      <c r="Y67" s="12">
        <f t="shared" ref="Y67:Y101" ca="1" si="63">IF(V67=0,S67,U67)</f>
        <v>-2</v>
      </c>
      <c r="Z67" s="12">
        <f t="shared" ref="Z67:Z101" ca="1" si="64">IF(V67=0,T67,R67-T67*INT(W67/V67))</f>
        <v>-10227061501204</v>
      </c>
      <c r="AA67" s="12">
        <f t="shared" ref="AA67:AA101" ca="1" si="65">IF(V67=0,U67,S67-U67*INT(W67/V67))</f>
        <v>3</v>
      </c>
      <c r="AB67" s="12">
        <f t="shared" ref="AB67:AB101" ca="1" si="66">IF(V67=0,V67,W67-V67*INT(W67/V67))</f>
        <v>1</v>
      </c>
      <c r="AC67" s="12">
        <f t="shared" ref="AC67:AC101" ca="1" si="67">IF(V67=0,W67,V67)</f>
        <v>11</v>
      </c>
      <c r="AD67" s="11">
        <f t="shared" ref="AD67:AD101" ca="1" si="68">IF(AB67=0,X67,Z67)</f>
        <v>-10227061501204</v>
      </c>
      <c r="AE67" s="11">
        <f t="shared" ref="AE67:AE101" ca="1" si="69">IF(AB67=0,Y67,AA67)</f>
        <v>3</v>
      </c>
      <c r="AF67" s="11">
        <f t="shared" ref="AF67:AF101" ca="1" si="70">IF(AB67=0,Z67,X67-Z67*INT(AC67/AB67))</f>
        <v>119315717514047</v>
      </c>
      <c r="AG67" s="11">
        <f t="shared" ref="AG67:AG101" ca="1" si="71">IF(AB67=0,AA67,Y67-AA67*INT(AC67/AB67))</f>
        <v>-35</v>
      </c>
      <c r="AH67" s="11">
        <f t="shared" ref="AH67:AH101" ca="1" si="72">IF(AB67=0,AB67,AC67-AB67*INT(AC67/AB67))</f>
        <v>0</v>
      </c>
      <c r="AI67" s="11">
        <f t="shared" ref="AI67:AI101" ca="1" si="73">IF(AB67=0,AC67,AB67)</f>
        <v>1</v>
      </c>
      <c r="AJ67" s="12">
        <f t="shared" ref="AJ67:AJ101" ca="1" si="74">IF(AH67=0,AD67,AF67)</f>
        <v>-10227061501204</v>
      </c>
      <c r="AK67" s="12">
        <f t="shared" ref="AK67:AK101" ca="1" si="75">IF(AH67=0,AE67,AG67)</f>
        <v>3</v>
      </c>
      <c r="AL67" s="12">
        <f t="shared" ref="AL67:AL101" ca="1" si="76">IF(AH67=0,AF67,AD67-AF67*INT(AI67/AH67))</f>
        <v>119315717514047</v>
      </c>
      <c r="AM67" s="12">
        <f t="shared" ref="AM67:AM101" ca="1" si="77">IF(AH67=0,AG67,AE67-AG67*INT(AI67/AH67))</f>
        <v>-35</v>
      </c>
      <c r="AN67" s="12">
        <f t="shared" ref="AN67:AN101" ca="1" si="78">IF(AH67=0,AH67,AI67-AH67*INT(AI67/AH67))</f>
        <v>0</v>
      </c>
      <c r="AO67" s="12">
        <f t="shared" ref="AO67:AO101" ca="1" si="79">IF(AH67=0,AI67,AH67)</f>
        <v>1</v>
      </c>
      <c r="AP67" s="11">
        <f t="shared" ref="AP67:AP101" ca="1" si="80">IF(AN67=0,AJ67,AL67)</f>
        <v>-10227061501204</v>
      </c>
      <c r="AQ67" s="11">
        <f t="shared" ref="AQ67:AQ101" ca="1" si="81">IF(AN67=0,AK67,AM67)</f>
        <v>3</v>
      </c>
      <c r="AR67" s="11">
        <f t="shared" ref="AR67:AR101" ca="1" si="82">IF(AN67=0,AL67,AJ67-AL67*INT(AO67/AN67))</f>
        <v>119315717514047</v>
      </c>
      <c r="AS67" s="11">
        <f t="shared" ref="AS67:AS101" ca="1" si="83">IF(AN67=0,AM67,AK67-AM67*INT(AO67/AN67))</f>
        <v>-35</v>
      </c>
      <c r="AT67" s="11">
        <f t="shared" ref="AT67:AT101" ca="1" si="84">IF(AN67=0,AN67,AO67-AN67*INT(AO67/AN67))</f>
        <v>0</v>
      </c>
      <c r="AU67" s="11">
        <f t="shared" ref="AU67:AU101" ca="1" si="85">IF(AN67=0,AO67,AN67)</f>
        <v>1</v>
      </c>
      <c r="AV67" s="12">
        <f t="shared" ref="AV67:AV101" ca="1" si="86">IF(AT67=0,AP67,AR67)</f>
        <v>-10227061501204</v>
      </c>
      <c r="AW67" s="12">
        <f t="shared" ref="AW67:AW101" ca="1" si="87">IF(AT67=0,AQ67,AS67)</f>
        <v>3</v>
      </c>
      <c r="AX67" s="12">
        <f t="shared" ref="AX67:AX101" ca="1" si="88">IF(AT67=0,AR67,AP67-AR67*INT(AU67/AT67))</f>
        <v>119315717514047</v>
      </c>
      <c r="AY67" s="12">
        <f t="shared" ref="AY67:AY101" ca="1" si="89">IF(AT67=0,AS67,AQ67-AS67*INT(AU67/AT67))</f>
        <v>-35</v>
      </c>
      <c r="AZ67" s="12">
        <f t="shared" ref="AZ67:AZ101" ca="1" si="90">IF(AT67=0,AT67,AU67-AT67*INT(AU67/AT67))</f>
        <v>0</v>
      </c>
      <c r="BA67" s="12">
        <f t="shared" ref="BA67:BA101" ca="1" si="91">IF(AT67=0,AU67,AT67)</f>
        <v>1</v>
      </c>
      <c r="BB67" s="11">
        <f t="shared" ref="BB67:BB101" ca="1" si="92">IF(AZ67=0,AV67,AX67)</f>
        <v>-10227061501204</v>
      </c>
      <c r="BC67" s="11">
        <f t="shared" ref="BC67:BC101" ca="1" si="93">IF(AZ67=0,AW67,AY67)</f>
        <v>3</v>
      </c>
      <c r="BD67" s="11">
        <f t="shared" ref="BD67:BD101" ca="1" si="94">IF(AZ67=0,AX67,AV67-AX67*INT(BA67/AZ67))</f>
        <v>119315717514047</v>
      </c>
      <c r="BE67" s="11">
        <f t="shared" ref="BE67:BE101" ca="1" si="95">IF(AZ67=0,AY67,AW67-AY67*INT(BA67/AZ67))</f>
        <v>-35</v>
      </c>
      <c r="BF67" s="11">
        <f t="shared" ref="BF67:BF101" ca="1" si="96">IF(AZ67=0,AZ67,BA67-AZ67*INT(BA67/AZ67))</f>
        <v>0</v>
      </c>
      <c r="BG67" s="11">
        <f t="shared" ref="BG67:BG101" ca="1" si="97">IF(AZ67=0,BA67,AZ67)</f>
        <v>1</v>
      </c>
    </row>
    <row r="68" spans="1:59">
      <c r="A68" s="3">
        <f ca="1">OFFSET(Input!C$1,COUNT(Input!$C:$C)-(ROW()-ROW($A$2)+1),0)</f>
        <v>2</v>
      </c>
      <c r="B68" s="3" t="str">
        <f ca="1">OFFSET(Input!D$1,COUNT(Input!$C:$C)-(ROW()-ROW($A$2)+1),0)</f>
        <v>offset</v>
      </c>
      <c r="C68" s="3">
        <f ca="1">OFFSET(Input!E$1,COUNT(Input!$C:$C)-(ROW()-ROW($A$2)+1),0)</f>
        <v>2358</v>
      </c>
      <c r="D68" s="13">
        <f ca="1">MOD(BB68,Info!$B$32)</f>
        <v>0</v>
      </c>
      <c r="E68" s="13">
        <f ca="1">MOD(BC68,Info!$B$32)</f>
        <v>1</v>
      </c>
      <c r="F68" s="11">
        <v>0</v>
      </c>
      <c r="G68" s="11">
        <v>1</v>
      </c>
      <c r="H68" s="11">
        <v>1</v>
      </c>
      <c r="I68" s="11">
        <v>0</v>
      </c>
      <c r="J68" s="11">
        <f t="shared" ca="1" si="49"/>
        <v>0</v>
      </c>
      <c r="K68" s="11">
        <f ca="1">IF($A68=3,Info!$B$32,0)</f>
        <v>0</v>
      </c>
      <c r="L68" s="12">
        <f t="shared" ca="1" si="50"/>
        <v>0</v>
      </c>
      <c r="M68" s="12">
        <f t="shared" ca="1" si="51"/>
        <v>1</v>
      </c>
      <c r="N68" s="12">
        <f t="shared" ca="1" si="52"/>
        <v>1</v>
      </c>
      <c r="O68" s="12">
        <f t="shared" ca="1" si="53"/>
        <v>0</v>
      </c>
      <c r="P68" s="12">
        <f t="shared" ca="1" si="54"/>
        <v>0</v>
      </c>
      <c r="Q68" s="12">
        <f t="shared" ca="1" si="55"/>
        <v>0</v>
      </c>
      <c r="R68" s="11">
        <f t="shared" ca="1" si="56"/>
        <v>0</v>
      </c>
      <c r="S68" s="11">
        <f t="shared" ca="1" si="57"/>
        <v>1</v>
      </c>
      <c r="T68" s="11">
        <f t="shared" ca="1" si="58"/>
        <v>1</v>
      </c>
      <c r="U68" s="11">
        <f t="shared" ca="1" si="59"/>
        <v>0</v>
      </c>
      <c r="V68" s="11">
        <f t="shared" ca="1" si="60"/>
        <v>0</v>
      </c>
      <c r="W68" s="11">
        <f t="shared" ca="1" si="61"/>
        <v>0</v>
      </c>
      <c r="X68" s="12">
        <f t="shared" ca="1" si="62"/>
        <v>0</v>
      </c>
      <c r="Y68" s="12">
        <f t="shared" ca="1" si="63"/>
        <v>1</v>
      </c>
      <c r="Z68" s="12">
        <f t="shared" ca="1" si="64"/>
        <v>1</v>
      </c>
      <c r="AA68" s="12">
        <f t="shared" ca="1" si="65"/>
        <v>0</v>
      </c>
      <c r="AB68" s="12">
        <f t="shared" ca="1" si="66"/>
        <v>0</v>
      </c>
      <c r="AC68" s="12">
        <f t="shared" ca="1" si="67"/>
        <v>0</v>
      </c>
      <c r="AD68" s="11">
        <f t="shared" ca="1" si="68"/>
        <v>0</v>
      </c>
      <c r="AE68" s="11">
        <f t="shared" ca="1" si="69"/>
        <v>1</v>
      </c>
      <c r="AF68" s="11">
        <f t="shared" ca="1" si="70"/>
        <v>1</v>
      </c>
      <c r="AG68" s="11">
        <f t="shared" ca="1" si="71"/>
        <v>0</v>
      </c>
      <c r="AH68" s="11">
        <f t="shared" ca="1" si="72"/>
        <v>0</v>
      </c>
      <c r="AI68" s="11">
        <f t="shared" ca="1" si="73"/>
        <v>0</v>
      </c>
      <c r="AJ68" s="12">
        <f t="shared" ca="1" si="74"/>
        <v>0</v>
      </c>
      <c r="AK68" s="12">
        <f t="shared" ca="1" si="75"/>
        <v>1</v>
      </c>
      <c r="AL68" s="12">
        <f t="shared" ca="1" si="76"/>
        <v>1</v>
      </c>
      <c r="AM68" s="12">
        <f t="shared" ca="1" si="77"/>
        <v>0</v>
      </c>
      <c r="AN68" s="12">
        <f t="shared" ca="1" si="78"/>
        <v>0</v>
      </c>
      <c r="AO68" s="12">
        <f t="shared" ca="1" si="79"/>
        <v>0</v>
      </c>
      <c r="AP68" s="11">
        <f t="shared" ca="1" si="80"/>
        <v>0</v>
      </c>
      <c r="AQ68" s="11">
        <f t="shared" ca="1" si="81"/>
        <v>1</v>
      </c>
      <c r="AR68" s="11">
        <f t="shared" ca="1" si="82"/>
        <v>1</v>
      </c>
      <c r="AS68" s="11">
        <f t="shared" ca="1" si="83"/>
        <v>0</v>
      </c>
      <c r="AT68" s="11">
        <f t="shared" ca="1" si="84"/>
        <v>0</v>
      </c>
      <c r="AU68" s="11">
        <f t="shared" ca="1" si="85"/>
        <v>0</v>
      </c>
      <c r="AV68" s="12">
        <f t="shared" ca="1" si="86"/>
        <v>0</v>
      </c>
      <c r="AW68" s="12">
        <f t="shared" ca="1" si="87"/>
        <v>1</v>
      </c>
      <c r="AX68" s="12">
        <f t="shared" ca="1" si="88"/>
        <v>1</v>
      </c>
      <c r="AY68" s="12">
        <f t="shared" ca="1" si="89"/>
        <v>0</v>
      </c>
      <c r="AZ68" s="12">
        <f t="shared" ca="1" si="90"/>
        <v>0</v>
      </c>
      <c r="BA68" s="12">
        <f t="shared" ca="1" si="91"/>
        <v>0</v>
      </c>
      <c r="BB68" s="11">
        <f t="shared" ca="1" si="92"/>
        <v>0</v>
      </c>
      <c r="BC68" s="11">
        <f t="shared" ca="1" si="93"/>
        <v>1</v>
      </c>
      <c r="BD68" s="11">
        <f t="shared" ca="1" si="94"/>
        <v>1</v>
      </c>
      <c r="BE68" s="11">
        <f t="shared" ca="1" si="95"/>
        <v>0</v>
      </c>
      <c r="BF68" s="11">
        <f t="shared" ca="1" si="96"/>
        <v>0</v>
      </c>
      <c r="BG68" s="11">
        <f t="shared" ca="1" si="97"/>
        <v>0</v>
      </c>
    </row>
    <row r="69" spans="1:59">
      <c r="A69" s="3">
        <f ca="1">OFFSET(Input!C$1,COUNT(Input!$C:$C)-(ROW()-ROW($A$2)+1),0)</f>
        <v>1</v>
      </c>
      <c r="B69" s="3" t="str">
        <f ca="1">OFFSET(Input!D$1,COUNT(Input!$C:$C)-(ROW()-ROW($A$2)+1),0)</f>
        <v>reverse</v>
      </c>
      <c r="C69" s="3">
        <f ca="1">OFFSET(Input!E$1,COUNT(Input!$C:$C)-(ROW()-ROW($A$2)+1),0)</f>
        <v>0</v>
      </c>
      <c r="D69" s="13">
        <f ca="1">MOD(BB69,Info!$B$32)</f>
        <v>0</v>
      </c>
      <c r="E69" s="13">
        <f ca="1">MOD(BC69,Info!$B$32)</f>
        <v>1</v>
      </c>
      <c r="F69" s="11">
        <v>0</v>
      </c>
      <c r="G69" s="11">
        <v>1</v>
      </c>
      <c r="H69" s="11">
        <v>1</v>
      </c>
      <c r="I69" s="11">
        <v>0</v>
      </c>
      <c r="J69" s="11">
        <f t="shared" ca="1" si="49"/>
        <v>0</v>
      </c>
      <c r="K69" s="11">
        <f ca="1">IF($A69=3,Info!$B$32,0)</f>
        <v>0</v>
      </c>
      <c r="L69" s="12">
        <f t="shared" ca="1" si="50"/>
        <v>0</v>
      </c>
      <c r="M69" s="12">
        <f t="shared" ca="1" si="51"/>
        <v>1</v>
      </c>
      <c r="N69" s="12">
        <f t="shared" ca="1" si="52"/>
        <v>1</v>
      </c>
      <c r="O69" s="12">
        <f t="shared" ca="1" si="53"/>
        <v>0</v>
      </c>
      <c r="P69" s="12">
        <f t="shared" ca="1" si="54"/>
        <v>0</v>
      </c>
      <c r="Q69" s="12">
        <f t="shared" ca="1" si="55"/>
        <v>0</v>
      </c>
      <c r="R69" s="11">
        <f t="shared" ca="1" si="56"/>
        <v>0</v>
      </c>
      <c r="S69" s="11">
        <f t="shared" ca="1" si="57"/>
        <v>1</v>
      </c>
      <c r="T69" s="11">
        <f t="shared" ca="1" si="58"/>
        <v>1</v>
      </c>
      <c r="U69" s="11">
        <f t="shared" ca="1" si="59"/>
        <v>0</v>
      </c>
      <c r="V69" s="11">
        <f t="shared" ca="1" si="60"/>
        <v>0</v>
      </c>
      <c r="W69" s="11">
        <f t="shared" ca="1" si="61"/>
        <v>0</v>
      </c>
      <c r="X69" s="12">
        <f t="shared" ca="1" si="62"/>
        <v>0</v>
      </c>
      <c r="Y69" s="12">
        <f t="shared" ca="1" si="63"/>
        <v>1</v>
      </c>
      <c r="Z69" s="12">
        <f t="shared" ca="1" si="64"/>
        <v>1</v>
      </c>
      <c r="AA69" s="12">
        <f t="shared" ca="1" si="65"/>
        <v>0</v>
      </c>
      <c r="AB69" s="12">
        <f t="shared" ca="1" si="66"/>
        <v>0</v>
      </c>
      <c r="AC69" s="12">
        <f t="shared" ca="1" si="67"/>
        <v>0</v>
      </c>
      <c r="AD69" s="11">
        <f t="shared" ca="1" si="68"/>
        <v>0</v>
      </c>
      <c r="AE69" s="11">
        <f t="shared" ca="1" si="69"/>
        <v>1</v>
      </c>
      <c r="AF69" s="11">
        <f t="shared" ca="1" si="70"/>
        <v>1</v>
      </c>
      <c r="AG69" s="11">
        <f t="shared" ca="1" si="71"/>
        <v>0</v>
      </c>
      <c r="AH69" s="11">
        <f t="shared" ca="1" si="72"/>
        <v>0</v>
      </c>
      <c r="AI69" s="11">
        <f t="shared" ca="1" si="73"/>
        <v>0</v>
      </c>
      <c r="AJ69" s="12">
        <f t="shared" ca="1" si="74"/>
        <v>0</v>
      </c>
      <c r="AK69" s="12">
        <f t="shared" ca="1" si="75"/>
        <v>1</v>
      </c>
      <c r="AL69" s="12">
        <f t="shared" ca="1" si="76"/>
        <v>1</v>
      </c>
      <c r="AM69" s="12">
        <f t="shared" ca="1" si="77"/>
        <v>0</v>
      </c>
      <c r="AN69" s="12">
        <f t="shared" ca="1" si="78"/>
        <v>0</v>
      </c>
      <c r="AO69" s="12">
        <f t="shared" ca="1" si="79"/>
        <v>0</v>
      </c>
      <c r="AP69" s="11">
        <f t="shared" ca="1" si="80"/>
        <v>0</v>
      </c>
      <c r="AQ69" s="11">
        <f t="shared" ca="1" si="81"/>
        <v>1</v>
      </c>
      <c r="AR69" s="11">
        <f t="shared" ca="1" si="82"/>
        <v>1</v>
      </c>
      <c r="AS69" s="11">
        <f t="shared" ca="1" si="83"/>
        <v>0</v>
      </c>
      <c r="AT69" s="11">
        <f t="shared" ca="1" si="84"/>
        <v>0</v>
      </c>
      <c r="AU69" s="11">
        <f t="shared" ca="1" si="85"/>
        <v>0</v>
      </c>
      <c r="AV69" s="12">
        <f t="shared" ca="1" si="86"/>
        <v>0</v>
      </c>
      <c r="AW69" s="12">
        <f t="shared" ca="1" si="87"/>
        <v>1</v>
      </c>
      <c r="AX69" s="12">
        <f t="shared" ca="1" si="88"/>
        <v>1</v>
      </c>
      <c r="AY69" s="12">
        <f t="shared" ca="1" si="89"/>
        <v>0</v>
      </c>
      <c r="AZ69" s="12">
        <f t="shared" ca="1" si="90"/>
        <v>0</v>
      </c>
      <c r="BA69" s="12">
        <f t="shared" ca="1" si="91"/>
        <v>0</v>
      </c>
      <c r="BB69" s="11">
        <f t="shared" ca="1" si="92"/>
        <v>0</v>
      </c>
      <c r="BC69" s="11">
        <f t="shared" ca="1" si="93"/>
        <v>1</v>
      </c>
      <c r="BD69" s="11">
        <f t="shared" ca="1" si="94"/>
        <v>1</v>
      </c>
      <c r="BE69" s="11">
        <f t="shared" ca="1" si="95"/>
        <v>0</v>
      </c>
      <c r="BF69" s="11">
        <f t="shared" ca="1" si="96"/>
        <v>0</v>
      </c>
      <c r="BG69" s="11">
        <f t="shared" ca="1" si="97"/>
        <v>0</v>
      </c>
    </row>
    <row r="70" spans="1:59">
      <c r="A70" s="3">
        <f ca="1">OFFSET(Input!C$1,COUNT(Input!$C:$C)-(ROW()-ROW($A$2)+1),0)</f>
        <v>2</v>
      </c>
      <c r="B70" s="3" t="str">
        <f ca="1">OFFSET(Input!D$1,COUNT(Input!$C:$C)-(ROW()-ROW($A$2)+1),0)</f>
        <v>offset</v>
      </c>
      <c r="C70" s="3">
        <f ca="1">OFFSET(Input!E$1,COUNT(Input!$C:$C)-(ROW()-ROW($A$2)+1),0)</f>
        <v>2634</v>
      </c>
      <c r="D70" s="13">
        <f ca="1">MOD(BB70,Info!$B$32)</f>
        <v>0</v>
      </c>
      <c r="E70" s="13">
        <f ca="1">MOD(BC70,Info!$B$32)</f>
        <v>1</v>
      </c>
      <c r="F70" s="11">
        <v>0</v>
      </c>
      <c r="G70" s="11">
        <v>1</v>
      </c>
      <c r="H70" s="11">
        <v>1</v>
      </c>
      <c r="I70" s="11">
        <v>0</v>
      </c>
      <c r="J70" s="11">
        <f t="shared" ca="1" si="49"/>
        <v>0</v>
      </c>
      <c r="K70" s="11">
        <f ca="1">IF($A70=3,Info!$B$32,0)</f>
        <v>0</v>
      </c>
      <c r="L70" s="12">
        <f t="shared" ca="1" si="50"/>
        <v>0</v>
      </c>
      <c r="M70" s="12">
        <f t="shared" ca="1" si="51"/>
        <v>1</v>
      </c>
      <c r="N70" s="12">
        <f t="shared" ca="1" si="52"/>
        <v>1</v>
      </c>
      <c r="O70" s="12">
        <f t="shared" ca="1" si="53"/>
        <v>0</v>
      </c>
      <c r="P70" s="12">
        <f t="shared" ca="1" si="54"/>
        <v>0</v>
      </c>
      <c r="Q70" s="12">
        <f t="shared" ca="1" si="55"/>
        <v>0</v>
      </c>
      <c r="R70" s="11">
        <f t="shared" ca="1" si="56"/>
        <v>0</v>
      </c>
      <c r="S70" s="11">
        <f t="shared" ca="1" si="57"/>
        <v>1</v>
      </c>
      <c r="T70" s="11">
        <f t="shared" ca="1" si="58"/>
        <v>1</v>
      </c>
      <c r="U70" s="11">
        <f t="shared" ca="1" si="59"/>
        <v>0</v>
      </c>
      <c r="V70" s="11">
        <f t="shared" ca="1" si="60"/>
        <v>0</v>
      </c>
      <c r="W70" s="11">
        <f t="shared" ca="1" si="61"/>
        <v>0</v>
      </c>
      <c r="X70" s="12">
        <f t="shared" ca="1" si="62"/>
        <v>0</v>
      </c>
      <c r="Y70" s="12">
        <f t="shared" ca="1" si="63"/>
        <v>1</v>
      </c>
      <c r="Z70" s="12">
        <f t="shared" ca="1" si="64"/>
        <v>1</v>
      </c>
      <c r="AA70" s="12">
        <f t="shared" ca="1" si="65"/>
        <v>0</v>
      </c>
      <c r="AB70" s="12">
        <f t="shared" ca="1" si="66"/>
        <v>0</v>
      </c>
      <c r="AC70" s="12">
        <f t="shared" ca="1" si="67"/>
        <v>0</v>
      </c>
      <c r="AD70" s="11">
        <f t="shared" ca="1" si="68"/>
        <v>0</v>
      </c>
      <c r="AE70" s="11">
        <f t="shared" ca="1" si="69"/>
        <v>1</v>
      </c>
      <c r="AF70" s="11">
        <f t="shared" ca="1" si="70"/>
        <v>1</v>
      </c>
      <c r="AG70" s="11">
        <f t="shared" ca="1" si="71"/>
        <v>0</v>
      </c>
      <c r="AH70" s="11">
        <f t="shared" ca="1" si="72"/>
        <v>0</v>
      </c>
      <c r="AI70" s="11">
        <f t="shared" ca="1" si="73"/>
        <v>0</v>
      </c>
      <c r="AJ70" s="12">
        <f t="shared" ca="1" si="74"/>
        <v>0</v>
      </c>
      <c r="AK70" s="12">
        <f t="shared" ca="1" si="75"/>
        <v>1</v>
      </c>
      <c r="AL70" s="12">
        <f t="shared" ca="1" si="76"/>
        <v>1</v>
      </c>
      <c r="AM70" s="12">
        <f t="shared" ca="1" si="77"/>
        <v>0</v>
      </c>
      <c r="AN70" s="12">
        <f t="shared" ca="1" si="78"/>
        <v>0</v>
      </c>
      <c r="AO70" s="12">
        <f t="shared" ca="1" si="79"/>
        <v>0</v>
      </c>
      <c r="AP70" s="11">
        <f t="shared" ca="1" si="80"/>
        <v>0</v>
      </c>
      <c r="AQ70" s="11">
        <f t="shared" ca="1" si="81"/>
        <v>1</v>
      </c>
      <c r="AR70" s="11">
        <f t="shared" ca="1" si="82"/>
        <v>1</v>
      </c>
      <c r="AS70" s="11">
        <f t="shared" ca="1" si="83"/>
        <v>0</v>
      </c>
      <c r="AT70" s="11">
        <f t="shared" ca="1" si="84"/>
        <v>0</v>
      </c>
      <c r="AU70" s="11">
        <f t="shared" ca="1" si="85"/>
        <v>0</v>
      </c>
      <c r="AV70" s="12">
        <f t="shared" ca="1" si="86"/>
        <v>0</v>
      </c>
      <c r="AW70" s="12">
        <f t="shared" ca="1" si="87"/>
        <v>1</v>
      </c>
      <c r="AX70" s="12">
        <f t="shared" ca="1" si="88"/>
        <v>1</v>
      </c>
      <c r="AY70" s="12">
        <f t="shared" ca="1" si="89"/>
        <v>0</v>
      </c>
      <c r="AZ70" s="12">
        <f t="shared" ca="1" si="90"/>
        <v>0</v>
      </c>
      <c r="BA70" s="12">
        <f t="shared" ca="1" si="91"/>
        <v>0</v>
      </c>
      <c r="BB70" s="11">
        <f t="shared" ca="1" si="92"/>
        <v>0</v>
      </c>
      <c r="BC70" s="11">
        <f t="shared" ca="1" si="93"/>
        <v>1</v>
      </c>
      <c r="BD70" s="11">
        <f t="shared" ca="1" si="94"/>
        <v>1</v>
      </c>
      <c r="BE70" s="11">
        <f t="shared" ca="1" si="95"/>
        <v>0</v>
      </c>
      <c r="BF70" s="11">
        <f t="shared" ca="1" si="96"/>
        <v>0</v>
      </c>
      <c r="BG70" s="11">
        <f t="shared" ca="1" si="97"/>
        <v>0</v>
      </c>
    </row>
    <row r="71" spans="1:59">
      <c r="A71" s="3">
        <f ca="1">OFFSET(Input!C$1,COUNT(Input!$C:$C)-(ROW()-ROW($A$2)+1),0)</f>
        <v>3</v>
      </c>
      <c r="B71" s="3" t="str">
        <f ca="1">OFFSET(Input!D$1,COUNT(Input!$C:$C)-(ROW()-ROW($A$2)+1),0)</f>
        <v>interleave</v>
      </c>
      <c r="C71" s="3">
        <f ca="1">OFFSET(Input!E$1,COUNT(Input!$C:$C)-(ROW()-ROW($A$2)+1),0)</f>
        <v>42</v>
      </c>
      <c r="D71" s="13">
        <f ca="1">MOD(BB71,Info!$B$32)</f>
        <v>71021260425028</v>
      </c>
      <c r="E71" s="13">
        <f ca="1">MOD(BC71,Info!$B$32)</f>
        <v>17</v>
      </c>
      <c r="F71" s="11">
        <v>0</v>
      </c>
      <c r="G71" s="11">
        <v>1</v>
      </c>
      <c r="H71" s="11">
        <v>1</v>
      </c>
      <c r="I71" s="11">
        <v>0</v>
      </c>
      <c r="J71" s="11">
        <f t="shared" ca="1" si="49"/>
        <v>42</v>
      </c>
      <c r="K71" s="11">
        <f ca="1">IF($A71=3,Info!$B$32,0)</f>
        <v>119315717514047</v>
      </c>
      <c r="L71" s="12">
        <f t="shared" ca="1" si="50"/>
        <v>1</v>
      </c>
      <c r="M71" s="12">
        <f t="shared" ca="1" si="51"/>
        <v>0</v>
      </c>
      <c r="N71" s="12">
        <f t="shared" ca="1" si="52"/>
        <v>-2840850417001</v>
      </c>
      <c r="O71" s="12">
        <f t="shared" ca="1" si="53"/>
        <v>1</v>
      </c>
      <c r="P71" s="12">
        <f t="shared" ca="1" si="54"/>
        <v>5</v>
      </c>
      <c r="Q71" s="12">
        <f t="shared" ca="1" si="55"/>
        <v>42</v>
      </c>
      <c r="R71" s="11">
        <f t="shared" ca="1" si="56"/>
        <v>-2840850417001</v>
      </c>
      <c r="S71" s="11">
        <f t="shared" ca="1" si="57"/>
        <v>1</v>
      </c>
      <c r="T71" s="11">
        <f t="shared" ca="1" si="58"/>
        <v>22726803336009</v>
      </c>
      <c r="U71" s="11">
        <f t="shared" ca="1" si="59"/>
        <v>-8</v>
      </c>
      <c r="V71" s="11">
        <f t="shared" ca="1" si="60"/>
        <v>2</v>
      </c>
      <c r="W71" s="11">
        <f t="shared" ca="1" si="61"/>
        <v>5</v>
      </c>
      <c r="X71" s="12">
        <f t="shared" ca="1" si="62"/>
        <v>22726803336009</v>
      </c>
      <c r="Y71" s="12">
        <f t="shared" ca="1" si="63"/>
        <v>-8</v>
      </c>
      <c r="Z71" s="12">
        <f t="shared" ca="1" si="64"/>
        <v>-48294457089019</v>
      </c>
      <c r="AA71" s="12">
        <f t="shared" ca="1" si="65"/>
        <v>17</v>
      </c>
      <c r="AB71" s="12">
        <f t="shared" ca="1" si="66"/>
        <v>1</v>
      </c>
      <c r="AC71" s="12">
        <f t="shared" ca="1" si="67"/>
        <v>2</v>
      </c>
      <c r="AD71" s="11">
        <f t="shared" ca="1" si="68"/>
        <v>-48294457089019</v>
      </c>
      <c r="AE71" s="11">
        <f t="shared" ca="1" si="69"/>
        <v>17</v>
      </c>
      <c r="AF71" s="11">
        <f t="shared" ca="1" si="70"/>
        <v>119315717514047</v>
      </c>
      <c r="AG71" s="11">
        <f t="shared" ca="1" si="71"/>
        <v>-42</v>
      </c>
      <c r="AH71" s="11">
        <f t="shared" ca="1" si="72"/>
        <v>0</v>
      </c>
      <c r="AI71" s="11">
        <f t="shared" ca="1" si="73"/>
        <v>1</v>
      </c>
      <c r="AJ71" s="12">
        <f t="shared" ca="1" si="74"/>
        <v>-48294457089019</v>
      </c>
      <c r="AK71" s="12">
        <f t="shared" ca="1" si="75"/>
        <v>17</v>
      </c>
      <c r="AL71" s="12">
        <f t="shared" ca="1" si="76"/>
        <v>119315717514047</v>
      </c>
      <c r="AM71" s="12">
        <f t="shared" ca="1" si="77"/>
        <v>-42</v>
      </c>
      <c r="AN71" s="12">
        <f t="shared" ca="1" si="78"/>
        <v>0</v>
      </c>
      <c r="AO71" s="12">
        <f t="shared" ca="1" si="79"/>
        <v>1</v>
      </c>
      <c r="AP71" s="11">
        <f t="shared" ca="1" si="80"/>
        <v>-48294457089019</v>
      </c>
      <c r="AQ71" s="11">
        <f t="shared" ca="1" si="81"/>
        <v>17</v>
      </c>
      <c r="AR71" s="11">
        <f t="shared" ca="1" si="82"/>
        <v>119315717514047</v>
      </c>
      <c r="AS71" s="11">
        <f t="shared" ca="1" si="83"/>
        <v>-42</v>
      </c>
      <c r="AT71" s="11">
        <f t="shared" ca="1" si="84"/>
        <v>0</v>
      </c>
      <c r="AU71" s="11">
        <f t="shared" ca="1" si="85"/>
        <v>1</v>
      </c>
      <c r="AV71" s="12">
        <f t="shared" ca="1" si="86"/>
        <v>-48294457089019</v>
      </c>
      <c r="AW71" s="12">
        <f t="shared" ca="1" si="87"/>
        <v>17</v>
      </c>
      <c r="AX71" s="12">
        <f t="shared" ca="1" si="88"/>
        <v>119315717514047</v>
      </c>
      <c r="AY71" s="12">
        <f t="shared" ca="1" si="89"/>
        <v>-42</v>
      </c>
      <c r="AZ71" s="12">
        <f t="shared" ca="1" si="90"/>
        <v>0</v>
      </c>
      <c r="BA71" s="12">
        <f t="shared" ca="1" si="91"/>
        <v>1</v>
      </c>
      <c r="BB71" s="11">
        <f t="shared" ca="1" si="92"/>
        <v>-48294457089019</v>
      </c>
      <c r="BC71" s="11">
        <f t="shared" ca="1" si="93"/>
        <v>17</v>
      </c>
      <c r="BD71" s="11">
        <f t="shared" ca="1" si="94"/>
        <v>119315717514047</v>
      </c>
      <c r="BE71" s="11">
        <f t="shared" ca="1" si="95"/>
        <v>-42</v>
      </c>
      <c r="BF71" s="11">
        <f t="shared" ca="1" si="96"/>
        <v>0</v>
      </c>
      <c r="BG71" s="11">
        <f t="shared" ca="1" si="97"/>
        <v>1</v>
      </c>
    </row>
    <row r="72" spans="1:59">
      <c r="A72" s="3">
        <f ca="1">OFFSET(Input!C$1,COUNT(Input!$C:$C)-(ROW()-ROW($A$2)+1),0)</f>
        <v>1</v>
      </c>
      <c r="B72" s="3" t="str">
        <f ca="1">OFFSET(Input!D$1,COUNT(Input!$C:$C)-(ROW()-ROW($A$2)+1),0)</f>
        <v>reverse</v>
      </c>
      <c r="C72" s="3">
        <f ca="1">OFFSET(Input!E$1,COUNT(Input!$C:$C)-(ROW()-ROW($A$2)+1),0)</f>
        <v>0</v>
      </c>
      <c r="D72" s="13">
        <f ca="1">MOD(BB72,Info!$B$32)</f>
        <v>0</v>
      </c>
      <c r="E72" s="13">
        <f ca="1">MOD(BC72,Info!$B$32)</f>
        <v>1</v>
      </c>
      <c r="F72" s="11">
        <v>0</v>
      </c>
      <c r="G72" s="11">
        <v>1</v>
      </c>
      <c r="H72" s="11">
        <v>1</v>
      </c>
      <c r="I72" s="11">
        <v>0</v>
      </c>
      <c r="J72" s="11">
        <f t="shared" ca="1" si="49"/>
        <v>0</v>
      </c>
      <c r="K72" s="11">
        <f ca="1">IF($A72=3,Info!$B$32,0)</f>
        <v>0</v>
      </c>
      <c r="L72" s="12">
        <f t="shared" ca="1" si="50"/>
        <v>0</v>
      </c>
      <c r="M72" s="12">
        <f t="shared" ca="1" si="51"/>
        <v>1</v>
      </c>
      <c r="N72" s="12">
        <f t="shared" ca="1" si="52"/>
        <v>1</v>
      </c>
      <c r="O72" s="12">
        <f t="shared" ca="1" si="53"/>
        <v>0</v>
      </c>
      <c r="P72" s="12">
        <f t="shared" ca="1" si="54"/>
        <v>0</v>
      </c>
      <c r="Q72" s="12">
        <f t="shared" ca="1" si="55"/>
        <v>0</v>
      </c>
      <c r="R72" s="11">
        <f t="shared" ca="1" si="56"/>
        <v>0</v>
      </c>
      <c r="S72" s="11">
        <f t="shared" ca="1" si="57"/>
        <v>1</v>
      </c>
      <c r="T72" s="11">
        <f t="shared" ca="1" si="58"/>
        <v>1</v>
      </c>
      <c r="U72" s="11">
        <f t="shared" ca="1" si="59"/>
        <v>0</v>
      </c>
      <c r="V72" s="11">
        <f t="shared" ca="1" si="60"/>
        <v>0</v>
      </c>
      <c r="W72" s="11">
        <f t="shared" ca="1" si="61"/>
        <v>0</v>
      </c>
      <c r="X72" s="12">
        <f t="shared" ca="1" si="62"/>
        <v>0</v>
      </c>
      <c r="Y72" s="12">
        <f t="shared" ca="1" si="63"/>
        <v>1</v>
      </c>
      <c r="Z72" s="12">
        <f t="shared" ca="1" si="64"/>
        <v>1</v>
      </c>
      <c r="AA72" s="12">
        <f t="shared" ca="1" si="65"/>
        <v>0</v>
      </c>
      <c r="AB72" s="12">
        <f t="shared" ca="1" si="66"/>
        <v>0</v>
      </c>
      <c r="AC72" s="12">
        <f t="shared" ca="1" si="67"/>
        <v>0</v>
      </c>
      <c r="AD72" s="11">
        <f t="shared" ca="1" si="68"/>
        <v>0</v>
      </c>
      <c r="AE72" s="11">
        <f t="shared" ca="1" si="69"/>
        <v>1</v>
      </c>
      <c r="AF72" s="11">
        <f t="shared" ca="1" si="70"/>
        <v>1</v>
      </c>
      <c r="AG72" s="11">
        <f t="shared" ca="1" si="71"/>
        <v>0</v>
      </c>
      <c r="AH72" s="11">
        <f t="shared" ca="1" si="72"/>
        <v>0</v>
      </c>
      <c r="AI72" s="11">
        <f t="shared" ca="1" si="73"/>
        <v>0</v>
      </c>
      <c r="AJ72" s="12">
        <f t="shared" ca="1" si="74"/>
        <v>0</v>
      </c>
      <c r="AK72" s="12">
        <f t="shared" ca="1" si="75"/>
        <v>1</v>
      </c>
      <c r="AL72" s="12">
        <f t="shared" ca="1" si="76"/>
        <v>1</v>
      </c>
      <c r="AM72" s="12">
        <f t="shared" ca="1" si="77"/>
        <v>0</v>
      </c>
      <c r="AN72" s="12">
        <f t="shared" ca="1" si="78"/>
        <v>0</v>
      </c>
      <c r="AO72" s="12">
        <f t="shared" ca="1" si="79"/>
        <v>0</v>
      </c>
      <c r="AP72" s="11">
        <f t="shared" ca="1" si="80"/>
        <v>0</v>
      </c>
      <c r="AQ72" s="11">
        <f t="shared" ca="1" si="81"/>
        <v>1</v>
      </c>
      <c r="AR72" s="11">
        <f t="shared" ca="1" si="82"/>
        <v>1</v>
      </c>
      <c r="AS72" s="11">
        <f t="shared" ca="1" si="83"/>
        <v>0</v>
      </c>
      <c r="AT72" s="11">
        <f t="shared" ca="1" si="84"/>
        <v>0</v>
      </c>
      <c r="AU72" s="11">
        <f t="shared" ca="1" si="85"/>
        <v>0</v>
      </c>
      <c r="AV72" s="12">
        <f t="shared" ca="1" si="86"/>
        <v>0</v>
      </c>
      <c r="AW72" s="12">
        <f t="shared" ca="1" si="87"/>
        <v>1</v>
      </c>
      <c r="AX72" s="12">
        <f t="shared" ca="1" si="88"/>
        <v>1</v>
      </c>
      <c r="AY72" s="12">
        <f t="shared" ca="1" si="89"/>
        <v>0</v>
      </c>
      <c r="AZ72" s="12">
        <f t="shared" ca="1" si="90"/>
        <v>0</v>
      </c>
      <c r="BA72" s="12">
        <f t="shared" ca="1" si="91"/>
        <v>0</v>
      </c>
      <c r="BB72" s="11">
        <f t="shared" ca="1" si="92"/>
        <v>0</v>
      </c>
      <c r="BC72" s="11">
        <f t="shared" ca="1" si="93"/>
        <v>1</v>
      </c>
      <c r="BD72" s="11">
        <f t="shared" ca="1" si="94"/>
        <v>1</v>
      </c>
      <c r="BE72" s="11">
        <f t="shared" ca="1" si="95"/>
        <v>0</v>
      </c>
      <c r="BF72" s="11">
        <f t="shared" ca="1" si="96"/>
        <v>0</v>
      </c>
      <c r="BG72" s="11">
        <f t="shared" ca="1" si="97"/>
        <v>0</v>
      </c>
    </row>
    <row r="73" spans="1:59">
      <c r="A73" s="3">
        <f ca="1">OFFSET(Input!C$1,COUNT(Input!$C:$C)-(ROW()-ROW($A$2)+1),0)</f>
        <v>3</v>
      </c>
      <c r="B73" s="3" t="str">
        <f ca="1">OFFSET(Input!D$1,COUNT(Input!$C:$C)-(ROW()-ROW($A$2)+1),0)</f>
        <v>interleave</v>
      </c>
      <c r="C73" s="3">
        <f ca="1">OFFSET(Input!E$1,COUNT(Input!$C:$C)-(ROW()-ROW($A$2)+1),0)</f>
        <v>67</v>
      </c>
      <c r="D73" s="13">
        <f ca="1">MOD(BB73,Info!$B$32)</f>
        <v>46301621721869</v>
      </c>
      <c r="E73" s="13">
        <f ca="1">MOD(BC73,Info!$B$32)</f>
        <v>119315717514021</v>
      </c>
      <c r="F73" s="11">
        <v>0</v>
      </c>
      <c r="G73" s="11">
        <v>1</v>
      </c>
      <c r="H73" s="11">
        <v>1</v>
      </c>
      <c r="I73" s="11">
        <v>0</v>
      </c>
      <c r="J73" s="11">
        <f t="shared" ca="1" si="49"/>
        <v>67</v>
      </c>
      <c r="K73" s="11">
        <f ca="1">IF($A73=3,Info!$B$32,0)</f>
        <v>119315717514047</v>
      </c>
      <c r="L73" s="12">
        <f t="shared" ca="1" si="50"/>
        <v>1</v>
      </c>
      <c r="M73" s="12">
        <f t="shared" ca="1" si="51"/>
        <v>0</v>
      </c>
      <c r="N73" s="12">
        <f t="shared" ca="1" si="52"/>
        <v>-1780831604687</v>
      </c>
      <c r="O73" s="12">
        <f t="shared" ca="1" si="53"/>
        <v>1</v>
      </c>
      <c r="P73" s="12">
        <f t="shared" ca="1" si="54"/>
        <v>18</v>
      </c>
      <c r="Q73" s="12">
        <f t="shared" ca="1" si="55"/>
        <v>67</v>
      </c>
      <c r="R73" s="11">
        <f t="shared" ca="1" si="56"/>
        <v>-1780831604687</v>
      </c>
      <c r="S73" s="11">
        <f t="shared" ca="1" si="57"/>
        <v>1</v>
      </c>
      <c r="T73" s="11">
        <f t="shared" ca="1" si="58"/>
        <v>5342494814062</v>
      </c>
      <c r="U73" s="11">
        <f t="shared" ca="1" si="59"/>
        <v>-3</v>
      </c>
      <c r="V73" s="11">
        <f t="shared" ca="1" si="60"/>
        <v>13</v>
      </c>
      <c r="W73" s="11">
        <f t="shared" ca="1" si="61"/>
        <v>18</v>
      </c>
      <c r="X73" s="12">
        <f t="shared" ca="1" si="62"/>
        <v>5342494814062</v>
      </c>
      <c r="Y73" s="12">
        <f t="shared" ca="1" si="63"/>
        <v>-3</v>
      </c>
      <c r="Z73" s="12">
        <f t="shared" ca="1" si="64"/>
        <v>-7123326418749</v>
      </c>
      <c r="AA73" s="12">
        <f t="shared" ca="1" si="65"/>
        <v>4</v>
      </c>
      <c r="AB73" s="12">
        <f t="shared" ca="1" si="66"/>
        <v>5</v>
      </c>
      <c r="AC73" s="12">
        <f t="shared" ca="1" si="67"/>
        <v>13</v>
      </c>
      <c r="AD73" s="11">
        <f t="shared" ca="1" si="68"/>
        <v>-7123326418749</v>
      </c>
      <c r="AE73" s="11">
        <f t="shared" ca="1" si="69"/>
        <v>4</v>
      </c>
      <c r="AF73" s="11">
        <f t="shared" ca="1" si="70"/>
        <v>19589147651560</v>
      </c>
      <c r="AG73" s="11">
        <f t="shared" ca="1" si="71"/>
        <v>-11</v>
      </c>
      <c r="AH73" s="11">
        <f t="shared" ca="1" si="72"/>
        <v>3</v>
      </c>
      <c r="AI73" s="11">
        <f t="shared" ca="1" si="73"/>
        <v>5</v>
      </c>
      <c r="AJ73" s="12">
        <f t="shared" ca="1" si="74"/>
        <v>19589147651560</v>
      </c>
      <c r="AK73" s="12">
        <f t="shared" ca="1" si="75"/>
        <v>-11</v>
      </c>
      <c r="AL73" s="12">
        <f t="shared" ca="1" si="76"/>
        <v>-26712474070309</v>
      </c>
      <c r="AM73" s="12">
        <f t="shared" ca="1" si="77"/>
        <v>15</v>
      </c>
      <c r="AN73" s="12">
        <f t="shared" ca="1" si="78"/>
        <v>2</v>
      </c>
      <c r="AO73" s="12">
        <f t="shared" ca="1" si="79"/>
        <v>3</v>
      </c>
      <c r="AP73" s="11">
        <f t="shared" ca="1" si="80"/>
        <v>-26712474070309</v>
      </c>
      <c r="AQ73" s="11">
        <f t="shared" ca="1" si="81"/>
        <v>15</v>
      </c>
      <c r="AR73" s="11">
        <f t="shared" ca="1" si="82"/>
        <v>46301621721869</v>
      </c>
      <c r="AS73" s="11">
        <f t="shared" ca="1" si="83"/>
        <v>-26</v>
      </c>
      <c r="AT73" s="11">
        <f t="shared" ca="1" si="84"/>
        <v>1</v>
      </c>
      <c r="AU73" s="11">
        <f t="shared" ca="1" si="85"/>
        <v>2</v>
      </c>
      <c r="AV73" s="12">
        <f t="shared" ca="1" si="86"/>
        <v>46301621721869</v>
      </c>
      <c r="AW73" s="12">
        <f t="shared" ca="1" si="87"/>
        <v>-26</v>
      </c>
      <c r="AX73" s="12">
        <f t="shared" ca="1" si="88"/>
        <v>-119315717514047</v>
      </c>
      <c r="AY73" s="12">
        <f t="shared" ca="1" si="89"/>
        <v>67</v>
      </c>
      <c r="AZ73" s="12">
        <f t="shared" ca="1" si="90"/>
        <v>0</v>
      </c>
      <c r="BA73" s="12">
        <f t="shared" ca="1" si="91"/>
        <v>1</v>
      </c>
      <c r="BB73" s="11">
        <f t="shared" ca="1" si="92"/>
        <v>46301621721869</v>
      </c>
      <c r="BC73" s="11">
        <f t="shared" ca="1" si="93"/>
        <v>-26</v>
      </c>
      <c r="BD73" s="11">
        <f t="shared" ca="1" si="94"/>
        <v>-119315717514047</v>
      </c>
      <c r="BE73" s="11">
        <f t="shared" ca="1" si="95"/>
        <v>67</v>
      </c>
      <c r="BF73" s="11">
        <f t="shared" ca="1" si="96"/>
        <v>0</v>
      </c>
      <c r="BG73" s="11">
        <f t="shared" ca="1" si="97"/>
        <v>1</v>
      </c>
    </row>
    <row r="74" spans="1:59">
      <c r="A74" s="3">
        <f ca="1">OFFSET(Input!C$1,COUNT(Input!$C:$C)-(ROW()-ROW($A$2)+1),0)</f>
        <v>2</v>
      </c>
      <c r="B74" s="3" t="str">
        <f ca="1">OFFSET(Input!D$1,COUNT(Input!$C:$C)-(ROW()-ROW($A$2)+1),0)</f>
        <v>offset</v>
      </c>
      <c r="C74" s="3">
        <f ca="1">OFFSET(Input!E$1,COUNT(Input!$C:$C)-(ROW()-ROW($A$2)+1),0)</f>
        <v>2694</v>
      </c>
      <c r="D74" s="13">
        <f ca="1">MOD(BB74,Info!$B$32)</f>
        <v>0</v>
      </c>
      <c r="E74" s="13">
        <f ca="1">MOD(BC74,Info!$B$32)</f>
        <v>1</v>
      </c>
      <c r="F74" s="11">
        <v>0</v>
      </c>
      <c r="G74" s="11">
        <v>1</v>
      </c>
      <c r="H74" s="11">
        <v>1</v>
      </c>
      <c r="I74" s="11">
        <v>0</v>
      </c>
      <c r="J74" s="11">
        <f t="shared" ca="1" si="49"/>
        <v>0</v>
      </c>
      <c r="K74" s="11">
        <f ca="1">IF($A74=3,Info!$B$32,0)</f>
        <v>0</v>
      </c>
      <c r="L74" s="12">
        <f t="shared" ca="1" si="50"/>
        <v>0</v>
      </c>
      <c r="M74" s="12">
        <f t="shared" ca="1" si="51"/>
        <v>1</v>
      </c>
      <c r="N74" s="12">
        <f t="shared" ca="1" si="52"/>
        <v>1</v>
      </c>
      <c r="O74" s="12">
        <f t="shared" ca="1" si="53"/>
        <v>0</v>
      </c>
      <c r="P74" s="12">
        <f t="shared" ca="1" si="54"/>
        <v>0</v>
      </c>
      <c r="Q74" s="12">
        <f t="shared" ca="1" si="55"/>
        <v>0</v>
      </c>
      <c r="R74" s="11">
        <f t="shared" ca="1" si="56"/>
        <v>0</v>
      </c>
      <c r="S74" s="11">
        <f t="shared" ca="1" si="57"/>
        <v>1</v>
      </c>
      <c r="T74" s="11">
        <f t="shared" ca="1" si="58"/>
        <v>1</v>
      </c>
      <c r="U74" s="11">
        <f t="shared" ca="1" si="59"/>
        <v>0</v>
      </c>
      <c r="V74" s="11">
        <f t="shared" ca="1" si="60"/>
        <v>0</v>
      </c>
      <c r="W74" s="11">
        <f t="shared" ca="1" si="61"/>
        <v>0</v>
      </c>
      <c r="X74" s="12">
        <f t="shared" ca="1" si="62"/>
        <v>0</v>
      </c>
      <c r="Y74" s="12">
        <f t="shared" ca="1" si="63"/>
        <v>1</v>
      </c>
      <c r="Z74" s="12">
        <f t="shared" ca="1" si="64"/>
        <v>1</v>
      </c>
      <c r="AA74" s="12">
        <f t="shared" ca="1" si="65"/>
        <v>0</v>
      </c>
      <c r="AB74" s="12">
        <f t="shared" ca="1" si="66"/>
        <v>0</v>
      </c>
      <c r="AC74" s="12">
        <f t="shared" ca="1" si="67"/>
        <v>0</v>
      </c>
      <c r="AD74" s="11">
        <f t="shared" ca="1" si="68"/>
        <v>0</v>
      </c>
      <c r="AE74" s="11">
        <f t="shared" ca="1" si="69"/>
        <v>1</v>
      </c>
      <c r="AF74" s="11">
        <f t="shared" ca="1" si="70"/>
        <v>1</v>
      </c>
      <c r="AG74" s="11">
        <f t="shared" ca="1" si="71"/>
        <v>0</v>
      </c>
      <c r="AH74" s="11">
        <f t="shared" ca="1" si="72"/>
        <v>0</v>
      </c>
      <c r="AI74" s="11">
        <f t="shared" ca="1" si="73"/>
        <v>0</v>
      </c>
      <c r="AJ74" s="12">
        <f t="shared" ca="1" si="74"/>
        <v>0</v>
      </c>
      <c r="AK74" s="12">
        <f t="shared" ca="1" si="75"/>
        <v>1</v>
      </c>
      <c r="AL74" s="12">
        <f t="shared" ca="1" si="76"/>
        <v>1</v>
      </c>
      <c r="AM74" s="12">
        <f t="shared" ca="1" si="77"/>
        <v>0</v>
      </c>
      <c r="AN74" s="12">
        <f t="shared" ca="1" si="78"/>
        <v>0</v>
      </c>
      <c r="AO74" s="12">
        <f t="shared" ca="1" si="79"/>
        <v>0</v>
      </c>
      <c r="AP74" s="11">
        <f t="shared" ca="1" si="80"/>
        <v>0</v>
      </c>
      <c r="AQ74" s="11">
        <f t="shared" ca="1" si="81"/>
        <v>1</v>
      </c>
      <c r="AR74" s="11">
        <f t="shared" ca="1" si="82"/>
        <v>1</v>
      </c>
      <c r="AS74" s="11">
        <f t="shared" ca="1" si="83"/>
        <v>0</v>
      </c>
      <c r="AT74" s="11">
        <f t="shared" ca="1" si="84"/>
        <v>0</v>
      </c>
      <c r="AU74" s="11">
        <f t="shared" ca="1" si="85"/>
        <v>0</v>
      </c>
      <c r="AV74" s="12">
        <f t="shared" ca="1" si="86"/>
        <v>0</v>
      </c>
      <c r="AW74" s="12">
        <f t="shared" ca="1" si="87"/>
        <v>1</v>
      </c>
      <c r="AX74" s="12">
        <f t="shared" ca="1" si="88"/>
        <v>1</v>
      </c>
      <c r="AY74" s="12">
        <f t="shared" ca="1" si="89"/>
        <v>0</v>
      </c>
      <c r="AZ74" s="12">
        <f t="shared" ca="1" si="90"/>
        <v>0</v>
      </c>
      <c r="BA74" s="12">
        <f t="shared" ca="1" si="91"/>
        <v>0</v>
      </c>
      <c r="BB74" s="11">
        <f t="shared" ca="1" si="92"/>
        <v>0</v>
      </c>
      <c r="BC74" s="11">
        <f t="shared" ca="1" si="93"/>
        <v>1</v>
      </c>
      <c r="BD74" s="11">
        <f t="shared" ca="1" si="94"/>
        <v>1</v>
      </c>
      <c r="BE74" s="11">
        <f t="shared" ca="1" si="95"/>
        <v>0</v>
      </c>
      <c r="BF74" s="11">
        <f t="shared" ca="1" si="96"/>
        <v>0</v>
      </c>
      <c r="BG74" s="11">
        <f t="shared" ca="1" si="97"/>
        <v>0</v>
      </c>
    </row>
    <row r="75" spans="1:59">
      <c r="A75" s="3">
        <f ca="1">OFFSET(Input!C$1,COUNT(Input!$C:$C)-(ROW()-ROW($A$2)+1),0)</f>
        <v>3</v>
      </c>
      <c r="B75" s="3" t="str">
        <f ca="1">OFFSET(Input!D$1,COUNT(Input!$C:$C)-(ROW()-ROW($A$2)+1),0)</f>
        <v>interleave</v>
      </c>
      <c r="C75" s="3">
        <f ca="1">OFFSET(Input!E$1,COUNT(Input!$C:$C)-(ROW()-ROW($A$2)+1),0)</f>
        <v>31</v>
      </c>
      <c r="D75" s="13">
        <f ca="1">MOD(BB75,Info!$B$32)</f>
        <v>53884517586989</v>
      </c>
      <c r="E75" s="13">
        <f ca="1">MOD(BC75,Info!$B$32)</f>
        <v>119315717514033</v>
      </c>
      <c r="F75" s="11">
        <v>0</v>
      </c>
      <c r="G75" s="11">
        <v>1</v>
      </c>
      <c r="H75" s="11">
        <v>1</v>
      </c>
      <c r="I75" s="11">
        <v>0</v>
      </c>
      <c r="J75" s="11">
        <f t="shared" ca="1" si="49"/>
        <v>31</v>
      </c>
      <c r="K75" s="11">
        <f ca="1">IF($A75=3,Info!$B$32,0)</f>
        <v>119315717514047</v>
      </c>
      <c r="L75" s="12">
        <f t="shared" ca="1" si="50"/>
        <v>1</v>
      </c>
      <c r="M75" s="12">
        <f t="shared" ca="1" si="51"/>
        <v>0</v>
      </c>
      <c r="N75" s="12">
        <f t="shared" ca="1" si="52"/>
        <v>-3848894113356</v>
      </c>
      <c r="O75" s="12">
        <f t="shared" ca="1" si="53"/>
        <v>1</v>
      </c>
      <c r="P75" s="12">
        <f t="shared" ca="1" si="54"/>
        <v>11</v>
      </c>
      <c r="Q75" s="12">
        <f t="shared" ca="1" si="55"/>
        <v>31</v>
      </c>
      <c r="R75" s="11">
        <f t="shared" ca="1" si="56"/>
        <v>-3848894113356</v>
      </c>
      <c r="S75" s="11">
        <f t="shared" ca="1" si="57"/>
        <v>1</v>
      </c>
      <c r="T75" s="11">
        <f t="shared" ca="1" si="58"/>
        <v>7697788226713</v>
      </c>
      <c r="U75" s="11">
        <f t="shared" ca="1" si="59"/>
        <v>-2</v>
      </c>
      <c r="V75" s="11">
        <f t="shared" ca="1" si="60"/>
        <v>9</v>
      </c>
      <c r="W75" s="11">
        <f t="shared" ca="1" si="61"/>
        <v>11</v>
      </c>
      <c r="X75" s="12">
        <f t="shared" ca="1" si="62"/>
        <v>7697788226713</v>
      </c>
      <c r="Y75" s="12">
        <f t="shared" ca="1" si="63"/>
        <v>-2</v>
      </c>
      <c r="Z75" s="12">
        <f t="shared" ca="1" si="64"/>
        <v>-11546682340069</v>
      </c>
      <c r="AA75" s="12">
        <f t="shared" ca="1" si="65"/>
        <v>3</v>
      </c>
      <c r="AB75" s="12">
        <f t="shared" ca="1" si="66"/>
        <v>2</v>
      </c>
      <c r="AC75" s="12">
        <f t="shared" ca="1" si="67"/>
        <v>9</v>
      </c>
      <c r="AD75" s="11">
        <f t="shared" ca="1" si="68"/>
        <v>-11546682340069</v>
      </c>
      <c r="AE75" s="11">
        <f t="shared" ca="1" si="69"/>
        <v>3</v>
      </c>
      <c r="AF75" s="11">
        <f t="shared" ca="1" si="70"/>
        <v>53884517586989</v>
      </c>
      <c r="AG75" s="11">
        <f t="shared" ca="1" si="71"/>
        <v>-14</v>
      </c>
      <c r="AH75" s="11">
        <f t="shared" ca="1" si="72"/>
        <v>1</v>
      </c>
      <c r="AI75" s="11">
        <f t="shared" ca="1" si="73"/>
        <v>2</v>
      </c>
      <c r="AJ75" s="12">
        <f t="shared" ca="1" si="74"/>
        <v>53884517586989</v>
      </c>
      <c r="AK75" s="12">
        <f t="shared" ca="1" si="75"/>
        <v>-14</v>
      </c>
      <c r="AL75" s="12">
        <f t="shared" ca="1" si="76"/>
        <v>-119315717514047</v>
      </c>
      <c r="AM75" s="12">
        <f t="shared" ca="1" si="77"/>
        <v>31</v>
      </c>
      <c r="AN75" s="12">
        <f t="shared" ca="1" si="78"/>
        <v>0</v>
      </c>
      <c r="AO75" s="12">
        <f t="shared" ca="1" si="79"/>
        <v>1</v>
      </c>
      <c r="AP75" s="11">
        <f t="shared" ca="1" si="80"/>
        <v>53884517586989</v>
      </c>
      <c r="AQ75" s="11">
        <f t="shared" ca="1" si="81"/>
        <v>-14</v>
      </c>
      <c r="AR75" s="11">
        <f t="shared" ca="1" si="82"/>
        <v>-119315717514047</v>
      </c>
      <c r="AS75" s="11">
        <f t="shared" ca="1" si="83"/>
        <v>31</v>
      </c>
      <c r="AT75" s="11">
        <f t="shared" ca="1" si="84"/>
        <v>0</v>
      </c>
      <c r="AU75" s="11">
        <f t="shared" ca="1" si="85"/>
        <v>1</v>
      </c>
      <c r="AV75" s="12">
        <f t="shared" ca="1" si="86"/>
        <v>53884517586989</v>
      </c>
      <c r="AW75" s="12">
        <f t="shared" ca="1" si="87"/>
        <v>-14</v>
      </c>
      <c r="AX75" s="12">
        <f t="shared" ca="1" si="88"/>
        <v>-119315717514047</v>
      </c>
      <c r="AY75" s="12">
        <f t="shared" ca="1" si="89"/>
        <v>31</v>
      </c>
      <c r="AZ75" s="12">
        <f t="shared" ca="1" si="90"/>
        <v>0</v>
      </c>
      <c r="BA75" s="12">
        <f t="shared" ca="1" si="91"/>
        <v>1</v>
      </c>
      <c r="BB75" s="11">
        <f t="shared" ca="1" si="92"/>
        <v>53884517586989</v>
      </c>
      <c r="BC75" s="11">
        <f t="shared" ca="1" si="93"/>
        <v>-14</v>
      </c>
      <c r="BD75" s="11">
        <f t="shared" ca="1" si="94"/>
        <v>-119315717514047</v>
      </c>
      <c r="BE75" s="11">
        <f t="shared" ca="1" si="95"/>
        <v>31</v>
      </c>
      <c r="BF75" s="11">
        <f t="shared" ca="1" si="96"/>
        <v>0</v>
      </c>
      <c r="BG75" s="11">
        <f t="shared" ca="1" si="97"/>
        <v>1</v>
      </c>
    </row>
    <row r="76" spans="1:59">
      <c r="A76" s="3">
        <f ca="1">OFFSET(Input!C$1,COUNT(Input!$C:$C)-(ROW()-ROW($A$2)+1),0)</f>
        <v>2</v>
      </c>
      <c r="B76" s="3" t="str">
        <f ca="1">OFFSET(Input!D$1,COUNT(Input!$C:$C)-(ROW()-ROW($A$2)+1),0)</f>
        <v>offset</v>
      </c>
      <c r="C76" s="3">
        <f ca="1">OFFSET(Input!E$1,COUNT(Input!$C:$C)-(ROW()-ROW($A$2)+1),0)</f>
        <v>-4755</v>
      </c>
      <c r="D76" s="13">
        <f ca="1">MOD(BB76,Info!$B$32)</f>
        <v>0</v>
      </c>
      <c r="E76" s="13">
        <f ca="1">MOD(BC76,Info!$B$32)</f>
        <v>1</v>
      </c>
      <c r="F76" s="11">
        <v>0</v>
      </c>
      <c r="G76" s="11">
        <v>1</v>
      </c>
      <c r="H76" s="11">
        <v>1</v>
      </c>
      <c r="I76" s="11">
        <v>0</v>
      </c>
      <c r="J76" s="11">
        <f t="shared" ca="1" si="49"/>
        <v>0</v>
      </c>
      <c r="K76" s="11">
        <f ca="1">IF($A76=3,Info!$B$32,0)</f>
        <v>0</v>
      </c>
      <c r="L76" s="12">
        <f t="shared" ca="1" si="50"/>
        <v>0</v>
      </c>
      <c r="M76" s="12">
        <f t="shared" ca="1" si="51"/>
        <v>1</v>
      </c>
      <c r="N76" s="12">
        <f t="shared" ca="1" si="52"/>
        <v>1</v>
      </c>
      <c r="O76" s="12">
        <f t="shared" ca="1" si="53"/>
        <v>0</v>
      </c>
      <c r="P76" s="12">
        <f t="shared" ca="1" si="54"/>
        <v>0</v>
      </c>
      <c r="Q76" s="12">
        <f t="shared" ca="1" si="55"/>
        <v>0</v>
      </c>
      <c r="R76" s="11">
        <f t="shared" ca="1" si="56"/>
        <v>0</v>
      </c>
      <c r="S76" s="11">
        <f t="shared" ca="1" si="57"/>
        <v>1</v>
      </c>
      <c r="T76" s="11">
        <f t="shared" ca="1" si="58"/>
        <v>1</v>
      </c>
      <c r="U76" s="11">
        <f t="shared" ca="1" si="59"/>
        <v>0</v>
      </c>
      <c r="V76" s="11">
        <f t="shared" ca="1" si="60"/>
        <v>0</v>
      </c>
      <c r="W76" s="11">
        <f t="shared" ca="1" si="61"/>
        <v>0</v>
      </c>
      <c r="X76" s="12">
        <f t="shared" ca="1" si="62"/>
        <v>0</v>
      </c>
      <c r="Y76" s="12">
        <f t="shared" ca="1" si="63"/>
        <v>1</v>
      </c>
      <c r="Z76" s="12">
        <f t="shared" ca="1" si="64"/>
        <v>1</v>
      </c>
      <c r="AA76" s="12">
        <f t="shared" ca="1" si="65"/>
        <v>0</v>
      </c>
      <c r="AB76" s="12">
        <f t="shared" ca="1" si="66"/>
        <v>0</v>
      </c>
      <c r="AC76" s="12">
        <f t="shared" ca="1" si="67"/>
        <v>0</v>
      </c>
      <c r="AD76" s="11">
        <f t="shared" ca="1" si="68"/>
        <v>0</v>
      </c>
      <c r="AE76" s="11">
        <f t="shared" ca="1" si="69"/>
        <v>1</v>
      </c>
      <c r="AF76" s="11">
        <f t="shared" ca="1" si="70"/>
        <v>1</v>
      </c>
      <c r="AG76" s="11">
        <f t="shared" ca="1" si="71"/>
        <v>0</v>
      </c>
      <c r="AH76" s="11">
        <f t="shared" ca="1" si="72"/>
        <v>0</v>
      </c>
      <c r="AI76" s="11">
        <f t="shared" ca="1" si="73"/>
        <v>0</v>
      </c>
      <c r="AJ76" s="12">
        <f t="shared" ca="1" si="74"/>
        <v>0</v>
      </c>
      <c r="AK76" s="12">
        <f t="shared" ca="1" si="75"/>
        <v>1</v>
      </c>
      <c r="AL76" s="12">
        <f t="shared" ca="1" si="76"/>
        <v>1</v>
      </c>
      <c r="AM76" s="12">
        <f t="shared" ca="1" si="77"/>
        <v>0</v>
      </c>
      <c r="AN76" s="12">
        <f t="shared" ca="1" si="78"/>
        <v>0</v>
      </c>
      <c r="AO76" s="12">
        <f t="shared" ca="1" si="79"/>
        <v>0</v>
      </c>
      <c r="AP76" s="11">
        <f t="shared" ca="1" si="80"/>
        <v>0</v>
      </c>
      <c r="AQ76" s="11">
        <f t="shared" ca="1" si="81"/>
        <v>1</v>
      </c>
      <c r="AR76" s="11">
        <f t="shared" ca="1" si="82"/>
        <v>1</v>
      </c>
      <c r="AS76" s="11">
        <f t="shared" ca="1" si="83"/>
        <v>0</v>
      </c>
      <c r="AT76" s="11">
        <f t="shared" ca="1" si="84"/>
        <v>0</v>
      </c>
      <c r="AU76" s="11">
        <f t="shared" ca="1" si="85"/>
        <v>0</v>
      </c>
      <c r="AV76" s="12">
        <f t="shared" ca="1" si="86"/>
        <v>0</v>
      </c>
      <c r="AW76" s="12">
        <f t="shared" ca="1" si="87"/>
        <v>1</v>
      </c>
      <c r="AX76" s="12">
        <f t="shared" ca="1" si="88"/>
        <v>1</v>
      </c>
      <c r="AY76" s="12">
        <f t="shared" ca="1" si="89"/>
        <v>0</v>
      </c>
      <c r="AZ76" s="12">
        <f t="shared" ca="1" si="90"/>
        <v>0</v>
      </c>
      <c r="BA76" s="12">
        <f t="shared" ca="1" si="91"/>
        <v>0</v>
      </c>
      <c r="BB76" s="11">
        <f t="shared" ca="1" si="92"/>
        <v>0</v>
      </c>
      <c r="BC76" s="11">
        <f t="shared" ca="1" si="93"/>
        <v>1</v>
      </c>
      <c r="BD76" s="11">
        <f t="shared" ca="1" si="94"/>
        <v>1</v>
      </c>
      <c r="BE76" s="11">
        <f t="shared" ca="1" si="95"/>
        <v>0</v>
      </c>
      <c r="BF76" s="11">
        <f t="shared" ca="1" si="96"/>
        <v>0</v>
      </c>
      <c r="BG76" s="11">
        <f t="shared" ca="1" si="97"/>
        <v>0</v>
      </c>
    </row>
    <row r="77" spans="1:59">
      <c r="A77" s="3">
        <f ca="1">OFFSET(Input!C$1,COUNT(Input!$C:$C)-(ROW()-ROW($A$2)+1),0)</f>
        <v>3</v>
      </c>
      <c r="B77" s="3" t="str">
        <f ca="1">OFFSET(Input!D$1,COUNT(Input!$C:$C)-(ROW()-ROW($A$2)+1),0)</f>
        <v>interleave</v>
      </c>
      <c r="C77" s="3">
        <f ca="1">OFFSET(Input!E$1,COUNT(Input!$C:$C)-(ROW()-ROW($A$2)+1),0)</f>
        <v>3</v>
      </c>
      <c r="D77" s="13">
        <f ca="1">MOD(BB77,Info!$B$32)</f>
        <v>39771905838016</v>
      </c>
      <c r="E77" s="13">
        <f ca="1">MOD(BC77,Info!$B$32)</f>
        <v>119315717514046</v>
      </c>
      <c r="F77" s="11">
        <v>0</v>
      </c>
      <c r="G77" s="11">
        <v>1</v>
      </c>
      <c r="H77" s="11">
        <v>1</v>
      </c>
      <c r="I77" s="11">
        <v>0</v>
      </c>
      <c r="J77" s="11">
        <f t="shared" ca="1" si="49"/>
        <v>3</v>
      </c>
      <c r="K77" s="11">
        <f ca="1">IF($A77=3,Info!$B$32,0)</f>
        <v>119315717514047</v>
      </c>
      <c r="L77" s="12">
        <f t="shared" ca="1" si="50"/>
        <v>1</v>
      </c>
      <c r="M77" s="12">
        <f t="shared" ca="1" si="51"/>
        <v>0</v>
      </c>
      <c r="N77" s="12">
        <f t="shared" ca="1" si="52"/>
        <v>-39771905838015</v>
      </c>
      <c r="O77" s="12">
        <f t="shared" ca="1" si="53"/>
        <v>1</v>
      </c>
      <c r="P77" s="12">
        <f t="shared" ca="1" si="54"/>
        <v>2</v>
      </c>
      <c r="Q77" s="12">
        <f t="shared" ca="1" si="55"/>
        <v>3</v>
      </c>
      <c r="R77" s="11">
        <f t="shared" ca="1" si="56"/>
        <v>-39771905838015</v>
      </c>
      <c r="S77" s="11">
        <f t="shared" ca="1" si="57"/>
        <v>1</v>
      </c>
      <c r="T77" s="11">
        <f t="shared" ca="1" si="58"/>
        <v>39771905838016</v>
      </c>
      <c r="U77" s="11">
        <f t="shared" ca="1" si="59"/>
        <v>-1</v>
      </c>
      <c r="V77" s="11">
        <f t="shared" ca="1" si="60"/>
        <v>1</v>
      </c>
      <c r="W77" s="11">
        <f t="shared" ca="1" si="61"/>
        <v>2</v>
      </c>
      <c r="X77" s="12">
        <f t="shared" ca="1" si="62"/>
        <v>39771905838016</v>
      </c>
      <c r="Y77" s="12">
        <f t="shared" ca="1" si="63"/>
        <v>-1</v>
      </c>
      <c r="Z77" s="12">
        <f t="shared" ca="1" si="64"/>
        <v>-119315717514047</v>
      </c>
      <c r="AA77" s="12">
        <f t="shared" ca="1" si="65"/>
        <v>3</v>
      </c>
      <c r="AB77" s="12">
        <f t="shared" ca="1" si="66"/>
        <v>0</v>
      </c>
      <c r="AC77" s="12">
        <f t="shared" ca="1" si="67"/>
        <v>1</v>
      </c>
      <c r="AD77" s="11">
        <f t="shared" ca="1" si="68"/>
        <v>39771905838016</v>
      </c>
      <c r="AE77" s="11">
        <f t="shared" ca="1" si="69"/>
        <v>-1</v>
      </c>
      <c r="AF77" s="11">
        <f t="shared" ca="1" si="70"/>
        <v>-119315717514047</v>
      </c>
      <c r="AG77" s="11">
        <f t="shared" ca="1" si="71"/>
        <v>3</v>
      </c>
      <c r="AH77" s="11">
        <f t="shared" ca="1" si="72"/>
        <v>0</v>
      </c>
      <c r="AI77" s="11">
        <f t="shared" ca="1" si="73"/>
        <v>1</v>
      </c>
      <c r="AJ77" s="12">
        <f t="shared" ca="1" si="74"/>
        <v>39771905838016</v>
      </c>
      <c r="AK77" s="12">
        <f t="shared" ca="1" si="75"/>
        <v>-1</v>
      </c>
      <c r="AL77" s="12">
        <f t="shared" ca="1" si="76"/>
        <v>-119315717514047</v>
      </c>
      <c r="AM77" s="12">
        <f t="shared" ca="1" si="77"/>
        <v>3</v>
      </c>
      <c r="AN77" s="12">
        <f t="shared" ca="1" si="78"/>
        <v>0</v>
      </c>
      <c r="AO77" s="12">
        <f t="shared" ca="1" si="79"/>
        <v>1</v>
      </c>
      <c r="AP77" s="11">
        <f t="shared" ca="1" si="80"/>
        <v>39771905838016</v>
      </c>
      <c r="AQ77" s="11">
        <f t="shared" ca="1" si="81"/>
        <v>-1</v>
      </c>
      <c r="AR77" s="11">
        <f t="shared" ca="1" si="82"/>
        <v>-119315717514047</v>
      </c>
      <c r="AS77" s="11">
        <f t="shared" ca="1" si="83"/>
        <v>3</v>
      </c>
      <c r="AT77" s="11">
        <f t="shared" ca="1" si="84"/>
        <v>0</v>
      </c>
      <c r="AU77" s="11">
        <f t="shared" ca="1" si="85"/>
        <v>1</v>
      </c>
      <c r="AV77" s="12">
        <f t="shared" ca="1" si="86"/>
        <v>39771905838016</v>
      </c>
      <c r="AW77" s="12">
        <f t="shared" ca="1" si="87"/>
        <v>-1</v>
      </c>
      <c r="AX77" s="12">
        <f t="shared" ca="1" si="88"/>
        <v>-119315717514047</v>
      </c>
      <c r="AY77" s="12">
        <f t="shared" ca="1" si="89"/>
        <v>3</v>
      </c>
      <c r="AZ77" s="12">
        <f t="shared" ca="1" si="90"/>
        <v>0</v>
      </c>
      <c r="BA77" s="12">
        <f t="shared" ca="1" si="91"/>
        <v>1</v>
      </c>
      <c r="BB77" s="11">
        <f t="shared" ca="1" si="92"/>
        <v>39771905838016</v>
      </c>
      <c r="BC77" s="11">
        <f t="shared" ca="1" si="93"/>
        <v>-1</v>
      </c>
      <c r="BD77" s="11">
        <f t="shared" ca="1" si="94"/>
        <v>-119315717514047</v>
      </c>
      <c r="BE77" s="11">
        <f t="shared" ca="1" si="95"/>
        <v>3</v>
      </c>
      <c r="BF77" s="11">
        <f t="shared" ca="1" si="96"/>
        <v>0</v>
      </c>
      <c r="BG77" s="11">
        <f t="shared" ca="1" si="97"/>
        <v>1</v>
      </c>
    </row>
    <row r="78" spans="1:59">
      <c r="A78" s="3">
        <f ca="1">OFFSET(Input!C$1,COUNT(Input!$C:$C)-(ROW()-ROW($A$2)+1),0)</f>
        <v>1</v>
      </c>
      <c r="B78" s="3" t="str">
        <f ca="1">OFFSET(Input!D$1,COUNT(Input!$C:$C)-(ROW()-ROW($A$2)+1),0)</f>
        <v>reverse</v>
      </c>
      <c r="C78" s="3">
        <f ca="1">OFFSET(Input!E$1,COUNT(Input!$C:$C)-(ROW()-ROW($A$2)+1),0)</f>
        <v>0</v>
      </c>
      <c r="D78" s="13">
        <f ca="1">MOD(BB78,Info!$B$32)</f>
        <v>0</v>
      </c>
      <c r="E78" s="13">
        <f ca="1">MOD(BC78,Info!$B$32)</f>
        <v>1</v>
      </c>
      <c r="F78" s="11">
        <v>0</v>
      </c>
      <c r="G78" s="11">
        <v>1</v>
      </c>
      <c r="H78" s="11">
        <v>1</v>
      </c>
      <c r="I78" s="11">
        <v>0</v>
      </c>
      <c r="J78" s="11">
        <f t="shared" ca="1" si="49"/>
        <v>0</v>
      </c>
      <c r="K78" s="11">
        <f ca="1">IF($A78=3,Info!$B$32,0)</f>
        <v>0</v>
      </c>
      <c r="L78" s="12">
        <f t="shared" ca="1" si="50"/>
        <v>0</v>
      </c>
      <c r="M78" s="12">
        <f t="shared" ca="1" si="51"/>
        <v>1</v>
      </c>
      <c r="N78" s="12">
        <f t="shared" ca="1" si="52"/>
        <v>1</v>
      </c>
      <c r="O78" s="12">
        <f t="shared" ca="1" si="53"/>
        <v>0</v>
      </c>
      <c r="P78" s="12">
        <f t="shared" ca="1" si="54"/>
        <v>0</v>
      </c>
      <c r="Q78" s="12">
        <f t="shared" ca="1" si="55"/>
        <v>0</v>
      </c>
      <c r="R78" s="11">
        <f t="shared" ca="1" si="56"/>
        <v>0</v>
      </c>
      <c r="S78" s="11">
        <f t="shared" ca="1" si="57"/>
        <v>1</v>
      </c>
      <c r="T78" s="11">
        <f t="shared" ca="1" si="58"/>
        <v>1</v>
      </c>
      <c r="U78" s="11">
        <f t="shared" ca="1" si="59"/>
        <v>0</v>
      </c>
      <c r="V78" s="11">
        <f t="shared" ca="1" si="60"/>
        <v>0</v>
      </c>
      <c r="W78" s="11">
        <f t="shared" ca="1" si="61"/>
        <v>0</v>
      </c>
      <c r="X78" s="12">
        <f t="shared" ca="1" si="62"/>
        <v>0</v>
      </c>
      <c r="Y78" s="12">
        <f t="shared" ca="1" si="63"/>
        <v>1</v>
      </c>
      <c r="Z78" s="12">
        <f t="shared" ca="1" si="64"/>
        <v>1</v>
      </c>
      <c r="AA78" s="12">
        <f t="shared" ca="1" si="65"/>
        <v>0</v>
      </c>
      <c r="AB78" s="12">
        <f t="shared" ca="1" si="66"/>
        <v>0</v>
      </c>
      <c r="AC78" s="12">
        <f t="shared" ca="1" si="67"/>
        <v>0</v>
      </c>
      <c r="AD78" s="11">
        <f t="shared" ca="1" si="68"/>
        <v>0</v>
      </c>
      <c r="AE78" s="11">
        <f t="shared" ca="1" si="69"/>
        <v>1</v>
      </c>
      <c r="AF78" s="11">
        <f t="shared" ca="1" si="70"/>
        <v>1</v>
      </c>
      <c r="AG78" s="11">
        <f t="shared" ca="1" si="71"/>
        <v>0</v>
      </c>
      <c r="AH78" s="11">
        <f t="shared" ca="1" si="72"/>
        <v>0</v>
      </c>
      <c r="AI78" s="11">
        <f t="shared" ca="1" si="73"/>
        <v>0</v>
      </c>
      <c r="AJ78" s="12">
        <f t="shared" ca="1" si="74"/>
        <v>0</v>
      </c>
      <c r="AK78" s="12">
        <f t="shared" ca="1" si="75"/>
        <v>1</v>
      </c>
      <c r="AL78" s="12">
        <f t="shared" ca="1" si="76"/>
        <v>1</v>
      </c>
      <c r="AM78" s="12">
        <f t="shared" ca="1" si="77"/>
        <v>0</v>
      </c>
      <c r="AN78" s="12">
        <f t="shared" ca="1" si="78"/>
        <v>0</v>
      </c>
      <c r="AO78" s="12">
        <f t="shared" ca="1" si="79"/>
        <v>0</v>
      </c>
      <c r="AP78" s="11">
        <f t="shared" ca="1" si="80"/>
        <v>0</v>
      </c>
      <c r="AQ78" s="11">
        <f t="shared" ca="1" si="81"/>
        <v>1</v>
      </c>
      <c r="AR78" s="11">
        <f t="shared" ca="1" si="82"/>
        <v>1</v>
      </c>
      <c r="AS78" s="11">
        <f t="shared" ca="1" si="83"/>
        <v>0</v>
      </c>
      <c r="AT78" s="11">
        <f t="shared" ca="1" si="84"/>
        <v>0</v>
      </c>
      <c r="AU78" s="11">
        <f t="shared" ca="1" si="85"/>
        <v>0</v>
      </c>
      <c r="AV78" s="12">
        <f t="shared" ca="1" si="86"/>
        <v>0</v>
      </c>
      <c r="AW78" s="12">
        <f t="shared" ca="1" si="87"/>
        <v>1</v>
      </c>
      <c r="AX78" s="12">
        <f t="shared" ca="1" si="88"/>
        <v>1</v>
      </c>
      <c r="AY78" s="12">
        <f t="shared" ca="1" si="89"/>
        <v>0</v>
      </c>
      <c r="AZ78" s="12">
        <f t="shared" ca="1" si="90"/>
        <v>0</v>
      </c>
      <c r="BA78" s="12">
        <f t="shared" ca="1" si="91"/>
        <v>0</v>
      </c>
      <c r="BB78" s="11">
        <f t="shared" ca="1" si="92"/>
        <v>0</v>
      </c>
      <c r="BC78" s="11">
        <f t="shared" ca="1" si="93"/>
        <v>1</v>
      </c>
      <c r="BD78" s="11">
        <f t="shared" ca="1" si="94"/>
        <v>1</v>
      </c>
      <c r="BE78" s="11">
        <f t="shared" ca="1" si="95"/>
        <v>0</v>
      </c>
      <c r="BF78" s="11">
        <f t="shared" ca="1" si="96"/>
        <v>0</v>
      </c>
      <c r="BG78" s="11">
        <f t="shared" ca="1" si="97"/>
        <v>0</v>
      </c>
    </row>
    <row r="79" spans="1:59">
      <c r="A79" s="3">
        <f ca="1">OFFSET(Input!C$1,COUNT(Input!$C:$C)-(ROW()-ROW($A$2)+1),0)</f>
        <v>2</v>
      </c>
      <c r="B79" s="3" t="str">
        <f ca="1">OFFSET(Input!D$1,COUNT(Input!$C:$C)-(ROW()-ROW($A$2)+1),0)</f>
        <v>offset</v>
      </c>
      <c r="C79" s="3">
        <f ca="1">OFFSET(Input!E$1,COUNT(Input!$C:$C)-(ROW()-ROW($A$2)+1),0)</f>
        <v>-6222</v>
      </c>
      <c r="D79" s="13">
        <f ca="1">MOD(BB79,Info!$B$32)</f>
        <v>0</v>
      </c>
      <c r="E79" s="13">
        <f ca="1">MOD(BC79,Info!$B$32)</f>
        <v>1</v>
      </c>
      <c r="F79" s="11">
        <v>0</v>
      </c>
      <c r="G79" s="11">
        <v>1</v>
      </c>
      <c r="H79" s="11">
        <v>1</v>
      </c>
      <c r="I79" s="11">
        <v>0</v>
      </c>
      <c r="J79" s="11">
        <f t="shared" ca="1" si="49"/>
        <v>0</v>
      </c>
      <c r="K79" s="11">
        <f ca="1">IF($A79=3,Info!$B$32,0)</f>
        <v>0</v>
      </c>
      <c r="L79" s="12">
        <f t="shared" ca="1" si="50"/>
        <v>0</v>
      </c>
      <c r="M79" s="12">
        <f t="shared" ca="1" si="51"/>
        <v>1</v>
      </c>
      <c r="N79" s="12">
        <f t="shared" ca="1" si="52"/>
        <v>1</v>
      </c>
      <c r="O79" s="12">
        <f t="shared" ca="1" si="53"/>
        <v>0</v>
      </c>
      <c r="P79" s="12">
        <f t="shared" ca="1" si="54"/>
        <v>0</v>
      </c>
      <c r="Q79" s="12">
        <f t="shared" ca="1" si="55"/>
        <v>0</v>
      </c>
      <c r="R79" s="11">
        <f t="shared" ca="1" si="56"/>
        <v>0</v>
      </c>
      <c r="S79" s="11">
        <f t="shared" ca="1" si="57"/>
        <v>1</v>
      </c>
      <c r="T79" s="11">
        <f t="shared" ca="1" si="58"/>
        <v>1</v>
      </c>
      <c r="U79" s="11">
        <f t="shared" ca="1" si="59"/>
        <v>0</v>
      </c>
      <c r="V79" s="11">
        <f t="shared" ca="1" si="60"/>
        <v>0</v>
      </c>
      <c r="W79" s="11">
        <f t="shared" ca="1" si="61"/>
        <v>0</v>
      </c>
      <c r="X79" s="12">
        <f t="shared" ca="1" si="62"/>
        <v>0</v>
      </c>
      <c r="Y79" s="12">
        <f t="shared" ca="1" si="63"/>
        <v>1</v>
      </c>
      <c r="Z79" s="12">
        <f t="shared" ca="1" si="64"/>
        <v>1</v>
      </c>
      <c r="AA79" s="12">
        <f t="shared" ca="1" si="65"/>
        <v>0</v>
      </c>
      <c r="AB79" s="12">
        <f t="shared" ca="1" si="66"/>
        <v>0</v>
      </c>
      <c r="AC79" s="12">
        <f t="shared" ca="1" si="67"/>
        <v>0</v>
      </c>
      <c r="AD79" s="11">
        <f t="shared" ca="1" si="68"/>
        <v>0</v>
      </c>
      <c r="AE79" s="11">
        <f t="shared" ca="1" si="69"/>
        <v>1</v>
      </c>
      <c r="AF79" s="11">
        <f t="shared" ca="1" si="70"/>
        <v>1</v>
      </c>
      <c r="AG79" s="11">
        <f t="shared" ca="1" si="71"/>
        <v>0</v>
      </c>
      <c r="AH79" s="11">
        <f t="shared" ca="1" si="72"/>
        <v>0</v>
      </c>
      <c r="AI79" s="11">
        <f t="shared" ca="1" si="73"/>
        <v>0</v>
      </c>
      <c r="AJ79" s="12">
        <f t="shared" ca="1" si="74"/>
        <v>0</v>
      </c>
      <c r="AK79" s="12">
        <f t="shared" ca="1" si="75"/>
        <v>1</v>
      </c>
      <c r="AL79" s="12">
        <f t="shared" ca="1" si="76"/>
        <v>1</v>
      </c>
      <c r="AM79" s="12">
        <f t="shared" ca="1" si="77"/>
        <v>0</v>
      </c>
      <c r="AN79" s="12">
        <f t="shared" ca="1" si="78"/>
        <v>0</v>
      </c>
      <c r="AO79" s="12">
        <f t="shared" ca="1" si="79"/>
        <v>0</v>
      </c>
      <c r="AP79" s="11">
        <f t="shared" ca="1" si="80"/>
        <v>0</v>
      </c>
      <c r="AQ79" s="11">
        <f t="shared" ca="1" si="81"/>
        <v>1</v>
      </c>
      <c r="AR79" s="11">
        <f t="shared" ca="1" si="82"/>
        <v>1</v>
      </c>
      <c r="AS79" s="11">
        <f t="shared" ca="1" si="83"/>
        <v>0</v>
      </c>
      <c r="AT79" s="11">
        <f t="shared" ca="1" si="84"/>
        <v>0</v>
      </c>
      <c r="AU79" s="11">
        <f t="shared" ca="1" si="85"/>
        <v>0</v>
      </c>
      <c r="AV79" s="12">
        <f t="shared" ca="1" si="86"/>
        <v>0</v>
      </c>
      <c r="AW79" s="12">
        <f t="shared" ca="1" si="87"/>
        <v>1</v>
      </c>
      <c r="AX79" s="12">
        <f t="shared" ca="1" si="88"/>
        <v>1</v>
      </c>
      <c r="AY79" s="12">
        <f t="shared" ca="1" si="89"/>
        <v>0</v>
      </c>
      <c r="AZ79" s="12">
        <f t="shared" ca="1" si="90"/>
        <v>0</v>
      </c>
      <c r="BA79" s="12">
        <f t="shared" ca="1" si="91"/>
        <v>0</v>
      </c>
      <c r="BB79" s="11">
        <f t="shared" ca="1" si="92"/>
        <v>0</v>
      </c>
      <c r="BC79" s="11">
        <f t="shared" ca="1" si="93"/>
        <v>1</v>
      </c>
      <c r="BD79" s="11">
        <f t="shared" ca="1" si="94"/>
        <v>1</v>
      </c>
      <c r="BE79" s="11">
        <f t="shared" ca="1" si="95"/>
        <v>0</v>
      </c>
      <c r="BF79" s="11">
        <f t="shared" ca="1" si="96"/>
        <v>0</v>
      </c>
      <c r="BG79" s="11">
        <f t="shared" ca="1" si="97"/>
        <v>0</v>
      </c>
    </row>
    <row r="80" spans="1:59">
      <c r="A80" s="3">
        <f ca="1">OFFSET(Input!C$1,COUNT(Input!$C:$C)-(ROW()-ROW($A$2)+1),0)</f>
        <v>3</v>
      </c>
      <c r="B80" s="3" t="str">
        <f ca="1">OFFSET(Input!D$1,COUNT(Input!$C:$C)-(ROW()-ROW($A$2)+1),0)</f>
        <v>interleave</v>
      </c>
      <c r="C80" s="3">
        <f ca="1">OFFSET(Input!E$1,COUNT(Input!$C:$C)-(ROW()-ROW($A$2)+1),0)</f>
        <v>37</v>
      </c>
      <c r="D80" s="13">
        <f ca="1">MOD(BB80,Info!$B$32)</f>
        <v>35472240342014</v>
      </c>
      <c r="E80" s="13">
        <f ca="1">MOD(BC80,Info!$B$32)</f>
        <v>119315717514036</v>
      </c>
      <c r="F80" s="11">
        <v>0</v>
      </c>
      <c r="G80" s="11">
        <v>1</v>
      </c>
      <c r="H80" s="11">
        <v>1</v>
      </c>
      <c r="I80" s="11">
        <v>0</v>
      </c>
      <c r="J80" s="11">
        <f t="shared" ca="1" si="49"/>
        <v>37</v>
      </c>
      <c r="K80" s="11">
        <f ca="1">IF($A80=3,Info!$B$32,0)</f>
        <v>119315717514047</v>
      </c>
      <c r="L80" s="12">
        <f t="shared" ca="1" si="50"/>
        <v>1</v>
      </c>
      <c r="M80" s="12">
        <f t="shared" ca="1" si="51"/>
        <v>0</v>
      </c>
      <c r="N80" s="12">
        <f t="shared" ca="1" si="52"/>
        <v>-3224749122001</v>
      </c>
      <c r="O80" s="12">
        <f t="shared" ca="1" si="53"/>
        <v>1</v>
      </c>
      <c r="P80" s="12">
        <f t="shared" ca="1" si="54"/>
        <v>10</v>
      </c>
      <c r="Q80" s="12">
        <f t="shared" ca="1" si="55"/>
        <v>37</v>
      </c>
      <c r="R80" s="11">
        <f t="shared" ca="1" si="56"/>
        <v>-3224749122001</v>
      </c>
      <c r="S80" s="11">
        <f t="shared" ca="1" si="57"/>
        <v>1</v>
      </c>
      <c r="T80" s="11">
        <f t="shared" ca="1" si="58"/>
        <v>9674247366004</v>
      </c>
      <c r="U80" s="11">
        <f t="shared" ca="1" si="59"/>
        <v>-3</v>
      </c>
      <c r="V80" s="11">
        <f t="shared" ca="1" si="60"/>
        <v>7</v>
      </c>
      <c r="W80" s="11">
        <f t="shared" ca="1" si="61"/>
        <v>10</v>
      </c>
      <c r="X80" s="12">
        <f t="shared" ca="1" si="62"/>
        <v>9674247366004</v>
      </c>
      <c r="Y80" s="12">
        <f t="shared" ca="1" si="63"/>
        <v>-3</v>
      </c>
      <c r="Z80" s="12">
        <f t="shared" ca="1" si="64"/>
        <v>-12898996488005</v>
      </c>
      <c r="AA80" s="12">
        <f t="shared" ca="1" si="65"/>
        <v>4</v>
      </c>
      <c r="AB80" s="12">
        <f t="shared" ca="1" si="66"/>
        <v>3</v>
      </c>
      <c r="AC80" s="12">
        <f t="shared" ca="1" si="67"/>
        <v>7</v>
      </c>
      <c r="AD80" s="11">
        <f t="shared" ca="1" si="68"/>
        <v>-12898996488005</v>
      </c>
      <c r="AE80" s="11">
        <f t="shared" ca="1" si="69"/>
        <v>4</v>
      </c>
      <c r="AF80" s="11">
        <f t="shared" ca="1" si="70"/>
        <v>35472240342014</v>
      </c>
      <c r="AG80" s="11">
        <f t="shared" ca="1" si="71"/>
        <v>-11</v>
      </c>
      <c r="AH80" s="11">
        <f t="shared" ca="1" si="72"/>
        <v>1</v>
      </c>
      <c r="AI80" s="11">
        <f t="shared" ca="1" si="73"/>
        <v>3</v>
      </c>
      <c r="AJ80" s="12">
        <f t="shared" ca="1" si="74"/>
        <v>35472240342014</v>
      </c>
      <c r="AK80" s="12">
        <f t="shared" ca="1" si="75"/>
        <v>-11</v>
      </c>
      <c r="AL80" s="12">
        <f t="shared" ca="1" si="76"/>
        <v>-119315717514047</v>
      </c>
      <c r="AM80" s="12">
        <f t="shared" ca="1" si="77"/>
        <v>37</v>
      </c>
      <c r="AN80" s="12">
        <f t="shared" ca="1" si="78"/>
        <v>0</v>
      </c>
      <c r="AO80" s="12">
        <f t="shared" ca="1" si="79"/>
        <v>1</v>
      </c>
      <c r="AP80" s="11">
        <f t="shared" ca="1" si="80"/>
        <v>35472240342014</v>
      </c>
      <c r="AQ80" s="11">
        <f t="shared" ca="1" si="81"/>
        <v>-11</v>
      </c>
      <c r="AR80" s="11">
        <f t="shared" ca="1" si="82"/>
        <v>-119315717514047</v>
      </c>
      <c r="AS80" s="11">
        <f t="shared" ca="1" si="83"/>
        <v>37</v>
      </c>
      <c r="AT80" s="11">
        <f t="shared" ca="1" si="84"/>
        <v>0</v>
      </c>
      <c r="AU80" s="11">
        <f t="shared" ca="1" si="85"/>
        <v>1</v>
      </c>
      <c r="AV80" s="12">
        <f t="shared" ca="1" si="86"/>
        <v>35472240342014</v>
      </c>
      <c r="AW80" s="12">
        <f t="shared" ca="1" si="87"/>
        <v>-11</v>
      </c>
      <c r="AX80" s="12">
        <f t="shared" ca="1" si="88"/>
        <v>-119315717514047</v>
      </c>
      <c r="AY80" s="12">
        <f t="shared" ca="1" si="89"/>
        <v>37</v>
      </c>
      <c r="AZ80" s="12">
        <f t="shared" ca="1" si="90"/>
        <v>0</v>
      </c>
      <c r="BA80" s="12">
        <f t="shared" ca="1" si="91"/>
        <v>1</v>
      </c>
      <c r="BB80" s="11">
        <f t="shared" ca="1" si="92"/>
        <v>35472240342014</v>
      </c>
      <c r="BC80" s="11">
        <f t="shared" ca="1" si="93"/>
        <v>-11</v>
      </c>
      <c r="BD80" s="11">
        <f t="shared" ca="1" si="94"/>
        <v>-119315717514047</v>
      </c>
      <c r="BE80" s="11">
        <f t="shared" ca="1" si="95"/>
        <v>37</v>
      </c>
      <c r="BF80" s="11">
        <f t="shared" ca="1" si="96"/>
        <v>0</v>
      </c>
      <c r="BG80" s="11">
        <f t="shared" ca="1" si="97"/>
        <v>1</v>
      </c>
    </row>
    <row r="81" spans="1:59">
      <c r="A81" s="3">
        <f ca="1">OFFSET(Input!C$1,COUNT(Input!$C:$C)-(ROW()-ROW($A$2)+1),0)</f>
        <v>1</v>
      </c>
      <c r="B81" s="3" t="str">
        <f ca="1">OFFSET(Input!D$1,COUNT(Input!$C:$C)-(ROW()-ROW($A$2)+1),0)</f>
        <v>reverse</v>
      </c>
      <c r="C81" s="3">
        <f ca="1">OFFSET(Input!E$1,COUNT(Input!$C:$C)-(ROW()-ROW($A$2)+1),0)</f>
        <v>0</v>
      </c>
      <c r="D81" s="13">
        <f ca="1">MOD(BB81,Info!$B$32)</f>
        <v>0</v>
      </c>
      <c r="E81" s="13">
        <f ca="1">MOD(BC81,Info!$B$32)</f>
        <v>1</v>
      </c>
      <c r="F81" s="11">
        <v>0</v>
      </c>
      <c r="G81" s="11">
        <v>1</v>
      </c>
      <c r="H81" s="11">
        <v>1</v>
      </c>
      <c r="I81" s="11">
        <v>0</v>
      </c>
      <c r="J81" s="11">
        <f t="shared" ca="1" si="49"/>
        <v>0</v>
      </c>
      <c r="K81" s="11">
        <f ca="1">IF($A81=3,Info!$B$32,0)</f>
        <v>0</v>
      </c>
      <c r="L81" s="12">
        <f t="shared" ca="1" si="50"/>
        <v>0</v>
      </c>
      <c r="M81" s="12">
        <f t="shared" ca="1" si="51"/>
        <v>1</v>
      </c>
      <c r="N81" s="12">
        <f t="shared" ca="1" si="52"/>
        <v>1</v>
      </c>
      <c r="O81" s="12">
        <f t="shared" ca="1" si="53"/>
        <v>0</v>
      </c>
      <c r="P81" s="12">
        <f t="shared" ca="1" si="54"/>
        <v>0</v>
      </c>
      <c r="Q81" s="12">
        <f t="shared" ca="1" si="55"/>
        <v>0</v>
      </c>
      <c r="R81" s="11">
        <f t="shared" ca="1" si="56"/>
        <v>0</v>
      </c>
      <c r="S81" s="11">
        <f t="shared" ca="1" si="57"/>
        <v>1</v>
      </c>
      <c r="T81" s="11">
        <f t="shared" ca="1" si="58"/>
        <v>1</v>
      </c>
      <c r="U81" s="11">
        <f t="shared" ca="1" si="59"/>
        <v>0</v>
      </c>
      <c r="V81" s="11">
        <f t="shared" ca="1" si="60"/>
        <v>0</v>
      </c>
      <c r="W81" s="11">
        <f t="shared" ca="1" si="61"/>
        <v>0</v>
      </c>
      <c r="X81" s="12">
        <f t="shared" ca="1" si="62"/>
        <v>0</v>
      </c>
      <c r="Y81" s="12">
        <f t="shared" ca="1" si="63"/>
        <v>1</v>
      </c>
      <c r="Z81" s="12">
        <f t="shared" ca="1" si="64"/>
        <v>1</v>
      </c>
      <c r="AA81" s="12">
        <f t="shared" ca="1" si="65"/>
        <v>0</v>
      </c>
      <c r="AB81" s="12">
        <f t="shared" ca="1" si="66"/>
        <v>0</v>
      </c>
      <c r="AC81" s="12">
        <f t="shared" ca="1" si="67"/>
        <v>0</v>
      </c>
      <c r="AD81" s="11">
        <f t="shared" ca="1" si="68"/>
        <v>0</v>
      </c>
      <c r="AE81" s="11">
        <f t="shared" ca="1" si="69"/>
        <v>1</v>
      </c>
      <c r="AF81" s="11">
        <f t="shared" ca="1" si="70"/>
        <v>1</v>
      </c>
      <c r="AG81" s="11">
        <f t="shared" ca="1" si="71"/>
        <v>0</v>
      </c>
      <c r="AH81" s="11">
        <f t="shared" ca="1" si="72"/>
        <v>0</v>
      </c>
      <c r="AI81" s="11">
        <f t="shared" ca="1" si="73"/>
        <v>0</v>
      </c>
      <c r="AJ81" s="12">
        <f t="shared" ca="1" si="74"/>
        <v>0</v>
      </c>
      <c r="AK81" s="12">
        <f t="shared" ca="1" si="75"/>
        <v>1</v>
      </c>
      <c r="AL81" s="12">
        <f t="shared" ca="1" si="76"/>
        <v>1</v>
      </c>
      <c r="AM81" s="12">
        <f t="shared" ca="1" si="77"/>
        <v>0</v>
      </c>
      <c r="AN81" s="12">
        <f t="shared" ca="1" si="78"/>
        <v>0</v>
      </c>
      <c r="AO81" s="12">
        <f t="shared" ca="1" si="79"/>
        <v>0</v>
      </c>
      <c r="AP81" s="11">
        <f t="shared" ca="1" si="80"/>
        <v>0</v>
      </c>
      <c r="AQ81" s="11">
        <f t="shared" ca="1" si="81"/>
        <v>1</v>
      </c>
      <c r="AR81" s="11">
        <f t="shared" ca="1" si="82"/>
        <v>1</v>
      </c>
      <c r="AS81" s="11">
        <f t="shared" ca="1" si="83"/>
        <v>0</v>
      </c>
      <c r="AT81" s="11">
        <f t="shared" ca="1" si="84"/>
        <v>0</v>
      </c>
      <c r="AU81" s="11">
        <f t="shared" ca="1" si="85"/>
        <v>0</v>
      </c>
      <c r="AV81" s="12">
        <f t="shared" ca="1" si="86"/>
        <v>0</v>
      </c>
      <c r="AW81" s="12">
        <f t="shared" ca="1" si="87"/>
        <v>1</v>
      </c>
      <c r="AX81" s="12">
        <f t="shared" ca="1" si="88"/>
        <v>1</v>
      </c>
      <c r="AY81" s="12">
        <f t="shared" ca="1" si="89"/>
        <v>0</v>
      </c>
      <c r="AZ81" s="12">
        <f t="shared" ca="1" si="90"/>
        <v>0</v>
      </c>
      <c r="BA81" s="12">
        <f t="shared" ca="1" si="91"/>
        <v>0</v>
      </c>
      <c r="BB81" s="11">
        <f t="shared" ca="1" si="92"/>
        <v>0</v>
      </c>
      <c r="BC81" s="11">
        <f t="shared" ca="1" si="93"/>
        <v>1</v>
      </c>
      <c r="BD81" s="11">
        <f t="shared" ca="1" si="94"/>
        <v>1</v>
      </c>
      <c r="BE81" s="11">
        <f t="shared" ca="1" si="95"/>
        <v>0</v>
      </c>
      <c r="BF81" s="11">
        <f t="shared" ca="1" si="96"/>
        <v>0</v>
      </c>
      <c r="BG81" s="11">
        <f t="shared" ca="1" si="97"/>
        <v>0</v>
      </c>
    </row>
    <row r="82" spans="1:59">
      <c r="A82" s="3">
        <f ca="1">OFFSET(Input!C$1,COUNT(Input!$C:$C)-(ROW()-ROW($A$2)+1),0)</f>
        <v>2</v>
      </c>
      <c r="B82" s="3" t="str">
        <f ca="1">OFFSET(Input!D$1,COUNT(Input!$C:$C)-(ROW()-ROW($A$2)+1),0)</f>
        <v>offset</v>
      </c>
      <c r="C82" s="3">
        <f ca="1">OFFSET(Input!E$1,COUNT(Input!$C:$C)-(ROW()-ROW($A$2)+1),0)</f>
        <v>6786</v>
      </c>
      <c r="D82" s="13">
        <f ca="1">MOD(BB82,Info!$B$32)</f>
        <v>0</v>
      </c>
      <c r="E82" s="13">
        <f ca="1">MOD(BC82,Info!$B$32)</f>
        <v>1</v>
      </c>
      <c r="F82" s="11">
        <v>0</v>
      </c>
      <c r="G82" s="11">
        <v>1</v>
      </c>
      <c r="H82" s="11">
        <v>1</v>
      </c>
      <c r="I82" s="11">
        <v>0</v>
      </c>
      <c r="J82" s="11">
        <f t="shared" ca="1" si="49"/>
        <v>0</v>
      </c>
      <c r="K82" s="11">
        <f ca="1">IF($A82=3,Info!$B$32,0)</f>
        <v>0</v>
      </c>
      <c r="L82" s="12">
        <f t="shared" ca="1" si="50"/>
        <v>0</v>
      </c>
      <c r="M82" s="12">
        <f t="shared" ca="1" si="51"/>
        <v>1</v>
      </c>
      <c r="N82" s="12">
        <f t="shared" ca="1" si="52"/>
        <v>1</v>
      </c>
      <c r="O82" s="12">
        <f t="shared" ca="1" si="53"/>
        <v>0</v>
      </c>
      <c r="P82" s="12">
        <f t="shared" ca="1" si="54"/>
        <v>0</v>
      </c>
      <c r="Q82" s="12">
        <f t="shared" ca="1" si="55"/>
        <v>0</v>
      </c>
      <c r="R82" s="11">
        <f t="shared" ca="1" si="56"/>
        <v>0</v>
      </c>
      <c r="S82" s="11">
        <f t="shared" ca="1" si="57"/>
        <v>1</v>
      </c>
      <c r="T82" s="11">
        <f t="shared" ca="1" si="58"/>
        <v>1</v>
      </c>
      <c r="U82" s="11">
        <f t="shared" ca="1" si="59"/>
        <v>0</v>
      </c>
      <c r="V82" s="11">
        <f t="shared" ca="1" si="60"/>
        <v>0</v>
      </c>
      <c r="W82" s="11">
        <f t="shared" ca="1" si="61"/>
        <v>0</v>
      </c>
      <c r="X82" s="12">
        <f t="shared" ca="1" si="62"/>
        <v>0</v>
      </c>
      <c r="Y82" s="12">
        <f t="shared" ca="1" si="63"/>
        <v>1</v>
      </c>
      <c r="Z82" s="12">
        <f t="shared" ca="1" si="64"/>
        <v>1</v>
      </c>
      <c r="AA82" s="12">
        <f t="shared" ca="1" si="65"/>
        <v>0</v>
      </c>
      <c r="AB82" s="12">
        <f t="shared" ca="1" si="66"/>
        <v>0</v>
      </c>
      <c r="AC82" s="12">
        <f t="shared" ca="1" si="67"/>
        <v>0</v>
      </c>
      <c r="AD82" s="11">
        <f t="shared" ca="1" si="68"/>
        <v>0</v>
      </c>
      <c r="AE82" s="11">
        <f t="shared" ca="1" si="69"/>
        <v>1</v>
      </c>
      <c r="AF82" s="11">
        <f t="shared" ca="1" si="70"/>
        <v>1</v>
      </c>
      <c r="AG82" s="11">
        <f t="shared" ca="1" si="71"/>
        <v>0</v>
      </c>
      <c r="AH82" s="11">
        <f t="shared" ca="1" si="72"/>
        <v>0</v>
      </c>
      <c r="AI82" s="11">
        <f t="shared" ca="1" si="73"/>
        <v>0</v>
      </c>
      <c r="AJ82" s="12">
        <f t="shared" ca="1" si="74"/>
        <v>0</v>
      </c>
      <c r="AK82" s="12">
        <f t="shared" ca="1" si="75"/>
        <v>1</v>
      </c>
      <c r="AL82" s="12">
        <f t="shared" ca="1" si="76"/>
        <v>1</v>
      </c>
      <c r="AM82" s="12">
        <f t="shared" ca="1" si="77"/>
        <v>0</v>
      </c>
      <c r="AN82" s="12">
        <f t="shared" ca="1" si="78"/>
        <v>0</v>
      </c>
      <c r="AO82" s="12">
        <f t="shared" ca="1" si="79"/>
        <v>0</v>
      </c>
      <c r="AP82" s="11">
        <f t="shared" ca="1" si="80"/>
        <v>0</v>
      </c>
      <c r="AQ82" s="11">
        <f t="shared" ca="1" si="81"/>
        <v>1</v>
      </c>
      <c r="AR82" s="11">
        <f t="shared" ca="1" si="82"/>
        <v>1</v>
      </c>
      <c r="AS82" s="11">
        <f t="shared" ca="1" si="83"/>
        <v>0</v>
      </c>
      <c r="AT82" s="11">
        <f t="shared" ca="1" si="84"/>
        <v>0</v>
      </c>
      <c r="AU82" s="11">
        <f t="shared" ca="1" si="85"/>
        <v>0</v>
      </c>
      <c r="AV82" s="12">
        <f t="shared" ca="1" si="86"/>
        <v>0</v>
      </c>
      <c r="AW82" s="12">
        <f t="shared" ca="1" si="87"/>
        <v>1</v>
      </c>
      <c r="AX82" s="12">
        <f t="shared" ca="1" si="88"/>
        <v>1</v>
      </c>
      <c r="AY82" s="12">
        <f t="shared" ca="1" si="89"/>
        <v>0</v>
      </c>
      <c r="AZ82" s="12">
        <f t="shared" ca="1" si="90"/>
        <v>0</v>
      </c>
      <c r="BA82" s="12">
        <f t="shared" ca="1" si="91"/>
        <v>0</v>
      </c>
      <c r="BB82" s="11">
        <f t="shared" ca="1" si="92"/>
        <v>0</v>
      </c>
      <c r="BC82" s="11">
        <f t="shared" ca="1" si="93"/>
        <v>1</v>
      </c>
      <c r="BD82" s="11">
        <f t="shared" ca="1" si="94"/>
        <v>1</v>
      </c>
      <c r="BE82" s="11">
        <f t="shared" ca="1" si="95"/>
        <v>0</v>
      </c>
      <c r="BF82" s="11">
        <f t="shared" ca="1" si="96"/>
        <v>0</v>
      </c>
      <c r="BG82" s="11">
        <f t="shared" ca="1" si="97"/>
        <v>0</v>
      </c>
    </row>
    <row r="83" spans="1:59">
      <c r="A83" s="3">
        <f ca="1">OFFSET(Input!C$1,COUNT(Input!$C:$C)-(ROW()-ROW($A$2)+1),0)</f>
        <v>3</v>
      </c>
      <c r="B83" s="3" t="str">
        <f ca="1">OFFSET(Input!D$1,COUNT(Input!$C:$C)-(ROW()-ROW($A$2)+1),0)</f>
        <v>interleave</v>
      </c>
      <c r="C83" s="3">
        <f ca="1">OFFSET(Input!E$1,COUNT(Input!$C:$C)-(ROW()-ROW($A$2)+1),0)</f>
        <v>63</v>
      </c>
      <c r="D83" s="13">
        <f ca="1">MOD(BB83,Info!$B$32)</f>
        <v>7575601112003</v>
      </c>
      <c r="E83" s="13">
        <f ca="1">MOD(BC83,Info!$B$32)</f>
        <v>119315717514043</v>
      </c>
      <c r="F83" s="11">
        <v>0</v>
      </c>
      <c r="G83" s="11">
        <v>1</v>
      </c>
      <c r="H83" s="11">
        <v>1</v>
      </c>
      <c r="I83" s="11">
        <v>0</v>
      </c>
      <c r="J83" s="11">
        <f t="shared" ca="1" si="49"/>
        <v>63</v>
      </c>
      <c r="K83" s="11">
        <f ca="1">IF($A83=3,Info!$B$32,0)</f>
        <v>119315717514047</v>
      </c>
      <c r="L83" s="12">
        <f t="shared" ca="1" si="50"/>
        <v>1</v>
      </c>
      <c r="M83" s="12">
        <f t="shared" ca="1" si="51"/>
        <v>0</v>
      </c>
      <c r="N83" s="12">
        <f t="shared" ca="1" si="52"/>
        <v>-1893900278000</v>
      </c>
      <c r="O83" s="12">
        <f t="shared" ca="1" si="53"/>
        <v>1</v>
      </c>
      <c r="P83" s="12">
        <f t="shared" ca="1" si="54"/>
        <v>47</v>
      </c>
      <c r="Q83" s="12">
        <f t="shared" ca="1" si="55"/>
        <v>63</v>
      </c>
      <c r="R83" s="11">
        <f t="shared" ca="1" si="56"/>
        <v>-1893900278000</v>
      </c>
      <c r="S83" s="11">
        <f t="shared" ca="1" si="57"/>
        <v>1</v>
      </c>
      <c r="T83" s="11">
        <f t="shared" ca="1" si="58"/>
        <v>1893900278001</v>
      </c>
      <c r="U83" s="11">
        <f t="shared" ca="1" si="59"/>
        <v>-1</v>
      </c>
      <c r="V83" s="11">
        <f t="shared" ca="1" si="60"/>
        <v>16</v>
      </c>
      <c r="W83" s="11">
        <f t="shared" ca="1" si="61"/>
        <v>47</v>
      </c>
      <c r="X83" s="12">
        <f t="shared" ca="1" si="62"/>
        <v>1893900278001</v>
      </c>
      <c r="Y83" s="12">
        <f t="shared" ca="1" si="63"/>
        <v>-1</v>
      </c>
      <c r="Z83" s="12">
        <f t="shared" ca="1" si="64"/>
        <v>-5681700834002</v>
      </c>
      <c r="AA83" s="12">
        <f t="shared" ca="1" si="65"/>
        <v>3</v>
      </c>
      <c r="AB83" s="12">
        <f t="shared" ca="1" si="66"/>
        <v>15</v>
      </c>
      <c r="AC83" s="12">
        <f t="shared" ca="1" si="67"/>
        <v>16</v>
      </c>
      <c r="AD83" s="11">
        <f t="shared" ca="1" si="68"/>
        <v>-5681700834002</v>
      </c>
      <c r="AE83" s="11">
        <f t="shared" ca="1" si="69"/>
        <v>3</v>
      </c>
      <c r="AF83" s="11">
        <f t="shared" ca="1" si="70"/>
        <v>7575601112003</v>
      </c>
      <c r="AG83" s="11">
        <f t="shared" ca="1" si="71"/>
        <v>-4</v>
      </c>
      <c r="AH83" s="11">
        <f t="shared" ca="1" si="72"/>
        <v>1</v>
      </c>
      <c r="AI83" s="11">
        <f t="shared" ca="1" si="73"/>
        <v>15</v>
      </c>
      <c r="AJ83" s="12">
        <f t="shared" ca="1" si="74"/>
        <v>7575601112003</v>
      </c>
      <c r="AK83" s="12">
        <f t="shared" ca="1" si="75"/>
        <v>-4</v>
      </c>
      <c r="AL83" s="12">
        <f t="shared" ca="1" si="76"/>
        <v>-119315717514047</v>
      </c>
      <c r="AM83" s="12">
        <f t="shared" ca="1" si="77"/>
        <v>63</v>
      </c>
      <c r="AN83" s="12">
        <f t="shared" ca="1" si="78"/>
        <v>0</v>
      </c>
      <c r="AO83" s="12">
        <f t="shared" ca="1" si="79"/>
        <v>1</v>
      </c>
      <c r="AP83" s="11">
        <f t="shared" ca="1" si="80"/>
        <v>7575601112003</v>
      </c>
      <c r="AQ83" s="11">
        <f t="shared" ca="1" si="81"/>
        <v>-4</v>
      </c>
      <c r="AR83" s="11">
        <f t="shared" ca="1" si="82"/>
        <v>-119315717514047</v>
      </c>
      <c r="AS83" s="11">
        <f t="shared" ca="1" si="83"/>
        <v>63</v>
      </c>
      <c r="AT83" s="11">
        <f t="shared" ca="1" si="84"/>
        <v>0</v>
      </c>
      <c r="AU83" s="11">
        <f t="shared" ca="1" si="85"/>
        <v>1</v>
      </c>
      <c r="AV83" s="12">
        <f t="shared" ca="1" si="86"/>
        <v>7575601112003</v>
      </c>
      <c r="AW83" s="12">
        <f t="shared" ca="1" si="87"/>
        <v>-4</v>
      </c>
      <c r="AX83" s="12">
        <f t="shared" ca="1" si="88"/>
        <v>-119315717514047</v>
      </c>
      <c r="AY83" s="12">
        <f t="shared" ca="1" si="89"/>
        <v>63</v>
      </c>
      <c r="AZ83" s="12">
        <f t="shared" ca="1" si="90"/>
        <v>0</v>
      </c>
      <c r="BA83" s="12">
        <f t="shared" ca="1" si="91"/>
        <v>1</v>
      </c>
      <c r="BB83" s="11">
        <f t="shared" ca="1" si="92"/>
        <v>7575601112003</v>
      </c>
      <c r="BC83" s="11">
        <f t="shared" ca="1" si="93"/>
        <v>-4</v>
      </c>
      <c r="BD83" s="11">
        <f t="shared" ca="1" si="94"/>
        <v>-119315717514047</v>
      </c>
      <c r="BE83" s="11">
        <f t="shared" ca="1" si="95"/>
        <v>63</v>
      </c>
      <c r="BF83" s="11">
        <f t="shared" ca="1" si="96"/>
        <v>0</v>
      </c>
      <c r="BG83" s="11">
        <f t="shared" ca="1" si="97"/>
        <v>1</v>
      </c>
    </row>
    <row r="84" spans="1:59">
      <c r="A84" s="3">
        <f ca="1">OFFSET(Input!C$1,COUNT(Input!$C:$C)-(ROW()-ROW($A$2)+1),0)</f>
        <v>2</v>
      </c>
      <c r="B84" s="3" t="str">
        <f ca="1">OFFSET(Input!D$1,COUNT(Input!$C:$C)-(ROW()-ROW($A$2)+1),0)</f>
        <v>offset</v>
      </c>
      <c r="C84" s="3">
        <f ca="1">OFFSET(Input!E$1,COUNT(Input!$C:$C)-(ROW()-ROW($A$2)+1),0)</f>
        <v>-7421</v>
      </c>
      <c r="D84" s="13">
        <f ca="1">MOD(BB84,Info!$B$32)</f>
        <v>0</v>
      </c>
      <c r="E84" s="13">
        <f ca="1">MOD(BC84,Info!$B$32)</f>
        <v>1</v>
      </c>
      <c r="F84" s="11">
        <v>0</v>
      </c>
      <c r="G84" s="11">
        <v>1</v>
      </c>
      <c r="H84" s="11">
        <v>1</v>
      </c>
      <c r="I84" s="11">
        <v>0</v>
      </c>
      <c r="J84" s="11">
        <f t="shared" ca="1" si="49"/>
        <v>0</v>
      </c>
      <c r="K84" s="11">
        <f ca="1">IF($A84=3,Info!$B$32,0)</f>
        <v>0</v>
      </c>
      <c r="L84" s="12">
        <f t="shared" ca="1" si="50"/>
        <v>0</v>
      </c>
      <c r="M84" s="12">
        <f t="shared" ca="1" si="51"/>
        <v>1</v>
      </c>
      <c r="N84" s="12">
        <f t="shared" ca="1" si="52"/>
        <v>1</v>
      </c>
      <c r="O84" s="12">
        <f t="shared" ca="1" si="53"/>
        <v>0</v>
      </c>
      <c r="P84" s="12">
        <f t="shared" ca="1" si="54"/>
        <v>0</v>
      </c>
      <c r="Q84" s="12">
        <f t="shared" ca="1" si="55"/>
        <v>0</v>
      </c>
      <c r="R84" s="11">
        <f t="shared" ca="1" si="56"/>
        <v>0</v>
      </c>
      <c r="S84" s="11">
        <f t="shared" ca="1" si="57"/>
        <v>1</v>
      </c>
      <c r="T84" s="11">
        <f t="shared" ca="1" si="58"/>
        <v>1</v>
      </c>
      <c r="U84" s="11">
        <f t="shared" ca="1" si="59"/>
        <v>0</v>
      </c>
      <c r="V84" s="11">
        <f t="shared" ca="1" si="60"/>
        <v>0</v>
      </c>
      <c r="W84" s="11">
        <f t="shared" ca="1" si="61"/>
        <v>0</v>
      </c>
      <c r="X84" s="12">
        <f t="shared" ca="1" si="62"/>
        <v>0</v>
      </c>
      <c r="Y84" s="12">
        <f t="shared" ca="1" si="63"/>
        <v>1</v>
      </c>
      <c r="Z84" s="12">
        <f t="shared" ca="1" si="64"/>
        <v>1</v>
      </c>
      <c r="AA84" s="12">
        <f t="shared" ca="1" si="65"/>
        <v>0</v>
      </c>
      <c r="AB84" s="12">
        <f t="shared" ca="1" si="66"/>
        <v>0</v>
      </c>
      <c r="AC84" s="12">
        <f t="shared" ca="1" si="67"/>
        <v>0</v>
      </c>
      <c r="AD84" s="11">
        <f t="shared" ca="1" si="68"/>
        <v>0</v>
      </c>
      <c r="AE84" s="11">
        <f t="shared" ca="1" si="69"/>
        <v>1</v>
      </c>
      <c r="AF84" s="11">
        <f t="shared" ca="1" si="70"/>
        <v>1</v>
      </c>
      <c r="AG84" s="11">
        <f t="shared" ca="1" si="71"/>
        <v>0</v>
      </c>
      <c r="AH84" s="11">
        <f t="shared" ca="1" si="72"/>
        <v>0</v>
      </c>
      <c r="AI84" s="11">
        <f t="shared" ca="1" si="73"/>
        <v>0</v>
      </c>
      <c r="AJ84" s="12">
        <f t="shared" ca="1" si="74"/>
        <v>0</v>
      </c>
      <c r="AK84" s="12">
        <f t="shared" ca="1" si="75"/>
        <v>1</v>
      </c>
      <c r="AL84" s="12">
        <f t="shared" ca="1" si="76"/>
        <v>1</v>
      </c>
      <c r="AM84" s="12">
        <f t="shared" ca="1" si="77"/>
        <v>0</v>
      </c>
      <c r="AN84" s="12">
        <f t="shared" ca="1" si="78"/>
        <v>0</v>
      </c>
      <c r="AO84" s="12">
        <f t="shared" ca="1" si="79"/>
        <v>0</v>
      </c>
      <c r="AP84" s="11">
        <f t="shared" ca="1" si="80"/>
        <v>0</v>
      </c>
      <c r="AQ84" s="11">
        <f t="shared" ca="1" si="81"/>
        <v>1</v>
      </c>
      <c r="AR84" s="11">
        <f t="shared" ca="1" si="82"/>
        <v>1</v>
      </c>
      <c r="AS84" s="11">
        <f t="shared" ca="1" si="83"/>
        <v>0</v>
      </c>
      <c r="AT84" s="11">
        <f t="shared" ca="1" si="84"/>
        <v>0</v>
      </c>
      <c r="AU84" s="11">
        <f t="shared" ca="1" si="85"/>
        <v>0</v>
      </c>
      <c r="AV84" s="12">
        <f t="shared" ca="1" si="86"/>
        <v>0</v>
      </c>
      <c r="AW84" s="12">
        <f t="shared" ca="1" si="87"/>
        <v>1</v>
      </c>
      <c r="AX84" s="12">
        <f t="shared" ca="1" si="88"/>
        <v>1</v>
      </c>
      <c r="AY84" s="12">
        <f t="shared" ca="1" si="89"/>
        <v>0</v>
      </c>
      <c r="AZ84" s="12">
        <f t="shared" ca="1" si="90"/>
        <v>0</v>
      </c>
      <c r="BA84" s="12">
        <f t="shared" ca="1" si="91"/>
        <v>0</v>
      </c>
      <c r="BB84" s="11">
        <f t="shared" ca="1" si="92"/>
        <v>0</v>
      </c>
      <c r="BC84" s="11">
        <f t="shared" ca="1" si="93"/>
        <v>1</v>
      </c>
      <c r="BD84" s="11">
        <f t="shared" ca="1" si="94"/>
        <v>1</v>
      </c>
      <c r="BE84" s="11">
        <f t="shared" ca="1" si="95"/>
        <v>0</v>
      </c>
      <c r="BF84" s="11">
        <f t="shared" ca="1" si="96"/>
        <v>0</v>
      </c>
      <c r="BG84" s="11">
        <f t="shared" ca="1" si="97"/>
        <v>0</v>
      </c>
    </row>
    <row r="85" spans="1:59">
      <c r="A85" s="3">
        <f ca="1">OFFSET(Input!C$1,COUNT(Input!$C:$C)-(ROW()-ROW($A$2)+1),0)</f>
        <v>3</v>
      </c>
      <c r="B85" s="3" t="str">
        <f ca="1">OFFSET(Input!D$1,COUNT(Input!$C:$C)-(ROW()-ROW($A$2)+1),0)</f>
        <v>interleave</v>
      </c>
      <c r="C85" s="3">
        <f ca="1">OFFSET(Input!E$1,COUNT(Input!$C:$C)-(ROW()-ROW($A$2)+1),0)</f>
        <v>7</v>
      </c>
      <c r="D85" s="13">
        <f ca="1">MOD(BB85,Info!$B$32)</f>
        <v>68180410008027</v>
      </c>
      <c r="E85" s="13">
        <f ca="1">MOD(BC85,Info!$B$32)</f>
        <v>3</v>
      </c>
      <c r="F85" s="11">
        <v>0</v>
      </c>
      <c r="G85" s="11">
        <v>1</v>
      </c>
      <c r="H85" s="11">
        <v>1</v>
      </c>
      <c r="I85" s="11">
        <v>0</v>
      </c>
      <c r="J85" s="11">
        <f t="shared" ca="1" si="49"/>
        <v>7</v>
      </c>
      <c r="K85" s="11">
        <f ca="1">IF($A85=3,Info!$B$32,0)</f>
        <v>119315717514047</v>
      </c>
      <c r="L85" s="12">
        <f t="shared" ca="1" si="50"/>
        <v>1</v>
      </c>
      <c r="M85" s="12">
        <f t="shared" ca="1" si="51"/>
        <v>0</v>
      </c>
      <c r="N85" s="12">
        <f t="shared" ca="1" si="52"/>
        <v>-17045102502006</v>
      </c>
      <c r="O85" s="12">
        <f t="shared" ca="1" si="53"/>
        <v>1</v>
      </c>
      <c r="P85" s="12">
        <f t="shared" ca="1" si="54"/>
        <v>5</v>
      </c>
      <c r="Q85" s="12">
        <f t="shared" ca="1" si="55"/>
        <v>7</v>
      </c>
      <c r="R85" s="11">
        <f t="shared" ca="1" si="56"/>
        <v>-17045102502006</v>
      </c>
      <c r="S85" s="11">
        <f t="shared" ca="1" si="57"/>
        <v>1</v>
      </c>
      <c r="T85" s="11">
        <f t="shared" ca="1" si="58"/>
        <v>17045102502007</v>
      </c>
      <c r="U85" s="11">
        <f t="shared" ca="1" si="59"/>
        <v>-1</v>
      </c>
      <c r="V85" s="11">
        <f t="shared" ca="1" si="60"/>
        <v>2</v>
      </c>
      <c r="W85" s="11">
        <f t="shared" ca="1" si="61"/>
        <v>5</v>
      </c>
      <c r="X85" s="12">
        <f t="shared" ca="1" si="62"/>
        <v>17045102502007</v>
      </c>
      <c r="Y85" s="12">
        <f t="shared" ca="1" si="63"/>
        <v>-1</v>
      </c>
      <c r="Z85" s="12">
        <f t="shared" ca="1" si="64"/>
        <v>-51135307506020</v>
      </c>
      <c r="AA85" s="12">
        <f t="shared" ca="1" si="65"/>
        <v>3</v>
      </c>
      <c r="AB85" s="12">
        <f t="shared" ca="1" si="66"/>
        <v>1</v>
      </c>
      <c r="AC85" s="12">
        <f t="shared" ca="1" si="67"/>
        <v>2</v>
      </c>
      <c r="AD85" s="11">
        <f t="shared" ca="1" si="68"/>
        <v>-51135307506020</v>
      </c>
      <c r="AE85" s="11">
        <f t="shared" ca="1" si="69"/>
        <v>3</v>
      </c>
      <c r="AF85" s="11">
        <f t="shared" ca="1" si="70"/>
        <v>119315717514047</v>
      </c>
      <c r="AG85" s="11">
        <f t="shared" ca="1" si="71"/>
        <v>-7</v>
      </c>
      <c r="AH85" s="11">
        <f t="shared" ca="1" si="72"/>
        <v>0</v>
      </c>
      <c r="AI85" s="11">
        <f t="shared" ca="1" si="73"/>
        <v>1</v>
      </c>
      <c r="AJ85" s="12">
        <f t="shared" ca="1" si="74"/>
        <v>-51135307506020</v>
      </c>
      <c r="AK85" s="12">
        <f t="shared" ca="1" si="75"/>
        <v>3</v>
      </c>
      <c r="AL85" s="12">
        <f t="shared" ca="1" si="76"/>
        <v>119315717514047</v>
      </c>
      <c r="AM85" s="12">
        <f t="shared" ca="1" si="77"/>
        <v>-7</v>
      </c>
      <c r="AN85" s="12">
        <f t="shared" ca="1" si="78"/>
        <v>0</v>
      </c>
      <c r="AO85" s="12">
        <f t="shared" ca="1" si="79"/>
        <v>1</v>
      </c>
      <c r="AP85" s="11">
        <f t="shared" ca="1" si="80"/>
        <v>-51135307506020</v>
      </c>
      <c r="AQ85" s="11">
        <f t="shared" ca="1" si="81"/>
        <v>3</v>
      </c>
      <c r="AR85" s="11">
        <f t="shared" ca="1" si="82"/>
        <v>119315717514047</v>
      </c>
      <c r="AS85" s="11">
        <f t="shared" ca="1" si="83"/>
        <v>-7</v>
      </c>
      <c r="AT85" s="11">
        <f t="shared" ca="1" si="84"/>
        <v>0</v>
      </c>
      <c r="AU85" s="11">
        <f t="shared" ca="1" si="85"/>
        <v>1</v>
      </c>
      <c r="AV85" s="12">
        <f t="shared" ca="1" si="86"/>
        <v>-51135307506020</v>
      </c>
      <c r="AW85" s="12">
        <f t="shared" ca="1" si="87"/>
        <v>3</v>
      </c>
      <c r="AX85" s="12">
        <f t="shared" ca="1" si="88"/>
        <v>119315717514047</v>
      </c>
      <c r="AY85" s="12">
        <f t="shared" ca="1" si="89"/>
        <v>-7</v>
      </c>
      <c r="AZ85" s="12">
        <f t="shared" ca="1" si="90"/>
        <v>0</v>
      </c>
      <c r="BA85" s="12">
        <f t="shared" ca="1" si="91"/>
        <v>1</v>
      </c>
      <c r="BB85" s="11">
        <f t="shared" ca="1" si="92"/>
        <v>-51135307506020</v>
      </c>
      <c r="BC85" s="11">
        <f t="shared" ca="1" si="93"/>
        <v>3</v>
      </c>
      <c r="BD85" s="11">
        <f t="shared" ca="1" si="94"/>
        <v>119315717514047</v>
      </c>
      <c r="BE85" s="11">
        <f t="shared" ca="1" si="95"/>
        <v>-7</v>
      </c>
      <c r="BF85" s="11">
        <f t="shared" ca="1" si="96"/>
        <v>0</v>
      </c>
      <c r="BG85" s="11">
        <f t="shared" ca="1" si="97"/>
        <v>1</v>
      </c>
    </row>
    <row r="86" spans="1:59">
      <c r="A86" s="3">
        <f ca="1">OFFSET(Input!C$1,COUNT(Input!$C:$C)-(ROW()-ROW($A$2)+1),0)</f>
        <v>1</v>
      </c>
      <c r="B86" s="3" t="str">
        <f ca="1">OFFSET(Input!D$1,COUNT(Input!$C:$C)-(ROW()-ROW($A$2)+1),0)</f>
        <v>reverse</v>
      </c>
      <c r="C86" s="3">
        <f ca="1">OFFSET(Input!E$1,COUNT(Input!$C:$C)-(ROW()-ROW($A$2)+1),0)</f>
        <v>0</v>
      </c>
      <c r="D86" s="13">
        <f ca="1">MOD(BB86,Info!$B$32)</f>
        <v>0</v>
      </c>
      <c r="E86" s="13">
        <f ca="1">MOD(BC86,Info!$B$32)</f>
        <v>1</v>
      </c>
      <c r="F86" s="11">
        <v>0</v>
      </c>
      <c r="G86" s="11">
        <v>1</v>
      </c>
      <c r="H86" s="11">
        <v>1</v>
      </c>
      <c r="I86" s="11">
        <v>0</v>
      </c>
      <c r="J86" s="11">
        <f t="shared" ca="1" si="49"/>
        <v>0</v>
      </c>
      <c r="K86" s="11">
        <f ca="1">IF($A86=3,Info!$B$32,0)</f>
        <v>0</v>
      </c>
      <c r="L86" s="12">
        <f t="shared" ca="1" si="50"/>
        <v>0</v>
      </c>
      <c r="M86" s="12">
        <f t="shared" ca="1" si="51"/>
        <v>1</v>
      </c>
      <c r="N86" s="12">
        <f t="shared" ca="1" si="52"/>
        <v>1</v>
      </c>
      <c r="O86" s="12">
        <f t="shared" ca="1" si="53"/>
        <v>0</v>
      </c>
      <c r="P86" s="12">
        <f t="shared" ca="1" si="54"/>
        <v>0</v>
      </c>
      <c r="Q86" s="12">
        <f t="shared" ca="1" si="55"/>
        <v>0</v>
      </c>
      <c r="R86" s="11">
        <f t="shared" ca="1" si="56"/>
        <v>0</v>
      </c>
      <c r="S86" s="11">
        <f t="shared" ca="1" si="57"/>
        <v>1</v>
      </c>
      <c r="T86" s="11">
        <f t="shared" ca="1" si="58"/>
        <v>1</v>
      </c>
      <c r="U86" s="11">
        <f t="shared" ca="1" si="59"/>
        <v>0</v>
      </c>
      <c r="V86" s="11">
        <f t="shared" ca="1" si="60"/>
        <v>0</v>
      </c>
      <c r="W86" s="11">
        <f t="shared" ca="1" si="61"/>
        <v>0</v>
      </c>
      <c r="X86" s="12">
        <f t="shared" ca="1" si="62"/>
        <v>0</v>
      </c>
      <c r="Y86" s="12">
        <f t="shared" ca="1" si="63"/>
        <v>1</v>
      </c>
      <c r="Z86" s="12">
        <f t="shared" ca="1" si="64"/>
        <v>1</v>
      </c>
      <c r="AA86" s="12">
        <f t="shared" ca="1" si="65"/>
        <v>0</v>
      </c>
      <c r="AB86" s="12">
        <f t="shared" ca="1" si="66"/>
        <v>0</v>
      </c>
      <c r="AC86" s="12">
        <f t="shared" ca="1" si="67"/>
        <v>0</v>
      </c>
      <c r="AD86" s="11">
        <f t="shared" ca="1" si="68"/>
        <v>0</v>
      </c>
      <c r="AE86" s="11">
        <f t="shared" ca="1" si="69"/>
        <v>1</v>
      </c>
      <c r="AF86" s="11">
        <f t="shared" ca="1" si="70"/>
        <v>1</v>
      </c>
      <c r="AG86" s="11">
        <f t="shared" ca="1" si="71"/>
        <v>0</v>
      </c>
      <c r="AH86" s="11">
        <f t="shared" ca="1" si="72"/>
        <v>0</v>
      </c>
      <c r="AI86" s="11">
        <f t="shared" ca="1" si="73"/>
        <v>0</v>
      </c>
      <c r="AJ86" s="12">
        <f t="shared" ca="1" si="74"/>
        <v>0</v>
      </c>
      <c r="AK86" s="12">
        <f t="shared" ca="1" si="75"/>
        <v>1</v>
      </c>
      <c r="AL86" s="12">
        <f t="shared" ca="1" si="76"/>
        <v>1</v>
      </c>
      <c r="AM86" s="12">
        <f t="shared" ca="1" si="77"/>
        <v>0</v>
      </c>
      <c r="AN86" s="12">
        <f t="shared" ca="1" si="78"/>
        <v>0</v>
      </c>
      <c r="AO86" s="12">
        <f t="shared" ca="1" si="79"/>
        <v>0</v>
      </c>
      <c r="AP86" s="11">
        <f t="shared" ca="1" si="80"/>
        <v>0</v>
      </c>
      <c r="AQ86" s="11">
        <f t="shared" ca="1" si="81"/>
        <v>1</v>
      </c>
      <c r="AR86" s="11">
        <f t="shared" ca="1" si="82"/>
        <v>1</v>
      </c>
      <c r="AS86" s="11">
        <f t="shared" ca="1" si="83"/>
        <v>0</v>
      </c>
      <c r="AT86" s="11">
        <f t="shared" ca="1" si="84"/>
        <v>0</v>
      </c>
      <c r="AU86" s="11">
        <f t="shared" ca="1" si="85"/>
        <v>0</v>
      </c>
      <c r="AV86" s="12">
        <f t="shared" ca="1" si="86"/>
        <v>0</v>
      </c>
      <c r="AW86" s="12">
        <f t="shared" ca="1" si="87"/>
        <v>1</v>
      </c>
      <c r="AX86" s="12">
        <f t="shared" ca="1" si="88"/>
        <v>1</v>
      </c>
      <c r="AY86" s="12">
        <f t="shared" ca="1" si="89"/>
        <v>0</v>
      </c>
      <c r="AZ86" s="12">
        <f t="shared" ca="1" si="90"/>
        <v>0</v>
      </c>
      <c r="BA86" s="12">
        <f t="shared" ca="1" si="91"/>
        <v>0</v>
      </c>
      <c r="BB86" s="11">
        <f t="shared" ca="1" si="92"/>
        <v>0</v>
      </c>
      <c r="BC86" s="11">
        <f t="shared" ca="1" si="93"/>
        <v>1</v>
      </c>
      <c r="BD86" s="11">
        <f t="shared" ca="1" si="94"/>
        <v>1</v>
      </c>
      <c r="BE86" s="11">
        <f t="shared" ca="1" si="95"/>
        <v>0</v>
      </c>
      <c r="BF86" s="11">
        <f t="shared" ca="1" si="96"/>
        <v>0</v>
      </c>
      <c r="BG86" s="11">
        <f t="shared" ca="1" si="97"/>
        <v>0</v>
      </c>
    </row>
    <row r="87" spans="1:59">
      <c r="A87" s="3">
        <f ca="1">OFFSET(Input!C$1,COUNT(Input!$C:$C)-(ROW()-ROW($A$2)+1),0)</f>
        <v>3</v>
      </c>
      <c r="B87" s="3" t="str">
        <f ca="1">OFFSET(Input!D$1,COUNT(Input!$C:$C)-(ROW()-ROW($A$2)+1),0)</f>
        <v>interleave</v>
      </c>
      <c r="C87" s="3">
        <f ca="1">OFFSET(Input!E$1,COUNT(Input!$C:$C)-(ROW()-ROW($A$2)+1),0)</f>
        <v>15</v>
      </c>
      <c r="D87" s="13">
        <f ca="1">MOD(BB87,Info!$B$32)</f>
        <v>55680668173222</v>
      </c>
      <c r="E87" s="13">
        <f ca="1">MOD(BC87,Info!$B$32)</f>
        <v>119315717514040</v>
      </c>
      <c r="F87" s="11">
        <v>0</v>
      </c>
      <c r="G87" s="11">
        <v>1</v>
      </c>
      <c r="H87" s="11">
        <v>1</v>
      </c>
      <c r="I87" s="11">
        <v>0</v>
      </c>
      <c r="J87" s="11">
        <f t="shared" ca="1" si="49"/>
        <v>15</v>
      </c>
      <c r="K87" s="11">
        <f ca="1">IF($A87=3,Info!$B$32,0)</f>
        <v>119315717514047</v>
      </c>
      <c r="L87" s="12">
        <f t="shared" ca="1" si="50"/>
        <v>1</v>
      </c>
      <c r="M87" s="12">
        <f t="shared" ca="1" si="51"/>
        <v>0</v>
      </c>
      <c r="N87" s="12">
        <f t="shared" ca="1" si="52"/>
        <v>-7954381167603</v>
      </c>
      <c r="O87" s="12">
        <f t="shared" ca="1" si="53"/>
        <v>1</v>
      </c>
      <c r="P87" s="12">
        <f t="shared" ca="1" si="54"/>
        <v>2</v>
      </c>
      <c r="Q87" s="12">
        <f t="shared" ca="1" si="55"/>
        <v>15</v>
      </c>
      <c r="R87" s="11">
        <f t="shared" ca="1" si="56"/>
        <v>-7954381167603</v>
      </c>
      <c r="S87" s="11">
        <f t="shared" ca="1" si="57"/>
        <v>1</v>
      </c>
      <c r="T87" s="11">
        <f t="shared" ca="1" si="58"/>
        <v>55680668173222</v>
      </c>
      <c r="U87" s="11">
        <f t="shared" ca="1" si="59"/>
        <v>-7</v>
      </c>
      <c r="V87" s="11">
        <f t="shared" ca="1" si="60"/>
        <v>1</v>
      </c>
      <c r="W87" s="11">
        <f t="shared" ca="1" si="61"/>
        <v>2</v>
      </c>
      <c r="X87" s="12">
        <f t="shared" ca="1" si="62"/>
        <v>55680668173222</v>
      </c>
      <c r="Y87" s="12">
        <f t="shared" ca="1" si="63"/>
        <v>-7</v>
      </c>
      <c r="Z87" s="12">
        <f t="shared" ca="1" si="64"/>
        <v>-119315717514047</v>
      </c>
      <c r="AA87" s="12">
        <f t="shared" ca="1" si="65"/>
        <v>15</v>
      </c>
      <c r="AB87" s="12">
        <f t="shared" ca="1" si="66"/>
        <v>0</v>
      </c>
      <c r="AC87" s="12">
        <f t="shared" ca="1" si="67"/>
        <v>1</v>
      </c>
      <c r="AD87" s="11">
        <f t="shared" ca="1" si="68"/>
        <v>55680668173222</v>
      </c>
      <c r="AE87" s="11">
        <f t="shared" ca="1" si="69"/>
        <v>-7</v>
      </c>
      <c r="AF87" s="11">
        <f t="shared" ca="1" si="70"/>
        <v>-119315717514047</v>
      </c>
      <c r="AG87" s="11">
        <f t="shared" ca="1" si="71"/>
        <v>15</v>
      </c>
      <c r="AH87" s="11">
        <f t="shared" ca="1" si="72"/>
        <v>0</v>
      </c>
      <c r="AI87" s="11">
        <f t="shared" ca="1" si="73"/>
        <v>1</v>
      </c>
      <c r="AJ87" s="12">
        <f t="shared" ca="1" si="74"/>
        <v>55680668173222</v>
      </c>
      <c r="AK87" s="12">
        <f t="shared" ca="1" si="75"/>
        <v>-7</v>
      </c>
      <c r="AL87" s="12">
        <f t="shared" ca="1" si="76"/>
        <v>-119315717514047</v>
      </c>
      <c r="AM87" s="12">
        <f t="shared" ca="1" si="77"/>
        <v>15</v>
      </c>
      <c r="AN87" s="12">
        <f t="shared" ca="1" si="78"/>
        <v>0</v>
      </c>
      <c r="AO87" s="12">
        <f t="shared" ca="1" si="79"/>
        <v>1</v>
      </c>
      <c r="AP87" s="11">
        <f t="shared" ca="1" si="80"/>
        <v>55680668173222</v>
      </c>
      <c r="AQ87" s="11">
        <f t="shared" ca="1" si="81"/>
        <v>-7</v>
      </c>
      <c r="AR87" s="11">
        <f t="shared" ca="1" si="82"/>
        <v>-119315717514047</v>
      </c>
      <c r="AS87" s="11">
        <f t="shared" ca="1" si="83"/>
        <v>15</v>
      </c>
      <c r="AT87" s="11">
        <f t="shared" ca="1" si="84"/>
        <v>0</v>
      </c>
      <c r="AU87" s="11">
        <f t="shared" ca="1" si="85"/>
        <v>1</v>
      </c>
      <c r="AV87" s="12">
        <f t="shared" ca="1" si="86"/>
        <v>55680668173222</v>
      </c>
      <c r="AW87" s="12">
        <f t="shared" ca="1" si="87"/>
        <v>-7</v>
      </c>
      <c r="AX87" s="12">
        <f t="shared" ca="1" si="88"/>
        <v>-119315717514047</v>
      </c>
      <c r="AY87" s="12">
        <f t="shared" ca="1" si="89"/>
        <v>15</v>
      </c>
      <c r="AZ87" s="12">
        <f t="shared" ca="1" si="90"/>
        <v>0</v>
      </c>
      <c r="BA87" s="12">
        <f t="shared" ca="1" si="91"/>
        <v>1</v>
      </c>
      <c r="BB87" s="11">
        <f t="shared" ca="1" si="92"/>
        <v>55680668173222</v>
      </c>
      <c r="BC87" s="11">
        <f t="shared" ca="1" si="93"/>
        <v>-7</v>
      </c>
      <c r="BD87" s="11">
        <f t="shared" ca="1" si="94"/>
        <v>-119315717514047</v>
      </c>
      <c r="BE87" s="11">
        <f t="shared" ca="1" si="95"/>
        <v>15</v>
      </c>
      <c r="BF87" s="11">
        <f t="shared" ca="1" si="96"/>
        <v>0</v>
      </c>
      <c r="BG87" s="11">
        <f t="shared" ca="1" si="97"/>
        <v>1</v>
      </c>
    </row>
    <row r="88" spans="1:59">
      <c r="A88" s="3">
        <f ca="1">OFFSET(Input!C$1,COUNT(Input!$C:$C)-(ROW()-ROW($A$2)+1),0)</f>
        <v>2</v>
      </c>
      <c r="B88" s="3" t="str">
        <f ca="1">OFFSET(Input!D$1,COUNT(Input!$C:$C)-(ROW()-ROW($A$2)+1),0)</f>
        <v>offset</v>
      </c>
      <c r="C88" s="3">
        <f ca="1">OFFSET(Input!E$1,COUNT(Input!$C:$C)-(ROW()-ROW($A$2)+1),0)</f>
        <v>5020</v>
      </c>
      <c r="D88" s="13">
        <f ca="1">MOD(BB88,Info!$B$32)</f>
        <v>0</v>
      </c>
      <c r="E88" s="13">
        <f ca="1">MOD(BC88,Info!$B$32)</f>
        <v>1</v>
      </c>
      <c r="F88" s="11">
        <v>0</v>
      </c>
      <c r="G88" s="11">
        <v>1</v>
      </c>
      <c r="H88" s="11">
        <v>1</v>
      </c>
      <c r="I88" s="11">
        <v>0</v>
      </c>
      <c r="J88" s="11">
        <f t="shared" ca="1" si="49"/>
        <v>0</v>
      </c>
      <c r="K88" s="11">
        <f ca="1">IF($A88=3,Info!$B$32,0)</f>
        <v>0</v>
      </c>
      <c r="L88" s="12">
        <f t="shared" ca="1" si="50"/>
        <v>0</v>
      </c>
      <c r="M88" s="12">
        <f t="shared" ca="1" si="51"/>
        <v>1</v>
      </c>
      <c r="N88" s="12">
        <f t="shared" ca="1" si="52"/>
        <v>1</v>
      </c>
      <c r="O88" s="12">
        <f t="shared" ca="1" si="53"/>
        <v>0</v>
      </c>
      <c r="P88" s="12">
        <f t="shared" ca="1" si="54"/>
        <v>0</v>
      </c>
      <c r="Q88" s="12">
        <f t="shared" ca="1" si="55"/>
        <v>0</v>
      </c>
      <c r="R88" s="11">
        <f t="shared" ca="1" si="56"/>
        <v>0</v>
      </c>
      <c r="S88" s="11">
        <f t="shared" ca="1" si="57"/>
        <v>1</v>
      </c>
      <c r="T88" s="11">
        <f t="shared" ca="1" si="58"/>
        <v>1</v>
      </c>
      <c r="U88" s="11">
        <f t="shared" ca="1" si="59"/>
        <v>0</v>
      </c>
      <c r="V88" s="11">
        <f t="shared" ca="1" si="60"/>
        <v>0</v>
      </c>
      <c r="W88" s="11">
        <f t="shared" ca="1" si="61"/>
        <v>0</v>
      </c>
      <c r="X88" s="12">
        <f t="shared" ca="1" si="62"/>
        <v>0</v>
      </c>
      <c r="Y88" s="12">
        <f t="shared" ca="1" si="63"/>
        <v>1</v>
      </c>
      <c r="Z88" s="12">
        <f t="shared" ca="1" si="64"/>
        <v>1</v>
      </c>
      <c r="AA88" s="12">
        <f t="shared" ca="1" si="65"/>
        <v>0</v>
      </c>
      <c r="AB88" s="12">
        <f t="shared" ca="1" si="66"/>
        <v>0</v>
      </c>
      <c r="AC88" s="12">
        <f t="shared" ca="1" si="67"/>
        <v>0</v>
      </c>
      <c r="AD88" s="11">
        <f t="shared" ca="1" si="68"/>
        <v>0</v>
      </c>
      <c r="AE88" s="11">
        <f t="shared" ca="1" si="69"/>
        <v>1</v>
      </c>
      <c r="AF88" s="11">
        <f t="shared" ca="1" si="70"/>
        <v>1</v>
      </c>
      <c r="AG88" s="11">
        <f t="shared" ca="1" si="71"/>
        <v>0</v>
      </c>
      <c r="AH88" s="11">
        <f t="shared" ca="1" si="72"/>
        <v>0</v>
      </c>
      <c r="AI88" s="11">
        <f t="shared" ca="1" si="73"/>
        <v>0</v>
      </c>
      <c r="AJ88" s="12">
        <f t="shared" ca="1" si="74"/>
        <v>0</v>
      </c>
      <c r="AK88" s="12">
        <f t="shared" ca="1" si="75"/>
        <v>1</v>
      </c>
      <c r="AL88" s="12">
        <f t="shared" ca="1" si="76"/>
        <v>1</v>
      </c>
      <c r="AM88" s="12">
        <f t="shared" ca="1" si="77"/>
        <v>0</v>
      </c>
      <c r="AN88" s="12">
        <f t="shared" ca="1" si="78"/>
        <v>0</v>
      </c>
      <c r="AO88" s="12">
        <f t="shared" ca="1" si="79"/>
        <v>0</v>
      </c>
      <c r="AP88" s="11">
        <f t="shared" ca="1" si="80"/>
        <v>0</v>
      </c>
      <c r="AQ88" s="11">
        <f t="shared" ca="1" si="81"/>
        <v>1</v>
      </c>
      <c r="AR88" s="11">
        <f t="shared" ca="1" si="82"/>
        <v>1</v>
      </c>
      <c r="AS88" s="11">
        <f t="shared" ca="1" si="83"/>
        <v>0</v>
      </c>
      <c r="AT88" s="11">
        <f t="shared" ca="1" si="84"/>
        <v>0</v>
      </c>
      <c r="AU88" s="11">
        <f t="shared" ca="1" si="85"/>
        <v>0</v>
      </c>
      <c r="AV88" s="12">
        <f t="shared" ca="1" si="86"/>
        <v>0</v>
      </c>
      <c r="AW88" s="12">
        <f t="shared" ca="1" si="87"/>
        <v>1</v>
      </c>
      <c r="AX88" s="12">
        <f t="shared" ca="1" si="88"/>
        <v>1</v>
      </c>
      <c r="AY88" s="12">
        <f t="shared" ca="1" si="89"/>
        <v>0</v>
      </c>
      <c r="AZ88" s="12">
        <f t="shared" ca="1" si="90"/>
        <v>0</v>
      </c>
      <c r="BA88" s="12">
        <f t="shared" ca="1" si="91"/>
        <v>0</v>
      </c>
      <c r="BB88" s="11">
        <f t="shared" ca="1" si="92"/>
        <v>0</v>
      </c>
      <c r="BC88" s="11">
        <f t="shared" ca="1" si="93"/>
        <v>1</v>
      </c>
      <c r="BD88" s="11">
        <f t="shared" ca="1" si="94"/>
        <v>1</v>
      </c>
      <c r="BE88" s="11">
        <f t="shared" ca="1" si="95"/>
        <v>0</v>
      </c>
      <c r="BF88" s="11">
        <f t="shared" ca="1" si="96"/>
        <v>0</v>
      </c>
      <c r="BG88" s="11">
        <f t="shared" ca="1" si="97"/>
        <v>0</v>
      </c>
    </row>
    <row r="89" spans="1:59">
      <c r="A89" s="3">
        <f ca="1">OFFSET(Input!C$1,COUNT(Input!$C:$C)-(ROW()-ROW($A$2)+1),0)</f>
        <v>3</v>
      </c>
      <c r="B89" s="3" t="str">
        <f ca="1">OFFSET(Input!D$1,COUNT(Input!$C:$C)-(ROW()-ROW($A$2)+1),0)</f>
        <v>interleave</v>
      </c>
      <c r="C89" s="3">
        <f ca="1">OFFSET(Input!E$1,COUNT(Input!$C:$C)-(ROW()-ROW($A$2)+1),0)</f>
        <v>48</v>
      </c>
      <c r="D89" s="13">
        <f ca="1">MOD(BB89,Info!$B$32)</f>
        <v>2485744114876</v>
      </c>
      <c r="E89" s="13">
        <f ca="1">MOD(BC89,Info!$B$32)</f>
        <v>119315717514046</v>
      </c>
      <c r="F89" s="11">
        <v>0</v>
      </c>
      <c r="G89" s="11">
        <v>1</v>
      </c>
      <c r="H89" s="11">
        <v>1</v>
      </c>
      <c r="I89" s="11">
        <v>0</v>
      </c>
      <c r="J89" s="11">
        <f t="shared" ca="1" si="49"/>
        <v>48</v>
      </c>
      <c r="K89" s="11">
        <f ca="1">IF($A89=3,Info!$B$32,0)</f>
        <v>119315717514047</v>
      </c>
      <c r="L89" s="12">
        <f t="shared" ca="1" si="50"/>
        <v>1</v>
      </c>
      <c r="M89" s="12">
        <f t="shared" ca="1" si="51"/>
        <v>0</v>
      </c>
      <c r="N89" s="12">
        <f t="shared" ca="1" si="52"/>
        <v>-2485744114875</v>
      </c>
      <c r="O89" s="12">
        <f t="shared" ca="1" si="53"/>
        <v>1</v>
      </c>
      <c r="P89" s="12">
        <f t="shared" ca="1" si="54"/>
        <v>47</v>
      </c>
      <c r="Q89" s="12">
        <f t="shared" ca="1" si="55"/>
        <v>48</v>
      </c>
      <c r="R89" s="11">
        <f t="shared" ca="1" si="56"/>
        <v>-2485744114875</v>
      </c>
      <c r="S89" s="11">
        <f t="shared" ca="1" si="57"/>
        <v>1</v>
      </c>
      <c r="T89" s="11">
        <f t="shared" ca="1" si="58"/>
        <v>2485744114876</v>
      </c>
      <c r="U89" s="11">
        <f t="shared" ca="1" si="59"/>
        <v>-1</v>
      </c>
      <c r="V89" s="11">
        <f t="shared" ca="1" si="60"/>
        <v>1</v>
      </c>
      <c r="W89" s="11">
        <f t="shared" ca="1" si="61"/>
        <v>47</v>
      </c>
      <c r="X89" s="12">
        <f t="shared" ca="1" si="62"/>
        <v>2485744114876</v>
      </c>
      <c r="Y89" s="12">
        <f t="shared" ca="1" si="63"/>
        <v>-1</v>
      </c>
      <c r="Z89" s="12">
        <f t="shared" ca="1" si="64"/>
        <v>-119315717514047</v>
      </c>
      <c r="AA89" s="12">
        <f t="shared" ca="1" si="65"/>
        <v>48</v>
      </c>
      <c r="AB89" s="12">
        <f t="shared" ca="1" si="66"/>
        <v>0</v>
      </c>
      <c r="AC89" s="12">
        <f t="shared" ca="1" si="67"/>
        <v>1</v>
      </c>
      <c r="AD89" s="11">
        <f t="shared" ca="1" si="68"/>
        <v>2485744114876</v>
      </c>
      <c r="AE89" s="11">
        <f t="shared" ca="1" si="69"/>
        <v>-1</v>
      </c>
      <c r="AF89" s="11">
        <f t="shared" ca="1" si="70"/>
        <v>-119315717514047</v>
      </c>
      <c r="AG89" s="11">
        <f t="shared" ca="1" si="71"/>
        <v>48</v>
      </c>
      <c r="AH89" s="11">
        <f t="shared" ca="1" si="72"/>
        <v>0</v>
      </c>
      <c r="AI89" s="11">
        <f t="shared" ca="1" si="73"/>
        <v>1</v>
      </c>
      <c r="AJ89" s="12">
        <f t="shared" ca="1" si="74"/>
        <v>2485744114876</v>
      </c>
      <c r="AK89" s="12">
        <f t="shared" ca="1" si="75"/>
        <v>-1</v>
      </c>
      <c r="AL89" s="12">
        <f t="shared" ca="1" si="76"/>
        <v>-119315717514047</v>
      </c>
      <c r="AM89" s="12">
        <f t="shared" ca="1" si="77"/>
        <v>48</v>
      </c>
      <c r="AN89" s="12">
        <f t="shared" ca="1" si="78"/>
        <v>0</v>
      </c>
      <c r="AO89" s="12">
        <f t="shared" ca="1" si="79"/>
        <v>1</v>
      </c>
      <c r="AP89" s="11">
        <f t="shared" ca="1" si="80"/>
        <v>2485744114876</v>
      </c>
      <c r="AQ89" s="11">
        <f t="shared" ca="1" si="81"/>
        <v>-1</v>
      </c>
      <c r="AR89" s="11">
        <f t="shared" ca="1" si="82"/>
        <v>-119315717514047</v>
      </c>
      <c r="AS89" s="11">
        <f t="shared" ca="1" si="83"/>
        <v>48</v>
      </c>
      <c r="AT89" s="11">
        <f t="shared" ca="1" si="84"/>
        <v>0</v>
      </c>
      <c r="AU89" s="11">
        <f t="shared" ca="1" si="85"/>
        <v>1</v>
      </c>
      <c r="AV89" s="12">
        <f t="shared" ca="1" si="86"/>
        <v>2485744114876</v>
      </c>
      <c r="AW89" s="12">
        <f t="shared" ca="1" si="87"/>
        <v>-1</v>
      </c>
      <c r="AX89" s="12">
        <f t="shared" ca="1" si="88"/>
        <v>-119315717514047</v>
      </c>
      <c r="AY89" s="12">
        <f t="shared" ca="1" si="89"/>
        <v>48</v>
      </c>
      <c r="AZ89" s="12">
        <f t="shared" ca="1" si="90"/>
        <v>0</v>
      </c>
      <c r="BA89" s="12">
        <f t="shared" ca="1" si="91"/>
        <v>1</v>
      </c>
      <c r="BB89" s="11">
        <f t="shared" ca="1" si="92"/>
        <v>2485744114876</v>
      </c>
      <c r="BC89" s="11">
        <f t="shared" ca="1" si="93"/>
        <v>-1</v>
      </c>
      <c r="BD89" s="11">
        <f t="shared" ca="1" si="94"/>
        <v>-119315717514047</v>
      </c>
      <c r="BE89" s="11">
        <f t="shared" ca="1" si="95"/>
        <v>48</v>
      </c>
      <c r="BF89" s="11">
        <f t="shared" ca="1" si="96"/>
        <v>0</v>
      </c>
      <c r="BG89" s="11">
        <f t="shared" ca="1" si="97"/>
        <v>1</v>
      </c>
    </row>
    <row r="90" spans="1:59">
      <c r="A90" s="3">
        <f ca="1">OFFSET(Input!C$1,COUNT(Input!$C:$C)-(ROW()-ROW($A$2)+1),0)</f>
        <v>2</v>
      </c>
      <c r="B90" s="3" t="str">
        <f ca="1">OFFSET(Input!D$1,COUNT(Input!$C:$C)-(ROW()-ROW($A$2)+1),0)</f>
        <v>offset</v>
      </c>
      <c r="C90" s="3">
        <f ca="1">OFFSET(Input!E$1,COUNT(Input!$C:$C)-(ROW()-ROW($A$2)+1),0)</f>
        <v>-6416</v>
      </c>
      <c r="D90" s="13">
        <f ca="1">MOD(BB90,Info!$B$32)</f>
        <v>0</v>
      </c>
      <c r="E90" s="13">
        <f ca="1">MOD(BC90,Info!$B$32)</f>
        <v>1</v>
      </c>
      <c r="F90" s="11">
        <v>0</v>
      </c>
      <c r="G90" s="11">
        <v>1</v>
      </c>
      <c r="H90" s="11">
        <v>1</v>
      </c>
      <c r="I90" s="11">
        <v>0</v>
      </c>
      <c r="J90" s="11">
        <f t="shared" ca="1" si="49"/>
        <v>0</v>
      </c>
      <c r="K90" s="11">
        <f ca="1">IF($A90=3,Info!$B$32,0)</f>
        <v>0</v>
      </c>
      <c r="L90" s="12">
        <f t="shared" ca="1" si="50"/>
        <v>0</v>
      </c>
      <c r="M90" s="12">
        <f t="shared" ca="1" si="51"/>
        <v>1</v>
      </c>
      <c r="N90" s="12">
        <f t="shared" ca="1" si="52"/>
        <v>1</v>
      </c>
      <c r="O90" s="12">
        <f t="shared" ca="1" si="53"/>
        <v>0</v>
      </c>
      <c r="P90" s="12">
        <f t="shared" ca="1" si="54"/>
        <v>0</v>
      </c>
      <c r="Q90" s="12">
        <f t="shared" ca="1" si="55"/>
        <v>0</v>
      </c>
      <c r="R90" s="11">
        <f t="shared" ca="1" si="56"/>
        <v>0</v>
      </c>
      <c r="S90" s="11">
        <f t="shared" ca="1" si="57"/>
        <v>1</v>
      </c>
      <c r="T90" s="11">
        <f t="shared" ca="1" si="58"/>
        <v>1</v>
      </c>
      <c r="U90" s="11">
        <f t="shared" ca="1" si="59"/>
        <v>0</v>
      </c>
      <c r="V90" s="11">
        <f t="shared" ca="1" si="60"/>
        <v>0</v>
      </c>
      <c r="W90" s="11">
        <f t="shared" ca="1" si="61"/>
        <v>0</v>
      </c>
      <c r="X90" s="12">
        <f t="shared" ca="1" si="62"/>
        <v>0</v>
      </c>
      <c r="Y90" s="12">
        <f t="shared" ca="1" si="63"/>
        <v>1</v>
      </c>
      <c r="Z90" s="12">
        <f t="shared" ca="1" si="64"/>
        <v>1</v>
      </c>
      <c r="AA90" s="12">
        <f t="shared" ca="1" si="65"/>
        <v>0</v>
      </c>
      <c r="AB90" s="12">
        <f t="shared" ca="1" si="66"/>
        <v>0</v>
      </c>
      <c r="AC90" s="12">
        <f t="shared" ca="1" si="67"/>
        <v>0</v>
      </c>
      <c r="AD90" s="11">
        <f t="shared" ca="1" si="68"/>
        <v>0</v>
      </c>
      <c r="AE90" s="11">
        <f t="shared" ca="1" si="69"/>
        <v>1</v>
      </c>
      <c r="AF90" s="11">
        <f t="shared" ca="1" si="70"/>
        <v>1</v>
      </c>
      <c r="AG90" s="11">
        <f t="shared" ca="1" si="71"/>
        <v>0</v>
      </c>
      <c r="AH90" s="11">
        <f t="shared" ca="1" si="72"/>
        <v>0</v>
      </c>
      <c r="AI90" s="11">
        <f t="shared" ca="1" si="73"/>
        <v>0</v>
      </c>
      <c r="AJ90" s="12">
        <f t="shared" ca="1" si="74"/>
        <v>0</v>
      </c>
      <c r="AK90" s="12">
        <f t="shared" ca="1" si="75"/>
        <v>1</v>
      </c>
      <c r="AL90" s="12">
        <f t="shared" ca="1" si="76"/>
        <v>1</v>
      </c>
      <c r="AM90" s="12">
        <f t="shared" ca="1" si="77"/>
        <v>0</v>
      </c>
      <c r="AN90" s="12">
        <f t="shared" ca="1" si="78"/>
        <v>0</v>
      </c>
      <c r="AO90" s="12">
        <f t="shared" ca="1" si="79"/>
        <v>0</v>
      </c>
      <c r="AP90" s="11">
        <f t="shared" ca="1" si="80"/>
        <v>0</v>
      </c>
      <c r="AQ90" s="11">
        <f t="shared" ca="1" si="81"/>
        <v>1</v>
      </c>
      <c r="AR90" s="11">
        <f t="shared" ca="1" si="82"/>
        <v>1</v>
      </c>
      <c r="AS90" s="11">
        <f t="shared" ca="1" si="83"/>
        <v>0</v>
      </c>
      <c r="AT90" s="11">
        <f t="shared" ca="1" si="84"/>
        <v>0</v>
      </c>
      <c r="AU90" s="11">
        <f t="shared" ca="1" si="85"/>
        <v>0</v>
      </c>
      <c r="AV90" s="12">
        <f t="shared" ca="1" si="86"/>
        <v>0</v>
      </c>
      <c r="AW90" s="12">
        <f t="shared" ca="1" si="87"/>
        <v>1</v>
      </c>
      <c r="AX90" s="12">
        <f t="shared" ca="1" si="88"/>
        <v>1</v>
      </c>
      <c r="AY90" s="12">
        <f t="shared" ca="1" si="89"/>
        <v>0</v>
      </c>
      <c r="AZ90" s="12">
        <f t="shared" ca="1" si="90"/>
        <v>0</v>
      </c>
      <c r="BA90" s="12">
        <f t="shared" ca="1" si="91"/>
        <v>0</v>
      </c>
      <c r="BB90" s="11">
        <f t="shared" ca="1" si="92"/>
        <v>0</v>
      </c>
      <c r="BC90" s="11">
        <f t="shared" ca="1" si="93"/>
        <v>1</v>
      </c>
      <c r="BD90" s="11">
        <f t="shared" ca="1" si="94"/>
        <v>1</v>
      </c>
      <c r="BE90" s="11">
        <f t="shared" ca="1" si="95"/>
        <v>0</v>
      </c>
      <c r="BF90" s="11">
        <f t="shared" ca="1" si="96"/>
        <v>0</v>
      </c>
      <c r="BG90" s="11">
        <f t="shared" ca="1" si="97"/>
        <v>0</v>
      </c>
    </row>
    <row r="91" spans="1:59">
      <c r="A91" s="3">
        <f ca="1">OFFSET(Input!C$1,COUNT(Input!$C:$C)-(ROW()-ROW($A$2)+1),0)</f>
        <v>3</v>
      </c>
      <c r="B91" s="3" t="str">
        <f ca="1">OFFSET(Input!D$1,COUNT(Input!$C:$C)-(ROW()-ROW($A$2)+1),0)</f>
        <v>interleave</v>
      </c>
      <c r="C91" s="3">
        <f ca="1">OFFSET(Input!E$1,COUNT(Input!$C:$C)-(ROW()-ROW($A$2)+1),0)</f>
        <v>57</v>
      </c>
      <c r="D91" s="13">
        <f ca="1">MOD(BB91,Info!$B$32)</f>
        <v>83730328080033</v>
      </c>
      <c r="E91" s="13">
        <f ca="1">MOD(BC91,Info!$B$32)</f>
        <v>17</v>
      </c>
      <c r="F91" s="11">
        <v>0</v>
      </c>
      <c r="G91" s="11">
        <v>1</v>
      </c>
      <c r="H91" s="11">
        <v>1</v>
      </c>
      <c r="I91" s="11">
        <v>0</v>
      </c>
      <c r="J91" s="11">
        <f t="shared" ca="1" si="49"/>
        <v>57</v>
      </c>
      <c r="K91" s="11">
        <f ca="1">IF($A91=3,Info!$B$32,0)</f>
        <v>119315717514047</v>
      </c>
      <c r="L91" s="12">
        <f t="shared" ca="1" si="50"/>
        <v>1</v>
      </c>
      <c r="M91" s="12">
        <f t="shared" ca="1" si="51"/>
        <v>0</v>
      </c>
      <c r="N91" s="12">
        <f t="shared" ca="1" si="52"/>
        <v>-2093258202000</v>
      </c>
      <c r="O91" s="12">
        <f t="shared" ca="1" si="53"/>
        <v>1</v>
      </c>
      <c r="P91" s="12">
        <f t="shared" ca="1" si="54"/>
        <v>47</v>
      </c>
      <c r="Q91" s="12">
        <f t="shared" ca="1" si="55"/>
        <v>57</v>
      </c>
      <c r="R91" s="11">
        <f t="shared" ca="1" si="56"/>
        <v>-2093258202000</v>
      </c>
      <c r="S91" s="11">
        <f t="shared" ca="1" si="57"/>
        <v>1</v>
      </c>
      <c r="T91" s="11">
        <f t="shared" ca="1" si="58"/>
        <v>2093258202001</v>
      </c>
      <c r="U91" s="11">
        <f t="shared" ca="1" si="59"/>
        <v>-1</v>
      </c>
      <c r="V91" s="11">
        <f t="shared" ca="1" si="60"/>
        <v>10</v>
      </c>
      <c r="W91" s="11">
        <f t="shared" ca="1" si="61"/>
        <v>47</v>
      </c>
      <c r="X91" s="12">
        <f t="shared" ca="1" si="62"/>
        <v>2093258202001</v>
      </c>
      <c r="Y91" s="12">
        <f t="shared" ca="1" si="63"/>
        <v>-1</v>
      </c>
      <c r="Z91" s="12">
        <f t="shared" ca="1" si="64"/>
        <v>-10466291010004</v>
      </c>
      <c r="AA91" s="12">
        <f t="shared" ca="1" si="65"/>
        <v>5</v>
      </c>
      <c r="AB91" s="12">
        <f t="shared" ca="1" si="66"/>
        <v>7</v>
      </c>
      <c r="AC91" s="12">
        <f t="shared" ca="1" si="67"/>
        <v>10</v>
      </c>
      <c r="AD91" s="11">
        <f t="shared" ca="1" si="68"/>
        <v>-10466291010004</v>
      </c>
      <c r="AE91" s="11">
        <f t="shared" ca="1" si="69"/>
        <v>5</v>
      </c>
      <c r="AF91" s="11">
        <f t="shared" ca="1" si="70"/>
        <v>12559549212005</v>
      </c>
      <c r="AG91" s="11">
        <f t="shared" ca="1" si="71"/>
        <v>-6</v>
      </c>
      <c r="AH91" s="11">
        <f t="shared" ca="1" si="72"/>
        <v>3</v>
      </c>
      <c r="AI91" s="11">
        <f t="shared" ca="1" si="73"/>
        <v>7</v>
      </c>
      <c r="AJ91" s="12">
        <f t="shared" ca="1" si="74"/>
        <v>12559549212005</v>
      </c>
      <c r="AK91" s="12">
        <f t="shared" ca="1" si="75"/>
        <v>-6</v>
      </c>
      <c r="AL91" s="12">
        <f t="shared" ca="1" si="76"/>
        <v>-35585389434014</v>
      </c>
      <c r="AM91" s="12">
        <f t="shared" ca="1" si="77"/>
        <v>17</v>
      </c>
      <c r="AN91" s="12">
        <f t="shared" ca="1" si="78"/>
        <v>1</v>
      </c>
      <c r="AO91" s="12">
        <f t="shared" ca="1" si="79"/>
        <v>3</v>
      </c>
      <c r="AP91" s="11">
        <f t="shared" ca="1" si="80"/>
        <v>-35585389434014</v>
      </c>
      <c r="AQ91" s="11">
        <f t="shared" ca="1" si="81"/>
        <v>17</v>
      </c>
      <c r="AR91" s="11">
        <f t="shared" ca="1" si="82"/>
        <v>119315717514047</v>
      </c>
      <c r="AS91" s="11">
        <f t="shared" ca="1" si="83"/>
        <v>-57</v>
      </c>
      <c r="AT91" s="11">
        <f t="shared" ca="1" si="84"/>
        <v>0</v>
      </c>
      <c r="AU91" s="11">
        <f t="shared" ca="1" si="85"/>
        <v>1</v>
      </c>
      <c r="AV91" s="12">
        <f t="shared" ca="1" si="86"/>
        <v>-35585389434014</v>
      </c>
      <c r="AW91" s="12">
        <f t="shared" ca="1" si="87"/>
        <v>17</v>
      </c>
      <c r="AX91" s="12">
        <f t="shared" ca="1" si="88"/>
        <v>119315717514047</v>
      </c>
      <c r="AY91" s="12">
        <f t="shared" ca="1" si="89"/>
        <v>-57</v>
      </c>
      <c r="AZ91" s="12">
        <f t="shared" ca="1" si="90"/>
        <v>0</v>
      </c>
      <c r="BA91" s="12">
        <f t="shared" ca="1" si="91"/>
        <v>1</v>
      </c>
      <c r="BB91" s="11">
        <f t="shared" ca="1" si="92"/>
        <v>-35585389434014</v>
      </c>
      <c r="BC91" s="11">
        <f t="shared" ca="1" si="93"/>
        <v>17</v>
      </c>
      <c r="BD91" s="11">
        <f t="shared" ca="1" si="94"/>
        <v>119315717514047</v>
      </c>
      <c r="BE91" s="11">
        <f t="shared" ca="1" si="95"/>
        <v>-57</v>
      </c>
      <c r="BF91" s="11">
        <f t="shared" ca="1" si="96"/>
        <v>0</v>
      </c>
      <c r="BG91" s="11">
        <f t="shared" ca="1" si="97"/>
        <v>1</v>
      </c>
    </row>
    <row r="92" spans="1:59">
      <c r="A92" s="3">
        <f ca="1">OFFSET(Input!C$1,COUNT(Input!$C:$C)-(ROW()-ROW($A$2)+1),0)</f>
        <v>2</v>
      </c>
      <c r="B92" s="3" t="str">
        <f ca="1">OFFSET(Input!D$1,COUNT(Input!$C:$C)-(ROW()-ROW($A$2)+1),0)</f>
        <v>offset</v>
      </c>
      <c r="C92" s="3">
        <f ca="1">OFFSET(Input!E$1,COUNT(Input!$C:$C)-(ROW()-ROW($A$2)+1),0)</f>
        <v>4227</v>
      </c>
      <c r="D92" s="13">
        <f ca="1">MOD(BB92,Info!$B$32)</f>
        <v>0</v>
      </c>
      <c r="E92" s="13">
        <f ca="1">MOD(BC92,Info!$B$32)</f>
        <v>1</v>
      </c>
      <c r="F92" s="11">
        <v>0</v>
      </c>
      <c r="G92" s="11">
        <v>1</v>
      </c>
      <c r="H92" s="11">
        <v>1</v>
      </c>
      <c r="I92" s="11">
        <v>0</v>
      </c>
      <c r="J92" s="11">
        <f t="shared" ca="1" si="49"/>
        <v>0</v>
      </c>
      <c r="K92" s="11">
        <f ca="1">IF($A92=3,Info!$B$32,0)</f>
        <v>0</v>
      </c>
      <c r="L92" s="12">
        <f t="shared" ca="1" si="50"/>
        <v>0</v>
      </c>
      <c r="M92" s="12">
        <f t="shared" ca="1" si="51"/>
        <v>1</v>
      </c>
      <c r="N92" s="12">
        <f t="shared" ca="1" si="52"/>
        <v>1</v>
      </c>
      <c r="O92" s="12">
        <f t="shared" ca="1" si="53"/>
        <v>0</v>
      </c>
      <c r="P92" s="12">
        <f t="shared" ca="1" si="54"/>
        <v>0</v>
      </c>
      <c r="Q92" s="12">
        <f t="shared" ca="1" si="55"/>
        <v>0</v>
      </c>
      <c r="R92" s="11">
        <f t="shared" ca="1" si="56"/>
        <v>0</v>
      </c>
      <c r="S92" s="11">
        <f t="shared" ca="1" si="57"/>
        <v>1</v>
      </c>
      <c r="T92" s="11">
        <f t="shared" ca="1" si="58"/>
        <v>1</v>
      </c>
      <c r="U92" s="11">
        <f t="shared" ca="1" si="59"/>
        <v>0</v>
      </c>
      <c r="V92" s="11">
        <f t="shared" ca="1" si="60"/>
        <v>0</v>
      </c>
      <c r="W92" s="11">
        <f t="shared" ca="1" si="61"/>
        <v>0</v>
      </c>
      <c r="X92" s="12">
        <f t="shared" ca="1" si="62"/>
        <v>0</v>
      </c>
      <c r="Y92" s="12">
        <f t="shared" ca="1" si="63"/>
        <v>1</v>
      </c>
      <c r="Z92" s="12">
        <f t="shared" ca="1" si="64"/>
        <v>1</v>
      </c>
      <c r="AA92" s="12">
        <f t="shared" ca="1" si="65"/>
        <v>0</v>
      </c>
      <c r="AB92" s="12">
        <f t="shared" ca="1" si="66"/>
        <v>0</v>
      </c>
      <c r="AC92" s="12">
        <f t="shared" ca="1" si="67"/>
        <v>0</v>
      </c>
      <c r="AD92" s="11">
        <f t="shared" ca="1" si="68"/>
        <v>0</v>
      </c>
      <c r="AE92" s="11">
        <f t="shared" ca="1" si="69"/>
        <v>1</v>
      </c>
      <c r="AF92" s="11">
        <f t="shared" ca="1" si="70"/>
        <v>1</v>
      </c>
      <c r="AG92" s="11">
        <f t="shared" ca="1" si="71"/>
        <v>0</v>
      </c>
      <c r="AH92" s="11">
        <f t="shared" ca="1" si="72"/>
        <v>0</v>
      </c>
      <c r="AI92" s="11">
        <f t="shared" ca="1" si="73"/>
        <v>0</v>
      </c>
      <c r="AJ92" s="12">
        <f t="shared" ca="1" si="74"/>
        <v>0</v>
      </c>
      <c r="AK92" s="12">
        <f t="shared" ca="1" si="75"/>
        <v>1</v>
      </c>
      <c r="AL92" s="12">
        <f t="shared" ca="1" si="76"/>
        <v>1</v>
      </c>
      <c r="AM92" s="12">
        <f t="shared" ca="1" si="77"/>
        <v>0</v>
      </c>
      <c r="AN92" s="12">
        <f t="shared" ca="1" si="78"/>
        <v>0</v>
      </c>
      <c r="AO92" s="12">
        <f t="shared" ca="1" si="79"/>
        <v>0</v>
      </c>
      <c r="AP92" s="11">
        <f t="shared" ca="1" si="80"/>
        <v>0</v>
      </c>
      <c r="AQ92" s="11">
        <f t="shared" ca="1" si="81"/>
        <v>1</v>
      </c>
      <c r="AR92" s="11">
        <f t="shared" ca="1" si="82"/>
        <v>1</v>
      </c>
      <c r="AS92" s="11">
        <f t="shared" ca="1" si="83"/>
        <v>0</v>
      </c>
      <c r="AT92" s="11">
        <f t="shared" ca="1" si="84"/>
        <v>0</v>
      </c>
      <c r="AU92" s="11">
        <f t="shared" ca="1" si="85"/>
        <v>0</v>
      </c>
      <c r="AV92" s="12">
        <f t="shared" ca="1" si="86"/>
        <v>0</v>
      </c>
      <c r="AW92" s="12">
        <f t="shared" ca="1" si="87"/>
        <v>1</v>
      </c>
      <c r="AX92" s="12">
        <f t="shared" ca="1" si="88"/>
        <v>1</v>
      </c>
      <c r="AY92" s="12">
        <f t="shared" ca="1" si="89"/>
        <v>0</v>
      </c>
      <c r="AZ92" s="12">
        <f t="shared" ca="1" si="90"/>
        <v>0</v>
      </c>
      <c r="BA92" s="12">
        <f t="shared" ca="1" si="91"/>
        <v>0</v>
      </c>
      <c r="BB92" s="11">
        <f t="shared" ca="1" si="92"/>
        <v>0</v>
      </c>
      <c r="BC92" s="11">
        <f t="shared" ca="1" si="93"/>
        <v>1</v>
      </c>
      <c r="BD92" s="11">
        <f t="shared" ca="1" si="94"/>
        <v>1</v>
      </c>
      <c r="BE92" s="11">
        <f t="shared" ca="1" si="95"/>
        <v>0</v>
      </c>
      <c r="BF92" s="11">
        <f t="shared" ca="1" si="96"/>
        <v>0</v>
      </c>
      <c r="BG92" s="11">
        <f t="shared" ca="1" si="97"/>
        <v>0</v>
      </c>
    </row>
    <row r="93" spans="1:59">
      <c r="A93" s="3">
        <f ca="1">OFFSET(Input!C$1,COUNT(Input!$C:$C)-(ROW()-ROW($A$2)+1),0)</f>
        <v>1</v>
      </c>
      <c r="B93" s="3" t="str">
        <f ca="1">OFFSET(Input!D$1,COUNT(Input!$C:$C)-(ROW()-ROW($A$2)+1),0)</f>
        <v>reverse</v>
      </c>
      <c r="C93" s="3">
        <f ca="1">OFFSET(Input!E$1,COUNT(Input!$C:$C)-(ROW()-ROW($A$2)+1),0)</f>
        <v>0</v>
      </c>
      <c r="D93" s="13">
        <f ca="1">MOD(BB93,Info!$B$32)</f>
        <v>0</v>
      </c>
      <c r="E93" s="13">
        <f ca="1">MOD(BC93,Info!$B$32)</f>
        <v>1</v>
      </c>
      <c r="F93" s="11">
        <v>0</v>
      </c>
      <c r="G93" s="11">
        <v>1</v>
      </c>
      <c r="H93" s="11">
        <v>1</v>
      </c>
      <c r="I93" s="11">
        <v>0</v>
      </c>
      <c r="J93" s="11">
        <f t="shared" ca="1" si="49"/>
        <v>0</v>
      </c>
      <c r="K93" s="11">
        <f ca="1">IF($A93=3,Info!$B$32,0)</f>
        <v>0</v>
      </c>
      <c r="L93" s="12">
        <f t="shared" ca="1" si="50"/>
        <v>0</v>
      </c>
      <c r="M93" s="12">
        <f t="shared" ca="1" si="51"/>
        <v>1</v>
      </c>
      <c r="N93" s="12">
        <f t="shared" ca="1" si="52"/>
        <v>1</v>
      </c>
      <c r="O93" s="12">
        <f t="shared" ca="1" si="53"/>
        <v>0</v>
      </c>
      <c r="P93" s="12">
        <f t="shared" ca="1" si="54"/>
        <v>0</v>
      </c>
      <c r="Q93" s="12">
        <f t="shared" ca="1" si="55"/>
        <v>0</v>
      </c>
      <c r="R93" s="11">
        <f t="shared" ca="1" si="56"/>
        <v>0</v>
      </c>
      <c r="S93" s="11">
        <f t="shared" ca="1" si="57"/>
        <v>1</v>
      </c>
      <c r="T93" s="11">
        <f t="shared" ca="1" si="58"/>
        <v>1</v>
      </c>
      <c r="U93" s="11">
        <f t="shared" ca="1" si="59"/>
        <v>0</v>
      </c>
      <c r="V93" s="11">
        <f t="shared" ca="1" si="60"/>
        <v>0</v>
      </c>
      <c r="W93" s="11">
        <f t="shared" ca="1" si="61"/>
        <v>0</v>
      </c>
      <c r="X93" s="12">
        <f t="shared" ca="1" si="62"/>
        <v>0</v>
      </c>
      <c r="Y93" s="12">
        <f t="shared" ca="1" si="63"/>
        <v>1</v>
      </c>
      <c r="Z93" s="12">
        <f t="shared" ca="1" si="64"/>
        <v>1</v>
      </c>
      <c r="AA93" s="12">
        <f t="shared" ca="1" si="65"/>
        <v>0</v>
      </c>
      <c r="AB93" s="12">
        <f t="shared" ca="1" si="66"/>
        <v>0</v>
      </c>
      <c r="AC93" s="12">
        <f t="shared" ca="1" si="67"/>
        <v>0</v>
      </c>
      <c r="AD93" s="11">
        <f t="shared" ca="1" si="68"/>
        <v>0</v>
      </c>
      <c r="AE93" s="11">
        <f t="shared" ca="1" si="69"/>
        <v>1</v>
      </c>
      <c r="AF93" s="11">
        <f t="shared" ca="1" si="70"/>
        <v>1</v>
      </c>
      <c r="AG93" s="11">
        <f t="shared" ca="1" si="71"/>
        <v>0</v>
      </c>
      <c r="AH93" s="11">
        <f t="shared" ca="1" si="72"/>
        <v>0</v>
      </c>
      <c r="AI93" s="11">
        <f t="shared" ca="1" si="73"/>
        <v>0</v>
      </c>
      <c r="AJ93" s="12">
        <f t="shared" ca="1" si="74"/>
        <v>0</v>
      </c>
      <c r="AK93" s="12">
        <f t="shared" ca="1" si="75"/>
        <v>1</v>
      </c>
      <c r="AL93" s="12">
        <f t="shared" ca="1" si="76"/>
        <v>1</v>
      </c>
      <c r="AM93" s="12">
        <f t="shared" ca="1" si="77"/>
        <v>0</v>
      </c>
      <c r="AN93" s="12">
        <f t="shared" ca="1" si="78"/>
        <v>0</v>
      </c>
      <c r="AO93" s="12">
        <f t="shared" ca="1" si="79"/>
        <v>0</v>
      </c>
      <c r="AP93" s="11">
        <f t="shared" ca="1" si="80"/>
        <v>0</v>
      </c>
      <c r="AQ93" s="11">
        <f t="shared" ca="1" si="81"/>
        <v>1</v>
      </c>
      <c r="AR93" s="11">
        <f t="shared" ca="1" si="82"/>
        <v>1</v>
      </c>
      <c r="AS93" s="11">
        <f t="shared" ca="1" si="83"/>
        <v>0</v>
      </c>
      <c r="AT93" s="11">
        <f t="shared" ca="1" si="84"/>
        <v>0</v>
      </c>
      <c r="AU93" s="11">
        <f t="shared" ca="1" si="85"/>
        <v>0</v>
      </c>
      <c r="AV93" s="12">
        <f t="shared" ca="1" si="86"/>
        <v>0</v>
      </c>
      <c r="AW93" s="12">
        <f t="shared" ca="1" si="87"/>
        <v>1</v>
      </c>
      <c r="AX93" s="12">
        <f t="shared" ca="1" si="88"/>
        <v>1</v>
      </c>
      <c r="AY93" s="12">
        <f t="shared" ca="1" si="89"/>
        <v>0</v>
      </c>
      <c r="AZ93" s="12">
        <f t="shared" ca="1" si="90"/>
        <v>0</v>
      </c>
      <c r="BA93" s="12">
        <f t="shared" ca="1" si="91"/>
        <v>0</v>
      </c>
      <c r="BB93" s="11">
        <f t="shared" ca="1" si="92"/>
        <v>0</v>
      </c>
      <c r="BC93" s="11">
        <f t="shared" ca="1" si="93"/>
        <v>1</v>
      </c>
      <c r="BD93" s="11">
        <f t="shared" ca="1" si="94"/>
        <v>1</v>
      </c>
      <c r="BE93" s="11">
        <f t="shared" ca="1" si="95"/>
        <v>0</v>
      </c>
      <c r="BF93" s="11">
        <f t="shared" ca="1" si="96"/>
        <v>0</v>
      </c>
      <c r="BG93" s="11">
        <f t="shared" ca="1" si="97"/>
        <v>0</v>
      </c>
    </row>
    <row r="94" spans="1:59">
      <c r="A94" s="3">
        <f ca="1">OFFSET(Input!C$1,COUNT(Input!$C:$C)-(ROW()-ROW($A$2)+1),0)</f>
        <v>2</v>
      </c>
      <c r="B94" s="3" t="str">
        <f ca="1">OFFSET(Input!D$1,COUNT(Input!$C:$C)-(ROW()-ROW($A$2)+1),0)</f>
        <v>offset</v>
      </c>
      <c r="C94" s="3">
        <f ca="1">OFFSET(Input!E$1,COUNT(Input!$C:$C)-(ROW()-ROW($A$2)+1),0)</f>
        <v>1023</v>
      </c>
      <c r="D94" s="13">
        <f ca="1">MOD(BB94,Info!$B$32)</f>
        <v>0</v>
      </c>
      <c r="E94" s="13">
        <f ca="1">MOD(BC94,Info!$B$32)</f>
        <v>1</v>
      </c>
      <c r="F94" s="11">
        <v>0</v>
      </c>
      <c r="G94" s="11">
        <v>1</v>
      </c>
      <c r="H94" s="11">
        <v>1</v>
      </c>
      <c r="I94" s="11">
        <v>0</v>
      </c>
      <c r="J94" s="11">
        <f t="shared" ca="1" si="49"/>
        <v>0</v>
      </c>
      <c r="K94" s="11">
        <f ca="1">IF($A94=3,Info!$B$32,0)</f>
        <v>0</v>
      </c>
      <c r="L94" s="12">
        <f t="shared" ca="1" si="50"/>
        <v>0</v>
      </c>
      <c r="M94" s="12">
        <f t="shared" ca="1" si="51"/>
        <v>1</v>
      </c>
      <c r="N94" s="12">
        <f t="shared" ca="1" si="52"/>
        <v>1</v>
      </c>
      <c r="O94" s="12">
        <f t="shared" ca="1" si="53"/>
        <v>0</v>
      </c>
      <c r="P94" s="12">
        <f t="shared" ca="1" si="54"/>
        <v>0</v>
      </c>
      <c r="Q94" s="12">
        <f t="shared" ca="1" si="55"/>
        <v>0</v>
      </c>
      <c r="R94" s="11">
        <f t="shared" ca="1" si="56"/>
        <v>0</v>
      </c>
      <c r="S94" s="11">
        <f t="shared" ca="1" si="57"/>
        <v>1</v>
      </c>
      <c r="T94" s="11">
        <f t="shared" ca="1" si="58"/>
        <v>1</v>
      </c>
      <c r="U94" s="11">
        <f t="shared" ca="1" si="59"/>
        <v>0</v>
      </c>
      <c r="V94" s="11">
        <f t="shared" ca="1" si="60"/>
        <v>0</v>
      </c>
      <c r="W94" s="11">
        <f t="shared" ca="1" si="61"/>
        <v>0</v>
      </c>
      <c r="X94" s="12">
        <f t="shared" ca="1" si="62"/>
        <v>0</v>
      </c>
      <c r="Y94" s="12">
        <f t="shared" ca="1" si="63"/>
        <v>1</v>
      </c>
      <c r="Z94" s="12">
        <f t="shared" ca="1" si="64"/>
        <v>1</v>
      </c>
      <c r="AA94" s="12">
        <f t="shared" ca="1" si="65"/>
        <v>0</v>
      </c>
      <c r="AB94" s="12">
        <f t="shared" ca="1" si="66"/>
        <v>0</v>
      </c>
      <c r="AC94" s="12">
        <f t="shared" ca="1" si="67"/>
        <v>0</v>
      </c>
      <c r="AD94" s="11">
        <f t="shared" ca="1" si="68"/>
        <v>0</v>
      </c>
      <c r="AE94" s="11">
        <f t="shared" ca="1" si="69"/>
        <v>1</v>
      </c>
      <c r="AF94" s="11">
        <f t="shared" ca="1" si="70"/>
        <v>1</v>
      </c>
      <c r="AG94" s="11">
        <f t="shared" ca="1" si="71"/>
        <v>0</v>
      </c>
      <c r="AH94" s="11">
        <f t="shared" ca="1" si="72"/>
        <v>0</v>
      </c>
      <c r="AI94" s="11">
        <f t="shared" ca="1" si="73"/>
        <v>0</v>
      </c>
      <c r="AJ94" s="12">
        <f t="shared" ca="1" si="74"/>
        <v>0</v>
      </c>
      <c r="AK94" s="12">
        <f t="shared" ca="1" si="75"/>
        <v>1</v>
      </c>
      <c r="AL94" s="12">
        <f t="shared" ca="1" si="76"/>
        <v>1</v>
      </c>
      <c r="AM94" s="12">
        <f t="shared" ca="1" si="77"/>
        <v>0</v>
      </c>
      <c r="AN94" s="12">
        <f t="shared" ca="1" si="78"/>
        <v>0</v>
      </c>
      <c r="AO94" s="12">
        <f t="shared" ca="1" si="79"/>
        <v>0</v>
      </c>
      <c r="AP94" s="11">
        <f t="shared" ca="1" si="80"/>
        <v>0</v>
      </c>
      <c r="AQ94" s="11">
        <f t="shared" ca="1" si="81"/>
        <v>1</v>
      </c>
      <c r="AR94" s="11">
        <f t="shared" ca="1" si="82"/>
        <v>1</v>
      </c>
      <c r="AS94" s="11">
        <f t="shared" ca="1" si="83"/>
        <v>0</v>
      </c>
      <c r="AT94" s="11">
        <f t="shared" ca="1" si="84"/>
        <v>0</v>
      </c>
      <c r="AU94" s="11">
        <f t="shared" ca="1" si="85"/>
        <v>0</v>
      </c>
      <c r="AV94" s="12">
        <f t="shared" ca="1" si="86"/>
        <v>0</v>
      </c>
      <c r="AW94" s="12">
        <f t="shared" ca="1" si="87"/>
        <v>1</v>
      </c>
      <c r="AX94" s="12">
        <f t="shared" ca="1" si="88"/>
        <v>1</v>
      </c>
      <c r="AY94" s="12">
        <f t="shared" ca="1" si="89"/>
        <v>0</v>
      </c>
      <c r="AZ94" s="12">
        <f t="shared" ca="1" si="90"/>
        <v>0</v>
      </c>
      <c r="BA94" s="12">
        <f t="shared" ca="1" si="91"/>
        <v>0</v>
      </c>
      <c r="BB94" s="11">
        <f t="shared" ca="1" si="92"/>
        <v>0</v>
      </c>
      <c r="BC94" s="11">
        <f t="shared" ca="1" si="93"/>
        <v>1</v>
      </c>
      <c r="BD94" s="11">
        <f t="shared" ca="1" si="94"/>
        <v>1</v>
      </c>
      <c r="BE94" s="11">
        <f t="shared" ca="1" si="95"/>
        <v>0</v>
      </c>
      <c r="BF94" s="11">
        <f t="shared" ca="1" si="96"/>
        <v>0</v>
      </c>
      <c r="BG94" s="11">
        <f t="shared" ca="1" si="97"/>
        <v>0</v>
      </c>
    </row>
    <row r="95" spans="1:59">
      <c r="A95" s="3">
        <f ca="1">OFFSET(Input!C$1,COUNT(Input!$C:$C)-(ROW()-ROW($A$2)+1),0)</f>
        <v>3</v>
      </c>
      <c r="B95" s="3" t="str">
        <f ca="1">OFFSET(Input!D$1,COUNT(Input!$C:$C)-(ROW()-ROW($A$2)+1),0)</f>
        <v>interleave</v>
      </c>
      <c r="C95" s="3">
        <f ca="1">OFFSET(Input!E$1,COUNT(Input!$C:$C)-(ROW()-ROW($A$2)+1),0)</f>
        <v>73</v>
      </c>
      <c r="D95" s="13">
        <f ca="1">MOD(BB95,Info!$B$32)</f>
        <v>47399394628868</v>
      </c>
      <c r="E95" s="13">
        <f ca="1">MOD(BC95,Info!$B$32)</f>
        <v>119315717514018</v>
      </c>
      <c r="F95" s="11">
        <v>0</v>
      </c>
      <c r="G95" s="11">
        <v>1</v>
      </c>
      <c r="H95" s="11">
        <v>1</v>
      </c>
      <c r="I95" s="11">
        <v>0</v>
      </c>
      <c r="J95" s="11">
        <f t="shared" ca="1" si="49"/>
        <v>73</v>
      </c>
      <c r="K95" s="11">
        <f ca="1">IF($A95=3,Info!$B$32,0)</f>
        <v>119315717514047</v>
      </c>
      <c r="L95" s="12">
        <f t="shared" ca="1" si="50"/>
        <v>1</v>
      </c>
      <c r="M95" s="12">
        <f t="shared" ca="1" si="51"/>
        <v>0</v>
      </c>
      <c r="N95" s="12">
        <f t="shared" ca="1" si="52"/>
        <v>-1634461883754</v>
      </c>
      <c r="O95" s="12">
        <f t="shared" ca="1" si="53"/>
        <v>1</v>
      </c>
      <c r="P95" s="12">
        <f t="shared" ca="1" si="54"/>
        <v>5</v>
      </c>
      <c r="Q95" s="12">
        <f t="shared" ca="1" si="55"/>
        <v>73</v>
      </c>
      <c r="R95" s="11">
        <f t="shared" ca="1" si="56"/>
        <v>-1634461883754</v>
      </c>
      <c r="S95" s="11">
        <f t="shared" ca="1" si="57"/>
        <v>1</v>
      </c>
      <c r="T95" s="11">
        <f t="shared" ca="1" si="58"/>
        <v>22882466372557</v>
      </c>
      <c r="U95" s="11">
        <f t="shared" ca="1" si="59"/>
        <v>-14</v>
      </c>
      <c r="V95" s="11">
        <f t="shared" ca="1" si="60"/>
        <v>3</v>
      </c>
      <c r="W95" s="11">
        <f t="shared" ca="1" si="61"/>
        <v>5</v>
      </c>
      <c r="X95" s="12">
        <f t="shared" ca="1" si="62"/>
        <v>22882466372557</v>
      </c>
      <c r="Y95" s="12">
        <f t="shared" ca="1" si="63"/>
        <v>-14</v>
      </c>
      <c r="Z95" s="12">
        <f t="shared" ca="1" si="64"/>
        <v>-24516928256311</v>
      </c>
      <c r="AA95" s="12">
        <f t="shared" ca="1" si="65"/>
        <v>15</v>
      </c>
      <c r="AB95" s="12">
        <f t="shared" ca="1" si="66"/>
        <v>2</v>
      </c>
      <c r="AC95" s="12">
        <f t="shared" ca="1" si="67"/>
        <v>3</v>
      </c>
      <c r="AD95" s="11">
        <f t="shared" ca="1" si="68"/>
        <v>-24516928256311</v>
      </c>
      <c r="AE95" s="11">
        <f t="shared" ca="1" si="69"/>
        <v>15</v>
      </c>
      <c r="AF95" s="11">
        <f t="shared" ca="1" si="70"/>
        <v>47399394628868</v>
      </c>
      <c r="AG95" s="11">
        <f t="shared" ca="1" si="71"/>
        <v>-29</v>
      </c>
      <c r="AH95" s="11">
        <f t="shared" ca="1" si="72"/>
        <v>1</v>
      </c>
      <c r="AI95" s="11">
        <f t="shared" ca="1" si="73"/>
        <v>2</v>
      </c>
      <c r="AJ95" s="12">
        <f t="shared" ca="1" si="74"/>
        <v>47399394628868</v>
      </c>
      <c r="AK95" s="12">
        <f t="shared" ca="1" si="75"/>
        <v>-29</v>
      </c>
      <c r="AL95" s="12">
        <f t="shared" ca="1" si="76"/>
        <v>-119315717514047</v>
      </c>
      <c r="AM95" s="12">
        <f t="shared" ca="1" si="77"/>
        <v>73</v>
      </c>
      <c r="AN95" s="12">
        <f t="shared" ca="1" si="78"/>
        <v>0</v>
      </c>
      <c r="AO95" s="12">
        <f t="shared" ca="1" si="79"/>
        <v>1</v>
      </c>
      <c r="AP95" s="11">
        <f t="shared" ca="1" si="80"/>
        <v>47399394628868</v>
      </c>
      <c r="AQ95" s="11">
        <f t="shared" ca="1" si="81"/>
        <v>-29</v>
      </c>
      <c r="AR95" s="11">
        <f t="shared" ca="1" si="82"/>
        <v>-119315717514047</v>
      </c>
      <c r="AS95" s="11">
        <f t="shared" ca="1" si="83"/>
        <v>73</v>
      </c>
      <c r="AT95" s="11">
        <f t="shared" ca="1" si="84"/>
        <v>0</v>
      </c>
      <c r="AU95" s="11">
        <f t="shared" ca="1" si="85"/>
        <v>1</v>
      </c>
      <c r="AV95" s="12">
        <f t="shared" ca="1" si="86"/>
        <v>47399394628868</v>
      </c>
      <c r="AW95" s="12">
        <f t="shared" ca="1" si="87"/>
        <v>-29</v>
      </c>
      <c r="AX95" s="12">
        <f t="shared" ca="1" si="88"/>
        <v>-119315717514047</v>
      </c>
      <c r="AY95" s="12">
        <f t="shared" ca="1" si="89"/>
        <v>73</v>
      </c>
      <c r="AZ95" s="12">
        <f t="shared" ca="1" si="90"/>
        <v>0</v>
      </c>
      <c r="BA95" s="12">
        <f t="shared" ca="1" si="91"/>
        <v>1</v>
      </c>
      <c r="BB95" s="11">
        <f t="shared" ca="1" si="92"/>
        <v>47399394628868</v>
      </c>
      <c r="BC95" s="11">
        <f t="shared" ca="1" si="93"/>
        <v>-29</v>
      </c>
      <c r="BD95" s="11">
        <f t="shared" ca="1" si="94"/>
        <v>-119315717514047</v>
      </c>
      <c r="BE95" s="11">
        <f t="shared" ca="1" si="95"/>
        <v>73</v>
      </c>
      <c r="BF95" s="11">
        <f t="shared" ca="1" si="96"/>
        <v>0</v>
      </c>
      <c r="BG95" s="11">
        <f t="shared" ca="1" si="97"/>
        <v>1</v>
      </c>
    </row>
    <row r="96" spans="1:59">
      <c r="A96" s="3">
        <f ca="1">OFFSET(Input!C$1,COUNT(Input!$C:$C)-(ROW()-ROW($A$2)+1),0)</f>
        <v>2</v>
      </c>
      <c r="B96" s="3" t="str">
        <f ca="1">OFFSET(Input!D$1,COUNT(Input!$C:$C)-(ROW()-ROW($A$2)+1),0)</f>
        <v>offset</v>
      </c>
      <c r="C96" s="3">
        <f ca="1">OFFSET(Input!E$1,COUNT(Input!$C:$C)-(ROW()-ROW($A$2)+1),0)</f>
        <v>6434</v>
      </c>
      <c r="D96" s="13">
        <f ca="1">MOD(BB96,Info!$B$32)</f>
        <v>0</v>
      </c>
      <c r="E96" s="13">
        <f ca="1">MOD(BC96,Info!$B$32)</f>
        <v>1</v>
      </c>
      <c r="F96" s="11">
        <v>0</v>
      </c>
      <c r="G96" s="11">
        <v>1</v>
      </c>
      <c r="H96" s="11">
        <v>1</v>
      </c>
      <c r="I96" s="11">
        <v>0</v>
      </c>
      <c r="J96" s="11">
        <f t="shared" ca="1" si="49"/>
        <v>0</v>
      </c>
      <c r="K96" s="11">
        <f ca="1">IF($A96=3,Info!$B$32,0)</f>
        <v>0</v>
      </c>
      <c r="L96" s="12">
        <f t="shared" ca="1" si="50"/>
        <v>0</v>
      </c>
      <c r="M96" s="12">
        <f t="shared" ca="1" si="51"/>
        <v>1</v>
      </c>
      <c r="N96" s="12">
        <f t="shared" ca="1" si="52"/>
        <v>1</v>
      </c>
      <c r="O96" s="12">
        <f t="shared" ca="1" si="53"/>
        <v>0</v>
      </c>
      <c r="P96" s="12">
        <f t="shared" ca="1" si="54"/>
        <v>0</v>
      </c>
      <c r="Q96" s="12">
        <f t="shared" ca="1" si="55"/>
        <v>0</v>
      </c>
      <c r="R96" s="11">
        <f t="shared" ca="1" si="56"/>
        <v>0</v>
      </c>
      <c r="S96" s="11">
        <f t="shared" ca="1" si="57"/>
        <v>1</v>
      </c>
      <c r="T96" s="11">
        <f t="shared" ca="1" si="58"/>
        <v>1</v>
      </c>
      <c r="U96" s="11">
        <f t="shared" ca="1" si="59"/>
        <v>0</v>
      </c>
      <c r="V96" s="11">
        <f t="shared" ca="1" si="60"/>
        <v>0</v>
      </c>
      <c r="W96" s="11">
        <f t="shared" ca="1" si="61"/>
        <v>0</v>
      </c>
      <c r="X96" s="12">
        <f t="shared" ca="1" si="62"/>
        <v>0</v>
      </c>
      <c r="Y96" s="12">
        <f t="shared" ca="1" si="63"/>
        <v>1</v>
      </c>
      <c r="Z96" s="12">
        <f t="shared" ca="1" si="64"/>
        <v>1</v>
      </c>
      <c r="AA96" s="12">
        <f t="shared" ca="1" si="65"/>
        <v>0</v>
      </c>
      <c r="AB96" s="12">
        <f t="shared" ca="1" si="66"/>
        <v>0</v>
      </c>
      <c r="AC96" s="12">
        <f t="shared" ca="1" si="67"/>
        <v>0</v>
      </c>
      <c r="AD96" s="11">
        <f t="shared" ca="1" si="68"/>
        <v>0</v>
      </c>
      <c r="AE96" s="11">
        <f t="shared" ca="1" si="69"/>
        <v>1</v>
      </c>
      <c r="AF96" s="11">
        <f t="shared" ca="1" si="70"/>
        <v>1</v>
      </c>
      <c r="AG96" s="11">
        <f t="shared" ca="1" si="71"/>
        <v>0</v>
      </c>
      <c r="AH96" s="11">
        <f t="shared" ca="1" si="72"/>
        <v>0</v>
      </c>
      <c r="AI96" s="11">
        <f t="shared" ca="1" si="73"/>
        <v>0</v>
      </c>
      <c r="AJ96" s="12">
        <f t="shared" ca="1" si="74"/>
        <v>0</v>
      </c>
      <c r="AK96" s="12">
        <f t="shared" ca="1" si="75"/>
        <v>1</v>
      </c>
      <c r="AL96" s="12">
        <f t="shared" ca="1" si="76"/>
        <v>1</v>
      </c>
      <c r="AM96" s="12">
        <f t="shared" ca="1" si="77"/>
        <v>0</v>
      </c>
      <c r="AN96" s="12">
        <f t="shared" ca="1" si="78"/>
        <v>0</v>
      </c>
      <c r="AO96" s="12">
        <f t="shared" ca="1" si="79"/>
        <v>0</v>
      </c>
      <c r="AP96" s="11">
        <f t="shared" ca="1" si="80"/>
        <v>0</v>
      </c>
      <c r="AQ96" s="11">
        <f t="shared" ca="1" si="81"/>
        <v>1</v>
      </c>
      <c r="AR96" s="11">
        <f t="shared" ca="1" si="82"/>
        <v>1</v>
      </c>
      <c r="AS96" s="11">
        <f t="shared" ca="1" si="83"/>
        <v>0</v>
      </c>
      <c r="AT96" s="11">
        <f t="shared" ca="1" si="84"/>
        <v>0</v>
      </c>
      <c r="AU96" s="11">
        <f t="shared" ca="1" si="85"/>
        <v>0</v>
      </c>
      <c r="AV96" s="12">
        <f t="shared" ca="1" si="86"/>
        <v>0</v>
      </c>
      <c r="AW96" s="12">
        <f t="shared" ca="1" si="87"/>
        <v>1</v>
      </c>
      <c r="AX96" s="12">
        <f t="shared" ca="1" si="88"/>
        <v>1</v>
      </c>
      <c r="AY96" s="12">
        <f t="shared" ca="1" si="89"/>
        <v>0</v>
      </c>
      <c r="AZ96" s="12">
        <f t="shared" ca="1" si="90"/>
        <v>0</v>
      </c>
      <c r="BA96" s="12">
        <f t="shared" ca="1" si="91"/>
        <v>0</v>
      </c>
      <c r="BB96" s="11">
        <f t="shared" ca="1" si="92"/>
        <v>0</v>
      </c>
      <c r="BC96" s="11">
        <f t="shared" ca="1" si="93"/>
        <v>1</v>
      </c>
      <c r="BD96" s="11">
        <f t="shared" ca="1" si="94"/>
        <v>1</v>
      </c>
      <c r="BE96" s="11">
        <f t="shared" ca="1" si="95"/>
        <v>0</v>
      </c>
      <c r="BF96" s="11">
        <f t="shared" ca="1" si="96"/>
        <v>0</v>
      </c>
      <c r="BG96" s="11">
        <f t="shared" ca="1" si="97"/>
        <v>0</v>
      </c>
    </row>
    <row r="97" spans="1:59">
      <c r="A97" s="3">
        <f ca="1">OFFSET(Input!C$1,COUNT(Input!$C:$C)-(ROW()-ROW($A$2)+1),0)</f>
        <v>3</v>
      </c>
      <c r="B97" s="3" t="str">
        <f ca="1">OFFSET(Input!D$1,COUNT(Input!$C:$C)-(ROW()-ROW($A$2)+1),0)</f>
        <v>interleave</v>
      </c>
      <c r="C97" s="3">
        <f ca="1">OFFSET(Input!E$1,COUNT(Input!$C:$C)-(ROW()-ROW($A$2)+1),0)</f>
        <v>5</v>
      </c>
      <c r="D97" s="13">
        <f ca="1">MOD(BB97,Info!$B$32)</f>
        <v>47726287005619</v>
      </c>
      <c r="E97" s="13">
        <f ca="1">MOD(BC97,Info!$B$32)</f>
        <v>119315717514045</v>
      </c>
      <c r="F97" s="11">
        <v>0</v>
      </c>
      <c r="G97" s="11">
        <v>1</v>
      </c>
      <c r="H97" s="11">
        <v>1</v>
      </c>
      <c r="I97" s="11">
        <v>0</v>
      </c>
      <c r="J97" s="11">
        <f t="shared" ca="1" si="49"/>
        <v>5</v>
      </c>
      <c r="K97" s="11">
        <f ca="1">IF($A97=3,Info!$B$32,0)</f>
        <v>119315717514047</v>
      </c>
      <c r="L97" s="12">
        <f t="shared" ca="1" si="50"/>
        <v>1</v>
      </c>
      <c r="M97" s="12">
        <f t="shared" ca="1" si="51"/>
        <v>0</v>
      </c>
      <c r="N97" s="12">
        <f t="shared" ca="1" si="52"/>
        <v>-23863143502809</v>
      </c>
      <c r="O97" s="12">
        <f t="shared" ca="1" si="53"/>
        <v>1</v>
      </c>
      <c r="P97" s="12">
        <f t="shared" ca="1" si="54"/>
        <v>2</v>
      </c>
      <c r="Q97" s="12">
        <f t="shared" ca="1" si="55"/>
        <v>5</v>
      </c>
      <c r="R97" s="11">
        <f t="shared" ca="1" si="56"/>
        <v>-23863143502809</v>
      </c>
      <c r="S97" s="11">
        <f t="shared" ca="1" si="57"/>
        <v>1</v>
      </c>
      <c r="T97" s="11">
        <f t="shared" ca="1" si="58"/>
        <v>47726287005619</v>
      </c>
      <c r="U97" s="11">
        <f t="shared" ca="1" si="59"/>
        <v>-2</v>
      </c>
      <c r="V97" s="11">
        <f t="shared" ca="1" si="60"/>
        <v>1</v>
      </c>
      <c r="W97" s="11">
        <f t="shared" ca="1" si="61"/>
        <v>2</v>
      </c>
      <c r="X97" s="12">
        <f t="shared" ca="1" si="62"/>
        <v>47726287005619</v>
      </c>
      <c r="Y97" s="12">
        <f t="shared" ca="1" si="63"/>
        <v>-2</v>
      </c>
      <c r="Z97" s="12">
        <f t="shared" ca="1" si="64"/>
        <v>-119315717514047</v>
      </c>
      <c r="AA97" s="12">
        <f t="shared" ca="1" si="65"/>
        <v>5</v>
      </c>
      <c r="AB97" s="12">
        <f t="shared" ca="1" si="66"/>
        <v>0</v>
      </c>
      <c r="AC97" s="12">
        <f t="shared" ca="1" si="67"/>
        <v>1</v>
      </c>
      <c r="AD97" s="11">
        <f t="shared" ca="1" si="68"/>
        <v>47726287005619</v>
      </c>
      <c r="AE97" s="11">
        <f t="shared" ca="1" si="69"/>
        <v>-2</v>
      </c>
      <c r="AF97" s="11">
        <f t="shared" ca="1" si="70"/>
        <v>-119315717514047</v>
      </c>
      <c r="AG97" s="11">
        <f t="shared" ca="1" si="71"/>
        <v>5</v>
      </c>
      <c r="AH97" s="11">
        <f t="shared" ca="1" si="72"/>
        <v>0</v>
      </c>
      <c r="AI97" s="11">
        <f t="shared" ca="1" si="73"/>
        <v>1</v>
      </c>
      <c r="AJ97" s="12">
        <f t="shared" ca="1" si="74"/>
        <v>47726287005619</v>
      </c>
      <c r="AK97" s="12">
        <f t="shared" ca="1" si="75"/>
        <v>-2</v>
      </c>
      <c r="AL97" s="12">
        <f t="shared" ca="1" si="76"/>
        <v>-119315717514047</v>
      </c>
      <c r="AM97" s="12">
        <f t="shared" ca="1" si="77"/>
        <v>5</v>
      </c>
      <c r="AN97" s="12">
        <f t="shared" ca="1" si="78"/>
        <v>0</v>
      </c>
      <c r="AO97" s="12">
        <f t="shared" ca="1" si="79"/>
        <v>1</v>
      </c>
      <c r="AP97" s="11">
        <f t="shared" ca="1" si="80"/>
        <v>47726287005619</v>
      </c>
      <c r="AQ97" s="11">
        <f t="shared" ca="1" si="81"/>
        <v>-2</v>
      </c>
      <c r="AR97" s="11">
        <f t="shared" ca="1" si="82"/>
        <v>-119315717514047</v>
      </c>
      <c r="AS97" s="11">
        <f t="shared" ca="1" si="83"/>
        <v>5</v>
      </c>
      <c r="AT97" s="11">
        <f t="shared" ca="1" si="84"/>
        <v>0</v>
      </c>
      <c r="AU97" s="11">
        <f t="shared" ca="1" si="85"/>
        <v>1</v>
      </c>
      <c r="AV97" s="12">
        <f t="shared" ca="1" si="86"/>
        <v>47726287005619</v>
      </c>
      <c r="AW97" s="12">
        <f t="shared" ca="1" si="87"/>
        <v>-2</v>
      </c>
      <c r="AX97" s="12">
        <f t="shared" ca="1" si="88"/>
        <v>-119315717514047</v>
      </c>
      <c r="AY97" s="12">
        <f t="shared" ca="1" si="89"/>
        <v>5</v>
      </c>
      <c r="AZ97" s="12">
        <f t="shared" ca="1" si="90"/>
        <v>0</v>
      </c>
      <c r="BA97" s="12">
        <f t="shared" ca="1" si="91"/>
        <v>1</v>
      </c>
      <c r="BB97" s="11">
        <f t="shared" ca="1" si="92"/>
        <v>47726287005619</v>
      </c>
      <c r="BC97" s="11">
        <f t="shared" ca="1" si="93"/>
        <v>-2</v>
      </c>
      <c r="BD97" s="11">
        <f t="shared" ca="1" si="94"/>
        <v>-119315717514047</v>
      </c>
      <c r="BE97" s="11">
        <f t="shared" ca="1" si="95"/>
        <v>5</v>
      </c>
      <c r="BF97" s="11">
        <f t="shared" ca="1" si="96"/>
        <v>0</v>
      </c>
      <c r="BG97" s="11">
        <f t="shared" ca="1" si="97"/>
        <v>1</v>
      </c>
    </row>
    <row r="98" spans="1:59">
      <c r="A98" s="3">
        <f ca="1">OFFSET(Input!C$1,COUNT(Input!$C:$C)-(ROW()-ROW($A$2)+1),0)</f>
        <v>2</v>
      </c>
      <c r="B98" s="3" t="str">
        <f ca="1">OFFSET(Input!D$1,COUNT(Input!$C:$C)-(ROW()-ROW($A$2)+1),0)</f>
        <v>offset</v>
      </c>
      <c r="C98" s="3">
        <f ca="1">OFFSET(Input!E$1,COUNT(Input!$C:$C)-(ROW()-ROW($A$2)+1),0)</f>
        <v>-9932</v>
      </c>
      <c r="D98" s="13">
        <f ca="1">MOD(BB98,Info!$B$32)</f>
        <v>0</v>
      </c>
      <c r="E98" s="13">
        <f ca="1">MOD(BC98,Info!$B$32)</f>
        <v>1</v>
      </c>
      <c r="F98" s="11">
        <v>0</v>
      </c>
      <c r="G98" s="11">
        <v>1</v>
      </c>
      <c r="H98" s="11">
        <v>1</v>
      </c>
      <c r="I98" s="11">
        <v>0</v>
      </c>
      <c r="J98" s="11">
        <f t="shared" ca="1" si="49"/>
        <v>0</v>
      </c>
      <c r="K98" s="11">
        <f ca="1">IF($A98=3,Info!$B$32,0)</f>
        <v>0</v>
      </c>
      <c r="L98" s="12">
        <f t="shared" ca="1" si="50"/>
        <v>0</v>
      </c>
      <c r="M98" s="12">
        <f t="shared" ca="1" si="51"/>
        <v>1</v>
      </c>
      <c r="N98" s="12">
        <f t="shared" ca="1" si="52"/>
        <v>1</v>
      </c>
      <c r="O98" s="12">
        <f t="shared" ca="1" si="53"/>
        <v>0</v>
      </c>
      <c r="P98" s="12">
        <f t="shared" ca="1" si="54"/>
        <v>0</v>
      </c>
      <c r="Q98" s="12">
        <f t="shared" ca="1" si="55"/>
        <v>0</v>
      </c>
      <c r="R98" s="11">
        <f t="shared" ca="1" si="56"/>
        <v>0</v>
      </c>
      <c r="S98" s="11">
        <f t="shared" ca="1" si="57"/>
        <v>1</v>
      </c>
      <c r="T98" s="11">
        <f t="shared" ca="1" si="58"/>
        <v>1</v>
      </c>
      <c r="U98" s="11">
        <f t="shared" ca="1" si="59"/>
        <v>0</v>
      </c>
      <c r="V98" s="11">
        <f t="shared" ca="1" si="60"/>
        <v>0</v>
      </c>
      <c r="W98" s="11">
        <f t="shared" ca="1" si="61"/>
        <v>0</v>
      </c>
      <c r="X98" s="12">
        <f t="shared" ca="1" si="62"/>
        <v>0</v>
      </c>
      <c r="Y98" s="12">
        <f t="shared" ca="1" si="63"/>
        <v>1</v>
      </c>
      <c r="Z98" s="12">
        <f t="shared" ca="1" si="64"/>
        <v>1</v>
      </c>
      <c r="AA98" s="12">
        <f t="shared" ca="1" si="65"/>
        <v>0</v>
      </c>
      <c r="AB98" s="12">
        <f t="shared" ca="1" si="66"/>
        <v>0</v>
      </c>
      <c r="AC98" s="12">
        <f t="shared" ca="1" si="67"/>
        <v>0</v>
      </c>
      <c r="AD98" s="11">
        <f t="shared" ca="1" si="68"/>
        <v>0</v>
      </c>
      <c r="AE98" s="11">
        <f t="shared" ca="1" si="69"/>
        <v>1</v>
      </c>
      <c r="AF98" s="11">
        <f t="shared" ca="1" si="70"/>
        <v>1</v>
      </c>
      <c r="AG98" s="11">
        <f t="shared" ca="1" si="71"/>
        <v>0</v>
      </c>
      <c r="AH98" s="11">
        <f t="shared" ca="1" si="72"/>
        <v>0</v>
      </c>
      <c r="AI98" s="11">
        <f t="shared" ca="1" si="73"/>
        <v>0</v>
      </c>
      <c r="AJ98" s="12">
        <f t="shared" ca="1" si="74"/>
        <v>0</v>
      </c>
      <c r="AK98" s="12">
        <f t="shared" ca="1" si="75"/>
        <v>1</v>
      </c>
      <c r="AL98" s="12">
        <f t="shared" ca="1" si="76"/>
        <v>1</v>
      </c>
      <c r="AM98" s="12">
        <f t="shared" ca="1" si="77"/>
        <v>0</v>
      </c>
      <c r="AN98" s="12">
        <f t="shared" ca="1" si="78"/>
        <v>0</v>
      </c>
      <c r="AO98" s="12">
        <f t="shared" ca="1" si="79"/>
        <v>0</v>
      </c>
      <c r="AP98" s="11">
        <f t="shared" ca="1" si="80"/>
        <v>0</v>
      </c>
      <c r="AQ98" s="11">
        <f t="shared" ca="1" si="81"/>
        <v>1</v>
      </c>
      <c r="AR98" s="11">
        <f t="shared" ca="1" si="82"/>
        <v>1</v>
      </c>
      <c r="AS98" s="11">
        <f t="shared" ca="1" si="83"/>
        <v>0</v>
      </c>
      <c r="AT98" s="11">
        <f t="shared" ca="1" si="84"/>
        <v>0</v>
      </c>
      <c r="AU98" s="11">
        <f t="shared" ca="1" si="85"/>
        <v>0</v>
      </c>
      <c r="AV98" s="12">
        <f t="shared" ca="1" si="86"/>
        <v>0</v>
      </c>
      <c r="AW98" s="12">
        <f t="shared" ca="1" si="87"/>
        <v>1</v>
      </c>
      <c r="AX98" s="12">
        <f t="shared" ca="1" si="88"/>
        <v>1</v>
      </c>
      <c r="AY98" s="12">
        <f t="shared" ca="1" si="89"/>
        <v>0</v>
      </c>
      <c r="AZ98" s="12">
        <f t="shared" ca="1" si="90"/>
        <v>0</v>
      </c>
      <c r="BA98" s="12">
        <f t="shared" ca="1" si="91"/>
        <v>0</v>
      </c>
      <c r="BB98" s="11">
        <f t="shared" ca="1" si="92"/>
        <v>0</v>
      </c>
      <c r="BC98" s="11">
        <f t="shared" ca="1" si="93"/>
        <v>1</v>
      </c>
      <c r="BD98" s="11">
        <f t="shared" ca="1" si="94"/>
        <v>1</v>
      </c>
      <c r="BE98" s="11">
        <f t="shared" ca="1" si="95"/>
        <v>0</v>
      </c>
      <c r="BF98" s="11">
        <f t="shared" ca="1" si="96"/>
        <v>0</v>
      </c>
      <c r="BG98" s="11">
        <f t="shared" ca="1" si="97"/>
        <v>0</v>
      </c>
    </row>
    <row r="99" spans="1:59">
      <c r="A99" s="3">
        <f ca="1">OFFSET(Input!C$1,COUNT(Input!$C:$C)-(ROW()-ROW($A$2)+1),0)</f>
        <v>3</v>
      </c>
      <c r="B99" s="3" t="str">
        <f ca="1">OFFSET(Input!D$1,COUNT(Input!$C:$C)-(ROW()-ROW($A$2)+1),0)</f>
        <v>interleave</v>
      </c>
      <c r="C99" s="3">
        <f ca="1">OFFSET(Input!E$1,COUNT(Input!$C:$C)-(ROW()-ROW($A$2)+1),0)</f>
        <v>49</v>
      </c>
      <c r="D99" s="13">
        <f ca="1">MOD(BB99,Info!$B$32)</f>
        <v>26785161074582</v>
      </c>
      <c r="E99" s="13">
        <f ca="1">MOD(BC99,Info!$B$32)</f>
        <v>119315717514036</v>
      </c>
      <c r="F99" s="11">
        <v>0</v>
      </c>
      <c r="G99" s="11">
        <v>1</v>
      </c>
      <c r="H99" s="11">
        <v>1</v>
      </c>
      <c r="I99" s="11">
        <v>0</v>
      </c>
      <c r="J99" s="11">
        <f t="shared" ca="1" si="49"/>
        <v>49</v>
      </c>
      <c r="K99" s="11">
        <f ca="1">IF($A99=3,Info!$B$32,0)</f>
        <v>119315717514047</v>
      </c>
      <c r="L99" s="12">
        <f t="shared" ca="1" si="50"/>
        <v>1</v>
      </c>
      <c r="M99" s="12">
        <f t="shared" ca="1" si="51"/>
        <v>0</v>
      </c>
      <c r="N99" s="12">
        <f t="shared" ca="1" si="52"/>
        <v>-2435014643143</v>
      </c>
      <c r="O99" s="12">
        <f t="shared" ca="1" si="53"/>
        <v>1</v>
      </c>
      <c r="P99" s="12">
        <f t="shared" ca="1" si="54"/>
        <v>40</v>
      </c>
      <c r="Q99" s="12">
        <f t="shared" ca="1" si="55"/>
        <v>49</v>
      </c>
      <c r="R99" s="11">
        <f t="shared" ca="1" si="56"/>
        <v>-2435014643143</v>
      </c>
      <c r="S99" s="11">
        <f t="shared" ca="1" si="57"/>
        <v>1</v>
      </c>
      <c r="T99" s="11">
        <f t="shared" ca="1" si="58"/>
        <v>2435014643144</v>
      </c>
      <c r="U99" s="11">
        <f t="shared" ca="1" si="59"/>
        <v>-1</v>
      </c>
      <c r="V99" s="11">
        <f t="shared" ca="1" si="60"/>
        <v>9</v>
      </c>
      <c r="W99" s="11">
        <f t="shared" ca="1" si="61"/>
        <v>40</v>
      </c>
      <c r="X99" s="12">
        <f t="shared" ca="1" si="62"/>
        <v>2435014643144</v>
      </c>
      <c r="Y99" s="12">
        <f t="shared" ca="1" si="63"/>
        <v>-1</v>
      </c>
      <c r="Z99" s="12">
        <f t="shared" ca="1" si="64"/>
        <v>-12175073215719</v>
      </c>
      <c r="AA99" s="12">
        <f t="shared" ca="1" si="65"/>
        <v>5</v>
      </c>
      <c r="AB99" s="12">
        <f t="shared" ca="1" si="66"/>
        <v>4</v>
      </c>
      <c r="AC99" s="12">
        <f t="shared" ca="1" si="67"/>
        <v>9</v>
      </c>
      <c r="AD99" s="11">
        <f t="shared" ca="1" si="68"/>
        <v>-12175073215719</v>
      </c>
      <c r="AE99" s="11">
        <f t="shared" ca="1" si="69"/>
        <v>5</v>
      </c>
      <c r="AF99" s="11">
        <f t="shared" ca="1" si="70"/>
        <v>26785161074582</v>
      </c>
      <c r="AG99" s="11">
        <f t="shared" ca="1" si="71"/>
        <v>-11</v>
      </c>
      <c r="AH99" s="11">
        <f t="shared" ca="1" si="72"/>
        <v>1</v>
      </c>
      <c r="AI99" s="11">
        <f t="shared" ca="1" si="73"/>
        <v>4</v>
      </c>
      <c r="AJ99" s="12">
        <f t="shared" ca="1" si="74"/>
        <v>26785161074582</v>
      </c>
      <c r="AK99" s="12">
        <f t="shared" ca="1" si="75"/>
        <v>-11</v>
      </c>
      <c r="AL99" s="12">
        <f t="shared" ca="1" si="76"/>
        <v>-119315717514047</v>
      </c>
      <c r="AM99" s="12">
        <f t="shared" ca="1" si="77"/>
        <v>49</v>
      </c>
      <c r="AN99" s="12">
        <f t="shared" ca="1" si="78"/>
        <v>0</v>
      </c>
      <c r="AO99" s="12">
        <f t="shared" ca="1" si="79"/>
        <v>1</v>
      </c>
      <c r="AP99" s="11">
        <f t="shared" ca="1" si="80"/>
        <v>26785161074582</v>
      </c>
      <c r="AQ99" s="11">
        <f t="shared" ca="1" si="81"/>
        <v>-11</v>
      </c>
      <c r="AR99" s="11">
        <f t="shared" ca="1" si="82"/>
        <v>-119315717514047</v>
      </c>
      <c r="AS99" s="11">
        <f t="shared" ca="1" si="83"/>
        <v>49</v>
      </c>
      <c r="AT99" s="11">
        <f t="shared" ca="1" si="84"/>
        <v>0</v>
      </c>
      <c r="AU99" s="11">
        <f t="shared" ca="1" si="85"/>
        <v>1</v>
      </c>
      <c r="AV99" s="12">
        <f t="shared" ca="1" si="86"/>
        <v>26785161074582</v>
      </c>
      <c r="AW99" s="12">
        <f t="shared" ca="1" si="87"/>
        <v>-11</v>
      </c>
      <c r="AX99" s="12">
        <f t="shared" ca="1" si="88"/>
        <v>-119315717514047</v>
      </c>
      <c r="AY99" s="12">
        <f t="shared" ca="1" si="89"/>
        <v>49</v>
      </c>
      <c r="AZ99" s="12">
        <f t="shared" ca="1" si="90"/>
        <v>0</v>
      </c>
      <c r="BA99" s="12">
        <f t="shared" ca="1" si="91"/>
        <v>1</v>
      </c>
      <c r="BB99" s="11">
        <f t="shared" ca="1" si="92"/>
        <v>26785161074582</v>
      </c>
      <c r="BC99" s="11">
        <f t="shared" ca="1" si="93"/>
        <v>-11</v>
      </c>
      <c r="BD99" s="11">
        <f t="shared" ca="1" si="94"/>
        <v>-119315717514047</v>
      </c>
      <c r="BE99" s="11">
        <f t="shared" ca="1" si="95"/>
        <v>49</v>
      </c>
      <c r="BF99" s="11">
        <f t="shared" ca="1" si="96"/>
        <v>0</v>
      </c>
      <c r="BG99" s="11">
        <f t="shared" ca="1" si="97"/>
        <v>1</v>
      </c>
    </row>
    <row r="100" spans="1:59">
      <c r="A100" s="3">
        <f ca="1">OFFSET(Input!C$1,COUNT(Input!$C:$C)-(ROW()-ROW($A$2)+1),0)</f>
        <v>2</v>
      </c>
      <c r="B100" s="3" t="str">
        <f ca="1">OFFSET(Input!D$1,COUNT(Input!$C:$C)-(ROW()-ROW($A$2)+1),0)</f>
        <v>offset</v>
      </c>
      <c r="C100" s="3">
        <f ca="1">OFFSET(Input!E$1,COUNT(Input!$C:$C)-(ROW()-ROW($A$2)+1),0)</f>
        <v>9037</v>
      </c>
      <c r="D100" s="13">
        <f ca="1">MOD(BB100,Info!$B$32)</f>
        <v>0</v>
      </c>
      <c r="E100" s="13">
        <f ca="1">MOD(BC100,Info!$B$32)</f>
        <v>1</v>
      </c>
      <c r="F100" s="11">
        <v>0</v>
      </c>
      <c r="G100" s="11">
        <v>1</v>
      </c>
      <c r="H100" s="11">
        <v>1</v>
      </c>
      <c r="I100" s="11">
        <v>0</v>
      </c>
      <c r="J100" s="11">
        <f t="shared" ca="1" si="49"/>
        <v>0</v>
      </c>
      <c r="K100" s="11">
        <f ca="1">IF($A100=3,Info!$B$32,0)</f>
        <v>0</v>
      </c>
      <c r="L100" s="12">
        <f t="shared" ca="1" si="50"/>
        <v>0</v>
      </c>
      <c r="M100" s="12">
        <f t="shared" ca="1" si="51"/>
        <v>1</v>
      </c>
      <c r="N100" s="12">
        <f t="shared" ca="1" si="52"/>
        <v>1</v>
      </c>
      <c r="O100" s="12">
        <f t="shared" ca="1" si="53"/>
        <v>0</v>
      </c>
      <c r="P100" s="12">
        <f t="shared" ca="1" si="54"/>
        <v>0</v>
      </c>
      <c r="Q100" s="12">
        <f t="shared" ca="1" si="55"/>
        <v>0</v>
      </c>
      <c r="R100" s="11">
        <f t="shared" ca="1" si="56"/>
        <v>0</v>
      </c>
      <c r="S100" s="11">
        <f t="shared" ca="1" si="57"/>
        <v>1</v>
      </c>
      <c r="T100" s="11">
        <f t="shared" ca="1" si="58"/>
        <v>1</v>
      </c>
      <c r="U100" s="11">
        <f t="shared" ca="1" si="59"/>
        <v>0</v>
      </c>
      <c r="V100" s="11">
        <f t="shared" ca="1" si="60"/>
        <v>0</v>
      </c>
      <c r="W100" s="11">
        <f t="shared" ca="1" si="61"/>
        <v>0</v>
      </c>
      <c r="X100" s="12">
        <f t="shared" ca="1" si="62"/>
        <v>0</v>
      </c>
      <c r="Y100" s="12">
        <f t="shared" ca="1" si="63"/>
        <v>1</v>
      </c>
      <c r="Z100" s="12">
        <f t="shared" ca="1" si="64"/>
        <v>1</v>
      </c>
      <c r="AA100" s="12">
        <f t="shared" ca="1" si="65"/>
        <v>0</v>
      </c>
      <c r="AB100" s="12">
        <f t="shared" ca="1" si="66"/>
        <v>0</v>
      </c>
      <c r="AC100" s="12">
        <f t="shared" ca="1" si="67"/>
        <v>0</v>
      </c>
      <c r="AD100" s="11">
        <f t="shared" ca="1" si="68"/>
        <v>0</v>
      </c>
      <c r="AE100" s="11">
        <f t="shared" ca="1" si="69"/>
        <v>1</v>
      </c>
      <c r="AF100" s="11">
        <f t="shared" ca="1" si="70"/>
        <v>1</v>
      </c>
      <c r="AG100" s="11">
        <f t="shared" ca="1" si="71"/>
        <v>0</v>
      </c>
      <c r="AH100" s="11">
        <f t="shared" ca="1" si="72"/>
        <v>0</v>
      </c>
      <c r="AI100" s="11">
        <f t="shared" ca="1" si="73"/>
        <v>0</v>
      </c>
      <c r="AJ100" s="12">
        <f t="shared" ca="1" si="74"/>
        <v>0</v>
      </c>
      <c r="AK100" s="12">
        <f t="shared" ca="1" si="75"/>
        <v>1</v>
      </c>
      <c r="AL100" s="12">
        <f t="shared" ca="1" si="76"/>
        <v>1</v>
      </c>
      <c r="AM100" s="12">
        <f t="shared" ca="1" si="77"/>
        <v>0</v>
      </c>
      <c r="AN100" s="12">
        <f t="shared" ca="1" si="78"/>
        <v>0</v>
      </c>
      <c r="AO100" s="12">
        <f t="shared" ca="1" si="79"/>
        <v>0</v>
      </c>
      <c r="AP100" s="11">
        <f t="shared" ca="1" si="80"/>
        <v>0</v>
      </c>
      <c r="AQ100" s="11">
        <f t="shared" ca="1" si="81"/>
        <v>1</v>
      </c>
      <c r="AR100" s="11">
        <f t="shared" ca="1" si="82"/>
        <v>1</v>
      </c>
      <c r="AS100" s="11">
        <f t="shared" ca="1" si="83"/>
        <v>0</v>
      </c>
      <c r="AT100" s="11">
        <f t="shared" ca="1" si="84"/>
        <v>0</v>
      </c>
      <c r="AU100" s="11">
        <f t="shared" ca="1" si="85"/>
        <v>0</v>
      </c>
      <c r="AV100" s="12">
        <f t="shared" ca="1" si="86"/>
        <v>0</v>
      </c>
      <c r="AW100" s="12">
        <f t="shared" ca="1" si="87"/>
        <v>1</v>
      </c>
      <c r="AX100" s="12">
        <f t="shared" ca="1" si="88"/>
        <v>1</v>
      </c>
      <c r="AY100" s="12">
        <f t="shared" ca="1" si="89"/>
        <v>0</v>
      </c>
      <c r="AZ100" s="12">
        <f t="shared" ca="1" si="90"/>
        <v>0</v>
      </c>
      <c r="BA100" s="12">
        <f t="shared" ca="1" si="91"/>
        <v>0</v>
      </c>
      <c r="BB100" s="11">
        <f t="shared" ca="1" si="92"/>
        <v>0</v>
      </c>
      <c r="BC100" s="11">
        <f t="shared" ca="1" si="93"/>
        <v>1</v>
      </c>
      <c r="BD100" s="11">
        <f t="shared" ca="1" si="94"/>
        <v>1</v>
      </c>
      <c r="BE100" s="11">
        <f t="shared" ca="1" si="95"/>
        <v>0</v>
      </c>
      <c r="BF100" s="11">
        <f t="shared" ca="1" si="96"/>
        <v>0</v>
      </c>
      <c r="BG100" s="11">
        <f t="shared" ca="1" si="97"/>
        <v>0</v>
      </c>
    </row>
    <row r="101" spans="1:59">
      <c r="A101" s="3">
        <f ca="1">OFFSET(Input!C$1,COUNT(Input!$C:$C)-(ROW()-ROW($A$2)+1),0)</f>
        <v>1</v>
      </c>
      <c r="B101" s="3" t="str">
        <f ca="1">OFFSET(Input!D$1,COUNT(Input!$C:$C)-(ROW()-ROW($A$2)+1),0)</f>
        <v>reverse</v>
      </c>
      <c r="C101" s="3">
        <f ca="1">OFFSET(Input!E$1,COUNT(Input!$C:$C)-(ROW()-ROW($A$2)+1),0)</f>
        <v>0</v>
      </c>
      <c r="D101" s="13">
        <f ca="1">MOD(BB101,Info!$B$32)</f>
        <v>0</v>
      </c>
      <c r="E101" s="13">
        <f ca="1">MOD(BC101,Info!$B$32)</f>
        <v>1</v>
      </c>
      <c r="F101" s="11">
        <v>0</v>
      </c>
      <c r="G101" s="11">
        <v>1</v>
      </c>
      <c r="H101" s="11">
        <v>1</v>
      </c>
      <c r="I101" s="11">
        <v>0</v>
      </c>
      <c r="J101" s="11">
        <f t="shared" ca="1" si="49"/>
        <v>0</v>
      </c>
      <c r="K101" s="11">
        <f ca="1">IF($A101=3,Info!$B$32,0)</f>
        <v>0</v>
      </c>
      <c r="L101" s="12">
        <f t="shared" ca="1" si="50"/>
        <v>0</v>
      </c>
      <c r="M101" s="12">
        <f t="shared" ca="1" si="51"/>
        <v>1</v>
      </c>
      <c r="N101" s="12">
        <f t="shared" ca="1" si="52"/>
        <v>1</v>
      </c>
      <c r="O101" s="12">
        <f t="shared" ca="1" si="53"/>
        <v>0</v>
      </c>
      <c r="P101" s="12">
        <f t="shared" ca="1" si="54"/>
        <v>0</v>
      </c>
      <c r="Q101" s="12">
        <f t="shared" ca="1" si="55"/>
        <v>0</v>
      </c>
      <c r="R101" s="11">
        <f t="shared" ca="1" si="56"/>
        <v>0</v>
      </c>
      <c r="S101" s="11">
        <f t="shared" ca="1" si="57"/>
        <v>1</v>
      </c>
      <c r="T101" s="11">
        <f t="shared" ca="1" si="58"/>
        <v>1</v>
      </c>
      <c r="U101" s="11">
        <f t="shared" ca="1" si="59"/>
        <v>0</v>
      </c>
      <c r="V101" s="11">
        <f t="shared" ca="1" si="60"/>
        <v>0</v>
      </c>
      <c r="W101" s="11">
        <f t="shared" ca="1" si="61"/>
        <v>0</v>
      </c>
      <c r="X101" s="12">
        <f t="shared" ca="1" si="62"/>
        <v>0</v>
      </c>
      <c r="Y101" s="12">
        <f t="shared" ca="1" si="63"/>
        <v>1</v>
      </c>
      <c r="Z101" s="12">
        <f t="shared" ca="1" si="64"/>
        <v>1</v>
      </c>
      <c r="AA101" s="12">
        <f t="shared" ca="1" si="65"/>
        <v>0</v>
      </c>
      <c r="AB101" s="12">
        <f t="shared" ca="1" si="66"/>
        <v>0</v>
      </c>
      <c r="AC101" s="12">
        <f t="shared" ca="1" si="67"/>
        <v>0</v>
      </c>
      <c r="AD101" s="11">
        <f t="shared" ca="1" si="68"/>
        <v>0</v>
      </c>
      <c r="AE101" s="11">
        <f t="shared" ca="1" si="69"/>
        <v>1</v>
      </c>
      <c r="AF101" s="11">
        <f t="shared" ca="1" si="70"/>
        <v>1</v>
      </c>
      <c r="AG101" s="11">
        <f t="shared" ca="1" si="71"/>
        <v>0</v>
      </c>
      <c r="AH101" s="11">
        <f t="shared" ca="1" si="72"/>
        <v>0</v>
      </c>
      <c r="AI101" s="11">
        <f t="shared" ca="1" si="73"/>
        <v>0</v>
      </c>
      <c r="AJ101" s="12">
        <f t="shared" ca="1" si="74"/>
        <v>0</v>
      </c>
      <c r="AK101" s="12">
        <f t="shared" ca="1" si="75"/>
        <v>1</v>
      </c>
      <c r="AL101" s="12">
        <f t="shared" ca="1" si="76"/>
        <v>1</v>
      </c>
      <c r="AM101" s="12">
        <f t="shared" ca="1" si="77"/>
        <v>0</v>
      </c>
      <c r="AN101" s="12">
        <f t="shared" ca="1" si="78"/>
        <v>0</v>
      </c>
      <c r="AO101" s="12">
        <f t="shared" ca="1" si="79"/>
        <v>0</v>
      </c>
      <c r="AP101" s="11">
        <f t="shared" ca="1" si="80"/>
        <v>0</v>
      </c>
      <c r="AQ101" s="11">
        <f t="shared" ca="1" si="81"/>
        <v>1</v>
      </c>
      <c r="AR101" s="11">
        <f t="shared" ca="1" si="82"/>
        <v>1</v>
      </c>
      <c r="AS101" s="11">
        <f t="shared" ca="1" si="83"/>
        <v>0</v>
      </c>
      <c r="AT101" s="11">
        <f t="shared" ca="1" si="84"/>
        <v>0</v>
      </c>
      <c r="AU101" s="11">
        <f t="shared" ca="1" si="85"/>
        <v>0</v>
      </c>
      <c r="AV101" s="12">
        <f t="shared" ca="1" si="86"/>
        <v>0</v>
      </c>
      <c r="AW101" s="12">
        <f t="shared" ca="1" si="87"/>
        <v>1</v>
      </c>
      <c r="AX101" s="12">
        <f t="shared" ca="1" si="88"/>
        <v>1</v>
      </c>
      <c r="AY101" s="12">
        <f t="shared" ca="1" si="89"/>
        <v>0</v>
      </c>
      <c r="AZ101" s="12">
        <f t="shared" ca="1" si="90"/>
        <v>0</v>
      </c>
      <c r="BA101" s="12">
        <f t="shared" ca="1" si="91"/>
        <v>0</v>
      </c>
      <c r="BB101" s="11">
        <f t="shared" ca="1" si="92"/>
        <v>0</v>
      </c>
      <c r="BC101" s="11">
        <f t="shared" ca="1" si="93"/>
        <v>1</v>
      </c>
      <c r="BD101" s="11">
        <f t="shared" ca="1" si="94"/>
        <v>1</v>
      </c>
      <c r="BE101" s="11">
        <f t="shared" ca="1" si="95"/>
        <v>0</v>
      </c>
      <c r="BF101" s="11">
        <f t="shared" ca="1" si="96"/>
        <v>0</v>
      </c>
      <c r="BG101" s="11">
        <f t="shared" ca="1" si="9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FD3A-7B77-2149-A7EF-2FD8CE298B85}">
  <dimension ref="A1:M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baseColWidth="10" defaultColWidth="18.33203125" defaultRowHeight="16"/>
  <cols>
    <col min="1" max="1" width="2.1640625" style="10" bestFit="1" customWidth="1"/>
    <col min="2" max="2" width="9.33203125" style="7" bestFit="1" customWidth="1"/>
    <col min="3" max="3" width="5.83203125" style="7" bestFit="1" customWidth="1"/>
    <col min="4" max="4" width="18.33203125" style="6"/>
    <col min="5" max="5" width="18.33203125" style="15"/>
    <col min="6" max="7" width="18.33203125" style="13"/>
    <col min="8" max="10" width="18.33203125" style="14"/>
    <col min="11" max="13" width="18.33203125" style="16"/>
    <col min="14" max="16384" width="18.33203125" style="8"/>
  </cols>
  <sheetData>
    <row r="1" spans="1:13">
      <c r="D1" s="6" t="s">
        <v>22</v>
      </c>
      <c r="E1" s="15" t="s">
        <v>23</v>
      </c>
      <c r="F1" s="13" t="s">
        <v>22</v>
      </c>
      <c r="G1" s="13" t="s">
        <v>34</v>
      </c>
      <c r="H1" s="14" t="s">
        <v>4</v>
      </c>
      <c r="I1" s="14" t="s">
        <v>5</v>
      </c>
      <c r="J1" s="14" t="s">
        <v>7</v>
      </c>
      <c r="K1" s="16" t="s">
        <v>4</v>
      </c>
      <c r="L1" s="16" t="s">
        <v>5</v>
      </c>
      <c r="M1" s="16" t="s">
        <v>7</v>
      </c>
    </row>
    <row r="2" spans="1:13">
      <c r="B2" s="7" t="s">
        <v>8</v>
      </c>
      <c r="D2" s="6">
        <v>0</v>
      </c>
      <c r="E2" s="15">
        <v>1</v>
      </c>
    </row>
    <row r="3" spans="1:13">
      <c r="A3" s="10">
        <f ca="1">OFFSET(Input!C$1,COUNT(Input!$C:$C)-(ROW()-ROW($A$3)+1),0)</f>
        <v>3</v>
      </c>
      <c r="B3" s="10" t="str">
        <f ca="1">OFFSET(Input!D$1,COUNT(Input!$C:$C)-(ROW()-ROW($A$3)+1),0)</f>
        <v>interleave</v>
      </c>
      <c r="C3" s="10">
        <f ca="1">OFFSET(Input!E$1,COUNT(Input!$C:$C)-(ROW()-ROW($A$3)+1),0)</f>
        <v>11</v>
      </c>
      <c r="D3" s="6">
        <f ca="1">(D2*G3+F3)-INT((D2*G3+F3)/Info!$B$32)*Info!$B$32</f>
        <v>0</v>
      </c>
      <c r="E3" s="15">
        <f ca="1">E2*G3 - INT(E2*G3/Info!$B$32)*Info!$B$32</f>
        <v>10846883410368</v>
      </c>
      <c r="F3" s="13">
        <f ca="1">INDEX(H3:J3,A3)-INT(INDEX(H3:J3,A3)/Info!$B$32)*Info!$B$32</f>
        <v>0</v>
      </c>
      <c r="G3" s="13">
        <f ca="1">INDEX(K3:M3,A3)-INT(INDEX(K3:M3,A3)/Info!$B$32)*Info!$B$32</f>
        <v>10846883410368</v>
      </c>
      <c r="H3" s="14" t="str">
        <f ca="1">IF($A3=1,-1,"")</f>
        <v/>
      </c>
      <c r="I3" s="14" t="str">
        <f ca="1">IF($A3=2,$C3,"")</f>
        <v/>
      </c>
      <c r="J3" s="14">
        <f ca="1">IF($A3=3,0,"")</f>
        <v>0</v>
      </c>
      <c r="K3" s="16" t="str">
        <f ca="1">IF($A3=1,-1,"")</f>
        <v/>
      </c>
      <c r="L3" s="16" t="str">
        <f ca="1">IF($A3=2,1,"")</f>
        <v/>
      </c>
      <c r="M3" s="16">
        <f ca="1">IF($A3=3,'part2 invmod'!D2,"")</f>
        <v>10846883410368</v>
      </c>
    </row>
    <row r="4" spans="1:13">
      <c r="A4" s="10">
        <f ca="1">OFFSET(Input!C$1,COUNT(Input!$C:$C)-(ROW()-ROW($A$3)+1),0)</f>
        <v>2</v>
      </c>
      <c r="B4" s="10" t="str">
        <f ca="1">OFFSET(Input!D$1,COUNT(Input!$C:$C)-(ROW()-ROW($A$3)+1),0)</f>
        <v>offset</v>
      </c>
      <c r="C4" s="10">
        <f ca="1">OFFSET(Input!E$1,COUNT(Input!$C:$C)-(ROW()-ROW($A$3)+1),0)</f>
        <v>-893</v>
      </c>
      <c r="D4" s="6">
        <f ca="1">(D3*G4+F4)-INT((D3*G4+F4)/Info!$B$32)*Info!$B$32</f>
        <v>119315717513154</v>
      </c>
      <c r="E4" s="15">
        <f ca="1">E3*G4 - INT(E3*G4/Info!$B$32)*Info!$B$32</f>
        <v>10846883410368</v>
      </c>
      <c r="F4" s="13">
        <f ca="1">INDEX(H4:J4,A4)-INT(INDEX(H4:J4,A4)/Info!$B$32)*Info!$B$32</f>
        <v>119315717513154</v>
      </c>
      <c r="G4" s="13">
        <f ca="1">INDEX(K4:M4,A4)-INT(INDEX(K4:M4,A4)/Info!$B$32)*Info!$B$32</f>
        <v>1</v>
      </c>
      <c r="H4" s="14" t="str">
        <f t="shared" ref="H4:H67" ca="1" si="0">IF($A4=1,-1,"")</f>
        <v/>
      </c>
      <c r="I4" s="14">
        <f t="shared" ref="I4:I67" ca="1" si="1">IF($A4=2,$C4,"")</f>
        <v>-893</v>
      </c>
      <c r="J4" s="14" t="str">
        <f t="shared" ref="J4:J67" ca="1" si="2">IF($A4=3,0,"")</f>
        <v/>
      </c>
      <c r="K4" s="16" t="str">
        <f t="shared" ref="K4:K67" ca="1" si="3">IF($A4=1,-1,"")</f>
        <v/>
      </c>
      <c r="L4" s="16">
        <f t="shared" ref="L4:L67" ca="1" si="4">IF($A4=2,1,"")</f>
        <v>1</v>
      </c>
      <c r="M4" s="16" t="str">
        <f ca="1">IF($A4=3,'part2 invmod'!D3,"")</f>
        <v/>
      </c>
    </row>
    <row r="5" spans="1:13">
      <c r="A5" s="10">
        <f ca="1">OFFSET(Input!C$1,COUNT(Input!$C:$C)-(ROW()-ROW($A$3)+1),0)</f>
        <v>1</v>
      </c>
      <c r="B5" s="10" t="str">
        <f ca="1">OFFSET(Input!D$1,COUNT(Input!$C:$C)-(ROW()-ROW($A$3)+1),0)</f>
        <v>reverse</v>
      </c>
      <c r="C5" s="10">
        <f ca="1">OFFSET(Input!E$1,COUNT(Input!$C:$C)-(ROW()-ROW($A$3)+1),0)</f>
        <v>0</v>
      </c>
      <c r="D5" s="6">
        <f ca="1">(D4*G5+F5)-INT((D4*G5+F5)/Info!$B$32)*Info!$B$32</f>
        <v>0</v>
      </c>
      <c r="E5" s="15">
        <f ca="1">E4*G5 - INT(E4*G5/Info!$B$32)*Info!$B$32</f>
        <v>108301895335936</v>
      </c>
      <c r="F5" s="13">
        <f ca="1">INDEX(H5:J5,A5)-INT(INDEX(H5:J5,A5)/Info!$B$32)*Info!$B$32</f>
        <v>119315717514046</v>
      </c>
      <c r="G5" s="13">
        <f ca="1">INDEX(K5:M5,A5)-INT(INDEX(K5:M5,A5)/Info!$B$32)*Info!$B$32</f>
        <v>119315717514046</v>
      </c>
      <c r="H5" s="14">
        <f t="shared" ca="1" si="0"/>
        <v>-1</v>
      </c>
      <c r="I5" s="14" t="str">
        <f t="shared" ca="1" si="1"/>
        <v/>
      </c>
      <c r="J5" s="14" t="str">
        <f t="shared" ca="1" si="2"/>
        <v/>
      </c>
      <c r="K5" s="16">
        <f t="shared" ca="1" si="3"/>
        <v>-1</v>
      </c>
      <c r="L5" s="16" t="str">
        <f t="shared" ca="1" si="4"/>
        <v/>
      </c>
      <c r="M5" s="16" t="str">
        <f ca="1">IF($A5=3,'part2 invmod'!D4,"")</f>
        <v/>
      </c>
    </row>
    <row r="6" spans="1:13">
      <c r="A6" s="10">
        <f ca="1">OFFSET(Input!C$1,COUNT(Input!$C:$C)-(ROW()-ROW($A$3)+1),0)</f>
        <v>2</v>
      </c>
      <c r="B6" s="10" t="str">
        <f ca="1">OFFSET(Input!D$1,COUNT(Input!$C:$C)-(ROW()-ROW($A$3)+1),0)</f>
        <v>offset</v>
      </c>
      <c r="C6" s="10">
        <f ca="1">OFFSET(Input!E$1,COUNT(Input!$C:$C)-(ROW()-ROW($A$3)+1),0)</f>
        <v>-3776</v>
      </c>
      <c r="D6" s="6">
        <f ca="1">(D5*G6+F6)-INT((D5*G6+F6)/Info!$B$32)*Info!$B$32</f>
        <v>119315717510271</v>
      </c>
      <c r="E6" s="15">
        <f ca="1">E5*G6 - INT(E5*G6/Info!$B$32)*Info!$B$32</f>
        <v>108301895335936</v>
      </c>
      <c r="F6" s="13">
        <f ca="1">INDEX(H6:J6,A6)-INT(INDEX(H6:J6,A6)/Info!$B$32)*Info!$B$32</f>
        <v>119315717510271</v>
      </c>
      <c r="G6" s="13">
        <f ca="1">INDEX(K6:M6,A6)-INT(INDEX(K6:M6,A6)/Info!$B$32)*Info!$B$32</f>
        <v>1</v>
      </c>
      <c r="H6" s="14" t="str">
        <f t="shared" ca="1" si="0"/>
        <v/>
      </c>
      <c r="I6" s="14">
        <f t="shared" ca="1" si="1"/>
        <v>-3776</v>
      </c>
      <c r="J6" s="14" t="str">
        <f t="shared" ca="1" si="2"/>
        <v/>
      </c>
      <c r="K6" s="16" t="str">
        <f t="shared" ca="1" si="3"/>
        <v/>
      </c>
      <c r="L6" s="16">
        <f t="shared" ca="1" si="4"/>
        <v>1</v>
      </c>
      <c r="M6" s="16" t="str">
        <f ca="1">IF($A6=3,'part2 invmod'!D5,"")</f>
        <v/>
      </c>
    </row>
    <row r="7" spans="1:13">
      <c r="A7" s="10">
        <f ca="1">OFFSET(Input!C$1,COUNT(Input!$C:$C)-(ROW()-ROW($A$3)+1),0)</f>
        <v>3</v>
      </c>
      <c r="B7" s="10" t="str">
        <f ca="1">OFFSET(Input!D$1,COUNT(Input!$C:$C)-(ROW()-ROW($A$3)+1),0)</f>
        <v>interleave</v>
      </c>
      <c r="C7" s="10">
        <f ca="1">OFFSET(Input!E$1,COUNT(Input!$C:$C)-(ROW()-ROW($A$3)+1),0)</f>
        <v>33</v>
      </c>
      <c r="D7" s="6">
        <f ca="1">(D6*G7+F7)-INT((D6*G7+F7)/Info!$B$32)*Info!$B$32</f>
        <v>68719476736000</v>
      </c>
      <c r="E7" s="15">
        <f ca="1">E6*G7 - INT(E6*G7/Info!$B$32)*Info!$B$32</f>
        <v>61160334295040</v>
      </c>
      <c r="F7" s="13">
        <f ca="1">INDEX(H7:J7,A7)-INT(INDEX(H7:J7,A7)/Info!$B$32)*Info!$B$32</f>
        <v>0</v>
      </c>
      <c r="G7" s="13">
        <f ca="1">INDEX(K7:M7,A7)-INT(INDEX(K7:M7,A7)/Info!$B$32)*Info!$B$32</f>
        <v>3615627803456</v>
      </c>
      <c r="H7" s="14" t="str">
        <f t="shared" ca="1" si="0"/>
        <v/>
      </c>
      <c r="I7" s="14" t="str">
        <f t="shared" ca="1" si="1"/>
        <v/>
      </c>
      <c r="J7" s="14">
        <f t="shared" ca="1" si="2"/>
        <v>0</v>
      </c>
      <c r="K7" s="16" t="str">
        <f t="shared" ca="1" si="3"/>
        <v/>
      </c>
      <c r="L7" s="16" t="str">
        <f t="shared" ca="1" si="4"/>
        <v/>
      </c>
      <c r="M7" s="16">
        <f ca="1">IF($A7=3,'part2 invmod'!D6,"")</f>
        <v>3615627803456</v>
      </c>
    </row>
    <row r="8" spans="1:13">
      <c r="A8" s="10">
        <f ca="1">OFFSET(Input!C$1,COUNT(Input!$C:$C)-(ROW()-ROW($A$3)+1),0)</f>
        <v>2</v>
      </c>
      <c r="B8" s="10" t="str">
        <f ca="1">OFFSET(Input!D$1,COUNT(Input!$C:$C)-(ROW()-ROW($A$3)+1),0)</f>
        <v>offset</v>
      </c>
      <c r="C8" s="10">
        <f ca="1">OFFSET(Input!E$1,COUNT(Input!$C:$C)-(ROW()-ROW($A$3)+1),0)</f>
        <v>2704</v>
      </c>
      <c r="D8" s="6">
        <f ca="1">(D7*G8+F8)-INT((D7*G8+F8)/Info!$B$32)*Info!$B$32</f>
        <v>68719476738704</v>
      </c>
      <c r="E8" s="15">
        <f ca="1">E7*G8 - INT(E7*G8/Info!$B$32)*Info!$B$32</f>
        <v>61160334295040</v>
      </c>
      <c r="F8" s="13">
        <f ca="1">INDEX(H8:J8,A8)-INT(INDEX(H8:J8,A8)/Info!$B$32)*Info!$B$32</f>
        <v>2704</v>
      </c>
      <c r="G8" s="13">
        <f ca="1">INDEX(K8:M8,A8)-INT(INDEX(K8:M8,A8)/Info!$B$32)*Info!$B$32</f>
        <v>1</v>
      </c>
      <c r="H8" s="14" t="str">
        <f t="shared" ca="1" si="0"/>
        <v/>
      </c>
      <c r="I8" s="14">
        <f t="shared" ca="1" si="1"/>
        <v>2704</v>
      </c>
      <c r="J8" s="14" t="str">
        <f t="shared" ca="1" si="2"/>
        <v/>
      </c>
      <c r="K8" s="16" t="str">
        <f t="shared" ca="1" si="3"/>
        <v/>
      </c>
      <c r="L8" s="16">
        <f t="shared" ca="1" si="4"/>
        <v>1</v>
      </c>
      <c r="M8" s="16" t="str">
        <f ca="1">IF($A8=3,'part2 invmod'!D7,"")</f>
        <v/>
      </c>
    </row>
    <row r="9" spans="1:13">
      <c r="A9" s="10">
        <f ca="1">OFFSET(Input!C$1,COUNT(Input!$C:$C)-(ROW()-ROW($A$3)+1),0)</f>
        <v>1</v>
      </c>
      <c r="B9" s="10" t="str">
        <f ca="1">OFFSET(Input!D$1,COUNT(Input!$C:$C)-(ROW()-ROW($A$3)+1),0)</f>
        <v>reverse</v>
      </c>
      <c r="C9" s="10">
        <f ca="1">OFFSET(Input!E$1,COUNT(Input!$C:$C)-(ROW()-ROW($A$3)+1),0)</f>
        <v>0</v>
      </c>
      <c r="D9" s="6">
        <f ca="1">(D8*G9+F9)-INT((D8*G9+F9)/Info!$B$32)*Info!$B$32</f>
        <v>50577534877696</v>
      </c>
      <c r="E9" s="15">
        <f ca="1">E8*G9 - INT(E8*G9/Info!$B$32)*Info!$B$32</f>
        <v>58274116272128</v>
      </c>
      <c r="F9" s="13">
        <f ca="1">INDEX(H9:J9,A9)-INT(INDEX(H9:J9,A9)/Info!$B$32)*Info!$B$32</f>
        <v>119315717514046</v>
      </c>
      <c r="G9" s="13">
        <f ca="1">INDEX(K9:M9,A9)-INT(INDEX(K9:M9,A9)/Info!$B$32)*Info!$B$32</f>
        <v>119315717514046</v>
      </c>
      <c r="H9" s="14">
        <f t="shared" ca="1" si="0"/>
        <v>-1</v>
      </c>
      <c r="I9" s="14" t="str">
        <f t="shared" ca="1" si="1"/>
        <v/>
      </c>
      <c r="J9" s="14" t="str">
        <f t="shared" ca="1" si="2"/>
        <v/>
      </c>
      <c r="K9" s="16">
        <f t="shared" ca="1" si="3"/>
        <v>-1</v>
      </c>
      <c r="L9" s="16" t="str">
        <f t="shared" ca="1" si="4"/>
        <v/>
      </c>
      <c r="M9" s="16" t="str">
        <f ca="1">IF($A9=3,'part2 invmod'!D8,"")</f>
        <v/>
      </c>
    </row>
    <row r="10" spans="1:13">
      <c r="A10" s="10">
        <f ca="1">OFFSET(Input!C$1,COUNT(Input!$C:$C)-(ROW()-ROW($A$3)+1),0)</f>
        <v>2</v>
      </c>
      <c r="B10" s="10" t="str">
        <f ca="1">OFFSET(Input!D$1,COUNT(Input!$C:$C)-(ROW()-ROW($A$3)+1),0)</f>
        <v>offset</v>
      </c>
      <c r="C10" s="10">
        <f ca="1">OFFSET(Input!E$1,COUNT(Input!$C:$C)-(ROW()-ROW($A$3)+1),0)</f>
        <v>5892</v>
      </c>
      <c r="D10" s="6">
        <f ca="1">(D9*G10+F10)-INT((D9*G10+F10)/Info!$B$32)*Info!$B$32</f>
        <v>50577534883588</v>
      </c>
      <c r="E10" s="15">
        <f ca="1">E9*G10 - INT(E9*G10/Info!$B$32)*Info!$B$32</f>
        <v>58274116272128</v>
      </c>
      <c r="F10" s="13">
        <f ca="1">INDEX(H10:J10,A10)-INT(INDEX(H10:J10,A10)/Info!$B$32)*Info!$B$32</f>
        <v>5892</v>
      </c>
      <c r="G10" s="13">
        <f ca="1">INDEX(K10:M10,A10)-INT(INDEX(K10:M10,A10)/Info!$B$32)*Info!$B$32</f>
        <v>1</v>
      </c>
      <c r="H10" s="14" t="str">
        <f t="shared" ca="1" si="0"/>
        <v/>
      </c>
      <c r="I10" s="14">
        <f t="shared" ca="1" si="1"/>
        <v>5892</v>
      </c>
      <c r="J10" s="14" t="str">
        <f t="shared" ca="1" si="2"/>
        <v/>
      </c>
      <c r="K10" s="16" t="str">
        <f t="shared" ca="1" si="3"/>
        <v/>
      </c>
      <c r="L10" s="16">
        <f t="shared" ca="1" si="4"/>
        <v>1</v>
      </c>
      <c r="M10" s="16" t="str">
        <f ca="1">IF($A10=3,'part2 invmod'!D9,"")</f>
        <v/>
      </c>
    </row>
    <row r="11" spans="1:13">
      <c r="A11" s="10">
        <f ca="1">OFFSET(Input!C$1,COUNT(Input!$C:$C)-(ROW()-ROW($A$3)+1),0)</f>
        <v>3</v>
      </c>
      <c r="B11" s="10" t="str">
        <f ca="1">OFFSET(Input!D$1,COUNT(Input!$C:$C)-(ROW()-ROW($A$3)+1),0)</f>
        <v>interleave</v>
      </c>
      <c r="C11" s="10">
        <f ca="1">OFFSET(Input!E$1,COUNT(Input!$C:$C)-(ROW()-ROW($A$3)+1),0)</f>
        <v>13</v>
      </c>
      <c r="D11" s="6">
        <f ca="1">(D10*G11+F11)-INT((D10*G11+F11)/Info!$B$32)*Info!$B$32</f>
        <v>13194139533312</v>
      </c>
      <c r="E11" s="15">
        <f ca="1">E10*G11 - INT(E10*G11/Info!$B$32)*Info!$B$32</f>
        <v>50577534877696</v>
      </c>
      <c r="F11" s="13">
        <f ca="1">INDEX(H11:J11,A11)-INT(INDEX(H11:J11,A11)/Info!$B$32)*Info!$B$32</f>
        <v>0</v>
      </c>
      <c r="G11" s="13">
        <f ca="1">INDEX(K11:M11,A11)-INT(INDEX(K11:M11,A11)/Info!$B$32)*Info!$B$32</f>
        <v>55068792698791</v>
      </c>
      <c r="H11" s="14" t="str">
        <f t="shared" ca="1" si="0"/>
        <v/>
      </c>
      <c r="I11" s="14" t="str">
        <f t="shared" ca="1" si="1"/>
        <v/>
      </c>
      <c r="J11" s="14">
        <f t="shared" ca="1" si="2"/>
        <v>0</v>
      </c>
      <c r="K11" s="16" t="str">
        <f t="shared" ca="1" si="3"/>
        <v/>
      </c>
      <c r="L11" s="16" t="str">
        <f t="shared" ca="1" si="4"/>
        <v/>
      </c>
      <c r="M11" s="16">
        <f ca="1">IF($A11=3,'part2 invmod'!D10,"")</f>
        <v>55068792698791</v>
      </c>
    </row>
    <row r="12" spans="1:13">
      <c r="A12" s="10">
        <f ca="1">OFFSET(Input!C$1,COUNT(Input!$C:$C)-(ROW()-ROW($A$3)+1),0)</f>
        <v>2</v>
      </c>
      <c r="B12" s="10" t="str">
        <f ca="1">OFFSET(Input!D$1,COUNT(Input!$C:$C)-(ROW()-ROW($A$3)+1),0)</f>
        <v>offset</v>
      </c>
      <c r="C12" s="10">
        <f ca="1">OFFSET(Input!E$1,COUNT(Input!$C:$C)-(ROW()-ROW($A$3)+1),0)</f>
        <v>5149</v>
      </c>
      <c r="D12" s="6">
        <f ca="1">(D11*G12+F12)-INT((D11*G12+F12)/Info!$B$32)*Info!$B$32</f>
        <v>13194139538461</v>
      </c>
      <c r="E12" s="15">
        <f ca="1">E11*G12 - INT(E11*G12/Info!$B$32)*Info!$B$32</f>
        <v>50577534877696</v>
      </c>
      <c r="F12" s="13">
        <f ca="1">INDEX(H12:J12,A12)-INT(INDEX(H12:J12,A12)/Info!$B$32)*Info!$B$32</f>
        <v>5149</v>
      </c>
      <c r="G12" s="13">
        <f ca="1">INDEX(K12:M12,A12)-INT(INDEX(K12:M12,A12)/Info!$B$32)*Info!$B$32</f>
        <v>1</v>
      </c>
      <c r="H12" s="14" t="str">
        <f t="shared" ca="1" si="0"/>
        <v/>
      </c>
      <c r="I12" s="14">
        <f t="shared" ca="1" si="1"/>
        <v>5149</v>
      </c>
      <c r="J12" s="14" t="str">
        <f t="shared" ca="1" si="2"/>
        <v/>
      </c>
      <c r="K12" s="16" t="str">
        <f t="shared" ca="1" si="3"/>
        <v/>
      </c>
      <c r="L12" s="16">
        <f t="shared" ca="1" si="4"/>
        <v>1</v>
      </c>
      <c r="M12" s="16" t="str">
        <f ca="1">IF($A12=3,'part2 invmod'!D11,"")</f>
        <v/>
      </c>
    </row>
    <row r="13" spans="1:13">
      <c r="A13" s="10">
        <f ca="1">OFFSET(Input!C$1,COUNT(Input!$C:$C)-(ROW()-ROW($A$3)+1),0)</f>
        <v>3</v>
      </c>
      <c r="B13" s="10" t="str">
        <f ca="1">OFFSET(Input!D$1,COUNT(Input!$C:$C)-(ROW()-ROW($A$3)+1),0)</f>
        <v>interleave</v>
      </c>
      <c r="C13" s="10">
        <f ca="1">OFFSET(Input!E$1,COUNT(Input!$C:$C)-(ROW()-ROW($A$3)+1),0)</f>
        <v>60</v>
      </c>
      <c r="D13" s="6">
        <f ca="1">(D12*G13+F13)-INT((D12*G13+F13)/Info!$B$32)*Info!$B$32</f>
        <v>73804718014464</v>
      </c>
      <c r="E13" s="15">
        <f ca="1">E12*G13 - INT(E12*G13/Info!$B$32)*Info!$B$32</f>
        <v>104453604638720</v>
      </c>
      <c r="F13" s="13">
        <f ca="1">INDEX(H13:J13,A13)-INT(INDEX(H13:J13,A13)/Info!$B$32)*Info!$B$32</f>
        <v>0</v>
      </c>
      <c r="G13" s="13">
        <f ca="1">INDEX(K13:M13,A13)-INT(INDEX(K13:M13,A13)/Info!$B$32)*Info!$B$32</f>
        <v>73578025800329</v>
      </c>
      <c r="H13" s="14" t="str">
        <f t="shared" ca="1" si="0"/>
        <v/>
      </c>
      <c r="I13" s="14" t="str">
        <f t="shared" ca="1" si="1"/>
        <v/>
      </c>
      <c r="J13" s="14">
        <f t="shared" ca="1" si="2"/>
        <v>0</v>
      </c>
      <c r="K13" s="16" t="str">
        <f t="shared" ca="1" si="3"/>
        <v/>
      </c>
      <c r="L13" s="16" t="str">
        <f t="shared" ca="1" si="4"/>
        <v/>
      </c>
      <c r="M13" s="16">
        <f ca="1">IF($A13=3,'part2 invmod'!D12,"")</f>
        <v>73578025800329</v>
      </c>
    </row>
    <row r="14" spans="1:13">
      <c r="A14" s="10">
        <f ca="1">OFFSET(Input!C$1,COUNT(Input!$C:$C)-(ROW()-ROW($A$3)+1),0)</f>
        <v>2</v>
      </c>
      <c r="B14" s="10" t="str">
        <f ca="1">OFFSET(Input!D$1,COUNT(Input!$C:$C)-(ROW()-ROW($A$3)+1),0)</f>
        <v>offset</v>
      </c>
      <c r="C14" s="10">
        <f ca="1">OFFSET(Input!E$1,COUNT(Input!$C:$C)-(ROW()-ROW($A$3)+1),0)</f>
        <v>-9773</v>
      </c>
      <c r="D14" s="6">
        <f ca="1">(D13*G14+F14)-INT((D13*G14+F14)/Info!$B$32)*Info!$B$32</f>
        <v>73804718004691</v>
      </c>
      <c r="E14" s="15">
        <f ca="1">E13*G14 - INT(E13*G14/Info!$B$32)*Info!$B$32</f>
        <v>104453604638720</v>
      </c>
      <c r="F14" s="13">
        <f ca="1">INDEX(H14:J14,A14)-INT(INDEX(H14:J14,A14)/Info!$B$32)*Info!$B$32</f>
        <v>119315717504274</v>
      </c>
      <c r="G14" s="13">
        <f ca="1">INDEX(K14:M14,A14)-INT(INDEX(K14:M14,A14)/Info!$B$32)*Info!$B$32</f>
        <v>1</v>
      </c>
      <c r="H14" s="14" t="str">
        <f t="shared" ca="1" si="0"/>
        <v/>
      </c>
      <c r="I14" s="14">
        <f t="shared" ca="1" si="1"/>
        <v>-9773</v>
      </c>
      <c r="J14" s="14" t="str">
        <f t="shared" ca="1" si="2"/>
        <v/>
      </c>
      <c r="K14" s="16" t="str">
        <f t="shared" ca="1" si="3"/>
        <v/>
      </c>
      <c r="L14" s="16">
        <f t="shared" ca="1" si="4"/>
        <v>1</v>
      </c>
      <c r="M14" s="16" t="str">
        <f ca="1">IF($A14=3,'part2 invmod'!D13,"")</f>
        <v/>
      </c>
    </row>
    <row r="15" spans="1:13">
      <c r="A15" s="10">
        <f ca="1">OFFSET(Input!C$1,COUNT(Input!$C:$C)-(ROW()-ROW($A$3)+1),0)</f>
        <v>1</v>
      </c>
      <c r="B15" s="10" t="str">
        <f ca="1">OFFSET(Input!D$1,COUNT(Input!$C:$C)-(ROW()-ROW($A$3)+1),0)</f>
        <v>reverse</v>
      </c>
      <c r="C15" s="10">
        <f ca="1">OFFSET(Input!E$1,COUNT(Input!$C:$C)-(ROW()-ROW($A$3)+1),0)</f>
        <v>0</v>
      </c>
      <c r="D15" s="6">
        <f ca="1">(D14*G15+F15)-INT((D14*G15+F15)/Info!$B$32)*Info!$B$32</f>
        <v>46179488366592</v>
      </c>
      <c r="E15" s="15">
        <f ca="1">E14*G15 - INT(E14*G15/Info!$B$32)*Info!$B$32</f>
        <v>0</v>
      </c>
      <c r="F15" s="13">
        <f ca="1">INDEX(H15:J15,A15)-INT(INDEX(H15:J15,A15)/Info!$B$32)*Info!$B$32</f>
        <v>119315717514046</v>
      </c>
      <c r="G15" s="13">
        <f ca="1">INDEX(K15:M15,A15)-INT(INDEX(K15:M15,A15)/Info!$B$32)*Info!$B$32</f>
        <v>119315717514046</v>
      </c>
      <c r="H15" s="14">
        <f t="shared" ca="1" si="0"/>
        <v>-1</v>
      </c>
      <c r="I15" s="14" t="str">
        <f t="shared" ca="1" si="1"/>
        <v/>
      </c>
      <c r="J15" s="14" t="str">
        <f t="shared" ca="1" si="2"/>
        <v/>
      </c>
      <c r="K15" s="16">
        <f t="shared" ca="1" si="3"/>
        <v>-1</v>
      </c>
      <c r="L15" s="16" t="str">
        <f t="shared" ca="1" si="4"/>
        <v/>
      </c>
      <c r="M15" s="16" t="str">
        <f ca="1">IF($A15=3,'part2 invmod'!D14,"")</f>
        <v/>
      </c>
    </row>
    <row r="16" spans="1:13">
      <c r="A16" s="10">
        <f ca="1">OFFSET(Input!C$1,COUNT(Input!$C:$C)-(ROW()-ROW($A$3)+1),0)</f>
        <v>3</v>
      </c>
      <c r="B16" s="10" t="str">
        <f ca="1">OFFSET(Input!D$1,COUNT(Input!$C:$C)-(ROW()-ROW($A$3)+1),0)</f>
        <v>interleave</v>
      </c>
      <c r="C16" s="10">
        <f ca="1">OFFSET(Input!E$1,COUNT(Input!$C:$C)-(ROW()-ROW($A$3)+1),0)</f>
        <v>9</v>
      </c>
      <c r="D16" s="6">
        <f ca="1">(D15*G16+F16)-INT((D15*G16+F16)/Info!$B$32)*Info!$B$32</f>
        <v>84662395338752</v>
      </c>
      <c r="E16" s="15">
        <f ca="1">E15*G16 - INT(E15*G16/Info!$B$32)*Info!$B$32</f>
        <v>0</v>
      </c>
      <c r="F16" s="13">
        <f ca="1">INDEX(H16:J16,A16)-INT(INDEX(H16:J16,A16)/Info!$B$32)*Info!$B$32</f>
        <v>0</v>
      </c>
      <c r="G16" s="13">
        <f ca="1">INDEX(K16:M16,A16)-INT(INDEX(K16:M16,A16)/Info!$B$32)*Info!$B$32</f>
        <v>53029207784021</v>
      </c>
      <c r="H16" s="14" t="str">
        <f t="shared" ca="1" si="0"/>
        <v/>
      </c>
      <c r="I16" s="14" t="str">
        <f t="shared" ca="1" si="1"/>
        <v/>
      </c>
      <c r="J16" s="14">
        <f t="shared" ca="1" si="2"/>
        <v>0</v>
      </c>
      <c r="K16" s="16" t="str">
        <f t="shared" ca="1" si="3"/>
        <v/>
      </c>
      <c r="L16" s="16" t="str">
        <f t="shared" ca="1" si="4"/>
        <v/>
      </c>
      <c r="M16" s="16">
        <f ca="1">IF($A16=3,'part2 invmod'!D15,"")</f>
        <v>53029207784021</v>
      </c>
    </row>
    <row r="17" spans="1:13">
      <c r="A17" s="10">
        <f ca="1">OFFSET(Input!C$1,COUNT(Input!$C:$C)-(ROW()-ROW($A$3)+1),0)</f>
        <v>2</v>
      </c>
      <c r="B17" s="10" t="str">
        <f ca="1">OFFSET(Input!D$1,COUNT(Input!$C:$C)-(ROW()-ROW($A$3)+1),0)</f>
        <v>offset</v>
      </c>
      <c r="C17" s="10">
        <f ca="1">OFFSET(Input!E$1,COUNT(Input!$C:$C)-(ROW()-ROW($A$3)+1),0)</f>
        <v>1401</v>
      </c>
      <c r="D17" s="6">
        <f ca="1">(D16*G17+F17)-INT((D16*G17+F17)/Info!$B$32)*Info!$B$32</f>
        <v>84662395340153</v>
      </c>
      <c r="E17" s="15">
        <f ca="1">E16*G17 - INT(E16*G17/Info!$B$32)*Info!$B$32</f>
        <v>0</v>
      </c>
      <c r="F17" s="13">
        <f ca="1">INDEX(H17:J17,A17)-INT(INDEX(H17:J17,A17)/Info!$B$32)*Info!$B$32</f>
        <v>1401</v>
      </c>
      <c r="G17" s="13">
        <f ca="1">INDEX(K17:M17,A17)-INT(INDEX(K17:M17,A17)/Info!$B$32)*Info!$B$32</f>
        <v>1</v>
      </c>
      <c r="H17" s="14" t="str">
        <f t="shared" ca="1" si="0"/>
        <v/>
      </c>
      <c r="I17" s="14">
        <f t="shared" ca="1" si="1"/>
        <v>1401</v>
      </c>
      <c r="J17" s="14" t="str">
        <f t="shared" ca="1" si="2"/>
        <v/>
      </c>
      <c r="K17" s="16" t="str">
        <f t="shared" ca="1" si="3"/>
        <v/>
      </c>
      <c r="L17" s="16">
        <f t="shared" ca="1" si="4"/>
        <v>1</v>
      </c>
      <c r="M17" s="16" t="str">
        <f ca="1">IF($A17=3,'part2 invmod'!D16,"")</f>
        <v/>
      </c>
    </row>
    <row r="18" spans="1:13">
      <c r="A18" s="10">
        <f ca="1">OFFSET(Input!C$1,COUNT(Input!$C:$C)-(ROW()-ROW($A$3)+1),0)</f>
        <v>1</v>
      </c>
      <c r="B18" s="10" t="str">
        <f ca="1">OFFSET(Input!D$1,COUNT(Input!$C:$C)-(ROW()-ROW($A$3)+1),0)</f>
        <v>reverse</v>
      </c>
      <c r="C18" s="10">
        <f ca="1">OFFSET(Input!E$1,COUNT(Input!$C:$C)-(ROW()-ROW($A$3)+1),0)</f>
        <v>0</v>
      </c>
      <c r="D18" s="6">
        <f ca="1">(D17*G18+F18)-INT((D17*G18+F18)/Info!$B$32)*Info!$B$32</f>
        <v>32985348833280</v>
      </c>
      <c r="E18" s="15">
        <f ca="1">E17*G18 - INT(E17*G18/Info!$B$32)*Info!$B$32</f>
        <v>0</v>
      </c>
      <c r="F18" s="13">
        <f ca="1">INDEX(H18:J18,A18)-INT(INDEX(H18:J18,A18)/Info!$B$32)*Info!$B$32</f>
        <v>119315717514046</v>
      </c>
      <c r="G18" s="13">
        <f ca="1">INDEX(K18:M18,A18)-INT(INDEX(K18:M18,A18)/Info!$B$32)*Info!$B$32</f>
        <v>119315717514046</v>
      </c>
      <c r="H18" s="14">
        <f t="shared" ca="1" si="0"/>
        <v>-1</v>
      </c>
      <c r="I18" s="14" t="str">
        <f t="shared" ca="1" si="1"/>
        <v/>
      </c>
      <c r="J18" s="14" t="str">
        <f t="shared" ca="1" si="2"/>
        <v/>
      </c>
      <c r="K18" s="16">
        <f t="shared" ca="1" si="3"/>
        <v>-1</v>
      </c>
      <c r="L18" s="16" t="str">
        <f t="shared" ca="1" si="4"/>
        <v/>
      </c>
      <c r="M18" s="16" t="str">
        <f ca="1">IF($A18=3,'part2 invmod'!D17,"")</f>
        <v/>
      </c>
    </row>
    <row r="19" spans="1:13">
      <c r="A19" s="10">
        <f ca="1">OFFSET(Input!C$1,COUNT(Input!$C:$C)-(ROW()-ROW($A$3)+1),0)</f>
        <v>2</v>
      </c>
      <c r="B19" s="10" t="str">
        <f ca="1">OFFSET(Input!D$1,COUNT(Input!$C:$C)-(ROW()-ROW($A$3)+1),0)</f>
        <v>offset</v>
      </c>
      <c r="C19" s="10">
        <f ca="1">OFFSET(Input!E$1,COUNT(Input!$C:$C)-(ROW()-ROW($A$3)+1),0)</f>
        <v>-3476</v>
      </c>
      <c r="D19" s="6">
        <f ca="1">(D18*G19+F19)-INT((D18*G19+F19)/Info!$B$32)*Info!$B$32</f>
        <v>32985348829804</v>
      </c>
      <c r="E19" s="15">
        <f ca="1">E18*G19 - INT(E18*G19/Info!$B$32)*Info!$B$32</f>
        <v>0</v>
      </c>
      <c r="F19" s="13">
        <f ca="1">INDEX(H19:J19,A19)-INT(INDEX(H19:J19,A19)/Info!$B$32)*Info!$B$32</f>
        <v>119315717510571</v>
      </c>
      <c r="G19" s="13">
        <f ca="1">INDEX(K19:M19,A19)-INT(INDEX(K19:M19,A19)/Info!$B$32)*Info!$B$32</f>
        <v>1</v>
      </c>
      <c r="H19" s="14" t="str">
        <f t="shared" ca="1" si="0"/>
        <v/>
      </c>
      <c r="I19" s="14">
        <f t="shared" ca="1" si="1"/>
        <v>-3476</v>
      </c>
      <c r="J19" s="14" t="str">
        <f t="shared" ca="1" si="2"/>
        <v/>
      </c>
      <c r="K19" s="16" t="str">
        <f t="shared" ca="1" si="3"/>
        <v/>
      </c>
      <c r="L19" s="16">
        <f t="shared" ca="1" si="4"/>
        <v>1</v>
      </c>
      <c r="M19" s="16" t="str">
        <f ca="1">IF($A19=3,'part2 invmod'!D18,"")</f>
        <v/>
      </c>
    </row>
    <row r="20" spans="1:13">
      <c r="A20" s="10">
        <f ca="1">OFFSET(Input!C$1,COUNT(Input!$C:$C)-(ROW()-ROW($A$3)+1),0)</f>
        <v>3</v>
      </c>
      <c r="B20" s="10" t="str">
        <f ca="1">OFFSET(Input!D$1,COUNT(Input!$C:$C)-(ROW()-ROW($A$3)+1),0)</f>
        <v>interleave</v>
      </c>
      <c r="C20" s="10">
        <f ca="1">OFFSET(Input!E$1,COUNT(Input!$C:$C)-(ROW()-ROW($A$3)+1),0)</f>
        <v>73</v>
      </c>
      <c r="D20" s="6">
        <f ca="1">(D19*G20+F20)-INT((D19*G20+F20)/Info!$B$32)*Info!$B$32</f>
        <v>97031901151232</v>
      </c>
      <c r="E20" s="15">
        <f ca="1">E19*G20 - INT(E19*G20/Info!$B$32)*Info!$B$32</f>
        <v>0</v>
      </c>
      <c r="F20" s="13">
        <f ca="1">INDEX(H20:J20,A20)-INT(INDEX(H20:J20,A20)/Info!$B$32)*Info!$B$32</f>
        <v>0</v>
      </c>
      <c r="G20" s="13">
        <f ca="1">INDEX(K20:M20,A20)-INT(INDEX(K20:M20,A20)/Info!$B$32)*Info!$B$32</f>
        <v>47399394628868</v>
      </c>
      <c r="H20" s="14" t="str">
        <f t="shared" ca="1" si="0"/>
        <v/>
      </c>
      <c r="I20" s="14" t="str">
        <f t="shared" ca="1" si="1"/>
        <v/>
      </c>
      <c r="J20" s="14">
        <f t="shared" ca="1" si="2"/>
        <v>0</v>
      </c>
      <c r="K20" s="16" t="str">
        <f t="shared" ca="1" si="3"/>
        <v/>
      </c>
      <c r="L20" s="16" t="str">
        <f t="shared" ca="1" si="4"/>
        <v/>
      </c>
      <c r="M20" s="16">
        <f ca="1">IF($A20=3,'part2 invmod'!D19,"")</f>
        <v>47399394628868</v>
      </c>
    </row>
    <row r="21" spans="1:13">
      <c r="A21" s="10">
        <f ca="1">OFFSET(Input!C$1,COUNT(Input!$C:$C)-(ROW()-ROW($A$3)+1),0)</f>
        <v>2</v>
      </c>
      <c r="B21" s="10" t="str">
        <f ca="1">OFFSET(Input!D$1,COUNT(Input!$C:$C)-(ROW()-ROW($A$3)+1),0)</f>
        <v>offset</v>
      </c>
      <c r="C21" s="10">
        <f ca="1">OFFSET(Input!E$1,COUNT(Input!$C:$C)-(ROW()-ROW($A$3)+1),0)</f>
        <v>7631</v>
      </c>
      <c r="D21" s="6">
        <f ca="1">(D20*G21+F21)-INT((D20*G21+F21)/Info!$B$32)*Info!$B$32</f>
        <v>97031901158863</v>
      </c>
      <c r="E21" s="15">
        <f ca="1">E20*G21 - INT(E20*G21/Info!$B$32)*Info!$B$32</f>
        <v>0</v>
      </c>
      <c r="F21" s="13">
        <f ca="1">INDEX(H21:J21,A21)-INT(INDEX(H21:J21,A21)/Info!$B$32)*Info!$B$32</f>
        <v>7631</v>
      </c>
      <c r="G21" s="13">
        <f ca="1">INDEX(K21:M21,A21)-INT(INDEX(K21:M21,A21)/Info!$B$32)*Info!$B$32</f>
        <v>1</v>
      </c>
      <c r="H21" s="14" t="str">
        <f t="shared" ca="1" si="0"/>
        <v/>
      </c>
      <c r="I21" s="14">
        <f t="shared" ca="1" si="1"/>
        <v>7631</v>
      </c>
      <c r="J21" s="14" t="str">
        <f t="shared" ca="1" si="2"/>
        <v/>
      </c>
      <c r="K21" s="16" t="str">
        <f t="shared" ca="1" si="3"/>
        <v/>
      </c>
      <c r="L21" s="16">
        <f t="shared" ca="1" si="4"/>
        <v>1</v>
      </c>
      <c r="M21" s="16" t="str">
        <f ca="1">IF($A21=3,'part2 invmod'!D20,"")</f>
        <v/>
      </c>
    </row>
    <row r="22" spans="1:13">
      <c r="A22" s="10">
        <f ca="1">OFFSET(Input!C$1,COUNT(Input!$C:$C)-(ROW()-ROW($A$3)+1),0)</f>
        <v>3</v>
      </c>
      <c r="B22" s="10" t="str">
        <f ca="1">OFFSET(Input!D$1,COUNT(Input!$C:$C)-(ROW()-ROW($A$3)+1),0)</f>
        <v>interleave</v>
      </c>
      <c r="C22" s="10">
        <f ca="1">OFFSET(Input!E$1,COUNT(Input!$C:$C)-(ROW()-ROW($A$3)+1),0)</f>
        <v>49</v>
      </c>
      <c r="D22" s="6">
        <f ca="1">(D21*G22+F22)-INT((D21*G22+F22)/Info!$B$32)*Info!$B$32</f>
        <v>43430709297152</v>
      </c>
      <c r="E22" s="15">
        <f ca="1">E21*G22 - INT(E21*G22/Info!$B$32)*Info!$B$32</f>
        <v>0</v>
      </c>
      <c r="F22" s="13">
        <f ca="1">INDEX(H22:J22,A22)-INT(INDEX(H22:J22,A22)/Info!$B$32)*Info!$B$32</f>
        <v>0</v>
      </c>
      <c r="G22" s="13">
        <f ca="1">INDEX(K22:M22,A22)-INT(INDEX(K22:M22,A22)/Info!$B$32)*Info!$B$32</f>
        <v>26785161074582</v>
      </c>
      <c r="H22" s="14" t="str">
        <f t="shared" ca="1" si="0"/>
        <v/>
      </c>
      <c r="I22" s="14" t="str">
        <f t="shared" ca="1" si="1"/>
        <v/>
      </c>
      <c r="J22" s="14">
        <f t="shared" ca="1" si="2"/>
        <v>0</v>
      </c>
      <c r="K22" s="16" t="str">
        <f t="shared" ca="1" si="3"/>
        <v/>
      </c>
      <c r="L22" s="16" t="str">
        <f t="shared" ca="1" si="4"/>
        <v/>
      </c>
      <c r="M22" s="16">
        <f ca="1">IF($A22=3,'part2 invmod'!D21,"")</f>
        <v>26785161074582</v>
      </c>
    </row>
    <row r="23" spans="1:13">
      <c r="A23" s="10">
        <f ca="1">OFFSET(Input!C$1,COUNT(Input!$C:$C)-(ROW()-ROW($A$3)+1),0)</f>
        <v>1</v>
      </c>
      <c r="B23" s="10" t="str">
        <f ca="1">OFFSET(Input!D$1,COUNT(Input!$C:$C)-(ROW()-ROW($A$3)+1),0)</f>
        <v>reverse</v>
      </c>
      <c r="C23" s="10">
        <f ca="1">OFFSET(Input!E$1,COUNT(Input!$C:$C)-(ROW()-ROW($A$3)+1),0)</f>
        <v>0</v>
      </c>
      <c r="D23" s="6">
        <f ca="1">(D22*G23+F23)-INT((D22*G23+F23)/Info!$B$32)*Info!$B$32</f>
        <v>76965813944320</v>
      </c>
      <c r="E23" s="15">
        <f ca="1">E22*G23 - INT(E22*G23/Info!$B$32)*Info!$B$32</f>
        <v>0</v>
      </c>
      <c r="F23" s="13">
        <f ca="1">INDEX(H23:J23,A23)-INT(INDEX(H23:J23,A23)/Info!$B$32)*Info!$B$32</f>
        <v>119315717514046</v>
      </c>
      <c r="G23" s="13">
        <f ca="1">INDEX(K23:M23,A23)-INT(INDEX(K23:M23,A23)/Info!$B$32)*Info!$B$32</f>
        <v>119315717514046</v>
      </c>
      <c r="H23" s="14">
        <f t="shared" ca="1" si="0"/>
        <v>-1</v>
      </c>
      <c r="I23" s="14" t="str">
        <f t="shared" ca="1" si="1"/>
        <v/>
      </c>
      <c r="J23" s="14" t="str">
        <f t="shared" ca="1" si="2"/>
        <v/>
      </c>
      <c r="K23" s="16">
        <f t="shared" ca="1" si="3"/>
        <v>-1</v>
      </c>
      <c r="L23" s="16" t="str">
        <f t="shared" ca="1" si="4"/>
        <v/>
      </c>
      <c r="M23" s="16" t="str">
        <f ca="1">IF($A23=3,'part2 invmod'!D22,"")</f>
        <v/>
      </c>
    </row>
    <row r="24" spans="1:13">
      <c r="A24" s="10">
        <f ca="1">OFFSET(Input!C$1,COUNT(Input!$C:$C)-(ROW()-ROW($A$3)+1),0)</f>
        <v>3</v>
      </c>
      <c r="B24" s="10" t="str">
        <f ca="1">OFFSET(Input!D$1,COUNT(Input!$C:$C)-(ROW()-ROW($A$3)+1),0)</f>
        <v>interleave</v>
      </c>
      <c r="C24" s="10">
        <f ca="1">OFFSET(Input!E$1,COUNT(Input!$C:$C)-(ROW()-ROW($A$3)+1),0)</f>
        <v>11</v>
      </c>
      <c r="D24" s="6">
        <f ca="1">(D23*G24+F24)-INT((D23*G24+F24)/Info!$B$32)*Info!$B$32</f>
        <v>50440095924224</v>
      </c>
      <c r="E24" s="15">
        <f ca="1">E23*G24 - INT(E23*G24/Info!$B$32)*Info!$B$32</f>
        <v>0</v>
      </c>
      <c r="F24" s="13">
        <f ca="1">INDEX(H24:J24,A24)-INT(INDEX(H24:J24,A24)/Info!$B$32)*Info!$B$32</f>
        <v>0</v>
      </c>
      <c r="G24" s="13">
        <f ca="1">INDEX(K24:M24,A24)-INT(INDEX(K24:M24,A24)/Info!$B$32)*Info!$B$32</f>
        <v>10846883410368</v>
      </c>
      <c r="H24" s="14" t="str">
        <f t="shared" ca="1" si="0"/>
        <v/>
      </c>
      <c r="I24" s="14" t="str">
        <f t="shared" ca="1" si="1"/>
        <v/>
      </c>
      <c r="J24" s="14">
        <f t="shared" ca="1" si="2"/>
        <v>0</v>
      </c>
      <c r="K24" s="16" t="str">
        <f t="shared" ca="1" si="3"/>
        <v/>
      </c>
      <c r="L24" s="16" t="str">
        <f t="shared" ca="1" si="4"/>
        <v/>
      </c>
      <c r="M24" s="16">
        <f ca="1">IF($A24=3,'part2 invmod'!D23,"")</f>
        <v>10846883410368</v>
      </c>
    </row>
    <row r="25" spans="1:13">
      <c r="A25" s="10">
        <f ca="1">OFFSET(Input!C$1,COUNT(Input!$C:$C)-(ROW()-ROW($A$3)+1),0)</f>
        <v>2</v>
      </c>
      <c r="B25" s="10" t="str">
        <f ca="1">OFFSET(Input!D$1,COUNT(Input!$C:$C)-(ROW()-ROW($A$3)+1),0)</f>
        <v>offset</v>
      </c>
      <c r="C25" s="10">
        <f ca="1">OFFSET(Input!E$1,COUNT(Input!$C:$C)-(ROW()-ROW($A$3)+1),0)</f>
        <v>9539</v>
      </c>
      <c r="D25" s="6">
        <f ca="1">(D24*G25+F25)-INT((D24*G25+F25)/Info!$B$32)*Info!$B$32</f>
        <v>50440095933763</v>
      </c>
      <c r="E25" s="15">
        <f ca="1">E24*G25 - INT(E24*G25/Info!$B$32)*Info!$B$32</f>
        <v>0</v>
      </c>
      <c r="F25" s="13">
        <f ca="1">INDEX(H25:J25,A25)-INT(INDEX(H25:J25,A25)/Info!$B$32)*Info!$B$32</f>
        <v>9539</v>
      </c>
      <c r="G25" s="13">
        <f ca="1">INDEX(K25:M25,A25)-INT(INDEX(K25:M25,A25)/Info!$B$32)*Info!$B$32</f>
        <v>1</v>
      </c>
      <c r="H25" s="14" t="str">
        <f t="shared" ca="1" si="0"/>
        <v/>
      </c>
      <c r="I25" s="14">
        <f t="shared" ca="1" si="1"/>
        <v>9539</v>
      </c>
      <c r="J25" s="14" t="str">
        <f t="shared" ca="1" si="2"/>
        <v/>
      </c>
      <c r="K25" s="16" t="str">
        <f t="shared" ca="1" si="3"/>
        <v/>
      </c>
      <c r="L25" s="16">
        <f t="shared" ca="1" si="4"/>
        <v>1</v>
      </c>
      <c r="M25" s="16" t="str">
        <f ca="1">IF($A25=3,'part2 invmod'!D24,"")</f>
        <v/>
      </c>
    </row>
    <row r="26" spans="1:13">
      <c r="A26" s="10">
        <f ca="1">OFFSET(Input!C$1,COUNT(Input!$C:$C)-(ROW()-ROW($A$3)+1),0)</f>
        <v>1</v>
      </c>
      <c r="B26" s="10" t="str">
        <f ca="1">OFFSET(Input!D$1,COUNT(Input!$C:$C)-(ROW()-ROW($A$3)+1),0)</f>
        <v>reverse</v>
      </c>
      <c r="C26" s="10">
        <f ca="1">OFFSET(Input!E$1,COUNT(Input!$C:$C)-(ROW()-ROW($A$3)+1),0)</f>
        <v>0</v>
      </c>
      <c r="D26" s="6">
        <f ca="1">(D25*G26+F26)-INT((D25*G26+F26)/Info!$B$32)*Info!$B$32</f>
        <v>69269232549888</v>
      </c>
      <c r="E26" s="15">
        <f ca="1">E25*G26 - INT(E25*G26/Info!$B$32)*Info!$B$32</f>
        <v>0</v>
      </c>
      <c r="F26" s="13">
        <f ca="1">INDEX(H26:J26,A26)-INT(INDEX(H26:J26,A26)/Info!$B$32)*Info!$B$32</f>
        <v>119315717514046</v>
      </c>
      <c r="G26" s="13">
        <f ca="1">INDEX(K26:M26,A26)-INT(INDEX(K26:M26,A26)/Info!$B$32)*Info!$B$32</f>
        <v>119315717514046</v>
      </c>
      <c r="H26" s="14">
        <f t="shared" ca="1" si="0"/>
        <v>-1</v>
      </c>
      <c r="I26" s="14" t="str">
        <f t="shared" ca="1" si="1"/>
        <v/>
      </c>
      <c r="J26" s="14" t="str">
        <f t="shared" ca="1" si="2"/>
        <v/>
      </c>
      <c r="K26" s="16">
        <f t="shared" ca="1" si="3"/>
        <v>-1</v>
      </c>
      <c r="L26" s="16" t="str">
        <f t="shared" ca="1" si="4"/>
        <v/>
      </c>
      <c r="M26" s="16" t="str">
        <f ca="1">IF($A26=3,'part2 invmod'!D25,"")</f>
        <v/>
      </c>
    </row>
    <row r="27" spans="1:13">
      <c r="A27" s="10">
        <f ca="1">OFFSET(Input!C$1,COUNT(Input!$C:$C)-(ROW()-ROW($A$3)+1),0)</f>
        <v>2</v>
      </c>
      <c r="B27" s="10" t="str">
        <f ca="1">OFFSET(Input!D$1,COUNT(Input!$C:$C)-(ROW()-ROW($A$3)+1),0)</f>
        <v>offset</v>
      </c>
      <c r="C27" s="10">
        <f ca="1">OFFSET(Input!E$1,COUNT(Input!$C:$C)-(ROW()-ROW($A$3)+1),0)</f>
        <v>-5787</v>
      </c>
      <c r="D27" s="6">
        <f ca="1">(D26*G27+F27)-INT((D26*G27+F27)/Info!$B$32)*Info!$B$32</f>
        <v>69269232544101</v>
      </c>
      <c r="E27" s="15">
        <f ca="1">E26*G27 - INT(E26*G27/Info!$B$32)*Info!$B$32</f>
        <v>0</v>
      </c>
      <c r="F27" s="13">
        <f ca="1">INDEX(H27:J27,A27)-INT(INDEX(H27:J27,A27)/Info!$B$32)*Info!$B$32</f>
        <v>119315717508260</v>
      </c>
      <c r="G27" s="13">
        <f ca="1">INDEX(K27:M27,A27)-INT(INDEX(K27:M27,A27)/Info!$B$32)*Info!$B$32</f>
        <v>1</v>
      </c>
      <c r="H27" s="14" t="str">
        <f t="shared" ca="1" si="0"/>
        <v/>
      </c>
      <c r="I27" s="14">
        <f t="shared" ca="1" si="1"/>
        <v>-5787</v>
      </c>
      <c r="J27" s="14" t="str">
        <f t="shared" ca="1" si="2"/>
        <v/>
      </c>
      <c r="K27" s="16" t="str">
        <f t="shared" ca="1" si="3"/>
        <v/>
      </c>
      <c r="L27" s="16">
        <f t="shared" ca="1" si="4"/>
        <v>1</v>
      </c>
      <c r="M27" s="16" t="str">
        <f ca="1">IF($A27=3,'part2 invmod'!D26,"")</f>
        <v/>
      </c>
    </row>
    <row r="28" spans="1:13">
      <c r="A28" s="10">
        <f ca="1">OFFSET(Input!C$1,COUNT(Input!$C:$C)-(ROW()-ROW($A$3)+1),0)</f>
        <v>1</v>
      </c>
      <c r="B28" s="10" t="str">
        <f ca="1">OFFSET(Input!D$1,COUNT(Input!$C:$C)-(ROW()-ROW($A$3)+1),0)</f>
        <v>reverse</v>
      </c>
      <c r="C28" s="10">
        <f ca="1">OFFSET(Input!E$1,COUNT(Input!$C:$C)-(ROW()-ROW($A$3)+1),0)</f>
        <v>0</v>
      </c>
      <c r="D28" s="6">
        <f ca="1">(D27*G28+F28)-INT((D27*G28+F28)/Info!$B$32)*Info!$B$32</f>
        <v>50577534877696</v>
      </c>
      <c r="E28" s="15">
        <f ca="1">E27*G28 - INT(E27*G28/Info!$B$32)*Info!$B$32</f>
        <v>0</v>
      </c>
      <c r="F28" s="13">
        <f ca="1">INDEX(H28:J28,A28)-INT(INDEX(H28:J28,A28)/Info!$B$32)*Info!$B$32</f>
        <v>119315717514046</v>
      </c>
      <c r="G28" s="13">
        <f ca="1">INDEX(K28:M28,A28)-INT(INDEX(K28:M28,A28)/Info!$B$32)*Info!$B$32</f>
        <v>119315717514046</v>
      </c>
      <c r="H28" s="14">
        <f t="shared" ca="1" si="0"/>
        <v>-1</v>
      </c>
      <c r="I28" s="14" t="str">
        <f t="shared" ca="1" si="1"/>
        <v/>
      </c>
      <c r="J28" s="14" t="str">
        <f t="shared" ca="1" si="2"/>
        <v/>
      </c>
      <c r="K28" s="16">
        <f t="shared" ca="1" si="3"/>
        <v>-1</v>
      </c>
      <c r="L28" s="16" t="str">
        <f t="shared" ca="1" si="4"/>
        <v/>
      </c>
      <c r="M28" s="16" t="str">
        <f ca="1">IF($A28=3,'part2 invmod'!D27,"")</f>
        <v/>
      </c>
    </row>
    <row r="29" spans="1:13">
      <c r="A29" s="10">
        <f ca="1">OFFSET(Input!C$1,COUNT(Input!$C:$C)-(ROW()-ROW($A$3)+1),0)</f>
        <v>2</v>
      </c>
      <c r="B29" s="10" t="str">
        <f ca="1">OFFSET(Input!D$1,COUNT(Input!$C:$C)-(ROW()-ROW($A$3)+1),0)</f>
        <v>offset</v>
      </c>
      <c r="C29" s="10">
        <f ca="1">OFFSET(Input!E$1,COUNT(Input!$C:$C)-(ROW()-ROW($A$3)+1),0)</f>
        <v>7118</v>
      </c>
      <c r="D29" s="6">
        <f ca="1">(D28*G29+F29)-INT((D28*G29+F29)/Info!$B$32)*Info!$B$32</f>
        <v>50577534884814</v>
      </c>
      <c r="E29" s="15">
        <f ca="1">E28*G29 - INT(E28*G29/Info!$B$32)*Info!$B$32</f>
        <v>0</v>
      </c>
      <c r="F29" s="13">
        <f ca="1">INDEX(H29:J29,A29)-INT(INDEX(H29:J29,A29)/Info!$B$32)*Info!$B$32</f>
        <v>7118</v>
      </c>
      <c r="G29" s="13">
        <f ca="1">INDEX(K29:M29,A29)-INT(INDEX(K29:M29,A29)/Info!$B$32)*Info!$B$32</f>
        <v>1</v>
      </c>
      <c r="H29" s="14" t="str">
        <f t="shared" ca="1" si="0"/>
        <v/>
      </c>
      <c r="I29" s="14">
        <f t="shared" ca="1" si="1"/>
        <v>7118</v>
      </c>
      <c r="J29" s="14" t="str">
        <f t="shared" ca="1" si="2"/>
        <v/>
      </c>
      <c r="K29" s="16" t="str">
        <f t="shared" ca="1" si="3"/>
        <v/>
      </c>
      <c r="L29" s="16">
        <f t="shared" ca="1" si="4"/>
        <v>1</v>
      </c>
      <c r="M29" s="16" t="str">
        <f ca="1">IF($A29=3,'part2 invmod'!D28,"")</f>
        <v/>
      </c>
    </row>
    <row r="30" spans="1:13">
      <c r="A30" s="10">
        <f ca="1">OFFSET(Input!C$1,COUNT(Input!$C:$C)-(ROW()-ROW($A$3)+1),0)</f>
        <v>3</v>
      </c>
      <c r="B30" s="10" t="str">
        <f ca="1">OFFSET(Input!D$1,COUNT(Input!$C:$C)-(ROW()-ROW($A$3)+1),0)</f>
        <v>interleave</v>
      </c>
      <c r="C30" s="10">
        <f ca="1">OFFSET(Input!E$1,COUNT(Input!$C:$C)-(ROW()-ROW($A$3)+1),0)</f>
        <v>25</v>
      </c>
      <c r="D30" s="6">
        <f ca="1">(D29*G30+F30)-INT((D29*G30+F30)/Info!$B$32)*Info!$B$32</f>
        <v>64321430224896</v>
      </c>
      <c r="E30" s="15">
        <f ca="1">E29*G30 - INT(E29*G30/Info!$B$32)*Info!$B$32</f>
        <v>0</v>
      </c>
      <c r="F30" s="13">
        <f ca="1">INDEX(H30:J30,A30)-INT(INDEX(H30:J30,A30)/Info!$B$32)*Info!$B$32</f>
        <v>0</v>
      </c>
      <c r="G30" s="13">
        <f ca="1">INDEX(K30:M30,A30)-INT(INDEX(K30:M30,A30)/Info!$B$32)*Info!$B$32</f>
        <v>81134687909552</v>
      </c>
      <c r="H30" s="14" t="str">
        <f t="shared" ca="1" si="0"/>
        <v/>
      </c>
      <c r="I30" s="14" t="str">
        <f t="shared" ca="1" si="1"/>
        <v/>
      </c>
      <c r="J30" s="14">
        <f t="shared" ca="1" si="2"/>
        <v>0</v>
      </c>
      <c r="K30" s="16" t="str">
        <f t="shared" ca="1" si="3"/>
        <v/>
      </c>
      <c r="L30" s="16" t="str">
        <f t="shared" ca="1" si="4"/>
        <v/>
      </c>
      <c r="M30" s="16">
        <f ca="1">IF($A30=3,'part2 invmod'!D29,"")</f>
        <v>81134687909552</v>
      </c>
    </row>
    <row r="31" spans="1:13">
      <c r="A31" s="10">
        <f ca="1">OFFSET(Input!C$1,COUNT(Input!$C:$C)-(ROW()-ROW($A$3)+1),0)</f>
        <v>2</v>
      </c>
      <c r="B31" s="10" t="str">
        <f ca="1">OFFSET(Input!D$1,COUNT(Input!$C:$C)-(ROW()-ROW($A$3)+1),0)</f>
        <v>offset</v>
      </c>
      <c r="C31" s="10">
        <f ca="1">OFFSET(Input!E$1,COUNT(Input!$C:$C)-(ROW()-ROW($A$3)+1),0)</f>
        <v>1069</v>
      </c>
      <c r="D31" s="6">
        <f ca="1">(D30*G31+F31)-INT((D30*G31+F31)/Info!$B$32)*Info!$B$32</f>
        <v>64321430225965</v>
      </c>
      <c r="E31" s="15">
        <f ca="1">E30*G31 - INT(E30*G31/Info!$B$32)*Info!$B$32</f>
        <v>0</v>
      </c>
      <c r="F31" s="13">
        <f ca="1">INDEX(H31:J31,A31)-INT(INDEX(H31:J31,A31)/Info!$B$32)*Info!$B$32</f>
        <v>1069</v>
      </c>
      <c r="G31" s="13">
        <f ca="1">INDEX(K31:M31,A31)-INT(INDEX(K31:M31,A31)/Info!$B$32)*Info!$B$32</f>
        <v>1</v>
      </c>
      <c r="H31" s="14" t="str">
        <f t="shared" ca="1" si="0"/>
        <v/>
      </c>
      <c r="I31" s="14">
        <f t="shared" ca="1" si="1"/>
        <v>1069</v>
      </c>
      <c r="J31" s="14" t="str">
        <f t="shared" ca="1" si="2"/>
        <v/>
      </c>
      <c r="K31" s="16" t="str">
        <f t="shared" ca="1" si="3"/>
        <v/>
      </c>
      <c r="L31" s="16">
        <f t="shared" ca="1" si="4"/>
        <v>1</v>
      </c>
      <c r="M31" s="16" t="str">
        <f ca="1">IF($A31=3,'part2 invmod'!D30,"")</f>
        <v/>
      </c>
    </row>
    <row r="32" spans="1:13">
      <c r="A32" s="10">
        <f ca="1">OFFSET(Input!C$1,COUNT(Input!$C:$C)-(ROW()-ROW($A$3)+1),0)</f>
        <v>1</v>
      </c>
      <c r="B32" s="10" t="str">
        <f ca="1">OFFSET(Input!D$1,COUNT(Input!$C:$C)-(ROW()-ROW($A$3)+1),0)</f>
        <v>reverse</v>
      </c>
      <c r="C32" s="10">
        <f ca="1">OFFSET(Input!E$1,COUNT(Input!$C:$C)-(ROW()-ROW($A$3)+1),0)</f>
        <v>0</v>
      </c>
      <c r="D32" s="6">
        <f ca="1">(D31*G32+F32)-INT((D31*G32+F32)/Info!$B$32)*Info!$B$32</f>
        <v>56075093016576</v>
      </c>
      <c r="E32" s="15">
        <f ca="1">E31*G32 - INT(E31*G32/Info!$B$32)*Info!$B$32</f>
        <v>0</v>
      </c>
      <c r="F32" s="13">
        <f ca="1">INDEX(H32:J32,A32)-INT(INDEX(H32:J32,A32)/Info!$B$32)*Info!$B$32</f>
        <v>119315717514046</v>
      </c>
      <c r="G32" s="13">
        <f ca="1">INDEX(K32:M32,A32)-INT(INDEX(K32:M32,A32)/Info!$B$32)*Info!$B$32</f>
        <v>119315717514046</v>
      </c>
      <c r="H32" s="14">
        <f t="shared" ca="1" si="0"/>
        <v>-1</v>
      </c>
      <c r="I32" s="14" t="str">
        <f t="shared" ca="1" si="1"/>
        <v/>
      </c>
      <c r="J32" s="14" t="str">
        <f t="shared" ca="1" si="2"/>
        <v/>
      </c>
      <c r="K32" s="16">
        <f t="shared" ca="1" si="3"/>
        <v>-1</v>
      </c>
      <c r="L32" s="16" t="str">
        <f t="shared" ca="1" si="4"/>
        <v/>
      </c>
      <c r="M32" s="16" t="str">
        <f ca="1">IF($A32=3,'part2 invmod'!D31,"")</f>
        <v/>
      </c>
    </row>
    <row r="33" spans="1:13">
      <c r="A33" s="10">
        <f ca="1">OFFSET(Input!C$1,COUNT(Input!$C:$C)-(ROW()-ROW($A$3)+1),0)</f>
        <v>2</v>
      </c>
      <c r="B33" s="10" t="str">
        <f ca="1">OFFSET(Input!D$1,COUNT(Input!$C:$C)-(ROW()-ROW($A$3)+1),0)</f>
        <v>offset</v>
      </c>
      <c r="C33" s="10">
        <f ca="1">OFFSET(Input!E$1,COUNT(Input!$C:$C)-(ROW()-ROW($A$3)+1),0)</f>
        <v>-679</v>
      </c>
      <c r="D33" s="6">
        <f ca="1">(D32*G33+F33)-INT((D32*G33+F33)/Info!$B$32)*Info!$B$32</f>
        <v>56075093015897</v>
      </c>
      <c r="E33" s="15">
        <f ca="1">E32*G33 - INT(E32*G33/Info!$B$32)*Info!$B$32</f>
        <v>0</v>
      </c>
      <c r="F33" s="13">
        <f ca="1">INDEX(H33:J33,A33)-INT(INDEX(H33:J33,A33)/Info!$B$32)*Info!$B$32</f>
        <v>119315717513368</v>
      </c>
      <c r="G33" s="13">
        <f ca="1">INDEX(K33:M33,A33)-INT(INDEX(K33:M33,A33)/Info!$B$32)*Info!$B$32</f>
        <v>1</v>
      </c>
      <c r="H33" s="14" t="str">
        <f t="shared" ca="1" si="0"/>
        <v/>
      </c>
      <c r="I33" s="14">
        <f t="shared" ca="1" si="1"/>
        <v>-679</v>
      </c>
      <c r="J33" s="14" t="str">
        <f t="shared" ca="1" si="2"/>
        <v/>
      </c>
      <c r="K33" s="16" t="str">
        <f t="shared" ca="1" si="3"/>
        <v/>
      </c>
      <c r="L33" s="16">
        <f t="shared" ca="1" si="4"/>
        <v>1</v>
      </c>
      <c r="M33" s="16" t="str">
        <f ca="1">IF($A33=3,'part2 invmod'!D32,"")</f>
        <v/>
      </c>
    </row>
    <row r="34" spans="1:13">
      <c r="A34" s="10">
        <f ca="1">OFFSET(Input!C$1,COUNT(Input!$C:$C)-(ROW()-ROW($A$3)+1),0)</f>
        <v>1</v>
      </c>
      <c r="B34" s="10" t="str">
        <f ca="1">OFFSET(Input!D$1,COUNT(Input!$C:$C)-(ROW()-ROW($A$3)+1),0)</f>
        <v>reverse</v>
      </c>
      <c r="C34" s="10">
        <f ca="1">OFFSET(Input!E$1,COUNT(Input!$C:$C)-(ROW()-ROW($A$3)+1),0)</f>
        <v>0</v>
      </c>
      <c r="D34" s="6">
        <f ca="1">(D33*G34+F34)-INT((D33*G34+F34)/Info!$B$32)*Info!$B$32</f>
        <v>63771674411008</v>
      </c>
      <c r="E34" s="15">
        <f ca="1">E33*G34 - INT(E33*G34/Info!$B$32)*Info!$B$32</f>
        <v>0</v>
      </c>
      <c r="F34" s="13">
        <f ca="1">INDEX(H34:J34,A34)-INT(INDEX(H34:J34,A34)/Info!$B$32)*Info!$B$32</f>
        <v>119315717514046</v>
      </c>
      <c r="G34" s="13">
        <f ca="1">INDEX(K34:M34,A34)-INT(INDEX(K34:M34,A34)/Info!$B$32)*Info!$B$32</f>
        <v>119315717514046</v>
      </c>
      <c r="H34" s="14">
        <f t="shared" ca="1" si="0"/>
        <v>-1</v>
      </c>
      <c r="I34" s="14" t="str">
        <f t="shared" ca="1" si="1"/>
        <v/>
      </c>
      <c r="J34" s="14" t="str">
        <f t="shared" ca="1" si="2"/>
        <v/>
      </c>
      <c r="K34" s="16">
        <f t="shared" ca="1" si="3"/>
        <v>-1</v>
      </c>
      <c r="L34" s="16" t="str">
        <f t="shared" ca="1" si="4"/>
        <v/>
      </c>
      <c r="M34" s="16" t="str">
        <f ca="1">IF($A34=3,'part2 invmod'!D33,"")</f>
        <v/>
      </c>
    </row>
    <row r="35" spans="1:13">
      <c r="A35" s="10">
        <f ca="1">OFFSET(Input!C$1,COUNT(Input!$C:$C)-(ROW()-ROW($A$3)+1),0)</f>
        <v>3</v>
      </c>
      <c r="B35" s="10" t="str">
        <f ca="1">OFFSET(Input!D$1,COUNT(Input!$C:$C)-(ROW()-ROW($A$3)+1),0)</f>
        <v>interleave</v>
      </c>
      <c r="C35" s="10">
        <f ca="1">OFFSET(Input!E$1,COUNT(Input!$C:$C)-(ROW()-ROW($A$3)+1),0)</f>
        <v>27</v>
      </c>
      <c r="D35" s="6">
        <f ca="1">(D34*G35+F35)-INT((D34*G35+F35)/Info!$B$32)*Info!$B$32</f>
        <v>19791209299968</v>
      </c>
      <c r="E35" s="15">
        <f ca="1">E34*G35 - INT(E34*G35/Info!$B$32)*Info!$B$32</f>
        <v>0</v>
      </c>
      <c r="F35" s="13">
        <f ca="1">INDEX(H35:J35,A35)-INT(INDEX(H35:J35,A35)/Info!$B$32)*Info!$B$32</f>
        <v>0</v>
      </c>
      <c r="G35" s="13">
        <f ca="1">INDEX(K35:M35,A35)-INT(INDEX(K35:M35,A35)/Info!$B$32)*Info!$B$32</f>
        <v>97220214270705</v>
      </c>
      <c r="H35" s="14" t="str">
        <f t="shared" ca="1" si="0"/>
        <v/>
      </c>
      <c r="I35" s="14" t="str">
        <f t="shared" ca="1" si="1"/>
        <v/>
      </c>
      <c r="J35" s="14">
        <f t="shared" ca="1" si="2"/>
        <v>0</v>
      </c>
      <c r="K35" s="16" t="str">
        <f t="shared" ca="1" si="3"/>
        <v/>
      </c>
      <c r="L35" s="16" t="str">
        <f t="shared" ca="1" si="4"/>
        <v/>
      </c>
      <c r="M35" s="16">
        <f ca="1">IF($A35=3,'part2 invmod'!D34,"")</f>
        <v>97220214270705</v>
      </c>
    </row>
    <row r="36" spans="1:13">
      <c r="A36" s="10">
        <f ca="1">OFFSET(Input!C$1,COUNT(Input!$C:$C)-(ROW()-ROW($A$3)+1),0)</f>
        <v>2</v>
      </c>
      <c r="B36" s="10" t="str">
        <f ca="1">OFFSET(Input!D$1,COUNT(Input!$C:$C)-(ROW()-ROW($A$3)+1),0)</f>
        <v>offset</v>
      </c>
      <c r="C36" s="10">
        <f ca="1">OFFSET(Input!E$1,COUNT(Input!$C:$C)-(ROW()-ROW($A$3)+1),0)</f>
        <v>8716</v>
      </c>
      <c r="D36" s="6">
        <f ca="1">(D35*G36+F36)-INT((D35*G36+F36)/Info!$B$32)*Info!$B$32</f>
        <v>19791209308684</v>
      </c>
      <c r="E36" s="15">
        <f ca="1">E35*G36 - INT(E35*G36/Info!$B$32)*Info!$B$32</f>
        <v>0</v>
      </c>
      <c r="F36" s="13">
        <f ca="1">INDEX(H36:J36,A36)-INT(INDEX(H36:J36,A36)/Info!$B$32)*Info!$B$32</f>
        <v>8716</v>
      </c>
      <c r="G36" s="13">
        <f ca="1">INDEX(K36:M36,A36)-INT(INDEX(K36:M36,A36)/Info!$B$32)*Info!$B$32</f>
        <v>1</v>
      </c>
      <c r="H36" s="14" t="str">
        <f t="shared" ca="1" si="0"/>
        <v/>
      </c>
      <c r="I36" s="14">
        <f t="shared" ca="1" si="1"/>
        <v>8716</v>
      </c>
      <c r="J36" s="14" t="str">
        <f t="shared" ca="1" si="2"/>
        <v/>
      </c>
      <c r="K36" s="16" t="str">
        <f t="shared" ca="1" si="3"/>
        <v/>
      </c>
      <c r="L36" s="16">
        <f t="shared" ca="1" si="4"/>
        <v>1</v>
      </c>
      <c r="M36" s="16" t="str">
        <f ca="1">IF($A36=3,'part2 invmod'!D35,"")</f>
        <v/>
      </c>
    </row>
    <row r="37" spans="1:13">
      <c r="A37" s="10">
        <f ca="1">OFFSET(Input!C$1,COUNT(Input!$C:$C)-(ROW()-ROW($A$3)+1),0)</f>
        <v>3</v>
      </c>
      <c r="B37" s="10" t="str">
        <f ca="1">OFFSET(Input!D$1,COUNT(Input!$C:$C)-(ROW()-ROW($A$3)+1),0)</f>
        <v>interleave</v>
      </c>
      <c r="C37" s="10">
        <f ca="1">OFFSET(Input!E$1,COUNT(Input!$C:$C)-(ROW()-ROW($A$3)+1),0)</f>
        <v>62</v>
      </c>
      <c r="D37" s="6">
        <f ca="1">(D36*G37+F37)-INT((D36*G37+F37)/Info!$B$32)*Info!$B$32</f>
        <v>23639499997184</v>
      </c>
      <c r="E37" s="15">
        <f ca="1">E36*G37 - INT(E36*G37/Info!$B$32)*Info!$B$32</f>
        <v>0</v>
      </c>
      <c r="F37" s="13">
        <f ca="1">INDEX(H37:J37,A37)-INT(INDEX(H37:J37,A37)/Info!$B$32)*Info!$B$32</f>
        <v>0</v>
      </c>
      <c r="G37" s="13">
        <f ca="1">INDEX(K37:M37,A37)-INT(INDEX(K37:M37,A37)/Info!$B$32)*Info!$B$32</f>
        <v>86600117550518</v>
      </c>
      <c r="H37" s="14" t="str">
        <f t="shared" ca="1" si="0"/>
        <v/>
      </c>
      <c r="I37" s="14" t="str">
        <f t="shared" ca="1" si="1"/>
        <v/>
      </c>
      <c r="J37" s="14">
        <f t="shared" ca="1" si="2"/>
        <v>0</v>
      </c>
      <c r="K37" s="16" t="str">
        <f t="shared" ca="1" si="3"/>
        <v/>
      </c>
      <c r="L37" s="16" t="str">
        <f t="shared" ca="1" si="4"/>
        <v/>
      </c>
      <c r="M37" s="16">
        <f ca="1">IF($A37=3,'part2 invmod'!D36,"")</f>
        <v>86600117550518</v>
      </c>
    </row>
    <row r="38" spans="1:13">
      <c r="A38" s="10">
        <f ca="1">OFFSET(Input!C$1,COUNT(Input!$C:$C)-(ROW()-ROW($A$3)+1),0)</f>
        <v>1</v>
      </c>
      <c r="B38" s="10" t="str">
        <f ca="1">OFFSET(Input!D$1,COUNT(Input!$C:$C)-(ROW()-ROW($A$3)+1),0)</f>
        <v>reverse</v>
      </c>
      <c r="C38" s="10">
        <f ca="1">OFFSET(Input!E$1,COUNT(Input!$C:$C)-(ROW()-ROW($A$3)+1),0)</f>
        <v>0</v>
      </c>
      <c r="D38" s="6">
        <f ca="1">(D37*G38+F38)-INT((D37*G38+F38)/Info!$B$32)*Info!$B$32</f>
        <v>95657511616512</v>
      </c>
      <c r="E38" s="15">
        <f ca="1">E37*G38 - INT(E37*G38/Info!$B$32)*Info!$B$32</f>
        <v>0</v>
      </c>
      <c r="F38" s="13">
        <f ca="1">INDEX(H38:J38,A38)-INT(INDEX(H38:J38,A38)/Info!$B$32)*Info!$B$32</f>
        <v>119315717514046</v>
      </c>
      <c r="G38" s="13">
        <f ca="1">INDEX(K38:M38,A38)-INT(INDEX(K38:M38,A38)/Info!$B$32)*Info!$B$32</f>
        <v>119315717514046</v>
      </c>
      <c r="H38" s="14">
        <f t="shared" ca="1" si="0"/>
        <v>-1</v>
      </c>
      <c r="I38" s="14" t="str">
        <f t="shared" ca="1" si="1"/>
        <v/>
      </c>
      <c r="J38" s="14" t="str">
        <f t="shared" ca="1" si="2"/>
        <v/>
      </c>
      <c r="K38" s="16">
        <f t="shared" ca="1" si="3"/>
        <v>-1</v>
      </c>
      <c r="L38" s="16" t="str">
        <f t="shared" ca="1" si="4"/>
        <v/>
      </c>
      <c r="M38" s="16" t="str">
        <f ca="1">IF($A38=3,'part2 invmod'!D37,"")</f>
        <v/>
      </c>
    </row>
    <row r="39" spans="1:13">
      <c r="A39" s="10">
        <f ca="1">OFFSET(Input!C$1,COUNT(Input!$C:$C)-(ROW()-ROW($A$3)+1),0)</f>
        <v>3</v>
      </c>
      <c r="B39" s="10" t="str">
        <f ca="1">OFFSET(Input!D$1,COUNT(Input!$C:$C)-(ROW()-ROW($A$3)+1),0)</f>
        <v>interleave</v>
      </c>
      <c r="C39" s="10">
        <f ca="1">OFFSET(Input!E$1,COUNT(Input!$C:$C)-(ROW()-ROW($A$3)+1),0)</f>
        <v>48</v>
      </c>
      <c r="D39" s="6">
        <f ca="1">(D38*G39+F39)-INT((D38*G39+F39)/Info!$B$32)*Info!$B$32</f>
        <v>1992864825344</v>
      </c>
      <c r="E39" s="15">
        <f ca="1">E38*G39 - INT(E38*G39/Info!$B$32)*Info!$B$32</f>
        <v>0</v>
      </c>
      <c r="F39" s="13">
        <f ca="1">INDEX(H39:J39,A39)-INT(INDEX(H39:J39,A39)/Info!$B$32)*Info!$B$32</f>
        <v>0</v>
      </c>
      <c r="G39" s="13">
        <f ca="1">INDEX(K39:M39,A39)-INT(INDEX(K39:M39,A39)/Info!$B$32)*Info!$B$32</f>
        <v>2485744114876</v>
      </c>
      <c r="H39" s="14" t="str">
        <f t="shared" ca="1" si="0"/>
        <v/>
      </c>
      <c r="I39" s="14" t="str">
        <f t="shared" ca="1" si="1"/>
        <v/>
      </c>
      <c r="J39" s="14">
        <f t="shared" ca="1" si="2"/>
        <v>0</v>
      </c>
      <c r="K39" s="16" t="str">
        <f t="shared" ca="1" si="3"/>
        <v/>
      </c>
      <c r="L39" s="16" t="str">
        <f t="shared" ca="1" si="4"/>
        <v/>
      </c>
      <c r="M39" s="16">
        <f ca="1">IF($A39=3,'part2 invmod'!D38,"")</f>
        <v>2485744114876</v>
      </c>
    </row>
    <row r="40" spans="1:13">
      <c r="A40" s="10">
        <f ca="1">OFFSET(Input!C$1,COUNT(Input!$C:$C)-(ROW()-ROW($A$3)+1),0)</f>
        <v>1</v>
      </c>
      <c r="B40" s="10" t="str">
        <f ca="1">OFFSET(Input!D$1,COUNT(Input!$C:$C)-(ROW()-ROW($A$3)+1),0)</f>
        <v>reverse</v>
      </c>
      <c r="C40" s="10">
        <f ca="1">OFFSET(Input!E$1,COUNT(Input!$C:$C)-(ROW()-ROW($A$3)+1),0)</f>
        <v>0</v>
      </c>
      <c r="D40" s="6">
        <f ca="1">(D39*G40+F40)-INT((D39*G40+F40)/Info!$B$32)*Info!$B$32</f>
        <v>117338506526720</v>
      </c>
      <c r="E40" s="15">
        <f ca="1">E39*G40 - INT(E39*G40/Info!$B$32)*Info!$B$32</f>
        <v>0</v>
      </c>
      <c r="F40" s="13">
        <f ca="1">INDEX(H40:J40,A40)-INT(INDEX(H40:J40,A40)/Info!$B$32)*Info!$B$32</f>
        <v>119315717514046</v>
      </c>
      <c r="G40" s="13">
        <f ca="1">INDEX(K40:M40,A40)-INT(INDEX(K40:M40,A40)/Info!$B$32)*Info!$B$32</f>
        <v>119315717514046</v>
      </c>
      <c r="H40" s="14">
        <f t="shared" ca="1" si="0"/>
        <v>-1</v>
      </c>
      <c r="I40" s="14" t="str">
        <f t="shared" ca="1" si="1"/>
        <v/>
      </c>
      <c r="J40" s="14" t="str">
        <f t="shared" ca="1" si="2"/>
        <v/>
      </c>
      <c r="K40" s="16">
        <f t="shared" ca="1" si="3"/>
        <v>-1</v>
      </c>
      <c r="L40" s="16" t="str">
        <f t="shared" ca="1" si="4"/>
        <v/>
      </c>
      <c r="M40" s="16" t="str">
        <f ca="1">IF($A40=3,'part2 invmod'!D39,"")</f>
        <v/>
      </c>
    </row>
    <row r="41" spans="1:13">
      <c r="A41" s="10">
        <f ca="1">OFFSET(Input!C$1,COUNT(Input!$C:$C)-(ROW()-ROW($A$3)+1),0)</f>
        <v>3</v>
      </c>
      <c r="B41" s="10" t="str">
        <f ca="1">OFFSET(Input!D$1,COUNT(Input!$C:$C)-(ROW()-ROW($A$3)+1),0)</f>
        <v>interleave</v>
      </c>
      <c r="C41" s="10">
        <f ca="1">OFFSET(Input!E$1,COUNT(Input!$C:$C)-(ROW()-ROW($A$3)+1),0)</f>
        <v>31</v>
      </c>
      <c r="D41" s="6">
        <f ca="1">(D40*G41+F41)-INT((D40*G41+F41)/Info!$B$32)*Info!$B$32</f>
        <v>34084860461056</v>
      </c>
      <c r="E41" s="15">
        <f ca="1">E40*G41 - INT(E40*G41/Info!$B$32)*Info!$B$32</f>
        <v>0</v>
      </c>
      <c r="F41" s="13">
        <f ca="1">INDEX(H41:J41,A41)-INT(INDEX(H41:J41,A41)/Info!$B$32)*Info!$B$32</f>
        <v>0</v>
      </c>
      <c r="G41" s="13">
        <f ca="1">INDEX(K41:M41,A41)-INT(INDEX(K41:M41,A41)/Info!$B$32)*Info!$B$32</f>
        <v>53884517586989</v>
      </c>
      <c r="H41" s="14" t="str">
        <f t="shared" ca="1" si="0"/>
        <v/>
      </c>
      <c r="I41" s="14" t="str">
        <f t="shared" ca="1" si="1"/>
        <v/>
      </c>
      <c r="J41" s="14">
        <f t="shared" ca="1" si="2"/>
        <v>0</v>
      </c>
      <c r="K41" s="16" t="str">
        <f t="shared" ca="1" si="3"/>
        <v/>
      </c>
      <c r="L41" s="16" t="str">
        <f t="shared" ca="1" si="4"/>
        <v/>
      </c>
      <c r="M41" s="16">
        <f ca="1">IF($A41=3,'part2 invmod'!D40,"")</f>
        <v>53884517586989</v>
      </c>
    </row>
    <row r="42" spans="1:13">
      <c r="A42" s="10">
        <f ca="1">OFFSET(Input!C$1,COUNT(Input!$C:$C)-(ROW()-ROW($A$3)+1),0)</f>
        <v>2</v>
      </c>
      <c r="B42" s="10" t="str">
        <f ca="1">OFFSET(Input!D$1,COUNT(Input!$C:$C)-(ROW()-ROW($A$3)+1),0)</f>
        <v>offset</v>
      </c>
      <c r="C42" s="10">
        <f ca="1">OFFSET(Input!E$1,COUNT(Input!$C:$C)-(ROW()-ROW($A$3)+1),0)</f>
        <v>-6962</v>
      </c>
      <c r="D42" s="6">
        <f ca="1">(D41*G42+F42)-INT((D41*G42+F42)/Info!$B$32)*Info!$B$32</f>
        <v>34084860454094</v>
      </c>
      <c r="E42" s="15">
        <f ca="1">E41*G42 - INT(E41*G42/Info!$B$32)*Info!$B$32</f>
        <v>0</v>
      </c>
      <c r="F42" s="13">
        <f ca="1">INDEX(H42:J42,A42)-INT(INDEX(H42:J42,A42)/Info!$B$32)*Info!$B$32</f>
        <v>119315717507085</v>
      </c>
      <c r="G42" s="13">
        <f ca="1">INDEX(K42:M42,A42)-INT(INDEX(K42:M42,A42)/Info!$B$32)*Info!$B$32</f>
        <v>1</v>
      </c>
      <c r="H42" s="14" t="str">
        <f t="shared" ca="1" si="0"/>
        <v/>
      </c>
      <c r="I42" s="14">
        <f t="shared" ca="1" si="1"/>
        <v>-6962</v>
      </c>
      <c r="J42" s="14" t="str">
        <f t="shared" ca="1" si="2"/>
        <v/>
      </c>
      <c r="K42" s="16" t="str">
        <f t="shared" ca="1" si="3"/>
        <v/>
      </c>
      <c r="L42" s="16">
        <f t="shared" ca="1" si="4"/>
        <v>1</v>
      </c>
      <c r="M42" s="16" t="str">
        <f ca="1">IF($A42=3,'part2 invmod'!D41,"")</f>
        <v/>
      </c>
    </row>
    <row r="43" spans="1:13">
      <c r="A43" s="10">
        <f ca="1">OFFSET(Input!C$1,COUNT(Input!$C:$C)-(ROW()-ROW($A$3)+1),0)</f>
        <v>3</v>
      </c>
      <c r="B43" s="10" t="str">
        <f ca="1">OFFSET(Input!D$1,COUNT(Input!$C:$C)-(ROW()-ROW($A$3)+1),0)</f>
        <v>interleave</v>
      </c>
      <c r="C43" s="10">
        <f ca="1">OFFSET(Input!E$1,COUNT(Input!$C:$C)-(ROW()-ROW($A$3)+1),0)</f>
        <v>66</v>
      </c>
      <c r="D43" s="6">
        <f ca="1">(D42*G43+F43)-INT((D42*G43+F43)/Info!$B$32)*Info!$B$32</f>
        <v>58368605552640</v>
      </c>
      <c r="E43" s="15">
        <f ca="1">E42*G43 - INT(E42*G43/Info!$B$32)*Info!$B$32</f>
        <v>0</v>
      </c>
      <c r="F43" s="13">
        <f ca="1">INDEX(H43:J43,A43)-INT(INDEX(H43:J43,A43)/Info!$B$32)*Info!$B$32</f>
        <v>0</v>
      </c>
      <c r="G43" s="13">
        <f ca="1">INDEX(K43:M43,A43)-INT(INDEX(K43:M43,A43)/Info!$B$32)*Info!$B$32</f>
        <v>1807813901728</v>
      </c>
      <c r="H43" s="14" t="str">
        <f t="shared" ca="1" si="0"/>
        <v/>
      </c>
      <c r="I43" s="14" t="str">
        <f t="shared" ca="1" si="1"/>
        <v/>
      </c>
      <c r="J43" s="14">
        <f t="shared" ca="1" si="2"/>
        <v>0</v>
      </c>
      <c r="K43" s="16" t="str">
        <f t="shared" ca="1" si="3"/>
        <v/>
      </c>
      <c r="L43" s="16" t="str">
        <f t="shared" ca="1" si="4"/>
        <v/>
      </c>
      <c r="M43" s="16">
        <f ca="1">IF($A43=3,'part2 invmod'!D42,"")</f>
        <v>1807813901728</v>
      </c>
    </row>
    <row r="44" spans="1:13">
      <c r="A44" s="10">
        <f ca="1">OFFSET(Input!C$1,COUNT(Input!$C:$C)-(ROW()-ROW($A$3)+1),0)</f>
        <v>1</v>
      </c>
      <c r="B44" s="10" t="str">
        <f ca="1">OFFSET(Input!D$1,COUNT(Input!$C:$C)-(ROW()-ROW($A$3)+1),0)</f>
        <v>reverse</v>
      </c>
      <c r="C44" s="10">
        <f ca="1">OFFSET(Input!E$1,COUNT(Input!$C:$C)-(ROW()-ROW($A$3)+1),0)</f>
        <v>0</v>
      </c>
      <c r="D44" s="6">
        <f ca="1">(D43*G44+F44)-INT((D43*G44+F44)/Info!$B$32)*Info!$B$32</f>
        <v>61572651155456</v>
      </c>
      <c r="E44" s="15">
        <f ca="1">E43*G44 - INT(E43*G44/Info!$B$32)*Info!$B$32</f>
        <v>0</v>
      </c>
      <c r="F44" s="13">
        <f ca="1">INDEX(H44:J44,A44)-INT(INDEX(H44:J44,A44)/Info!$B$32)*Info!$B$32</f>
        <v>119315717514046</v>
      </c>
      <c r="G44" s="13">
        <f ca="1">INDEX(K44:M44,A44)-INT(INDEX(K44:M44,A44)/Info!$B$32)*Info!$B$32</f>
        <v>119315717514046</v>
      </c>
      <c r="H44" s="14">
        <f t="shared" ca="1" si="0"/>
        <v>-1</v>
      </c>
      <c r="I44" s="14" t="str">
        <f t="shared" ca="1" si="1"/>
        <v/>
      </c>
      <c r="J44" s="14" t="str">
        <f t="shared" ca="1" si="2"/>
        <v/>
      </c>
      <c r="K44" s="16">
        <f t="shared" ca="1" si="3"/>
        <v>-1</v>
      </c>
      <c r="L44" s="16" t="str">
        <f t="shared" ca="1" si="4"/>
        <v/>
      </c>
      <c r="M44" s="16" t="str">
        <f ca="1">IF($A44=3,'part2 invmod'!D43,"")</f>
        <v/>
      </c>
    </row>
    <row r="45" spans="1:13">
      <c r="A45" s="10">
        <f ca="1">OFFSET(Input!C$1,COUNT(Input!$C:$C)-(ROW()-ROW($A$3)+1),0)</f>
        <v>2</v>
      </c>
      <c r="B45" s="10" t="str">
        <f ca="1">OFFSET(Input!D$1,COUNT(Input!$C:$C)-(ROW()-ROW($A$3)+1),0)</f>
        <v>offset</v>
      </c>
      <c r="C45" s="10">
        <f ca="1">OFFSET(Input!E$1,COUNT(Input!$C:$C)-(ROW()-ROW($A$3)+1),0)</f>
        <v>-2124</v>
      </c>
      <c r="D45" s="6">
        <f ca="1">(D44*G45+F45)-INT((D44*G45+F45)/Info!$B$32)*Info!$B$32</f>
        <v>61572651153332</v>
      </c>
      <c r="E45" s="15">
        <f ca="1">E44*G45 - INT(E44*G45/Info!$B$32)*Info!$B$32</f>
        <v>0</v>
      </c>
      <c r="F45" s="13">
        <f ca="1">INDEX(H45:J45,A45)-INT(INDEX(H45:J45,A45)/Info!$B$32)*Info!$B$32</f>
        <v>119315717511923</v>
      </c>
      <c r="G45" s="13">
        <f ca="1">INDEX(K45:M45,A45)-INT(INDEX(K45:M45,A45)/Info!$B$32)*Info!$B$32</f>
        <v>1</v>
      </c>
      <c r="H45" s="14" t="str">
        <f t="shared" ca="1" si="0"/>
        <v/>
      </c>
      <c r="I45" s="14">
        <f t="shared" ca="1" si="1"/>
        <v>-2124</v>
      </c>
      <c r="J45" s="14" t="str">
        <f t="shared" ca="1" si="2"/>
        <v/>
      </c>
      <c r="K45" s="16" t="str">
        <f t="shared" ca="1" si="3"/>
        <v/>
      </c>
      <c r="L45" s="16">
        <f t="shared" ca="1" si="4"/>
        <v>1</v>
      </c>
      <c r="M45" s="16" t="str">
        <f ca="1">IF($A45=3,'part2 invmod'!D44,"")</f>
        <v/>
      </c>
    </row>
    <row r="46" spans="1:13">
      <c r="A46" s="10">
        <f ca="1">OFFSET(Input!C$1,COUNT(Input!$C:$C)-(ROW()-ROW($A$3)+1),0)</f>
        <v>1</v>
      </c>
      <c r="B46" s="10" t="str">
        <f ca="1">OFFSET(Input!D$1,COUNT(Input!$C:$C)-(ROW()-ROW($A$3)+1),0)</f>
        <v>reverse</v>
      </c>
      <c r="C46" s="10">
        <f ca="1">OFFSET(Input!E$1,COUNT(Input!$C:$C)-(ROW()-ROW($A$3)+1),0)</f>
        <v>0</v>
      </c>
      <c r="D46" s="6">
        <f ca="1">(D45*G46+F46)-INT((D45*G46+F46)/Info!$B$32)*Info!$B$32</f>
        <v>58274116272128</v>
      </c>
      <c r="E46" s="15">
        <f ca="1">E45*G46 - INT(E45*G46/Info!$B$32)*Info!$B$32</f>
        <v>0</v>
      </c>
      <c r="F46" s="13">
        <f ca="1">INDEX(H46:J46,A46)-INT(INDEX(H46:J46,A46)/Info!$B$32)*Info!$B$32</f>
        <v>119315717514046</v>
      </c>
      <c r="G46" s="13">
        <f ca="1">INDEX(K46:M46,A46)-INT(INDEX(K46:M46,A46)/Info!$B$32)*Info!$B$32</f>
        <v>119315717514046</v>
      </c>
      <c r="H46" s="14">
        <f t="shared" ca="1" si="0"/>
        <v>-1</v>
      </c>
      <c r="I46" s="14" t="str">
        <f t="shared" ca="1" si="1"/>
        <v/>
      </c>
      <c r="J46" s="14" t="str">
        <f t="shared" ca="1" si="2"/>
        <v/>
      </c>
      <c r="K46" s="16">
        <f t="shared" ca="1" si="3"/>
        <v>-1</v>
      </c>
      <c r="L46" s="16" t="str">
        <f t="shared" ca="1" si="4"/>
        <v/>
      </c>
      <c r="M46" s="16" t="str">
        <f ca="1">IF($A46=3,'part2 invmod'!D45,"")</f>
        <v/>
      </c>
    </row>
    <row r="47" spans="1:13">
      <c r="A47" s="10">
        <f ca="1">OFFSET(Input!C$1,COUNT(Input!$C:$C)-(ROW()-ROW($A$3)+1),0)</f>
        <v>3</v>
      </c>
      <c r="B47" s="10" t="str">
        <f ca="1">OFFSET(Input!D$1,COUNT(Input!$C:$C)-(ROW()-ROW($A$3)+1),0)</f>
        <v>interleave</v>
      </c>
      <c r="C47" s="10">
        <f ca="1">OFFSET(Input!E$1,COUNT(Input!$C:$C)-(ROW()-ROW($A$3)+1),0)</f>
        <v>22</v>
      </c>
      <c r="D47" s="6">
        <f ca="1">(D46*G47+F47)-INT((D46*G47+F47)/Info!$B$32)*Info!$B$32</f>
        <v>111119393882112</v>
      </c>
      <c r="E47" s="15">
        <f ca="1">E46*G47 - INT(E46*G47/Info!$B$32)*Info!$B$32</f>
        <v>0</v>
      </c>
      <c r="F47" s="13">
        <f ca="1">INDEX(H47:J47,A47)-INT(INDEX(H47:J47,A47)/Info!$B$32)*Info!$B$32</f>
        <v>0</v>
      </c>
      <c r="G47" s="13">
        <f ca="1">INDEX(K47:M47,A47)-INT(INDEX(K47:M47,A47)/Info!$B$32)*Info!$B$32</f>
        <v>5423441705184</v>
      </c>
      <c r="H47" s="14" t="str">
        <f t="shared" ca="1" si="0"/>
        <v/>
      </c>
      <c r="I47" s="14" t="str">
        <f t="shared" ca="1" si="1"/>
        <v/>
      </c>
      <c r="J47" s="14">
        <f t="shared" ca="1" si="2"/>
        <v>0</v>
      </c>
      <c r="K47" s="16" t="str">
        <f t="shared" ca="1" si="3"/>
        <v/>
      </c>
      <c r="L47" s="16" t="str">
        <f t="shared" ca="1" si="4"/>
        <v/>
      </c>
      <c r="M47" s="16">
        <f ca="1">IF($A47=3,'part2 invmod'!D46,"")</f>
        <v>5423441705184</v>
      </c>
    </row>
    <row r="48" spans="1:13">
      <c r="A48" s="10">
        <f ca="1">OFFSET(Input!C$1,COUNT(Input!$C:$C)-(ROW()-ROW($A$3)+1),0)</f>
        <v>1</v>
      </c>
      <c r="B48" s="10" t="str">
        <f ca="1">OFFSET(Input!D$1,COUNT(Input!$C:$C)-(ROW()-ROW($A$3)+1),0)</f>
        <v>reverse</v>
      </c>
      <c r="C48" s="10">
        <f ca="1">OFFSET(Input!E$1,COUNT(Input!$C:$C)-(ROW()-ROW($A$3)+1),0)</f>
        <v>0</v>
      </c>
      <c r="D48" s="6">
        <f ca="1">(D47*G48+F48)-INT((D47*G48+F48)/Info!$B$32)*Info!$B$32</f>
        <v>0</v>
      </c>
      <c r="E48" s="15">
        <f ca="1">E47*G48 - INT(E47*G48/Info!$B$32)*Info!$B$32</f>
        <v>0</v>
      </c>
      <c r="F48" s="13">
        <f ca="1">INDEX(H48:J48,A48)-INT(INDEX(H48:J48,A48)/Info!$B$32)*Info!$B$32</f>
        <v>119315717514046</v>
      </c>
      <c r="G48" s="13">
        <f ca="1">INDEX(K48:M48,A48)-INT(INDEX(K48:M48,A48)/Info!$B$32)*Info!$B$32</f>
        <v>119315717514046</v>
      </c>
      <c r="H48" s="14">
        <f t="shared" ca="1" si="0"/>
        <v>-1</v>
      </c>
      <c r="I48" s="14" t="str">
        <f t="shared" ca="1" si="1"/>
        <v/>
      </c>
      <c r="J48" s="14" t="str">
        <f t="shared" ca="1" si="2"/>
        <v/>
      </c>
      <c r="K48" s="16">
        <f t="shared" ca="1" si="3"/>
        <v>-1</v>
      </c>
      <c r="L48" s="16" t="str">
        <f t="shared" ca="1" si="4"/>
        <v/>
      </c>
      <c r="M48" s="16" t="str">
        <f ca="1">IF($A48=3,'part2 invmod'!D47,"")</f>
        <v/>
      </c>
    </row>
    <row r="49" spans="1:13">
      <c r="A49" s="10">
        <f ca="1">OFFSET(Input!C$1,COUNT(Input!$C:$C)-(ROW()-ROW($A$3)+1),0)</f>
        <v>3</v>
      </c>
      <c r="B49" s="10" t="str">
        <f ca="1">OFFSET(Input!D$1,COUNT(Input!$C:$C)-(ROW()-ROW($A$3)+1),0)</f>
        <v>interleave</v>
      </c>
      <c r="C49" s="10">
        <f ca="1">OFFSET(Input!E$1,COUNT(Input!$C:$C)-(ROW()-ROW($A$3)+1),0)</f>
        <v>60</v>
      </c>
      <c r="D49" s="6">
        <f ca="1">(D48*G49+F49)-INT((D48*G49+F49)/Info!$B$32)*Info!$B$32</f>
        <v>0</v>
      </c>
      <c r="E49" s="15">
        <f ca="1">E48*G49 - INT(E48*G49/Info!$B$32)*Info!$B$32</f>
        <v>0</v>
      </c>
      <c r="F49" s="13">
        <f ca="1">INDEX(H49:J49,A49)-INT(INDEX(H49:J49,A49)/Info!$B$32)*Info!$B$32</f>
        <v>0</v>
      </c>
      <c r="G49" s="13">
        <f ca="1">INDEX(K49:M49,A49)-INT(INDEX(K49:M49,A49)/Info!$B$32)*Info!$B$32</f>
        <v>73578025800329</v>
      </c>
      <c r="H49" s="14" t="str">
        <f t="shared" ca="1" si="0"/>
        <v/>
      </c>
      <c r="I49" s="14" t="str">
        <f t="shared" ca="1" si="1"/>
        <v/>
      </c>
      <c r="J49" s="14">
        <f t="shared" ca="1" si="2"/>
        <v>0</v>
      </c>
      <c r="K49" s="16" t="str">
        <f t="shared" ca="1" si="3"/>
        <v/>
      </c>
      <c r="L49" s="16" t="str">
        <f t="shared" ca="1" si="4"/>
        <v/>
      </c>
      <c r="M49" s="16">
        <f ca="1">IF($A49=3,'part2 invmod'!D48,"")</f>
        <v>73578025800329</v>
      </c>
    </row>
    <row r="50" spans="1:13">
      <c r="A50" s="10">
        <f ca="1">OFFSET(Input!C$1,COUNT(Input!$C:$C)-(ROW()-ROW($A$3)+1),0)</f>
        <v>1</v>
      </c>
      <c r="B50" s="10" t="str">
        <f ca="1">OFFSET(Input!D$1,COUNT(Input!$C:$C)-(ROW()-ROW($A$3)+1),0)</f>
        <v>reverse</v>
      </c>
      <c r="C50" s="10">
        <f ca="1">OFFSET(Input!E$1,COUNT(Input!$C:$C)-(ROW()-ROW($A$3)+1),0)</f>
        <v>0</v>
      </c>
      <c r="D50" s="6">
        <f ca="1">(D49*G50+F50)-INT((D49*G50+F50)/Info!$B$32)*Info!$B$32</f>
        <v>119315717514046</v>
      </c>
      <c r="E50" s="15">
        <f ca="1">E49*G50 - INT(E49*G50/Info!$B$32)*Info!$B$32</f>
        <v>0</v>
      </c>
      <c r="F50" s="13">
        <f ca="1">INDEX(H50:J50,A50)-INT(INDEX(H50:J50,A50)/Info!$B$32)*Info!$B$32</f>
        <v>119315717514046</v>
      </c>
      <c r="G50" s="13">
        <f ca="1">INDEX(K50:M50,A50)-INT(INDEX(K50:M50,A50)/Info!$B$32)*Info!$B$32</f>
        <v>119315717514046</v>
      </c>
      <c r="H50" s="14">
        <f t="shared" ca="1" si="0"/>
        <v>-1</v>
      </c>
      <c r="I50" s="14" t="str">
        <f t="shared" ca="1" si="1"/>
        <v/>
      </c>
      <c r="J50" s="14" t="str">
        <f t="shared" ca="1" si="2"/>
        <v/>
      </c>
      <c r="K50" s="16">
        <f t="shared" ca="1" si="3"/>
        <v>-1</v>
      </c>
      <c r="L50" s="16" t="str">
        <f t="shared" ca="1" si="4"/>
        <v/>
      </c>
      <c r="M50" s="16" t="str">
        <f ca="1">IF($A50=3,'part2 invmod'!D49,"")</f>
        <v/>
      </c>
    </row>
    <row r="51" spans="1:13">
      <c r="A51" s="10">
        <f ca="1">OFFSET(Input!C$1,COUNT(Input!$C:$C)-(ROW()-ROW($A$3)+1),0)</f>
        <v>2</v>
      </c>
      <c r="B51" s="10" t="str">
        <f ca="1">OFFSET(Input!D$1,COUNT(Input!$C:$C)-(ROW()-ROW($A$3)+1),0)</f>
        <v>offset</v>
      </c>
      <c r="C51" s="10">
        <f ca="1">OFFSET(Input!E$1,COUNT(Input!$C:$C)-(ROW()-ROW($A$3)+1),0)</f>
        <v>-8773</v>
      </c>
      <c r="D51" s="6">
        <f ca="1">(D50*G51+F51)-INT((D50*G51+F51)/Info!$B$32)*Info!$B$32</f>
        <v>119315717505273</v>
      </c>
      <c r="E51" s="15">
        <f ca="1">E50*G51 - INT(E50*G51/Info!$B$32)*Info!$B$32</f>
        <v>0</v>
      </c>
      <c r="F51" s="13">
        <f ca="1">INDEX(H51:J51,A51)-INT(INDEX(H51:J51,A51)/Info!$B$32)*Info!$B$32</f>
        <v>119315717505274</v>
      </c>
      <c r="G51" s="13">
        <f ca="1">INDEX(K51:M51,A51)-INT(INDEX(K51:M51,A51)/Info!$B$32)*Info!$B$32</f>
        <v>1</v>
      </c>
      <c r="H51" s="14" t="str">
        <f t="shared" ca="1" si="0"/>
        <v/>
      </c>
      <c r="I51" s="14">
        <f t="shared" ca="1" si="1"/>
        <v>-8773</v>
      </c>
      <c r="J51" s="14" t="str">
        <f t="shared" ca="1" si="2"/>
        <v/>
      </c>
      <c r="K51" s="16" t="str">
        <f t="shared" ca="1" si="3"/>
        <v/>
      </c>
      <c r="L51" s="16">
        <f t="shared" ca="1" si="4"/>
        <v>1</v>
      </c>
      <c r="M51" s="16" t="str">
        <f ca="1">IF($A51=3,'part2 invmod'!D50,"")</f>
        <v/>
      </c>
    </row>
    <row r="52" spans="1:13">
      <c r="A52" s="10">
        <f ca="1">OFFSET(Input!C$1,COUNT(Input!$C:$C)-(ROW()-ROW($A$3)+1),0)</f>
        <v>3</v>
      </c>
      <c r="B52" s="10" t="str">
        <f ca="1">OFFSET(Input!D$1,COUNT(Input!$C:$C)-(ROW()-ROW($A$3)+1),0)</f>
        <v>interleave</v>
      </c>
      <c r="C52" s="10">
        <f ca="1">OFFSET(Input!E$1,COUNT(Input!$C:$C)-(ROW()-ROW($A$3)+1),0)</f>
        <v>30</v>
      </c>
      <c r="D52" s="6">
        <f ca="1">(D51*G52+F52)-INT((D51*G52+F52)/Info!$B$32)*Info!$B$32</f>
        <v>87411174408192</v>
      </c>
      <c r="E52" s="15">
        <f ca="1">E51*G52 - INT(E51*G52/Info!$B$32)*Info!$B$32</f>
        <v>0</v>
      </c>
      <c r="F52" s="13">
        <f ca="1">INDEX(H52:J52,A52)-INT(INDEX(H52:J52,A52)/Info!$B$32)*Info!$B$32</f>
        <v>0</v>
      </c>
      <c r="G52" s="13">
        <f ca="1">INDEX(K52:M52,A52)-INT(INDEX(K52:M52,A52)/Info!$B$32)*Info!$B$32</f>
        <v>27840334086611</v>
      </c>
      <c r="H52" s="14" t="str">
        <f t="shared" ca="1" si="0"/>
        <v/>
      </c>
      <c r="I52" s="14" t="str">
        <f t="shared" ca="1" si="1"/>
        <v/>
      </c>
      <c r="J52" s="14">
        <f t="shared" ca="1" si="2"/>
        <v>0</v>
      </c>
      <c r="K52" s="16" t="str">
        <f t="shared" ca="1" si="3"/>
        <v/>
      </c>
      <c r="L52" s="16" t="str">
        <f t="shared" ca="1" si="4"/>
        <v/>
      </c>
      <c r="M52" s="16">
        <f ca="1">IF($A52=3,'part2 invmod'!D51,"")</f>
        <v>27840334086611</v>
      </c>
    </row>
    <row r="53" spans="1:13">
      <c r="A53" s="10">
        <f ca="1">OFFSET(Input!C$1,COUNT(Input!$C:$C)-(ROW()-ROW($A$3)+1),0)</f>
        <v>2</v>
      </c>
      <c r="B53" s="10" t="str">
        <f ca="1">OFFSET(Input!D$1,COUNT(Input!$C:$C)-(ROW()-ROW($A$3)+1),0)</f>
        <v>offset</v>
      </c>
      <c r="C53" s="10">
        <f ca="1">OFFSET(Input!E$1,COUNT(Input!$C:$C)-(ROW()-ROW($A$3)+1),0)</f>
        <v>-2059</v>
      </c>
      <c r="D53" s="6">
        <f ca="1">(D52*G53+F53)-INT((D52*G53+F53)/Info!$B$32)*Info!$B$32</f>
        <v>87411174406133</v>
      </c>
      <c r="E53" s="15">
        <f ca="1">E52*G53 - INT(E52*G53/Info!$B$32)*Info!$B$32</f>
        <v>0</v>
      </c>
      <c r="F53" s="13">
        <f ca="1">INDEX(H53:J53,A53)-INT(INDEX(H53:J53,A53)/Info!$B$32)*Info!$B$32</f>
        <v>119315717511988</v>
      </c>
      <c r="G53" s="13">
        <f ca="1">INDEX(K53:M53,A53)-INT(INDEX(K53:M53,A53)/Info!$B$32)*Info!$B$32</f>
        <v>1</v>
      </c>
      <c r="H53" s="14" t="str">
        <f t="shared" ca="1" si="0"/>
        <v/>
      </c>
      <c r="I53" s="14">
        <f t="shared" ca="1" si="1"/>
        <v>-2059</v>
      </c>
      <c r="J53" s="14" t="str">
        <f t="shared" ca="1" si="2"/>
        <v/>
      </c>
      <c r="K53" s="16" t="str">
        <f t="shared" ca="1" si="3"/>
        <v/>
      </c>
      <c r="L53" s="16">
        <f t="shared" ca="1" si="4"/>
        <v>1</v>
      </c>
      <c r="M53" s="16" t="str">
        <f ca="1">IF($A53=3,'part2 invmod'!D52,"")</f>
        <v/>
      </c>
    </row>
    <row r="54" spans="1:13">
      <c r="A54" s="10">
        <f ca="1">OFFSET(Input!C$1,COUNT(Input!$C:$C)-(ROW()-ROW($A$3)+1),0)</f>
        <v>1</v>
      </c>
      <c r="B54" s="10" t="str">
        <f ca="1">OFFSET(Input!D$1,COUNT(Input!$C:$C)-(ROW()-ROW($A$3)+1),0)</f>
        <v>reverse</v>
      </c>
      <c r="C54" s="10">
        <f ca="1">OFFSET(Input!E$1,COUNT(Input!$C:$C)-(ROW()-ROW($A$3)+1),0)</f>
        <v>0</v>
      </c>
      <c r="D54" s="6">
        <f ca="1">(D53*G54+F54)-INT((D53*G54+F54)/Info!$B$32)*Info!$B$32</f>
        <v>30786325577728</v>
      </c>
      <c r="E54" s="15">
        <f ca="1">E53*G54 - INT(E53*G54/Info!$B$32)*Info!$B$32</f>
        <v>0</v>
      </c>
      <c r="F54" s="13">
        <f ca="1">INDEX(H54:J54,A54)-INT(INDEX(H54:J54,A54)/Info!$B$32)*Info!$B$32</f>
        <v>119315717514046</v>
      </c>
      <c r="G54" s="13">
        <f ca="1">INDEX(K54:M54,A54)-INT(INDEX(K54:M54,A54)/Info!$B$32)*Info!$B$32</f>
        <v>119315717514046</v>
      </c>
      <c r="H54" s="14">
        <f t="shared" ca="1" si="0"/>
        <v>-1</v>
      </c>
      <c r="I54" s="14" t="str">
        <f t="shared" ca="1" si="1"/>
        <v/>
      </c>
      <c r="J54" s="14" t="str">
        <f t="shared" ca="1" si="2"/>
        <v/>
      </c>
      <c r="K54" s="16">
        <f t="shared" ca="1" si="3"/>
        <v>-1</v>
      </c>
      <c r="L54" s="16" t="str">
        <f t="shared" ca="1" si="4"/>
        <v/>
      </c>
      <c r="M54" s="16" t="str">
        <f ca="1">IF($A54=3,'part2 invmod'!D53,"")</f>
        <v/>
      </c>
    </row>
    <row r="55" spans="1:13">
      <c r="A55" s="10">
        <f ca="1">OFFSET(Input!C$1,COUNT(Input!$C:$C)-(ROW()-ROW($A$3)+1),0)</f>
        <v>2</v>
      </c>
      <c r="B55" s="10" t="str">
        <f ca="1">OFFSET(Input!D$1,COUNT(Input!$C:$C)-(ROW()-ROW($A$3)+1),0)</f>
        <v>offset</v>
      </c>
      <c r="C55" s="10">
        <f ca="1">OFFSET(Input!E$1,COUNT(Input!$C:$C)-(ROW()-ROW($A$3)+1),0)</f>
        <v>-7065</v>
      </c>
      <c r="D55" s="6">
        <f ca="1">(D54*G55+F55)-INT((D54*G55+F55)/Info!$B$32)*Info!$B$32</f>
        <v>30786325570663</v>
      </c>
      <c r="E55" s="15">
        <f ca="1">E54*G55 - INT(E54*G55/Info!$B$32)*Info!$B$32</f>
        <v>0</v>
      </c>
      <c r="F55" s="13">
        <f ca="1">INDEX(H55:J55,A55)-INT(INDEX(H55:J55,A55)/Info!$B$32)*Info!$B$32</f>
        <v>119315717506982</v>
      </c>
      <c r="G55" s="13">
        <f ca="1">INDEX(K55:M55,A55)-INT(INDEX(K55:M55,A55)/Info!$B$32)*Info!$B$32</f>
        <v>1</v>
      </c>
      <c r="H55" s="14" t="str">
        <f t="shared" ca="1" si="0"/>
        <v/>
      </c>
      <c r="I55" s="14">
        <f t="shared" ca="1" si="1"/>
        <v>-7065</v>
      </c>
      <c r="J55" s="14" t="str">
        <f t="shared" ca="1" si="2"/>
        <v/>
      </c>
      <c r="K55" s="16" t="str">
        <f t="shared" ca="1" si="3"/>
        <v/>
      </c>
      <c r="L55" s="16">
        <f t="shared" ca="1" si="4"/>
        <v>1</v>
      </c>
      <c r="M55" s="16" t="str">
        <f ca="1">IF($A55=3,'part2 invmod'!D54,"")</f>
        <v/>
      </c>
    </row>
    <row r="56" spans="1:13">
      <c r="A56" s="10">
        <f ca="1">OFFSET(Input!C$1,COUNT(Input!$C:$C)-(ROW()-ROW($A$3)+1),0)</f>
        <v>1</v>
      </c>
      <c r="B56" s="10" t="str">
        <f ca="1">OFFSET(Input!D$1,COUNT(Input!$C:$C)-(ROW()-ROW($A$3)+1),0)</f>
        <v>reverse</v>
      </c>
      <c r="C56" s="10">
        <f ca="1">OFFSET(Input!E$1,COUNT(Input!$C:$C)-(ROW()-ROW($A$3)+1),0)</f>
        <v>0</v>
      </c>
      <c r="D56" s="6">
        <f ca="1">(D55*G56+F56)-INT((D55*G56+F56)/Info!$B$32)*Info!$B$32</f>
        <v>88510686035968</v>
      </c>
      <c r="E56" s="15">
        <f ca="1">E55*G56 - INT(E55*G56/Info!$B$32)*Info!$B$32</f>
        <v>0</v>
      </c>
      <c r="F56" s="13">
        <f ca="1">INDEX(H56:J56,A56)-INT(INDEX(H56:J56,A56)/Info!$B$32)*Info!$B$32</f>
        <v>119315717514046</v>
      </c>
      <c r="G56" s="13">
        <f ca="1">INDEX(K56:M56,A56)-INT(INDEX(K56:M56,A56)/Info!$B$32)*Info!$B$32</f>
        <v>119315717514046</v>
      </c>
      <c r="H56" s="14">
        <f t="shared" ca="1" si="0"/>
        <v>-1</v>
      </c>
      <c r="I56" s="14" t="str">
        <f t="shared" ca="1" si="1"/>
        <v/>
      </c>
      <c r="J56" s="14" t="str">
        <f t="shared" ca="1" si="2"/>
        <v/>
      </c>
      <c r="K56" s="16">
        <f t="shared" ca="1" si="3"/>
        <v>-1</v>
      </c>
      <c r="L56" s="16" t="str">
        <f t="shared" ca="1" si="4"/>
        <v/>
      </c>
      <c r="M56" s="16" t="str">
        <f ca="1">IF($A56=3,'part2 invmod'!D55,"")</f>
        <v/>
      </c>
    </row>
    <row r="57" spans="1:13">
      <c r="A57" s="10">
        <f ca="1">OFFSET(Input!C$1,COUNT(Input!$C:$C)-(ROW()-ROW($A$3)+1),0)</f>
        <v>3</v>
      </c>
      <c r="B57" s="10" t="str">
        <f ca="1">OFFSET(Input!D$1,COUNT(Input!$C:$C)-(ROW()-ROW($A$3)+1),0)</f>
        <v>interleave</v>
      </c>
      <c r="C57" s="10">
        <f ca="1">OFFSET(Input!E$1,COUNT(Input!$C:$C)-(ROW()-ROW($A$3)+1),0)</f>
        <v>75</v>
      </c>
      <c r="D57" s="6">
        <f ca="1">(D56*G57+F57)-INT((D56*G57+F57)/Info!$B$32)*Info!$B$32</f>
        <v>50577534877696</v>
      </c>
      <c r="E57" s="15">
        <f ca="1">E56*G57 - INT(E56*G57/Info!$B$32)*Info!$B$32</f>
        <v>0</v>
      </c>
      <c r="F57" s="13">
        <f ca="1">INDEX(H57:J57,A57)-INT(INDEX(H57:J57,A57)/Info!$B$32)*Info!$B$32</f>
        <v>0</v>
      </c>
      <c r="G57" s="13">
        <f ca="1">INDEX(K57:M57,A57)-INT(INDEX(K57:M57,A57)/Info!$B$32)*Info!$B$32</f>
        <v>106588707645882</v>
      </c>
      <c r="H57" s="14" t="str">
        <f t="shared" ca="1" si="0"/>
        <v/>
      </c>
      <c r="I57" s="14" t="str">
        <f t="shared" ca="1" si="1"/>
        <v/>
      </c>
      <c r="J57" s="14">
        <f t="shared" ca="1" si="2"/>
        <v>0</v>
      </c>
      <c r="K57" s="16" t="str">
        <f t="shared" ca="1" si="3"/>
        <v/>
      </c>
      <c r="L57" s="16" t="str">
        <f t="shared" ca="1" si="4"/>
        <v/>
      </c>
      <c r="M57" s="16">
        <f ca="1">IF($A57=3,'part2 invmod'!D56,"")</f>
        <v>106588707645882</v>
      </c>
    </row>
    <row r="58" spans="1:13">
      <c r="A58" s="10">
        <f ca="1">OFFSET(Input!C$1,COUNT(Input!$C:$C)-(ROW()-ROW($A$3)+1),0)</f>
        <v>1</v>
      </c>
      <c r="B58" s="10" t="str">
        <f ca="1">OFFSET(Input!D$1,COUNT(Input!$C:$C)-(ROW()-ROW($A$3)+1),0)</f>
        <v>reverse</v>
      </c>
      <c r="C58" s="10">
        <f ca="1">OFFSET(Input!E$1,COUNT(Input!$C:$C)-(ROW()-ROW($A$3)+1),0)</f>
        <v>0</v>
      </c>
      <c r="D58" s="6">
        <f ca="1">(D57*G58+F58)-INT((D57*G58+F58)/Info!$B$32)*Info!$B$32</f>
        <v>69269232549888</v>
      </c>
      <c r="E58" s="15">
        <f ca="1">E57*G58 - INT(E57*G58/Info!$B$32)*Info!$B$32</f>
        <v>0</v>
      </c>
      <c r="F58" s="13">
        <f ca="1">INDEX(H58:J58,A58)-INT(INDEX(H58:J58,A58)/Info!$B$32)*Info!$B$32</f>
        <v>119315717514046</v>
      </c>
      <c r="G58" s="13">
        <f ca="1">INDEX(K58:M58,A58)-INT(INDEX(K58:M58,A58)/Info!$B$32)*Info!$B$32</f>
        <v>119315717514046</v>
      </c>
      <c r="H58" s="14">
        <f t="shared" ca="1" si="0"/>
        <v>-1</v>
      </c>
      <c r="I58" s="14" t="str">
        <f t="shared" ca="1" si="1"/>
        <v/>
      </c>
      <c r="J58" s="14" t="str">
        <f t="shared" ca="1" si="2"/>
        <v/>
      </c>
      <c r="K58" s="16">
        <f t="shared" ca="1" si="3"/>
        <v>-1</v>
      </c>
      <c r="L58" s="16" t="str">
        <f t="shared" ca="1" si="4"/>
        <v/>
      </c>
      <c r="M58" s="16" t="str">
        <f ca="1">IF($A58=3,'part2 invmod'!D57,"")</f>
        <v/>
      </c>
    </row>
    <row r="59" spans="1:13">
      <c r="A59" s="10">
        <f ca="1">OFFSET(Input!C$1,COUNT(Input!$C:$C)-(ROW()-ROW($A$3)+1),0)</f>
        <v>2</v>
      </c>
      <c r="B59" s="10" t="str">
        <f ca="1">OFFSET(Input!D$1,COUNT(Input!$C:$C)-(ROW()-ROW($A$3)+1),0)</f>
        <v>offset</v>
      </c>
      <c r="C59" s="10">
        <f ca="1">OFFSET(Input!E$1,COUNT(Input!$C:$C)-(ROW()-ROW($A$3)+1),0)</f>
        <v>-6145</v>
      </c>
      <c r="D59" s="6">
        <f ca="1">(D58*G59+F59)-INT((D58*G59+F59)/Info!$B$32)*Info!$B$32</f>
        <v>69269232543743</v>
      </c>
      <c r="E59" s="15">
        <f ca="1">E58*G59 - INT(E58*G59/Info!$B$32)*Info!$B$32</f>
        <v>0</v>
      </c>
      <c r="F59" s="13">
        <f ca="1">INDEX(H59:J59,A59)-INT(INDEX(H59:J59,A59)/Info!$B$32)*Info!$B$32</f>
        <v>119315717507902</v>
      </c>
      <c r="G59" s="13">
        <f ca="1">INDEX(K59:M59,A59)-INT(INDEX(K59:M59,A59)/Info!$B$32)*Info!$B$32</f>
        <v>1</v>
      </c>
      <c r="H59" s="14" t="str">
        <f t="shared" ca="1" si="0"/>
        <v/>
      </c>
      <c r="I59" s="14">
        <f t="shared" ca="1" si="1"/>
        <v>-6145</v>
      </c>
      <c r="J59" s="14" t="str">
        <f t="shared" ca="1" si="2"/>
        <v/>
      </c>
      <c r="K59" s="16" t="str">
        <f t="shared" ca="1" si="3"/>
        <v/>
      </c>
      <c r="L59" s="16">
        <f t="shared" ca="1" si="4"/>
        <v>1</v>
      </c>
      <c r="M59" s="16" t="str">
        <f ca="1">IF($A59=3,'part2 invmod'!D58,"")</f>
        <v/>
      </c>
    </row>
    <row r="60" spans="1:13">
      <c r="A60" s="10">
        <f ca="1">OFFSET(Input!C$1,COUNT(Input!$C:$C)-(ROW()-ROW($A$3)+1),0)</f>
        <v>3</v>
      </c>
      <c r="B60" s="10" t="str">
        <f ca="1">OFFSET(Input!D$1,COUNT(Input!$C:$C)-(ROW()-ROW($A$3)+1),0)</f>
        <v>interleave</v>
      </c>
      <c r="C60" s="10">
        <f ca="1">OFFSET(Input!E$1,COUNT(Input!$C:$C)-(ROW()-ROW($A$3)+1),0)</f>
        <v>60</v>
      </c>
      <c r="D60" s="6">
        <f ca="1">(D59*G60+F60)-INT((D59*G60+F60)/Info!$B$32)*Info!$B$32</f>
        <v>23089744183296</v>
      </c>
      <c r="E60" s="15">
        <f ca="1">E59*G60 - INT(E59*G60/Info!$B$32)*Info!$B$32</f>
        <v>0</v>
      </c>
      <c r="F60" s="13">
        <f ca="1">INDEX(H60:J60,A60)-INT(INDEX(H60:J60,A60)/Info!$B$32)*Info!$B$32</f>
        <v>0</v>
      </c>
      <c r="G60" s="13">
        <f ca="1">INDEX(K60:M60,A60)-INT(INDEX(K60:M60,A60)/Info!$B$32)*Info!$B$32</f>
        <v>73578025800329</v>
      </c>
      <c r="H60" s="14" t="str">
        <f t="shared" ca="1" si="0"/>
        <v/>
      </c>
      <c r="I60" s="14" t="str">
        <f t="shared" ca="1" si="1"/>
        <v/>
      </c>
      <c r="J60" s="14">
        <f t="shared" ca="1" si="2"/>
        <v>0</v>
      </c>
      <c r="K60" s="16" t="str">
        <f t="shared" ca="1" si="3"/>
        <v/>
      </c>
      <c r="L60" s="16" t="str">
        <f t="shared" ca="1" si="4"/>
        <v/>
      </c>
      <c r="M60" s="16">
        <f ca="1">IF($A60=3,'part2 invmod'!D59,"")</f>
        <v>73578025800329</v>
      </c>
    </row>
    <row r="61" spans="1:13">
      <c r="A61" s="10">
        <f ca="1">OFFSET(Input!C$1,COUNT(Input!$C:$C)-(ROW()-ROW($A$3)+1),0)</f>
        <v>2</v>
      </c>
      <c r="B61" s="10" t="str">
        <f ca="1">OFFSET(Input!D$1,COUNT(Input!$C:$C)-(ROW()-ROW($A$3)+1),0)</f>
        <v>offset</v>
      </c>
      <c r="C61" s="10">
        <f ca="1">OFFSET(Input!E$1,COUNT(Input!$C:$C)-(ROW()-ROW($A$3)+1),0)</f>
        <v>593</v>
      </c>
      <c r="D61" s="6">
        <f ca="1">(D60*G61+F61)-INT((D60*G61+F61)/Info!$B$32)*Info!$B$32</f>
        <v>23089744183889</v>
      </c>
      <c r="E61" s="15">
        <f ca="1">E60*G61 - INT(E60*G61/Info!$B$32)*Info!$B$32</f>
        <v>0</v>
      </c>
      <c r="F61" s="13">
        <f ca="1">INDEX(H61:J61,A61)-INT(INDEX(H61:J61,A61)/Info!$B$32)*Info!$B$32</f>
        <v>593</v>
      </c>
      <c r="G61" s="13">
        <f ca="1">INDEX(K61:M61,A61)-INT(INDEX(K61:M61,A61)/Info!$B$32)*Info!$B$32</f>
        <v>1</v>
      </c>
      <c r="H61" s="14" t="str">
        <f t="shared" ca="1" si="0"/>
        <v/>
      </c>
      <c r="I61" s="14">
        <f t="shared" ca="1" si="1"/>
        <v>593</v>
      </c>
      <c r="J61" s="14" t="str">
        <f t="shared" ca="1" si="2"/>
        <v/>
      </c>
      <c r="K61" s="16" t="str">
        <f t="shared" ca="1" si="3"/>
        <v/>
      </c>
      <c r="L61" s="16">
        <f t="shared" ca="1" si="4"/>
        <v>1</v>
      </c>
      <c r="M61" s="16" t="str">
        <f ca="1">IF($A61=3,'part2 invmod'!D60,"")</f>
        <v/>
      </c>
    </row>
    <row r="62" spans="1:13">
      <c r="A62" s="10">
        <f ca="1">OFFSET(Input!C$1,COUNT(Input!$C:$C)-(ROW()-ROW($A$3)+1),0)</f>
        <v>3</v>
      </c>
      <c r="B62" s="10" t="str">
        <f ca="1">OFFSET(Input!D$1,COUNT(Input!$C:$C)-(ROW()-ROW($A$3)+1),0)</f>
        <v>interleave</v>
      </c>
      <c r="C62" s="10">
        <f ca="1">OFFSET(Input!E$1,COUNT(Input!$C:$C)-(ROW()-ROW($A$3)+1),0)</f>
        <v>27</v>
      </c>
      <c r="D62" s="6">
        <f ca="1">(D61*G62+F62)-INT((D61*G62+F62)/Info!$B$32)*Info!$B$32</f>
        <v>-3573412790272</v>
      </c>
      <c r="E62" s="15">
        <f ca="1">E61*G62 - INT(E61*G62/Info!$B$32)*Info!$B$32</f>
        <v>0</v>
      </c>
      <c r="F62" s="13">
        <f ca="1">INDEX(H62:J62,A62)-INT(INDEX(H62:J62,A62)/Info!$B$32)*Info!$B$32</f>
        <v>0</v>
      </c>
      <c r="G62" s="13">
        <f ca="1">INDEX(K62:M62,A62)-INT(INDEX(K62:M62,A62)/Info!$B$32)*Info!$B$32</f>
        <v>97220214270705</v>
      </c>
      <c r="H62" s="14" t="str">
        <f t="shared" ca="1" si="0"/>
        <v/>
      </c>
      <c r="I62" s="14" t="str">
        <f t="shared" ca="1" si="1"/>
        <v/>
      </c>
      <c r="J62" s="14">
        <f t="shared" ca="1" si="2"/>
        <v>0</v>
      </c>
      <c r="K62" s="16" t="str">
        <f t="shared" ca="1" si="3"/>
        <v/>
      </c>
      <c r="L62" s="16" t="str">
        <f t="shared" ca="1" si="4"/>
        <v/>
      </c>
      <c r="M62" s="16">
        <f ca="1">IF($A62=3,'part2 invmod'!D61,"")</f>
        <v>97220214270705</v>
      </c>
    </row>
    <row r="63" spans="1:13">
      <c r="A63" s="10">
        <f ca="1">OFFSET(Input!C$1,COUNT(Input!$C:$C)-(ROW()-ROW($A$3)+1),0)</f>
        <v>2</v>
      </c>
      <c r="B63" s="10" t="str">
        <f ca="1">OFFSET(Input!D$1,COUNT(Input!$C:$C)-(ROW()-ROW($A$3)+1),0)</f>
        <v>offset</v>
      </c>
      <c r="C63" s="10">
        <f ca="1">OFFSET(Input!E$1,COUNT(Input!$C:$C)-(ROW()-ROW($A$3)+1),0)</f>
        <v>2769</v>
      </c>
      <c r="D63" s="6">
        <f ca="1">(D62*G63+F63)-INT((D62*G63+F63)/Info!$B$32)*Info!$B$32</f>
        <v>115742304726544</v>
      </c>
      <c r="E63" s="15">
        <f ca="1">E62*G63 - INT(E62*G63/Info!$B$32)*Info!$B$32</f>
        <v>0</v>
      </c>
      <c r="F63" s="13">
        <f ca="1">INDEX(H63:J63,A63)-INT(INDEX(H63:J63,A63)/Info!$B$32)*Info!$B$32</f>
        <v>2769</v>
      </c>
      <c r="G63" s="13">
        <f ca="1">INDEX(K63:M63,A63)-INT(INDEX(K63:M63,A63)/Info!$B$32)*Info!$B$32</f>
        <v>1</v>
      </c>
      <c r="H63" s="14" t="str">
        <f t="shared" ca="1" si="0"/>
        <v/>
      </c>
      <c r="I63" s="14">
        <f t="shared" ca="1" si="1"/>
        <v>2769</v>
      </c>
      <c r="J63" s="14" t="str">
        <f t="shared" ca="1" si="2"/>
        <v/>
      </c>
      <c r="K63" s="16" t="str">
        <f t="shared" ca="1" si="3"/>
        <v/>
      </c>
      <c r="L63" s="16">
        <f t="shared" ca="1" si="4"/>
        <v>1</v>
      </c>
      <c r="M63" s="16" t="str">
        <f ca="1">IF($A63=3,'part2 invmod'!D62,"")</f>
        <v/>
      </c>
    </row>
    <row r="64" spans="1:13">
      <c r="A64" s="10">
        <f ca="1">OFFSET(Input!C$1,COUNT(Input!$C:$C)-(ROW()-ROW($A$3)+1),0)</f>
        <v>3</v>
      </c>
      <c r="B64" s="10" t="str">
        <f ca="1">OFFSET(Input!D$1,COUNT(Input!$C:$C)-(ROW()-ROW($A$3)+1),0)</f>
        <v>interleave</v>
      </c>
      <c r="C64" s="10">
        <f ca="1">OFFSET(Input!E$1,COUNT(Input!$C:$C)-(ROW()-ROW($A$3)+1),0)</f>
        <v>55</v>
      </c>
      <c r="D64" s="6">
        <f ca="1">(D63*G64+F64)-INT((D63*G64+F64)/Info!$B$32)*Info!$B$32</f>
        <v>52226802319360</v>
      </c>
      <c r="E64" s="15">
        <f ca="1">E63*G64 - INT(E63*G64/Info!$B$32)*Info!$B$32</f>
        <v>0</v>
      </c>
      <c r="F64" s="13">
        <f ca="1">INDEX(H64:J64,A64)-INT(INDEX(H64:J64,A64)/Info!$B$32)*Info!$B$32</f>
        <v>0</v>
      </c>
      <c r="G64" s="13">
        <f ca="1">INDEX(K64:M64,A64)-INT(INDEX(K64:M64,A64)/Info!$B$32)*Info!$B$32</f>
        <v>26032520184883</v>
      </c>
      <c r="H64" s="14" t="str">
        <f t="shared" ca="1" si="0"/>
        <v/>
      </c>
      <c r="I64" s="14" t="str">
        <f t="shared" ca="1" si="1"/>
        <v/>
      </c>
      <c r="J64" s="14">
        <f t="shared" ca="1" si="2"/>
        <v>0</v>
      </c>
      <c r="K64" s="16" t="str">
        <f t="shared" ca="1" si="3"/>
        <v/>
      </c>
      <c r="L64" s="16" t="str">
        <f t="shared" ca="1" si="4"/>
        <v/>
      </c>
      <c r="M64" s="16">
        <f ca="1">IF($A64=3,'part2 invmod'!D63,"")</f>
        <v>26032520184883</v>
      </c>
    </row>
    <row r="65" spans="1:13">
      <c r="A65" s="10">
        <f ca="1">OFFSET(Input!C$1,COUNT(Input!$C:$C)-(ROW()-ROW($A$3)+1),0)</f>
        <v>2</v>
      </c>
      <c r="B65" s="10" t="str">
        <f ca="1">OFFSET(Input!D$1,COUNT(Input!$C:$C)-(ROW()-ROW($A$3)+1),0)</f>
        <v>offset</v>
      </c>
      <c r="C65" s="10">
        <f ca="1">OFFSET(Input!E$1,COUNT(Input!$C:$C)-(ROW()-ROW($A$3)+1),0)</f>
        <v>264</v>
      </c>
      <c r="D65" s="6">
        <f ca="1">(D64*G65+F65)-INT((D64*G65+F65)/Info!$B$32)*Info!$B$32</f>
        <v>52226802319624</v>
      </c>
      <c r="E65" s="15">
        <f ca="1">E64*G65 - INT(E64*G65/Info!$B$32)*Info!$B$32</f>
        <v>0</v>
      </c>
      <c r="F65" s="13">
        <f ca="1">INDEX(H65:J65,A65)-INT(INDEX(H65:J65,A65)/Info!$B$32)*Info!$B$32</f>
        <v>264</v>
      </c>
      <c r="G65" s="13">
        <f ca="1">INDEX(K65:M65,A65)-INT(INDEX(K65:M65,A65)/Info!$B$32)*Info!$B$32</f>
        <v>1</v>
      </c>
      <c r="H65" s="14" t="str">
        <f t="shared" ca="1" si="0"/>
        <v/>
      </c>
      <c r="I65" s="14">
        <f t="shared" ca="1" si="1"/>
        <v>264</v>
      </c>
      <c r="J65" s="14" t="str">
        <f t="shared" ca="1" si="2"/>
        <v/>
      </c>
      <c r="K65" s="16" t="str">
        <f t="shared" ca="1" si="3"/>
        <v/>
      </c>
      <c r="L65" s="16">
        <f t="shared" ca="1" si="4"/>
        <v>1</v>
      </c>
      <c r="M65" s="16" t="str">
        <f ca="1">IF($A65=3,'part2 invmod'!D64,"")</f>
        <v/>
      </c>
    </row>
    <row r="66" spans="1:13">
      <c r="A66" s="10">
        <f ca="1">OFFSET(Input!C$1,COUNT(Input!$C:$C)-(ROW()-ROW($A$3)+1),0)</f>
        <v>3</v>
      </c>
      <c r="B66" s="10" t="str">
        <f ca="1">OFFSET(Input!D$1,COUNT(Input!$C:$C)-(ROW()-ROW($A$3)+1),0)</f>
        <v>interleave</v>
      </c>
      <c r="C66" s="10">
        <f ca="1">OFFSET(Input!E$1,COUNT(Input!$C:$C)-(ROW()-ROW($A$3)+1),0)</f>
        <v>49</v>
      </c>
      <c r="D66" s="6">
        <f ca="1">(D65*G66+F66)-INT((D65*G66+F66)/Info!$B$32)*Info!$B$32</f>
        <v>37658273251328</v>
      </c>
      <c r="E66" s="15">
        <f ca="1">E65*G66 - INT(E65*G66/Info!$B$32)*Info!$B$32</f>
        <v>0</v>
      </c>
      <c r="F66" s="13">
        <f ca="1">INDEX(H66:J66,A66)-INT(INDEX(H66:J66,A66)/Info!$B$32)*Info!$B$32</f>
        <v>0</v>
      </c>
      <c r="G66" s="13">
        <f ca="1">INDEX(K66:M66,A66)-INT(INDEX(K66:M66,A66)/Info!$B$32)*Info!$B$32</f>
        <v>26785161074582</v>
      </c>
      <c r="H66" s="14" t="str">
        <f t="shared" ca="1" si="0"/>
        <v/>
      </c>
      <c r="I66" s="14" t="str">
        <f t="shared" ca="1" si="1"/>
        <v/>
      </c>
      <c r="J66" s="14">
        <f t="shared" ca="1" si="2"/>
        <v>0</v>
      </c>
      <c r="K66" s="16" t="str">
        <f t="shared" ca="1" si="3"/>
        <v/>
      </c>
      <c r="L66" s="16" t="str">
        <f t="shared" ca="1" si="4"/>
        <v/>
      </c>
      <c r="M66" s="16">
        <f ca="1">IF($A66=3,'part2 invmod'!D65,"")</f>
        <v>26785161074582</v>
      </c>
    </row>
    <row r="67" spans="1:13">
      <c r="A67" s="10">
        <f ca="1">OFFSET(Input!C$1,COUNT(Input!$C:$C)-(ROW()-ROW($A$3)+1),0)</f>
        <v>2</v>
      </c>
      <c r="B67" s="10" t="str">
        <f ca="1">OFFSET(Input!D$1,COUNT(Input!$C:$C)-(ROW()-ROW($A$3)+1),0)</f>
        <v>offset</v>
      </c>
      <c r="C67" s="10">
        <f ca="1">OFFSET(Input!E$1,COUNT(Input!$C:$C)-(ROW()-ROW($A$3)+1),0)</f>
        <v>9700</v>
      </c>
      <c r="D67" s="6">
        <f ca="1">(D66*G67+F67)-INT((D66*G67+F67)/Info!$B$32)*Info!$B$32</f>
        <v>37658273261028</v>
      </c>
      <c r="E67" s="15">
        <f ca="1">E66*G67 - INT(E66*G67/Info!$B$32)*Info!$B$32</f>
        <v>0</v>
      </c>
      <c r="F67" s="13">
        <f ca="1">INDEX(H67:J67,A67)-INT(INDEX(H67:J67,A67)/Info!$B$32)*Info!$B$32</f>
        <v>9700</v>
      </c>
      <c r="G67" s="13">
        <f ca="1">INDEX(K67:M67,A67)-INT(INDEX(K67:M67,A67)/Info!$B$32)*Info!$B$32</f>
        <v>1</v>
      </c>
      <c r="H67" s="14" t="str">
        <f t="shared" ca="1" si="0"/>
        <v/>
      </c>
      <c r="I67" s="14">
        <f t="shared" ca="1" si="1"/>
        <v>9700</v>
      </c>
      <c r="J67" s="14" t="str">
        <f t="shared" ca="1" si="2"/>
        <v/>
      </c>
      <c r="K67" s="16" t="str">
        <f t="shared" ca="1" si="3"/>
        <v/>
      </c>
      <c r="L67" s="16">
        <f t="shared" ca="1" si="4"/>
        <v>1</v>
      </c>
      <c r="M67" s="16" t="str">
        <f ca="1">IF($A67=3,'part2 invmod'!D66,"")</f>
        <v/>
      </c>
    </row>
    <row r="68" spans="1:13">
      <c r="A68" s="10">
        <f ca="1">OFFSET(Input!C$1,COUNT(Input!$C:$C)-(ROW()-ROW($A$3)+1),0)</f>
        <v>3</v>
      </c>
      <c r="B68" s="10" t="str">
        <f ca="1">OFFSET(Input!D$1,COUNT(Input!$C:$C)-(ROW()-ROW($A$3)+1),0)</f>
        <v>interleave</v>
      </c>
      <c r="C68" s="10">
        <f ca="1">OFFSET(Input!E$1,COUNT(Input!$C:$C)-(ROW()-ROW($A$3)+1),0)</f>
        <v>35</v>
      </c>
      <c r="D68" s="6">
        <f ca="1">(D67*G68+F68)-INT((D67*G68+F68)/Info!$B$32)*Info!$B$32</f>
        <v>72567767433216</v>
      </c>
      <c r="E68" s="15">
        <f ca="1">E67*G68 - INT(E67*G68/Info!$B$32)*Info!$B$32</f>
        <v>0</v>
      </c>
      <c r="F68" s="13">
        <f ca="1">INDEX(H68:J68,A68)-INT(INDEX(H68:J68,A68)/Info!$B$32)*Info!$B$32</f>
        <v>0</v>
      </c>
      <c r="G68" s="13">
        <f ca="1">INDEX(K68:M68,A68)-INT(INDEX(K68:M68,A68)/Info!$B$32)*Info!$B$32</f>
        <v>109088656012843</v>
      </c>
      <c r="H68" s="14" t="str">
        <f t="shared" ref="H68:H102" ca="1" si="5">IF($A68=1,-1,"")</f>
        <v/>
      </c>
      <c r="I68" s="14" t="str">
        <f t="shared" ref="I68:I102" ca="1" si="6">IF($A68=2,$C68,"")</f>
        <v/>
      </c>
      <c r="J68" s="14">
        <f t="shared" ref="J68:J102" ca="1" si="7">IF($A68=3,0,"")</f>
        <v>0</v>
      </c>
      <c r="K68" s="16" t="str">
        <f t="shared" ref="K68:K102" ca="1" si="8">IF($A68=1,-1,"")</f>
        <v/>
      </c>
      <c r="L68" s="16" t="str">
        <f t="shared" ref="L68:L102" ca="1" si="9">IF($A68=2,1,"")</f>
        <v/>
      </c>
      <c r="M68" s="16">
        <f ca="1">IF($A68=3,'part2 invmod'!D67,"")</f>
        <v>109088656012843</v>
      </c>
    </row>
    <row r="69" spans="1:13">
      <c r="A69" s="10">
        <f ca="1">OFFSET(Input!C$1,COUNT(Input!$C:$C)-(ROW()-ROW($A$3)+1),0)</f>
        <v>2</v>
      </c>
      <c r="B69" s="10" t="str">
        <f ca="1">OFFSET(Input!D$1,COUNT(Input!$C:$C)-(ROW()-ROW($A$3)+1),0)</f>
        <v>offset</v>
      </c>
      <c r="C69" s="10">
        <f ca="1">OFFSET(Input!E$1,COUNT(Input!$C:$C)-(ROW()-ROW($A$3)+1),0)</f>
        <v>2358</v>
      </c>
      <c r="D69" s="6">
        <f ca="1">(D68*G69+F69)-INT((D68*G69+F69)/Info!$B$32)*Info!$B$32</f>
        <v>72567767435574</v>
      </c>
      <c r="E69" s="15">
        <f ca="1">E68*G69 - INT(E68*G69/Info!$B$32)*Info!$B$32</f>
        <v>0</v>
      </c>
      <c r="F69" s="13">
        <f ca="1">INDEX(H69:J69,A69)-INT(INDEX(H69:J69,A69)/Info!$B$32)*Info!$B$32</f>
        <v>2358</v>
      </c>
      <c r="G69" s="13">
        <f ca="1">INDEX(K69:M69,A69)-INT(INDEX(K69:M69,A69)/Info!$B$32)*Info!$B$32</f>
        <v>1</v>
      </c>
      <c r="H69" s="14" t="str">
        <f t="shared" ca="1" si="5"/>
        <v/>
      </c>
      <c r="I69" s="14">
        <f t="shared" ca="1" si="6"/>
        <v>2358</v>
      </c>
      <c r="J69" s="14" t="str">
        <f t="shared" ca="1" si="7"/>
        <v/>
      </c>
      <c r="K69" s="16" t="str">
        <f t="shared" ca="1" si="8"/>
        <v/>
      </c>
      <c r="L69" s="16">
        <f t="shared" ca="1" si="9"/>
        <v>1</v>
      </c>
      <c r="M69" s="16" t="str">
        <f ca="1">IF($A69=3,'part2 invmod'!D68,"")</f>
        <v/>
      </c>
    </row>
    <row r="70" spans="1:13">
      <c r="A70" s="10">
        <f ca="1">OFFSET(Input!C$1,COUNT(Input!$C:$C)-(ROW()-ROW($A$3)+1),0)</f>
        <v>1</v>
      </c>
      <c r="B70" s="10" t="str">
        <f ca="1">OFFSET(Input!D$1,COUNT(Input!$C:$C)-(ROW()-ROW($A$3)+1),0)</f>
        <v>reverse</v>
      </c>
      <c r="C70" s="10">
        <f ca="1">OFFSET(Input!E$1,COUNT(Input!$C:$C)-(ROW()-ROW($A$3)+1),0)</f>
        <v>0</v>
      </c>
      <c r="D70" s="6">
        <f ca="1">(D69*G70+F70)-INT((D69*G70+F70)/Info!$B$32)*Info!$B$32</f>
        <v>47278999994368</v>
      </c>
      <c r="E70" s="15">
        <f ca="1">E69*G70 - INT(E69*G70/Info!$B$32)*Info!$B$32</f>
        <v>0</v>
      </c>
      <c r="F70" s="13">
        <f ca="1">INDEX(H70:J70,A70)-INT(INDEX(H70:J70,A70)/Info!$B$32)*Info!$B$32</f>
        <v>119315717514046</v>
      </c>
      <c r="G70" s="13">
        <f ca="1">INDEX(K70:M70,A70)-INT(INDEX(K70:M70,A70)/Info!$B$32)*Info!$B$32</f>
        <v>119315717514046</v>
      </c>
      <c r="H70" s="14">
        <f t="shared" ca="1" si="5"/>
        <v>-1</v>
      </c>
      <c r="I70" s="14" t="str">
        <f t="shared" ca="1" si="6"/>
        <v/>
      </c>
      <c r="J70" s="14" t="str">
        <f t="shared" ca="1" si="7"/>
        <v/>
      </c>
      <c r="K70" s="16">
        <f t="shared" ca="1" si="8"/>
        <v>-1</v>
      </c>
      <c r="L70" s="16" t="str">
        <f t="shared" ca="1" si="9"/>
        <v/>
      </c>
      <c r="M70" s="16" t="str">
        <f ca="1">IF($A70=3,'part2 invmod'!D69,"")</f>
        <v/>
      </c>
    </row>
    <row r="71" spans="1:13">
      <c r="A71" s="10">
        <f ca="1">OFFSET(Input!C$1,COUNT(Input!$C:$C)-(ROW()-ROW($A$3)+1),0)</f>
        <v>2</v>
      </c>
      <c r="B71" s="10" t="str">
        <f ca="1">OFFSET(Input!D$1,COUNT(Input!$C:$C)-(ROW()-ROW($A$3)+1),0)</f>
        <v>offset</v>
      </c>
      <c r="C71" s="10">
        <f ca="1">OFFSET(Input!E$1,COUNT(Input!$C:$C)-(ROW()-ROW($A$3)+1),0)</f>
        <v>2634</v>
      </c>
      <c r="D71" s="6">
        <f ca="1">(D70*G71+F71)-INT((D70*G71+F71)/Info!$B$32)*Info!$B$32</f>
        <v>47278999997002</v>
      </c>
      <c r="E71" s="15">
        <f ca="1">E70*G71 - INT(E70*G71/Info!$B$32)*Info!$B$32</f>
        <v>0</v>
      </c>
      <c r="F71" s="13">
        <f ca="1">INDEX(H71:J71,A71)-INT(INDEX(H71:J71,A71)/Info!$B$32)*Info!$B$32</f>
        <v>2634</v>
      </c>
      <c r="G71" s="13">
        <f ca="1">INDEX(K71:M71,A71)-INT(INDEX(K71:M71,A71)/Info!$B$32)*Info!$B$32</f>
        <v>1</v>
      </c>
      <c r="H71" s="14" t="str">
        <f t="shared" ca="1" si="5"/>
        <v/>
      </c>
      <c r="I71" s="14">
        <f t="shared" ca="1" si="6"/>
        <v>2634</v>
      </c>
      <c r="J71" s="14" t="str">
        <f t="shared" ca="1" si="7"/>
        <v/>
      </c>
      <c r="K71" s="16" t="str">
        <f t="shared" ca="1" si="8"/>
        <v/>
      </c>
      <c r="L71" s="16">
        <f t="shared" ca="1" si="9"/>
        <v>1</v>
      </c>
      <c r="M71" s="16" t="str">
        <f ca="1">IF($A71=3,'part2 invmod'!D70,"")</f>
        <v/>
      </c>
    </row>
    <row r="72" spans="1:13">
      <c r="A72" s="10">
        <f ca="1">OFFSET(Input!C$1,COUNT(Input!$C:$C)-(ROW()-ROW($A$3)+1),0)</f>
        <v>3</v>
      </c>
      <c r="B72" s="10" t="str">
        <f ca="1">OFFSET(Input!D$1,COUNT(Input!$C:$C)-(ROW()-ROW($A$3)+1),0)</f>
        <v>interleave</v>
      </c>
      <c r="C72" s="10">
        <f ca="1">OFFSET(Input!E$1,COUNT(Input!$C:$C)-(ROW()-ROW($A$3)+1),0)</f>
        <v>42</v>
      </c>
      <c r="D72" s="6">
        <f ca="1">(D71*G72+F72)-INT((D71*G72+F72)/Info!$B$32)*Info!$B$32</f>
        <v>46179488366592</v>
      </c>
      <c r="E72" s="15">
        <f ca="1">E71*G72 - INT(E71*G72/Info!$B$32)*Info!$B$32</f>
        <v>0</v>
      </c>
      <c r="F72" s="13">
        <f ca="1">INDEX(H72:J72,A72)-INT(INDEX(H72:J72,A72)/Info!$B$32)*Info!$B$32</f>
        <v>0</v>
      </c>
      <c r="G72" s="13">
        <f ca="1">INDEX(K72:M72,A72)-INT(INDEX(K72:M72,A72)/Info!$B$32)*Info!$B$32</f>
        <v>71021260425028</v>
      </c>
      <c r="H72" s="14" t="str">
        <f t="shared" ca="1" si="5"/>
        <v/>
      </c>
      <c r="I72" s="14" t="str">
        <f t="shared" ca="1" si="6"/>
        <v/>
      </c>
      <c r="J72" s="14">
        <f t="shared" ca="1" si="7"/>
        <v>0</v>
      </c>
      <c r="K72" s="16" t="str">
        <f t="shared" ca="1" si="8"/>
        <v/>
      </c>
      <c r="L72" s="16" t="str">
        <f t="shared" ca="1" si="9"/>
        <v/>
      </c>
      <c r="M72" s="16">
        <f ca="1">IF($A72=3,'part2 invmod'!D71,"")</f>
        <v>71021260425028</v>
      </c>
    </row>
    <row r="73" spans="1:13">
      <c r="A73" s="10">
        <f ca="1">OFFSET(Input!C$1,COUNT(Input!$C:$C)-(ROW()-ROW($A$3)+1),0)</f>
        <v>1</v>
      </c>
      <c r="B73" s="10" t="str">
        <f ca="1">OFFSET(Input!D$1,COUNT(Input!$C:$C)-(ROW()-ROW($A$3)+1),0)</f>
        <v>reverse</v>
      </c>
      <c r="C73" s="10">
        <f ca="1">OFFSET(Input!E$1,COUNT(Input!$C:$C)-(ROW()-ROW($A$3)+1),0)</f>
        <v>0</v>
      </c>
      <c r="D73" s="6">
        <f ca="1">(D72*G73+F73)-INT((D72*G73+F73)/Info!$B$32)*Info!$B$32</f>
        <v>73667279060992</v>
      </c>
      <c r="E73" s="15">
        <f ca="1">E72*G73 - INT(E72*G73/Info!$B$32)*Info!$B$32</f>
        <v>0</v>
      </c>
      <c r="F73" s="13">
        <f ca="1">INDEX(H73:J73,A73)-INT(INDEX(H73:J73,A73)/Info!$B$32)*Info!$B$32</f>
        <v>119315717514046</v>
      </c>
      <c r="G73" s="13">
        <f ca="1">INDEX(K73:M73,A73)-INT(INDEX(K73:M73,A73)/Info!$B$32)*Info!$B$32</f>
        <v>119315717514046</v>
      </c>
      <c r="H73" s="14">
        <f t="shared" ca="1" si="5"/>
        <v>-1</v>
      </c>
      <c r="I73" s="14" t="str">
        <f t="shared" ca="1" si="6"/>
        <v/>
      </c>
      <c r="J73" s="14" t="str">
        <f t="shared" ca="1" si="7"/>
        <v/>
      </c>
      <c r="K73" s="16">
        <f t="shared" ca="1" si="8"/>
        <v>-1</v>
      </c>
      <c r="L73" s="16" t="str">
        <f t="shared" ca="1" si="9"/>
        <v/>
      </c>
      <c r="M73" s="16" t="str">
        <f ca="1">IF($A73=3,'part2 invmod'!D72,"")</f>
        <v/>
      </c>
    </row>
    <row r="74" spans="1:13">
      <c r="A74" s="10">
        <f ca="1">OFFSET(Input!C$1,COUNT(Input!$C:$C)-(ROW()-ROW($A$3)+1),0)</f>
        <v>3</v>
      </c>
      <c r="B74" s="10" t="str">
        <f ca="1">OFFSET(Input!D$1,COUNT(Input!$C:$C)-(ROW()-ROW($A$3)+1),0)</f>
        <v>interleave</v>
      </c>
      <c r="C74" s="10">
        <f ca="1">OFFSET(Input!E$1,COUNT(Input!$C:$C)-(ROW()-ROW($A$3)+1),0)</f>
        <v>67</v>
      </c>
      <c r="D74" s="6">
        <f ca="1">(D73*G74+F74)-INT((D73*G74+F74)/Info!$B$32)*Info!$B$32</f>
        <v>0</v>
      </c>
      <c r="E74" s="15">
        <f ca="1">E73*G74 - INT(E73*G74/Info!$B$32)*Info!$B$32</f>
        <v>0</v>
      </c>
      <c r="F74" s="13">
        <f ca="1">INDEX(H74:J74,A74)-INT(INDEX(H74:J74,A74)/Info!$B$32)*Info!$B$32</f>
        <v>0</v>
      </c>
      <c r="G74" s="13">
        <f ca="1">INDEX(K74:M74,A74)-INT(INDEX(K74:M74,A74)/Info!$B$32)*Info!$B$32</f>
        <v>46301621721869</v>
      </c>
      <c r="H74" s="14" t="str">
        <f t="shared" ca="1" si="5"/>
        <v/>
      </c>
      <c r="I74" s="14" t="str">
        <f t="shared" ca="1" si="6"/>
        <v/>
      </c>
      <c r="J74" s="14">
        <f t="shared" ca="1" si="7"/>
        <v>0</v>
      </c>
      <c r="K74" s="16" t="str">
        <f t="shared" ca="1" si="8"/>
        <v/>
      </c>
      <c r="L74" s="16" t="str">
        <f t="shared" ca="1" si="9"/>
        <v/>
      </c>
      <c r="M74" s="16">
        <f ca="1">IF($A74=3,'part2 invmod'!D73,"")</f>
        <v>46301621721869</v>
      </c>
    </row>
    <row r="75" spans="1:13">
      <c r="A75" s="10">
        <f ca="1">OFFSET(Input!C$1,COUNT(Input!$C:$C)-(ROW()-ROW($A$3)+1),0)</f>
        <v>2</v>
      </c>
      <c r="B75" s="10" t="str">
        <f ca="1">OFFSET(Input!D$1,COUNT(Input!$C:$C)-(ROW()-ROW($A$3)+1),0)</f>
        <v>offset</v>
      </c>
      <c r="C75" s="10">
        <f ca="1">OFFSET(Input!E$1,COUNT(Input!$C:$C)-(ROW()-ROW($A$3)+1),0)</f>
        <v>2694</v>
      </c>
      <c r="D75" s="6">
        <f ca="1">(D74*G75+F75)-INT((D74*G75+F75)/Info!$B$32)*Info!$B$32</f>
        <v>2694</v>
      </c>
      <c r="E75" s="15">
        <f ca="1">E74*G75 - INT(E74*G75/Info!$B$32)*Info!$B$32</f>
        <v>0</v>
      </c>
      <c r="F75" s="13">
        <f ca="1">INDEX(H75:J75,A75)-INT(INDEX(H75:J75,A75)/Info!$B$32)*Info!$B$32</f>
        <v>2694</v>
      </c>
      <c r="G75" s="13">
        <f ca="1">INDEX(K75:M75,A75)-INT(INDEX(K75:M75,A75)/Info!$B$32)*Info!$B$32</f>
        <v>1</v>
      </c>
      <c r="H75" s="14" t="str">
        <f t="shared" ca="1" si="5"/>
        <v/>
      </c>
      <c r="I75" s="14">
        <f t="shared" ca="1" si="6"/>
        <v>2694</v>
      </c>
      <c r="J75" s="14" t="str">
        <f t="shared" ca="1" si="7"/>
        <v/>
      </c>
      <c r="K75" s="16" t="str">
        <f t="shared" ca="1" si="8"/>
        <v/>
      </c>
      <c r="L75" s="16">
        <f t="shared" ca="1" si="9"/>
        <v>1</v>
      </c>
      <c r="M75" s="16" t="str">
        <f ca="1">IF($A75=3,'part2 invmod'!D74,"")</f>
        <v/>
      </c>
    </row>
    <row r="76" spans="1:13">
      <c r="A76" s="10">
        <f ca="1">OFFSET(Input!C$1,COUNT(Input!$C:$C)-(ROW()-ROW($A$3)+1),0)</f>
        <v>3</v>
      </c>
      <c r="B76" s="10" t="str">
        <f ca="1">OFFSET(Input!D$1,COUNT(Input!$C:$C)-(ROW()-ROW($A$3)+1),0)</f>
        <v>interleave</v>
      </c>
      <c r="C76" s="10">
        <f ca="1">OFFSET(Input!E$1,COUNT(Input!$C:$C)-(ROW()-ROW($A$3)+1),0)</f>
        <v>31</v>
      </c>
      <c r="D76" s="6">
        <f ca="1">(D75*G76+F76)-INT((D75*G76+F76)/Info!$B$32)*Info!$B$32</f>
        <v>76977882267200</v>
      </c>
      <c r="E76" s="15">
        <f ca="1">E75*G76 - INT(E75*G76/Info!$B$32)*Info!$B$32</f>
        <v>0</v>
      </c>
      <c r="F76" s="13">
        <f ca="1">INDEX(H76:J76,A76)-INT(INDEX(H76:J76,A76)/Info!$B$32)*Info!$B$32</f>
        <v>0</v>
      </c>
      <c r="G76" s="13">
        <f ca="1">INDEX(K76:M76,A76)-INT(INDEX(K76:M76,A76)/Info!$B$32)*Info!$B$32</f>
        <v>53884517586989</v>
      </c>
      <c r="H76" s="14" t="str">
        <f t="shared" ca="1" si="5"/>
        <v/>
      </c>
      <c r="I76" s="14" t="str">
        <f t="shared" ca="1" si="6"/>
        <v/>
      </c>
      <c r="J76" s="14">
        <f t="shared" ca="1" si="7"/>
        <v>0</v>
      </c>
      <c r="K76" s="16" t="str">
        <f t="shared" ca="1" si="8"/>
        <v/>
      </c>
      <c r="L76" s="16" t="str">
        <f t="shared" ca="1" si="9"/>
        <v/>
      </c>
      <c r="M76" s="16">
        <f ca="1">IF($A76=3,'part2 invmod'!D75,"")</f>
        <v>53884517586989</v>
      </c>
    </row>
    <row r="77" spans="1:13">
      <c r="A77" s="10">
        <f ca="1">OFFSET(Input!C$1,COUNT(Input!$C:$C)-(ROW()-ROW($A$3)+1),0)</f>
        <v>2</v>
      </c>
      <c r="B77" s="10" t="str">
        <f ca="1">OFFSET(Input!D$1,COUNT(Input!$C:$C)-(ROW()-ROW($A$3)+1),0)</f>
        <v>offset</v>
      </c>
      <c r="C77" s="10">
        <f ca="1">OFFSET(Input!E$1,COUNT(Input!$C:$C)-(ROW()-ROW($A$3)+1),0)</f>
        <v>-4755</v>
      </c>
      <c r="D77" s="6">
        <f ca="1">(D76*G77+F77)-INT((D76*G77+F77)/Info!$B$32)*Info!$B$32</f>
        <v>76977882262445</v>
      </c>
      <c r="E77" s="15">
        <f ca="1">E76*G77 - INT(E76*G77/Info!$B$32)*Info!$B$32</f>
        <v>0</v>
      </c>
      <c r="F77" s="13">
        <f ca="1">INDEX(H77:J77,A77)-INT(INDEX(H77:J77,A77)/Info!$B$32)*Info!$B$32</f>
        <v>119315717509292</v>
      </c>
      <c r="G77" s="13">
        <f ca="1">INDEX(K77:M77,A77)-INT(INDEX(K77:M77,A77)/Info!$B$32)*Info!$B$32</f>
        <v>1</v>
      </c>
      <c r="H77" s="14" t="str">
        <f t="shared" ca="1" si="5"/>
        <v/>
      </c>
      <c r="I77" s="14">
        <f t="shared" ca="1" si="6"/>
        <v>-4755</v>
      </c>
      <c r="J77" s="14" t="str">
        <f t="shared" ca="1" si="7"/>
        <v/>
      </c>
      <c r="K77" s="16" t="str">
        <f t="shared" ca="1" si="8"/>
        <v/>
      </c>
      <c r="L77" s="16">
        <f t="shared" ca="1" si="9"/>
        <v>1</v>
      </c>
      <c r="M77" s="16" t="str">
        <f ca="1">IF($A77=3,'part2 invmod'!D76,"")</f>
        <v/>
      </c>
    </row>
    <row r="78" spans="1:13">
      <c r="A78" s="10">
        <f ca="1">OFFSET(Input!C$1,COUNT(Input!$C:$C)-(ROW()-ROW($A$3)+1),0)</f>
        <v>3</v>
      </c>
      <c r="B78" s="10" t="str">
        <f ca="1">OFFSET(Input!D$1,COUNT(Input!$C:$C)-(ROW()-ROW($A$3)+1),0)</f>
        <v>interleave</v>
      </c>
      <c r="C78" s="10">
        <f ca="1">OFFSET(Input!E$1,COUNT(Input!$C:$C)-(ROW()-ROW($A$3)+1),0)</f>
        <v>3</v>
      </c>
      <c r="D78" s="6">
        <f ca="1">(D77*G78+F78)-INT((D77*G78+F78)/Info!$B$32)*Info!$B$32</f>
        <v>105553116266496</v>
      </c>
      <c r="E78" s="15">
        <f ca="1">E77*G78 - INT(E77*G78/Info!$B$32)*Info!$B$32</f>
        <v>0</v>
      </c>
      <c r="F78" s="13">
        <f ca="1">INDEX(H78:J78,A78)-INT(INDEX(H78:J78,A78)/Info!$B$32)*Info!$B$32</f>
        <v>0</v>
      </c>
      <c r="G78" s="13">
        <f ca="1">INDEX(K78:M78,A78)-INT(INDEX(K78:M78,A78)/Info!$B$32)*Info!$B$32</f>
        <v>39771905838016</v>
      </c>
      <c r="H78" s="14" t="str">
        <f t="shared" ca="1" si="5"/>
        <v/>
      </c>
      <c r="I78" s="14" t="str">
        <f t="shared" ca="1" si="6"/>
        <v/>
      </c>
      <c r="J78" s="14">
        <f t="shared" ca="1" si="7"/>
        <v>0</v>
      </c>
      <c r="K78" s="16" t="str">
        <f t="shared" ca="1" si="8"/>
        <v/>
      </c>
      <c r="L78" s="16" t="str">
        <f t="shared" ca="1" si="9"/>
        <v/>
      </c>
      <c r="M78" s="16">
        <f ca="1">IF($A78=3,'part2 invmod'!D77,"")</f>
        <v>39771905838016</v>
      </c>
    </row>
    <row r="79" spans="1:13">
      <c r="A79" s="10">
        <f ca="1">OFFSET(Input!C$1,COUNT(Input!$C:$C)-(ROW()-ROW($A$3)+1),0)</f>
        <v>1</v>
      </c>
      <c r="B79" s="10" t="str">
        <f ca="1">OFFSET(Input!D$1,COUNT(Input!$C:$C)-(ROW()-ROW($A$3)+1),0)</f>
        <v>reverse</v>
      </c>
      <c r="C79" s="10">
        <f ca="1">OFFSET(Input!E$1,COUNT(Input!$C:$C)-(ROW()-ROW($A$3)+1),0)</f>
        <v>0</v>
      </c>
      <c r="D79" s="6">
        <f ca="1">(D78*G79+F79)-INT((D78*G79+F79)/Info!$B$32)*Info!$B$32</f>
        <v>0</v>
      </c>
      <c r="E79" s="15">
        <f ca="1">E78*G79 - INT(E78*G79/Info!$B$32)*Info!$B$32</f>
        <v>0</v>
      </c>
      <c r="F79" s="13">
        <f ca="1">INDEX(H79:J79,A79)-INT(INDEX(H79:J79,A79)/Info!$B$32)*Info!$B$32</f>
        <v>119315717514046</v>
      </c>
      <c r="G79" s="13">
        <f ca="1">INDEX(K79:M79,A79)-INT(INDEX(K79:M79,A79)/Info!$B$32)*Info!$B$32</f>
        <v>119315717514046</v>
      </c>
      <c r="H79" s="14">
        <f t="shared" ca="1" si="5"/>
        <v>-1</v>
      </c>
      <c r="I79" s="14" t="str">
        <f t="shared" ca="1" si="6"/>
        <v/>
      </c>
      <c r="J79" s="14" t="str">
        <f t="shared" ca="1" si="7"/>
        <v/>
      </c>
      <c r="K79" s="16">
        <f t="shared" ca="1" si="8"/>
        <v>-1</v>
      </c>
      <c r="L79" s="16" t="str">
        <f t="shared" ca="1" si="9"/>
        <v/>
      </c>
      <c r="M79" s="16" t="str">
        <f ca="1">IF($A79=3,'part2 invmod'!D78,"")</f>
        <v/>
      </c>
    </row>
    <row r="80" spans="1:13">
      <c r="A80" s="10">
        <f ca="1">OFFSET(Input!C$1,COUNT(Input!$C:$C)-(ROW()-ROW($A$3)+1),0)</f>
        <v>2</v>
      </c>
      <c r="B80" s="10" t="str">
        <f ca="1">OFFSET(Input!D$1,COUNT(Input!$C:$C)-(ROW()-ROW($A$3)+1),0)</f>
        <v>offset</v>
      </c>
      <c r="C80" s="10">
        <f ca="1">OFFSET(Input!E$1,COUNT(Input!$C:$C)-(ROW()-ROW($A$3)+1),0)</f>
        <v>-6222</v>
      </c>
      <c r="D80" s="6">
        <f ca="1">(D79*G80+F80)-INT((D79*G80+F80)/Info!$B$32)*Info!$B$32</f>
        <v>119315717507825</v>
      </c>
      <c r="E80" s="15">
        <f ca="1">E79*G80 - INT(E79*G80/Info!$B$32)*Info!$B$32</f>
        <v>0</v>
      </c>
      <c r="F80" s="13">
        <f ca="1">INDEX(H80:J80,A80)-INT(INDEX(H80:J80,A80)/Info!$B$32)*Info!$B$32</f>
        <v>119315717507825</v>
      </c>
      <c r="G80" s="13">
        <f ca="1">INDEX(K80:M80,A80)-INT(INDEX(K80:M80,A80)/Info!$B$32)*Info!$B$32</f>
        <v>1</v>
      </c>
      <c r="H80" s="14" t="str">
        <f t="shared" ca="1" si="5"/>
        <v/>
      </c>
      <c r="I80" s="14">
        <f t="shared" ca="1" si="6"/>
        <v>-6222</v>
      </c>
      <c r="J80" s="14" t="str">
        <f t="shared" ca="1" si="7"/>
        <v/>
      </c>
      <c r="K80" s="16" t="str">
        <f t="shared" ca="1" si="8"/>
        <v/>
      </c>
      <c r="L80" s="16">
        <f t="shared" ca="1" si="9"/>
        <v>1</v>
      </c>
      <c r="M80" s="16" t="str">
        <f ca="1">IF($A80=3,'part2 invmod'!D79,"")</f>
        <v/>
      </c>
    </row>
    <row r="81" spans="1:13">
      <c r="A81" s="10">
        <f ca="1">OFFSET(Input!C$1,COUNT(Input!$C:$C)-(ROW()-ROW($A$3)+1),0)</f>
        <v>3</v>
      </c>
      <c r="B81" s="10" t="str">
        <f ca="1">OFFSET(Input!D$1,COUNT(Input!$C:$C)-(ROW()-ROW($A$3)+1),0)</f>
        <v>interleave</v>
      </c>
      <c r="C81" s="10">
        <f ca="1">OFFSET(Input!E$1,COUNT(Input!$C:$C)-(ROW()-ROW($A$3)+1),0)</f>
        <v>37</v>
      </c>
      <c r="D81" s="6">
        <f ca="1">(D80*G81+F81)-INT((D80*G81+F81)/Info!$B$32)*Info!$B$32</f>
        <v>25838523252736</v>
      </c>
      <c r="E81" s="15">
        <f ca="1">E80*G81 - INT(E80*G81/Info!$B$32)*Info!$B$32</f>
        <v>0</v>
      </c>
      <c r="F81" s="13">
        <f ca="1">INDEX(H81:J81,A81)-INT(INDEX(H81:J81,A81)/Info!$B$32)*Info!$B$32</f>
        <v>0</v>
      </c>
      <c r="G81" s="13">
        <f ca="1">INDEX(K81:M81,A81)-INT(INDEX(K81:M81,A81)/Info!$B$32)*Info!$B$32</f>
        <v>35472240342014</v>
      </c>
      <c r="H81" s="14" t="str">
        <f t="shared" ca="1" si="5"/>
        <v/>
      </c>
      <c r="I81" s="14" t="str">
        <f t="shared" ca="1" si="6"/>
        <v/>
      </c>
      <c r="J81" s="14">
        <f t="shared" ca="1" si="7"/>
        <v>0</v>
      </c>
      <c r="K81" s="16" t="str">
        <f t="shared" ca="1" si="8"/>
        <v/>
      </c>
      <c r="L81" s="16" t="str">
        <f t="shared" ca="1" si="9"/>
        <v/>
      </c>
      <c r="M81" s="16">
        <f ca="1">IF($A81=3,'part2 invmod'!D80,"")</f>
        <v>35472240342014</v>
      </c>
    </row>
    <row r="82" spans="1:13">
      <c r="A82" s="10">
        <f ca="1">OFFSET(Input!C$1,COUNT(Input!$C:$C)-(ROW()-ROW($A$3)+1),0)</f>
        <v>1</v>
      </c>
      <c r="B82" s="10" t="str">
        <f ca="1">OFFSET(Input!D$1,COUNT(Input!$C:$C)-(ROW()-ROW($A$3)+1),0)</f>
        <v>reverse</v>
      </c>
      <c r="C82" s="10">
        <f ca="1">OFFSET(Input!E$1,COUNT(Input!$C:$C)-(ROW()-ROW($A$3)+1),0)</f>
        <v>0</v>
      </c>
      <c r="D82" s="6">
        <f ca="1">(D81*G82+F82)-INT((D81*G82+F82)/Info!$B$32)*Info!$B$32</f>
        <v>93458488360960</v>
      </c>
      <c r="E82" s="15">
        <f ca="1">E81*G82 - INT(E81*G82/Info!$B$32)*Info!$B$32</f>
        <v>0</v>
      </c>
      <c r="F82" s="13">
        <f ca="1">INDEX(H82:J82,A82)-INT(INDEX(H82:J82,A82)/Info!$B$32)*Info!$B$32</f>
        <v>119315717514046</v>
      </c>
      <c r="G82" s="13">
        <f ca="1">INDEX(K82:M82,A82)-INT(INDEX(K82:M82,A82)/Info!$B$32)*Info!$B$32</f>
        <v>119315717514046</v>
      </c>
      <c r="H82" s="14">
        <f t="shared" ca="1" si="5"/>
        <v>-1</v>
      </c>
      <c r="I82" s="14" t="str">
        <f t="shared" ca="1" si="6"/>
        <v/>
      </c>
      <c r="J82" s="14" t="str">
        <f t="shared" ca="1" si="7"/>
        <v/>
      </c>
      <c r="K82" s="16">
        <f t="shared" ca="1" si="8"/>
        <v>-1</v>
      </c>
      <c r="L82" s="16" t="str">
        <f t="shared" ca="1" si="9"/>
        <v/>
      </c>
      <c r="M82" s="16" t="str">
        <f ca="1">IF($A82=3,'part2 invmod'!D81,"")</f>
        <v/>
      </c>
    </row>
    <row r="83" spans="1:13">
      <c r="A83" s="10">
        <f ca="1">OFFSET(Input!C$1,COUNT(Input!$C:$C)-(ROW()-ROW($A$3)+1),0)</f>
        <v>2</v>
      </c>
      <c r="B83" s="10" t="str">
        <f ca="1">OFFSET(Input!D$1,COUNT(Input!$C:$C)-(ROW()-ROW($A$3)+1),0)</f>
        <v>offset</v>
      </c>
      <c r="C83" s="10">
        <f ca="1">OFFSET(Input!E$1,COUNT(Input!$C:$C)-(ROW()-ROW($A$3)+1),0)</f>
        <v>6786</v>
      </c>
      <c r="D83" s="6">
        <f ca="1">(D82*G83+F83)-INT((D82*G83+F83)/Info!$B$32)*Info!$B$32</f>
        <v>93458488367746</v>
      </c>
      <c r="E83" s="15">
        <f ca="1">E82*G83 - INT(E82*G83/Info!$B$32)*Info!$B$32</f>
        <v>0</v>
      </c>
      <c r="F83" s="13">
        <f ca="1">INDEX(H83:J83,A83)-INT(INDEX(H83:J83,A83)/Info!$B$32)*Info!$B$32</f>
        <v>6786</v>
      </c>
      <c r="G83" s="13">
        <f ca="1">INDEX(K83:M83,A83)-INT(INDEX(K83:M83,A83)/Info!$B$32)*Info!$B$32</f>
        <v>1</v>
      </c>
      <c r="H83" s="14" t="str">
        <f t="shared" ca="1" si="5"/>
        <v/>
      </c>
      <c r="I83" s="14">
        <f t="shared" ca="1" si="6"/>
        <v>6786</v>
      </c>
      <c r="J83" s="14" t="str">
        <f t="shared" ca="1" si="7"/>
        <v/>
      </c>
      <c r="K83" s="16" t="str">
        <f t="shared" ca="1" si="8"/>
        <v/>
      </c>
      <c r="L83" s="16">
        <f t="shared" ca="1" si="9"/>
        <v>1</v>
      </c>
      <c r="M83" s="16" t="str">
        <f ca="1">IF($A83=3,'part2 invmod'!D82,"")</f>
        <v/>
      </c>
    </row>
    <row r="84" spans="1:13">
      <c r="A84" s="10">
        <f ca="1">OFFSET(Input!C$1,COUNT(Input!$C:$C)-(ROW()-ROW($A$3)+1),0)</f>
        <v>3</v>
      </c>
      <c r="B84" s="10" t="str">
        <f ca="1">OFFSET(Input!D$1,COUNT(Input!$C:$C)-(ROW()-ROW($A$3)+1),0)</f>
        <v>interleave</v>
      </c>
      <c r="C84" s="10">
        <f ca="1">OFFSET(Input!E$1,COUNT(Input!$C:$C)-(ROW()-ROW($A$3)+1),0)</f>
        <v>63</v>
      </c>
      <c r="D84" s="6">
        <f ca="1">(D83*G84+F84)-INT((D83*G84+F84)/Info!$B$32)*Info!$B$32</f>
        <v>26113401159680</v>
      </c>
      <c r="E84" s="15">
        <f ca="1">E83*G84 - INT(E83*G84/Info!$B$32)*Info!$B$32</f>
        <v>0</v>
      </c>
      <c r="F84" s="13">
        <f ca="1">INDEX(H84:J84,A84)-INT(INDEX(H84:J84,A84)/Info!$B$32)*Info!$B$32</f>
        <v>0</v>
      </c>
      <c r="G84" s="13">
        <f ca="1">INDEX(K84:M84,A84)-INT(INDEX(K84:M84,A84)/Info!$B$32)*Info!$B$32</f>
        <v>7575601112003</v>
      </c>
      <c r="H84" s="14" t="str">
        <f t="shared" ca="1" si="5"/>
        <v/>
      </c>
      <c r="I84" s="14" t="str">
        <f t="shared" ca="1" si="6"/>
        <v/>
      </c>
      <c r="J84" s="14">
        <f t="shared" ca="1" si="7"/>
        <v>0</v>
      </c>
      <c r="K84" s="16" t="str">
        <f t="shared" ca="1" si="8"/>
        <v/>
      </c>
      <c r="L84" s="16" t="str">
        <f t="shared" ca="1" si="9"/>
        <v/>
      </c>
      <c r="M84" s="16">
        <f ca="1">IF($A84=3,'part2 invmod'!D83,"")</f>
        <v>7575601112003</v>
      </c>
    </row>
    <row r="85" spans="1:13">
      <c r="A85" s="10">
        <f ca="1">OFFSET(Input!C$1,COUNT(Input!$C:$C)-(ROW()-ROW($A$3)+1),0)</f>
        <v>2</v>
      </c>
      <c r="B85" s="10" t="str">
        <f ca="1">OFFSET(Input!D$1,COUNT(Input!$C:$C)-(ROW()-ROW($A$3)+1),0)</f>
        <v>offset</v>
      </c>
      <c r="C85" s="10">
        <f ca="1">OFFSET(Input!E$1,COUNT(Input!$C:$C)-(ROW()-ROW($A$3)+1),0)</f>
        <v>-7421</v>
      </c>
      <c r="D85" s="6">
        <f ca="1">(D84*G85+F85)-INT((D84*G85+F85)/Info!$B$32)*Info!$B$32</f>
        <v>26113401152259</v>
      </c>
      <c r="E85" s="15">
        <f ca="1">E84*G85 - INT(E84*G85/Info!$B$32)*Info!$B$32</f>
        <v>0</v>
      </c>
      <c r="F85" s="13">
        <f ca="1">INDEX(H85:J85,A85)-INT(INDEX(H85:J85,A85)/Info!$B$32)*Info!$B$32</f>
        <v>119315717506626</v>
      </c>
      <c r="G85" s="13">
        <f ca="1">INDEX(K85:M85,A85)-INT(INDEX(K85:M85,A85)/Info!$B$32)*Info!$B$32</f>
        <v>1</v>
      </c>
      <c r="H85" s="14" t="str">
        <f t="shared" ca="1" si="5"/>
        <v/>
      </c>
      <c r="I85" s="14">
        <f t="shared" ca="1" si="6"/>
        <v>-7421</v>
      </c>
      <c r="J85" s="14" t="str">
        <f t="shared" ca="1" si="7"/>
        <v/>
      </c>
      <c r="K85" s="16" t="str">
        <f t="shared" ca="1" si="8"/>
        <v/>
      </c>
      <c r="L85" s="16">
        <f t="shared" ca="1" si="9"/>
        <v>1</v>
      </c>
      <c r="M85" s="16" t="str">
        <f ca="1">IF($A85=3,'part2 invmod'!D84,"")</f>
        <v/>
      </c>
    </row>
    <row r="86" spans="1:13">
      <c r="A86" s="10">
        <f ca="1">OFFSET(Input!C$1,COUNT(Input!$C:$C)-(ROW()-ROW($A$3)+1),0)</f>
        <v>3</v>
      </c>
      <c r="B86" s="10" t="str">
        <f ca="1">OFFSET(Input!D$1,COUNT(Input!$C:$C)-(ROW()-ROW($A$3)+1),0)</f>
        <v>interleave</v>
      </c>
      <c r="C86" s="10">
        <f ca="1">OFFSET(Input!E$1,COUNT(Input!$C:$C)-(ROW()-ROW($A$3)+1),0)</f>
        <v>7</v>
      </c>
      <c r="D86" s="6">
        <f ca="1">(D85*G86+F86)-INT((D85*G86+F86)/Info!$B$32)*Info!$B$32</f>
        <v>71743133712384</v>
      </c>
      <c r="E86" s="15">
        <f ca="1">E85*G86 - INT(E85*G86/Info!$B$32)*Info!$B$32</f>
        <v>0</v>
      </c>
      <c r="F86" s="13">
        <f ca="1">INDEX(H86:J86,A86)-INT(INDEX(H86:J86,A86)/Info!$B$32)*Info!$B$32</f>
        <v>0</v>
      </c>
      <c r="G86" s="13">
        <f ca="1">INDEX(K86:M86,A86)-INT(INDEX(K86:M86,A86)/Info!$B$32)*Info!$B$32</f>
        <v>68180410008027</v>
      </c>
      <c r="H86" s="14" t="str">
        <f t="shared" ca="1" si="5"/>
        <v/>
      </c>
      <c r="I86" s="14" t="str">
        <f t="shared" ca="1" si="6"/>
        <v/>
      </c>
      <c r="J86" s="14">
        <f t="shared" ca="1" si="7"/>
        <v>0</v>
      </c>
      <c r="K86" s="16" t="str">
        <f t="shared" ca="1" si="8"/>
        <v/>
      </c>
      <c r="L86" s="16" t="str">
        <f t="shared" ca="1" si="9"/>
        <v/>
      </c>
      <c r="M86" s="16">
        <f ca="1">IF($A86=3,'part2 invmod'!D85,"")</f>
        <v>68180410008027</v>
      </c>
    </row>
    <row r="87" spans="1:13">
      <c r="A87" s="10">
        <f ca="1">OFFSET(Input!C$1,COUNT(Input!$C:$C)-(ROW()-ROW($A$3)+1),0)</f>
        <v>1</v>
      </c>
      <c r="B87" s="10" t="str">
        <f ca="1">OFFSET(Input!D$1,COUNT(Input!$C:$C)-(ROW()-ROW($A$3)+1),0)</f>
        <v>reverse</v>
      </c>
      <c r="C87" s="10">
        <f ca="1">OFFSET(Input!E$1,COUNT(Input!$C:$C)-(ROW()-ROW($A$3)+1),0)</f>
        <v>0</v>
      </c>
      <c r="D87" s="6">
        <f ca="1">(D86*G87+F87)-INT((D86*G87+F87)/Info!$B$32)*Info!$B$32</f>
        <v>48378511622144</v>
      </c>
      <c r="E87" s="15">
        <f ca="1">E86*G87 - INT(E86*G87/Info!$B$32)*Info!$B$32</f>
        <v>0</v>
      </c>
      <c r="F87" s="13">
        <f ca="1">INDEX(H87:J87,A87)-INT(INDEX(H87:J87,A87)/Info!$B$32)*Info!$B$32</f>
        <v>119315717514046</v>
      </c>
      <c r="G87" s="13">
        <f ca="1">INDEX(K87:M87,A87)-INT(INDEX(K87:M87,A87)/Info!$B$32)*Info!$B$32</f>
        <v>119315717514046</v>
      </c>
      <c r="H87" s="14">
        <f t="shared" ca="1" si="5"/>
        <v>-1</v>
      </c>
      <c r="I87" s="14" t="str">
        <f t="shared" ca="1" si="6"/>
        <v/>
      </c>
      <c r="J87" s="14" t="str">
        <f t="shared" ca="1" si="7"/>
        <v/>
      </c>
      <c r="K87" s="16">
        <f t="shared" ca="1" si="8"/>
        <v>-1</v>
      </c>
      <c r="L87" s="16" t="str">
        <f t="shared" ca="1" si="9"/>
        <v/>
      </c>
      <c r="M87" s="16" t="str">
        <f ca="1">IF($A87=3,'part2 invmod'!D86,"")</f>
        <v/>
      </c>
    </row>
    <row r="88" spans="1:13">
      <c r="A88" s="10">
        <f ca="1">OFFSET(Input!C$1,COUNT(Input!$C:$C)-(ROW()-ROW($A$3)+1),0)</f>
        <v>3</v>
      </c>
      <c r="B88" s="10" t="str">
        <f ca="1">OFFSET(Input!D$1,COUNT(Input!$C:$C)-(ROW()-ROW($A$3)+1),0)</f>
        <v>interleave</v>
      </c>
      <c r="C88" s="10">
        <f ca="1">OFFSET(Input!E$1,COUNT(Input!$C:$C)-(ROW()-ROW($A$3)+1),0)</f>
        <v>15</v>
      </c>
      <c r="D88" s="6">
        <f ca="1">(D87*G88+F88)-INT((D87*G88+F88)/Info!$B$32)*Info!$B$32</f>
        <v>67070209294336</v>
      </c>
      <c r="E88" s="15">
        <f ca="1">E87*G88 - INT(E87*G88/Info!$B$32)*Info!$B$32</f>
        <v>0</v>
      </c>
      <c r="F88" s="13">
        <f ca="1">INDEX(H88:J88,A88)-INT(INDEX(H88:J88,A88)/Info!$B$32)*Info!$B$32</f>
        <v>0</v>
      </c>
      <c r="G88" s="13">
        <f ca="1">INDEX(K88:M88,A88)-INT(INDEX(K88:M88,A88)/Info!$B$32)*Info!$B$32</f>
        <v>55680668173222</v>
      </c>
      <c r="H88" s="14" t="str">
        <f t="shared" ca="1" si="5"/>
        <v/>
      </c>
      <c r="I88" s="14" t="str">
        <f t="shared" ca="1" si="6"/>
        <v/>
      </c>
      <c r="J88" s="14">
        <f t="shared" ca="1" si="7"/>
        <v>0</v>
      </c>
      <c r="K88" s="16" t="str">
        <f t="shared" ca="1" si="8"/>
        <v/>
      </c>
      <c r="L88" s="16" t="str">
        <f t="shared" ca="1" si="9"/>
        <v/>
      </c>
      <c r="M88" s="16">
        <f ca="1">IF($A88=3,'part2 invmod'!D87,"")</f>
        <v>55680668173222</v>
      </c>
    </row>
    <row r="89" spans="1:13">
      <c r="A89" s="10">
        <f ca="1">OFFSET(Input!C$1,COUNT(Input!$C:$C)-(ROW()-ROW($A$3)+1),0)</f>
        <v>2</v>
      </c>
      <c r="B89" s="10" t="str">
        <f ca="1">OFFSET(Input!D$1,COUNT(Input!$C:$C)-(ROW()-ROW($A$3)+1),0)</f>
        <v>offset</v>
      </c>
      <c r="C89" s="10">
        <f ca="1">OFFSET(Input!E$1,COUNT(Input!$C:$C)-(ROW()-ROW($A$3)+1),0)</f>
        <v>5020</v>
      </c>
      <c r="D89" s="6">
        <f ca="1">(D88*G89+F89)-INT((D88*G89+F89)/Info!$B$32)*Info!$B$32</f>
        <v>67070209299356</v>
      </c>
      <c r="E89" s="15">
        <f ca="1">E88*G89 - INT(E88*G89/Info!$B$32)*Info!$B$32</f>
        <v>0</v>
      </c>
      <c r="F89" s="13">
        <f ca="1">INDEX(H89:J89,A89)-INT(INDEX(H89:J89,A89)/Info!$B$32)*Info!$B$32</f>
        <v>5020</v>
      </c>
      <c r="G89" s="13">
        <f ca="1">INDEX(K89:M89,A89)-INT(INDEX(K89:M89,A89)/Info!$B$32)*Info!$B$32</f>
        <v>1</v>
      </c>
      <c r="H89" s="14" t="str">
        <f t="shared" ca="1" si="5"/>
        <v/>
      </c>
      <c r="I89" s="14">
        <f t="shared" ca="1" si="6"/>
        <v>5020</v>
      </c>
      <c r="J89" s="14" t="str">
        <f t="shared" ca="1" si="7"/>
        <v/>
      </c>
      <c r="K89" s="16" t="str">
        <f t="shared" ca="1" si="8"/>
        <v/>
      </c>
      <c r="L89" s="16">
        <f t="shared" ca="1" si="9"/>
        <v>1</v>
      </c>
      <c r="M89" s="16" t="str">
        <f ca="1">IF($A89=3,'part2 invmod'!D88,"")</f>
        <v/>
      </c>
    </row>
    <row r="90" spans="1:13">
      <c r="A90" s="10">
        <f ca="1">OFFSET(Input!C$1,COUNT(Input!$C:$C)-(ROW()-ROW($A$3)+1),0)</f>
        <v>3</v>
      </c>
      <c r="B90" s="10" t="str">
        <f ca="1">OFFSET(Input!D$1,COUNT(Input!$C:$C)-(ROW()-ROW($A$3)+1),0)</f>
        <v>interleave</v>
      </c>
      <c r="C90" s="10">
        <f ca="1">OFFSET(Input!E$1,COUNT(Input!$C:$C)-(ROW()-ROW($A$3)+1),0)</f>
        <v>48</v>
      </c>
      <c r="D90" s="6">
        <f ca="1">(D89*G90+F90)-INT((D89*G90+F90)/Info!$B$32)*Info!$B$32</f>
        <v>110775796498432</v>
      </c>
      <c r="E90" s="15">
        <f ca="1">E89*G90 - INT(E89*G90/Info!$B$32)*Info!$B$32</f>
        <v>0</v>
      </c>
      <c r="F90" s="13">
        <f ca="1">INDEX(H90:J90,A90)-INT(INDEX(H90:J90,A90)/Info!$B$32)*Info!$B$32</f>
        <v>0</v>
      </c>
      <c r="G90" s="13">
        <f ca="1">INDEX(K90:M90,A90)-INT(INDEX(K90:M90,A90)/Info!$B$32)*Info!$B$32</f>
        <v>2485744114876</v>
      </c>
      <c r="H90" s="14" t="str">
        <f t="shared" ca="1" si="5"/>
        <v/>
      </c>
      <c r="I90" s="14" t="str">
        <f t="shared" ca="1" si="6"/>
        <v/>
      </c>
      <c r="J90" s="14">
        <f t="shared" ca="1" si="7"/>
        <v>0</v>
      </c>
      <c r="K90" s="16" t="str">
        <f t="shared" ca="1" si="8"/>
        <v/>
      </c>
      <c r="L90" s="16" t="str">
        <f t="shared" ca="1" si="9"/>
        <v/>
      </c>
      <c r="M90" s="16">
        <f ca="1">IF($A90=3,'part2 invmod'!D89,"")</f>
        <v>2485744114876</v>
      </c>
    </row>
    <row r="91" spans="1:13">
      <c r="A91" s="10">
        <f ca="1">OFFSET(Input!C$1,COUNT(Input!$C:$C)-(ROW()-ROW($A$3)+1),0)</f>
        <v>2</v>
      </c>
      <c r="B91" s="10" t="str">
        <f ca="1">OFFSET(Input!D$1,COUNT(Input!$C:$C)-(ROW()-ROW($A$3)+1),0)</f>
        <v>offset</v>
      </c>
      <c r="C91" s="10">
        <f ca="1">OFFSET(Input!E$1,COUNT(Input!$C:$C)-(ROW()-ROW($A$3)+1),0)</f>
        <v>-6416</v>
      </c>
      <c r="D91" s="6">
        <f ca="1">(D90*G91+F91)-INT((D90*G91+F91)/Info!$B$32)*Info!$B$32</f>
        <v>110775796492016</v>
      </c>
      <c r="E91" s="15">
        <f ca="1">E90*G91 - INT(E90*G91/Info!$B$32)*Info!$B$32</f>
        <v>0</v>
      </c>
      <c r="F91" s="13">
        <f ca="1">INDEX(H91:J91,A91)-INT(INDEX(H91:J91,A91)/Info!$B$32)*Info!$B$32</f>
        <v>119315717507631</v>
      </c>
      <c r="G91" s="13">
        <f ca="1">INDEX(K91:M91,A91)-INT(INDEX(K91:M91,A91)/Info!$B$32)*Info!$B$32</f>
        <v>1</v>
      </c>
      <c r="H91" s="14" t="str">
        <f t="shared" ca="1" si="5"/>
        <v/>
      </c>
      <c r="I91" s="14">
        <f t="shared" ca="1" si="6"/>
        <v>-6416</v>
      </c>
      <c r="J91" s="14" t="str">
        <f t="shared" ca="1" si="7"/>
        <v/>
      </c>
      <c r="K91" s="16" t="str">
        <f t="shared" ca="1" si="8"/>
        <v/>
      </c>
      <c r="L91" s="16">
        <f t="shared" ca="1" si="9"/>
        <v>1</v>
      </c>
      <c r="M91" s="16" t="str">
        <f ca="1">IF($A91=3,'part2 invmod'!D90,"")</f>
        <v/>
      </c>
    </row>
    <row r="92" spans="1:13">
      <c r="A92" s="10">
        <f ca="1">OFFSET(Input!C$1,COUNT(Input!$C:$C)-(ROW()-ROW($A$3)+1),0)</f>
        <v>3</v>
      </c>
      <c r="B92" s="10" t="str">
        <f ca="1">OFFSET(Input!D$1,COUNT(Input!$C:$C)-(ROW()-ROW($A$3)+1),0)</f>
        <v>interleave</v>
      </c>
      <c r="C92" s="10">
        <f ca="1">OFFSET(Input!E$1,COUNT(Input!$C:$C)-(ROW()-ROW($A$3)+1),0)</f>
        <v>57</v>
      </c>
      <c r="D92" s="6">
        <f ca="1">(D91*G92+F92)-INT((D91*G92+F92)/Info!$B$32)*Info!$B$32</f>
        <v>94557999988736</v>
      </c>
      <c r="E92" s="15">
        <f ca="1">E91*G92 - INT(E91*G92/Info!$B$32)*Info!$B$32</f>
        <v>0</v>
      </c>
      <c r="F92" s="13">
        <f ca="1">INDEX(H92:J92,A92)-INT(INDEX(H92:J92,A92)/Info!$B$32)*Info!$B$32</f>
        <v>0</v>
      </c>
      <c r="G92" s="13">
        <f ca="1">INDEX(K92:M92,A92)-INT(INDEX(K92:M92,A92)/Info!$B$32)*Info!$B$32</f>
        <v>83730328080033</v>
      </c>
      <c r="H92" s="14" t="str">
        <f t="shared" ca="1" si="5"/>
        <v/>
      </c>
      <c r="I92" s="14" t="str">
        <f t="shared" ca="1" si="6"/>
        <v/>
      </c>
      <c r="J92" s="14">
        <f t="shared" ca="1" si="7"/>
        <v>0</v>
      </c>
      <c r="K92" s="16" t="str">
        <f t="shared" ca="1" si="8"/>
        <v/>
      </c>
      <c r="L92" s="16" t="str">
        <f t="shared" ca="1" si="9"/>
        <v/>
      </c>
      <c r="M92" s="16">
        <f ca="1">IF($A92=3,'part2 invmod'!D91,"")</f>
        <v>83730328080033</v>
      </c>
    </row>
    <row r="93" spans="1:13">
      <c r="A93" s="10">
        <f ca="1">OFFSET(Input!C$1,COUNT(Input!$C:$C)-(ROW()-ROW($A$3)+1),0)</f>
        <v>2</v>
      </c>
      <c r="B93" s="10" t="str">
        <f ca="1">OFFSET(Input!D$1,COUNT(Input!$C:$C)-(ROW()-ROW($A$3)+1),0)</f>
        <v>offset</v>
      </c>
      <c r="C93" s="10">
        <f ca="1">OFFSET(Input!E$1,COUNT(Input!$C:$C)-(ROW()-ROW($A$3)+1),0)</f>
        <v>4227</v>
      </c>
      <c r="D93" s="6">
        <f ca="1">(D92*G93+F93)-INT((D92*G93+F93)/Info!$B$32)*Info!$B$32</f>
        <v>94557999992963</v>
      </c>
      <c r="E93" s="15">
        <f ca="1">E92*G93 - INT(E92*G93/Info!$B$32)*Info!$B$32</f>
        <v>0</v>
      </c>
      <c r="F93" s="13">
        <f ca="1">INDEX(H93:J93,A93)-INT(INDEX(H93:J93,A93)/Info!$B$32)*Info!$B$32</f>
        <v>4227</v>
      </c>
      <c r="G93" s="13">
        <f ca="1">INDEX(K93:M93,A93)-INT(INDEX(K93:M93,A93)/Info!$B$32)*Info!$B$32</f>
        <v>1</v>
      </c>
      <c r="H93" s="14" t="str">
        <f t="shared" ca="1" si="5"/>
        <v/>
      </c>
      <c r="I93" s="14">
        <f t="shared" ca="1" si="6"/>
        <v>4227</v>
      </c>
      <c r="J93" s="14" t="str">
        <f t="shared" ca="1" si="7"/>
        <v/>
      </c>
      <c r="K93" s="16" t="str">
        <f t="shared" ca="1" si="8"/>
        <v/>
      </c>
      <c r="L93" s="16">
        <f t="shared" ca="1" si="9"/>
        <v>1</v>
      </c>
      <c r="M93" s="16" t="str">
        <f ca="1">IF($A93=3,'part2 invmod'!D92,"")</f>
        <v/>
      </c>
    </row>
    <row r="94" spans="1:13">
      <c r="A94" s="10">
        <f ca="1">OFFSET(Input!C$1,COUNT(Input!$C:$C)-(ROW()-ROW($A$3)+1),0)</f>
        <v>1</v>
      </c>
      <c r="B94" s="10" t="str">
        <f ca="1">OFFSET(Input!D$1,COUNT(Input!$C:$C)-(ROW()-ROW($A$3)+1),0)</f>
        <v>reverse</v>
      </c>
      <c r="C94" s="10">
        <f ca="1">OFFSET(Input!E$1,COUNT(Input!$C:$C)-(ROW()-ROW($A$3)+1),0)</f>
        <v>0</v>
      </c>
      <c r="D94" s="6">
        <f ca="1">(D93*G94+F94)-INT((D93*G94+F94)/Info!$B$32)*Info!$B$32</f>
        <v>24189255811072</v>
      </c>
      <c r="E94" s="15">
        <f ca="1">E93*G94 - INT(E93*G94/Info!$B$32)*Info!$B$32</f>
        <v>0</v>
      </c>
      <c r="F94" s="13">
        <f ca="1">INDEX(H94:J94,A94)-INT(INDEX(H94:J94,A94)/Info!$B$32)*Info!$B$32</f>
        <v>119315717514046</v>
      </c>
      <c r="G94" s="13">
        <f ca="1">INDEX(K94:M94,A94)-INT(INDEX(K94:M94,A94)/Info!$B$32)*Info!$B$32</f>
        <v>119315717514046</v>
      </c>
      <c r="H94" s="14">
        <f t="shared" ca="1" si="5"/>
        <v>-1</v>
      </c>
      <c r="I94" s="14" t="str">
        <f t="shared" ca="1" si="6"/>
        <v/>
      </c>
      <c r="J94" s="14" t="str">
        <f t="shared" ca="1" si="7"/>
        <v/>
      </c>
      <c r="K94" s="16">
        <f t="shared" ca="1" si="8"/>
        <v>-1</v>
      </c>
      <c r="L94" s="16" t="str">
        <f t="shared" ca="1" si="9"/>
        <v/>
      </c>
      <c r="M94" s="16" t="str">
        <f ca="1">IF($A94=3,'part2 invmod'!D93,"")</f>
        <v/>
      </c>
    </row>
    <row r="95" spans="1:13">
      <c r="A95" s="10">
        <f ca="1">OFFSET(Input!C$1,COUNT(Input!$C:$C)-(ROW()-ROW($A$3)+1),0)</f>
        <v>2</v>
      </c>
      <c r="B95" s="10" t="str">
        <f ca="1">OFFSET(Input!D$1,COUNT(Input!$C:$C)-(ROW()-ROW($A$3)+1),0)</f>
        <v>offset</v>
      </c>
      <c r="C95" s="10">
        <f ca="1">OFFSET(Input!E$1,COUNT(Input!$C:$C)-(ROW()-ROW($A$3)+1),0)</f>
        <v>1023</v>
      </c>
      <c r="D95" s="6">
        <f ca="1">(D94*G95+F95)-INT((D94*G95+F95)/Info!$B$32)*Info!$B$32</f>
        <v>24189255812095</v>
      </c>
      <c r="E95" s="15">
        <f ca="1">E94*G95 - INT(E94*G95/Info!$B$32)*Info!$B$32</f>
        <v>0</v>
      </c>
      <c r="F95" s="13">
        <f ca="1">INDEX(H95:J95,A95)-INT(INDEX(H95:J95,A95)/Info!$B$32)*Info!$B$32</f>
        <v>1023</v>
      </c>
      <c r="G95" s="13">
        <f ca="1">INDEX(K95:M95,A95)-INT(INDEX(K95:M95,A95)/Info!$B$32)*Info!$B$32</f>
        <v>1</v>
      </c>
      <c r="H95" s="14" t="str">
        <f t="shared" ca="1" si="5"/>
        <v/>
      </c>
      <c r="I95" s="14">
        <f t="shared" ca="1" si="6"/>
        <v>1023</v>
      </c>
      <c r="J95" s="14" t="str">
        <f t="shared" ca="1" si="7"/>
        <v/>
      </c>
      <c r="K95" s="16" t="str">
        <f t="shared" ca="1" si="8"/>
        <v/>
      </c>
      <c r="L95" s="16">
        <f t="shared" ca="1" si="9"/>
        <v>1</v>
      </c>
      <c r="M95" s="16" t="str">
        <f ca="1">IF($A95=3,'part2 invmod'!D94,"")</f>
        <v/>
      </c>
    </row>
    <row r="96" spans="1:13">
      <c r="A96" s="10">
        <f ca="1">OFFSET(Input!C$1,COUNT(Input!$C:$C)-(ROW()-ROW($A$3)+1),0)</f>
        <v>3</v>
      </c>
      <c r="B96" s="10" t="str">
        <f ca="1">OFFSET(Input!D$1,COUNT(Input!$C:$C)-(ROW()-ROW($A$3)+1),0)</f>
        <v>interleave</v>
      </c>
      <c r="C96" s="10">
        <f ca="1">OFFSET(Input!E$1,COUNT(Input!$C:$C)-(ROW()-ROW($A$3)+1),0)</f>
        <v>73</v>
      </c>
      <c r="D96" s="6">
        <f ca="1">(D95*G96+F96)-INT((D95*G96+F96)/Info!$B$32)*Info!$B$32</f>
        <v>28037546508288</v>
      </c>
      <c r="E96" s="15">
        <f ca="1">E95*G96 - INT(E95*G96/Info!$B$32)*Info!$B$32</f>
        <v>0</v>
      </c>
      <c r="F96" s="13">
        <f ca="1">INDEX(H96:J96,A96)-INT(INDEX(H96:J96,A96)/Info!$B$32)*Info!$B$32</f>
        <v>0</v>
      </c>
      <c r="G96" s="13">
        <f ca="1">INDEX(K96:M96,A96)-INT(INDEX(K96:M96,A96)/Info!$B$32)*Info!$B$32</f>
        <v>47399394628868</v>
      </c>
      <c r="H96" s="14" t="str">
        <f t="shared" ca="1" si="5"/>
        <v/>
      </c>
      <c r="I96" s="14" t="str">
        <f t="shared" ca="1" si="6"/>
        <v/>
      </c>
      <c r="J96" s="14">
        <f t="shared" ca="1" si="7"/>
        <v>0</v>
      </c>
      <c r="K96" s="16" t="str">
        <f t="shared" ca="1" si="8"/>
        <v/>
      </c>
      <c r="L96" s="16" t="str">
        <f t="shared" ca="1" si="9"/>
        <v/>
      </c>
      <c r="M96" s="16">
        <f ca="1">IF($A96=3,'part2 invmod'!D95,"")</f>
        <v>47399394628868</v>
      </c>
    </row>
    <row r="97" spans="1:13">
      <c r="A97" s="10">
        <f ca="1">OFFSET(Input!C$1,COUNT(Input!$C:$C)-(ROW()-ROW($A$3)+1),0)</f>
        <v>2</v>
      </c>
      <c r="B97" s="10" t="str">
        <f ca="1">OFFSET(Input!D$1,COUNT(Input!$C:$C)-(ROW()-ROW($A$3)+1),0)</f>
        <v>offset</v>
      </c>
      <c r="C97" s="10">
        <f ca="1">OFFSET(Input!E$1,COUNT(Input!$C:$C)-(ROW()-ROW($A$3)+1),0)</f>
        <v>6434</v>
      </c>
      <c r="D97" s="6">
        <f ca="1">(D96*G97+F97)-INT((D96*G97+F97)/Info!$B$32)*Info!$B$32</f>
        <v>28037546514722</v>
      </c>
      <c r="E97" s="15">
        <f ca="1">E96*G97 - INT(E96*G97/Info!$B$32)*Info!$B$32</f>
        <v>0</v>
      </c>
      <c r="F97" s="13">
        <f ca="1">INDEX(H97:J97,A97)-INT(INDEX(H97:J97,A97)/Info!$B$32)*Info!$B$32</f>
        <v>6434</v>
      </c>
      <c r="G97" s="13">
        <f ca="1">INDEX(K97:M97,A97)-INT(INDEX(K97:M97,A97)/Info!$B$32)*Info!$B$32</f>
        <v>1</v>
      </c>
      <c r="H97" s="14" t="str">
        <f t="shared" ca="1" si="5"/>
        <v/>
      </c>
      <c r="I97" s="14">
        <f t="shared" ca="1" si="6"/>
        <v>6434</v>
      </c>
      <c r="J97" s="14" t="str">
        <f t="shared" ca="1" si="7"/>
        <v/>
      </c>
      <c r="K97" s="16" t="str">
        <f t="shared" ca="1" si="8"/>
        <v/>
      </c>
      <c r="L97" s="16">
        <f t="shared" ca="1" si="9"/>
        <v>1</v>
      </c>
      <c r="M97" s="16" t="str">
        <f ca="1">IF($A97=3,'part2 invmod'!D96,"")</f>
        <v/>
      </c>
    </row>
    <row r="98" spans="1:13">
      <c r="A98" s="10">
        <f ca="1">OFFSET(Input!C$1,COUNT(Input!$C:$C)-(ROW()-ROW($A$3)+1),0)</f>
        <v>3</v>
      </c>
      <c r="B98" s="10" t="str">
        <f ca="1">OFFSET(Input!D$1,COUNT(Input!$C:$C)-(ROW()-ROW($A$3)+1),0)</f>
        <v>interleave</v>
      </c>
      <c r="C98" s="10">
        <f ca="1">OFFSET(Input!E$1,COUNT(Input!$C:$C)-(ROW()-ROW($A$3)+1),0)</f>
        <v>5</v>
      </c>
      <c r="D98" s="6">
        <f ca="1">(D97*G98+F98)-INT((D97*G98+F98)/Info!$B$32)*Info!$B$32</f>
        <v>101155069755392</v>
      </c>
      <c r="E98" s="15">
        <f ca="1">E97*G98 - INT(E97*G98/Info!$B$32)*Info!$B$32</f>
        <v>0</v>
      </c>
      <c r="F98" s="13">
        <f ca="1">INDEX(H98:J98,A98)-INT(INDEX(H98:J98,A98)/Info!$B$32)*Info!$B$32</f>
        <v>0</v>
      </c>
      <c r="G98" s="13">
        <f ca="1">INDEX(K98:M98,A98)-INT(INDEX(K98:M98,A98)/Info!$B$32)*Info!$B$32</f>
        <v>47726287005619</v>
      </c>
      <c r="H98" s="14" t="str">
        <f t="shared" ca="1" si="5"/>
        <v/>
      </c>
      <c r="I98" s="14" t="str">
        <f t="shared" ca="1" si="6"/>
        <v/>
      </c>
      <c r="J98" s="14">
        <f t="shared" ca="1" si="7"/>
        <v>0</v>
      </c>
      <c r="K98" s="16" t="str">
        <f t="shared" ca="1" si="8"/>
        <v/>
      </c>
      <c r="L98" s="16" t="str">
        <f t="shared" ca="1" si="9"/>
        <v/>
      </c>
      <c r="M98" s="16">
        <f ca="1">IF($A98=3,'part2 invmod'!D97,"")</f>
        <v>47726287005619</v>
      </c>
    </row>
    <row r="99" spans="1:13">
      <c r="A99" s="10">
        <f ca="1">OFFSET(Input!C$1,COUNT(Input!$C:$C)-(ROW()-ROW($A$3)+1),0)</f>
        <v>2</v>
      </c>
      <c r="B99" s="10" t="str">
        <f ca="1">OFFSET(Input!D$1,COUNT(Input!$C:$C)-(ROW()-ROW($A$3)+1),0)</f>
        <v>offset</v>
      </c>
      <c r="C99" s="10">
        <f ca="1">OFFSET(Input!E$1,COUNT(Input!$C:$C)-(ROW()-ROW($A$3)+1),0)</f>
        <v>-9932</v>
      </c>
      <c r="D99" s="6">
        <f ca="1">(D98*G99+F99)-INT((D98*G99+F99)/Info!$B$32)*Info!$B$32</f>
        <v>101155069745460</v>
      </c>
      <c r="E99" s="15">
        <f ca="1">E98*G99 - INT(E98*G99/Info!$B$32)*Info!$B$32</f>
        <v>0</v>
      </c>
      <c r="F99" s="13">
        <f ca="1">INDEX(H99:J99,A99)-INT(INDEX(H99:J99,A99)/Info!$B$32)*Info!$B$32</f>
        <v>119315717504115</v>
      </c>
      <c r="G99" s="13">
        <f ca="1">INDEX(K99:M99,A99)-INT(INDEX(K99:M99,A99)/Info!$B$32)*Info!$B$32</f>
        <v>1</v>
      </c>
      <c r="H99" s="14" t="str">
        <f t="shared" ca="1" si="5"/>
        <v/>
      </c>
      <c r="I99" s="14">
        <f t="shared" ca="1" si="6"/>
        <v>-9932</v>
      </c>
      <c r="J99" s="14" t="str">
        <f t="shared" ca="1" si="7"/>
        <v/>
      </c>
      <c r="K99" s="16" t="str">
        <f t="shared" ca="1" si="8"/>
        <v/>
      </c>
      <c r="L99" s="16">
        <f t="shared" ca="1" si="9"/>
        <v>1</v>
      </c>
      <c r="M99" s="16" t="str">
        <f ca="1">IF($A99=3,'part2 invmod'!D98,"")</f>
        <v/>
      </c>
    </row>
    <row r="100" spans="1:13">
      <c r="A100" s="10">
        <f ca="1">OFFSET(Input!C$1,COUNT(Input!$C:$C)-(ROW()-ROW($A$3)+1),0)</f>
        <v>3</v>
      </c>
      <c r="B100" s="10" t="str">
        <f ca="1">OFFSET(Input!D$1,COUNT(Input!$C:$C)-(ROW()-ROW($A$3)+1),0)</f>
        <v>interleave</v>
      </c>
      <c r="C100" s="10">
        <f ca="1">OFFSET(Input!E$1,COUNT(Input!$C:$C)-(ROW()-ROW($A$3)+1),0)</f>
        <v>49</v>
      </c>
      <c r="D100" s="6">
        <f ca="1">(D99*G100+F100)-INT((D99*G100+F100)/Info!$B$32)*Info!$B$32</f>
        <v>65420941852672</v>
      </c>
      <c r="E100" s="15">
        <f ca="1">E99*G100 - INT(E99*G100/Info!$B$32)*Info!$B$32</f>
        <v>0</v>
      </c>
      <c r="F100" s="13">
        <f ca="1">INDEX(H100:J100,A100)-INT(INDEX(H100:J100,A100)/Info!$B$32)*Info!$B$32</f>
        <v>0</v>
      </c>
      <c r="G100" s="13">
        <f ca="1">INDEX(K100:M100,A100)-INT(INDEX(K100:M100,A100)/Info!$B$32)*Info!$B$32</f>
        <v>26785161074582</v>
      </c>
      <c r="H100" s="14" t="str">
        <f t="shared" ca="1" si="5"/>
        <v/>
      </c>
      <c r="I100" s="14" t="str">
        <f t="shared" ca="1" si="6"/>
        <v/>
      </c>
      <c r="J100" s="14">
        <f t="shared" ca="1" si="7"/>
        <v>0</v>
      </c>
      <c r="K100" s="16" t="str">
        <f t="shared" ca="1" si="8"/>
        <v/>
      </c>
      <c r="L100" s="16" t="str">
        <f t="shared" ca="1" si="9"/>
        <v/>
      </c>
      <c r="M100" s="16">
        <f ca="1">IF($A100=3,'part2 invmod'!D99,"")</f>
        <v>26785161074582</v>
      </c>
    </row>
    <row r="101" spans="1:13">
      <c r="A101" s="10">
        <f ca="1">OFFSET(Input!C$1,COUNT(Input!$C:$C)-(ROW()-ROW($A$3)+1),0)</f>
        <v>2</v>
      </c>
      <c r="B101" s="10" t="str">
        <f ca="1">OFFSET(Input!D$1,COUNT(Input!$C:$C)-(ROW()-ROW($A$3)+1),0)</f>
        <v>offset</v>
      </c>
      <c r="C101" s="10">
        <f ca="1">OFFSET(Input!E$1,COUNT(Input!$C:$C)-(ROW()-ROW($A$3)+1),0)</f>
        <v>9037</v>
      </c>
      <c r="D101" s="6">
        <f ca="1">(D100*G101+F101)-INT((D100*G101+F101)/Info!$B$32)*Info!$B$32</f>
        <v>65420941861709</v>
      </c>
      <c r="E101" s="15">
        <f ca="1">E100*G101 - INT(E100*G101/Info!$B$32)*Info!$B$32</f>
        <v>0</v>
      </c>
      <c r="F101" s="13">
        <f ca="1">INDEX(H101:J101,A101)-INT(INDEX(H101:J101,A101)/Info!$B$32)*Info!$B$32</f>
        <v>9037</v>
      </c>
      <c r="G101" s="13">
        <f ca="1">INDEX(K101:M101,A101)-INT(INDEX(K101:M101,A101)/Info!$B$32)*Info!$B$32</f>
        <v>1</v>
      </c>
      <c r="H101" s="14" t="str">
        <f t="shared" ca="1" si="5"/>
        <v/>
      </c>
      <c r="I101" s="14">
        <f t="shared" ca="1" si="6"/>
        <v>9037</v>
      </c>
      <c r="J101" s="14" t="str">
        <f t="shared" ca="1" si="7"/>
        <v/>
      </c>
      <c r="K101" s="16" t="str">
        <f t="shared" ca="1" si="8"/>
        <v/>
      </c>
      <c r="L101" s="16">
        <f t="shared" ca="1" si="9"/>
        <v>1</v>
      </c>
      <c r="M101" s="16" t="str">
        <f ca="1">IF($A101=3,'part2 invmod'!D100,"")</f>
        <v/>
      </c>
    </row>
    <row r="102" spans="1:13">
      <c r="A102" s="10">
        <f ca="1">OFFSET(Input!C$1,COUNT(Input!$C:$C)-(ROW()-ROW($A$3)+1),0)</f>
        <v>1</v>
      </c>
      <c r="B102" s="10" t="str">
        <f ca="1">OFFSET(Input!D$1,COUNT(Input!$C:$C)-(ROW()-ROW($A$3)+1),0)</f>
        <v>reverse</v>
      </c>
      <c r="C102" s="10">
        <f ca="1">OFFSET(Input!E$1,COUNT(Input!$C:$C)-(ROW()-ROW($A$3)+1),0)</f>
        <v>0</v>
      </c>
      <c r="D102" s="6">
        <f ca="1">(D101*G102+F102)-INT((D101*G102+F102)/Info!$B$32)*Info!$B$32</f>
        <v>53876069761024</v>
      </c>
      <c r="E102" s="15">
        <f ca="1">E101*G102 - INT(E101*G102/Info!$B$32)*Info!$B$32</f>
        <v>0</v>
      </c>
      <c r="F102" s="13">
        <f ca="1">INDEX(H102:J102,A102)-INT(INDEX(H102:J102,A102)/Info!$B$32)*Info!$B$32</f>
        <v>119315717514046</v>
      </c>
      <c r="G102" s="13">
        <f ca="1">INDEX(K102:M102,A102)-INT(INDEX(K102:M102,A102)/Info!$B$32)*Info!$B$32</f>
        <v>119315717514046</v>
      </c>
      <c r="H102" s="14">
        <f t="shared" ca="1" si="5"/>
        <v>-1</v>
      </c>
      <c r="I102" s="14" t="str">
        <f t="shared" ca="1" si="6"/>
        <v/>
      </c>
      <c r="J102" s="14" t="str">
        <f t="shared" ca="1" si="7"/>
        <v/>
      </c>
      <c r="K102" s="16">
        <f t="shared" ca="1" si="8"/>
        <v>-1</v>
      </c>
      <c r="L102" s="16" t="str">
        <f t="shared" ca="1" si="9"/>
        <v/>
      </c>
      <c r="M102" s="16" t="str">
        <f ca="1">IF($A102=3,'part2 invmod'!D101,"")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7889-D503-8C4A-B8CA-05C16C536CCF}">
  <dimension ref="A1:F50"/>
  <sheetViews>
    <sheetView workbookViewId="0">
      <selection activeCell="B59" sqref="B59"/>
    </sheetView>
  </sheetViews>
  <sheetFormatPr baseColWidth="10" defaultColWidth="22.5" defaultRowHeight="16"/>
  <cols>
    <col min="1" max="16384" width="22.5" style="8"/>
  </cols>
  <sheetData>
    <row r="1" spans="1:6">
      <c r="A1" s="8" t="s">
        <v>29</v>
      </c>
      <c r="B1" s="8" t="s">
        <v>30</v>
      </c>
      <c r="C1" s="8" t="s">
        <v>31</v>
      </c>
      <c r="E1" s="8" t="s">
        <v>32</v>
      </c>
      <c r="F1" s="8" t="s">
        <v>33</v>
      </c>
    </row>
    <row r="2" spans="1:6">
      <c r="A2" s="8">
        <v>0</v>
      </c>
      <c r="E2" s="8">
        <v>0</v>
      </c>
      <c r="F2" s="8">
        <v>1</v>
      </c>
    </row>
    <row r="3" spans="1:6">
      <c r="A3" s="8">
        <v>1</v>
      </c>
      <c r="B3" s="8">
        <f ca="1">OFFSET('part2 exec'!$D$2,Info!$B$15,0)</f>
        <v>53876069761024</v>
      </c>
      <c r="C3" s="8">
        <f ca="1">OFFSET('part2 exec'!$E$2,Info!$B$15,0)</f>
        <v>0</v>
      </c>
      <c r="D3" s="8">
        <f>Info!$B$36</f>
        <v>101741582076661</v>
      </c>
      <c r="E3" s="8">
        <f ca="1">IF(D3&lt;&gt;INT(D3/2)*2,(B3*F2+E2)-INT((B3*F2+E2)/Info!$B$32)*Info!$B$32,E2)</f>
        <v>53876069761024</v>
      </c>
      <c r="F3" s="8">
        <f ca="1">IF(D3&lt;&gt;INT(D3/2)*2,F2*C3-INT((F2*C3)/Info!$B$32)*Info!$B$32,F2)</f>
        <v>0</v>
      </c>
    </row>
    <row r="4" spans="1:6">
      <c r="A4" s="8">
        <f>A3*2</f>
        <v>2</v>
      </c>
      <c r="B4" s="8">
        <f ca="1">MOD((C3+1)*B3,Info!$B$32)</f>
        <v>53876069761024</v>
      </c>
      <c r="C4" s="8">
        <f ca="1">MOD(C3*C3,Info!$B$32)</f>
        <v>0</v>
      </c>
      <c r="D4" s="8">
        <f>INT(D3/2)</f>
        <v>50870791038330</v>
      </c>
      <c r="E4" s="8">
        <f ca="1">IF(D4&lt;&gt;INT(D4/2)*2,(B4*F3+E3)-INT((B4*F3+E3)/Info!$B$32)*Info!$B$32,E3)</f>
        <v>53876069761024</v>
      </c>
      <c r="F4" s="8">
        <f ca="1">IF(D4&lt;&gt;INT(D4/2)*2,F3*C4-INT((F3*C4)/Info!$B$32)*Info!$B$32,F3)</f>
        <v>0</v>
      </c>
    </row>
    <row r="5" spans="1:6">
      <c r="A5" s="8">
        <f t="shared" ref="A5:A50" si="0">A4*2</f>
        <v>4</v>
      </c>
      <c r="B5" s="8">
        <f ca="1">MOD((C4+1)*B4,Info!$B$32)</f>
        <v>53876069761024</v>
      </c>
      <c r="C5" s="8">
        <f ca="1">MOD(C4*C4,Info!$B$32)</f>
        <v>0</v>
      </c>
      <c r="D5" s="8">
        <f t="shared" ref="D5:D50" si="1">INT(D4/2)</f>
        <v>25435395519165</v>
      </c>
      <c r="E5" s="8">
        <f ca="1">IF(D5&lt;&gt;INT(D5/2)*2,(B5*F4+E4)-INT((B5*F4+E4)/Info!$B$32)*Info!$B$32,E4)</f>
        <v>53876069761024</v>
      </c>
      <c r="F5" s="8">
        <f ca="1">IF(D5&lt;&gt;INT(D5/2)*2,F4*C5-INT((F4*C5)/Info!$B$32)*Info!$B$32,F4)</f>
        <v>0</v>
      </c>
    </row>
    <row r="6" spans="1:6">
      <c r="A6" s="8">
        <f t="shared" si="0"/>
        <v>8</v>
      </c>
      <c r="B6" s="8">
        <f ca="1">MOD((C5+1)*B5,Info!$B$32)</f>
        <v>53876069761024</v>
      </c>
      <c r="C6" s="8">
        <f ca="1">MOD(C5*C5,Info!$B$32)</f>
        <v>0</v>
      </c>
      <c r="D6" s="8">
        <f t="shared" si="1"/>
        <v>12717697759582</v>
      </c>
      <c r="E6" s="8">
        <f ca="1">IF(D6&lt;&gt;INT(D6/2)*2,(B6*F5+E5)-INT((B6*F5+E5)/Info!$B$32)*Info!$B$32,E5)</f>
        <v>53876069761024</v>
      </c>
      <c r="F6" s="8">
        <f ca="1">IF(D6&lt;&gt;INT(D6/2)*2,F5*C6-INT((F5*C6)/Info!$B$32)*Info!$B$32,F5)</f>
        <v>0</v>
      </c>
    </row>
    <row r="7" spans="1:6">
      <c r="A7" s="8">
        <f t="shared" si="0"/>
        <v>16</v>
      </c>
      <c r="B7" s="8">
        <f ca="1">MOD((C6+1)*B6,Info!$B$32)</f>
        <v>53876069761024</v>
      </c>
      <c r="C7" s="8">
        <f ca="1">MOD(C6*C6,Info!$B$32)</f>
        <v>0</v>
      </c>
      <c r="D7" s="8">
        <f t="shared" si="1"/>
        <v>6358848879791</v>
      </c>
      <c r="E7" s="8">
        <f ca="1">IF(D7&lt;&gt;INT(D7/2)*2,(B7*F6+E6)-INT((B7*F6+E6)/Info!$B$32)*Info!$B$32,E6)</f>
        <v>53876069761024</v>
      </c>
      <c r="F7" s="8">
        <f ca="1">IF(D7&lt;&gt;INT(D7/2)*2,F6*C7-INT((F6*C7)/Info!$B$32)*Info!$B$32,F6)</f>
        <v>0</v>
      </c>
    </row>
    <row r="8" spans="1:6">
      <c r="A8" s="8">
        <f t="shared" si="0"/>
        <v>32</v>
      </c>
      <c r="B8" s="8">
        <f ca="1">MOD((C7+1)*B7,Info!$B$32)</f>
        <v>53876069761024</v>
      </c>
      <c r="C8" s="8">
        <f ca="1">MOD(C7*C7,Info!$B$32)</f>
        <v>0</v>
      </c>
      <c r="D8" s="8">
        <f t="shared" si="1"/>
        <v>3179424439895</v>
      </c>
      <c r="E8" s="8">
        <f ca="1">IF(D8&lt;&gt;INT(D8/2)*2,(B8*F7+E7)-INT((B8*F7+E7)/Info!$B$32)*Info!$B$32,E7)</f>
        <v>53876069761024</v>
      </c>
      <c r="F8" s="8">
        <f ca="1">IF(D8&lt;&gt;INT(D8/2)*2,F7*C8-INT((F7*C8)/Info!$B$32)*Info!$B$32,F7)</f>
        <v>0</v>
      </c>
    </row>
    <row r="9" spans="1:6">
      <c r="A9" s="8">
        <f t="shared" si="0"/>
        <v>64</v>
      </c>
      <c r="B9" s="8">
        <f ca="1">MOD((C8+1)*B8,Info!$B$32)</f>
        <v>53876069761024</v>
      </c>
      <c r="C9" s="8">
        <f ca="1">MOD(C8*C8,Info!$B$32)</f>
        <v>0</v>
      </c>
      <c r="D9" s="8">
        <f t="shared" si="1"/>
        <v>1589712219947</v>
      </c>
      <c r="E9" s="8">
        <f ca="1">IF(D9&lt;&gt;INT(D9/2)*2,(B9*F8+E8)-INT((B9*F8+E8)/Info!$B$32)*Info!$B$32,E8)</f>
        <v>53876069761024</v>
      </c>
      <c r="F9" s="8">
        <f ca="1">IF(D9&lt;&gt;INT(D9/2)*2,F8*C9-INT((F8*C9)/Info!$B$32)*Info!$B$32,F8)</f>
        <v>0</v>
      </c>
    </row>
    <row r="10" spans="1:6">
      <c r="A10" s="8">
        <f t="shared" si="0"/>
        <v>128</v>
      </c>
      <c r="B10" s="8">
        <f ca="1">MOD((C9+1)*B9,Info!$B$32)</f>
        <v>53876069761024</v>
      </c>
      <c r="C10" s="8">
        <f ca="1">MOD(C9*C9,Info!$B$32)</f>
        <v>0</v>
      </c>
      <c r="D10" s="8">
        <f t="shared" si="1"/>
        <v>794856109973</v>
      </c>
      <c r="E10" s="8">
        <f ca="1">IF(D10&lt;&gt;INT(D10/2)*2,(B10*F9+E9)-INT((B10*F9+E9)/Info!$B$32)*Info!$B$32,E9)</f>
        <v>53876069761024</v>
      </c>
      <c r="F10" s="8">
        <f ca="1">IF(D10&lt;&gt;INT(D10/2)*2,F9*C10-INT((F9*C10)/Info!$B$32)*Info!$B$32,F9)</f>
        <v>0</v>
      </c>
    </row>
    <row r="11" spans="1:6">
      <c r="A11" s="8">
        <f t="shared" si="0"/>
        <v>256</v>
      </c>
      <c r="B11" s="8">
        <f ca="1">MOD((C10+1)*B10,Info!$B$32)</f>
        <v>53876069761024</v>
      </c>
      <c r="C11" s="8">
        <f ca="1">MOD(C10*C10,Info!$B$32)</f>
        <v>0</v>
      </c>
      <c r="D11" s="8">
        <f t="shared" si="1"/>
        <v>397428054986</v>
      </c>
      <c r="E11" s="8">
        <f ca="1">IF(D11&lt;&gt;INT(D11/2)*2,(B11*F10+E10)-INT((B11*F10+E10)/Info!$B$32)*Info!$B$32,E10)</f>
        <v>53876069761024</v>
      </c>
      <c r="F11" s="8">
        <f ca="1">IF(D11&lt;&gt;INT(D11/2)*2,F10*C11-INT((F10*C11)/Info!$B$32)*Info!$B$32,F10)</f>
        <v>0</v>
      </c>
    </row>
    <row r="12" spans="1:6">
      <c r="A12" s="8">
        <f t="shared" si="0"/>
        <v>512</v>
      </c>
      <c r="B12" s="8">
        <f ca="1">MOD((C11+1)*B11,Info!$B$32)</f>
        <v>53876069761024</v>
      </c>
      <c r="C12" s="8">
        <f ca="1">MOD(C11*C11,Info!$B$32)</f>
        <v>0</v>
      </c>
      <c r="D12" s="8">
        <f t="shared" si="1"/>
        <v>198714027493</v>
      </c>
      <c r="E12" s="8">
        <f ca="1">IF(D12&lt;&gt;INT(D12/2)*2,(B12*F11+E11)-INT((B12*F11+E11)/Info!$B$32)*Info!$B$32,E11)</f>
        <v>53876069761024</v>
      </c>
      <c r="F12" s="8">
        <f ca="1">IF(D12&lt;&gt;INT(D12/2)*2,F11*C12-INT((F11*C12)/Info!$B$32)*Info!$B$32,F11)</f>
        <v>0</v>
      </c>
    </row>
    <row r="13" spans="1:6">
      <c r="A13" s="8">
        <f t="shared" si="0"/>
        <v>1024</v>
      </c>
      <c r="B13" s="8">
        <f ca="1">MOD((C12+1)*B12,Info!$B$32)</f>
        <v>53876069761024</v>
      </c>
      <c r="C13" s="8">
        <f ca="1">MOD(C12*C12,Info!$B$32)</f>
        <v>0</v>
      </c>
      <c r="D13" s="8">
        <f t="shared" si="1"/>
        <v>99357013746</v>
      </c>
      <c r="E13" s="8">
        <f ca="1">IF(D13&lt;&gt;INT(D13/2)*2,(B13*F12+E12)-INT((B13*F12+E12)/Info!$B$32)*Info!$B$32,E12)</f>
        <v>53876069761024</v>
      </c>
      <c r="F13" s="8">
        <f ca="1">IF(D13&lt;&gt;INT(D13/2)*2,F12*C13-INT((F12*C13)/Info!$B$32)*Info!$B$32,F12)</f>
        <v>0</v>
      </c>
    </row>
    <row r="14" spans="1:6">
      <c r="A14" s="8">
        <f t="shared" si="0"/>
        <v>2048</v>
      </c>
      <c r="B14" s="8">
        <f ca="1">MOD((C13+1)*B13,Info!$B$32)</f>
        <v>53876069761024</v>
      </c>
      <c r="C14" s="8">
        <f ca="1">MOD(C13*C13,Info!$B$32)</f>
        <v>0</v>
      </c>
      <c r="D14" s="8">
        <f t="shared" si="1"/>
        <v>49678506873</v>
      </c>
      <c r="E14" s="8">
        <f ca="1">IF(D14&lt;&gt;INT(D14/2)*2,(B14*F13+E13)-INT((B14*F13+E13)/Info!$B$32)*Info!$B$32,E13)</f>
        <v>53876069761024</v>
      </c>
      <c r="F14" s="8">
        <f ca="1">IF(D14&lt;&gt;INT(D14/2)*2,F13*C14-INT((F13*C14)/Info!$B$32)*Info!$B$32,F13)</f>
        <v>0</v>
      </c>
    </row>
    <row r="15" spans="1:6">
      <c r="A15" s="8">
        <f t="shared" si="0"/>
        <v>4096</v>
      </c>
      <c r="B15" s="8">
        <f ca="1">MOD((C14+1)*B14,Info!$B$32)</f>
        <v>53876069761024</v>
      </c>
      <c r="C15" s="8">
        <f ca="1">MOD(C14*C14,Info!$B$32)</f>
        <v>0</v>
      </c>
      <c r="D15" s="8">
        <f t="shared" si="1"/>
        <v>24839253436</v>
      </c>
      <c r="E15" s="8">
        <f ca="1">IF(D15&lt;&gt;INT(D15/2)*2,(B15*F14+E14)-INT((B15*F14+E14)/Info!$B$32)*Info!$B$32,E14)</f>
        <v>53876069761024</v>
      </c>
      <c r="F15" s="8">
        <f ca="1">IF(D15&lt;&gt;INT(D15/2)*2,F14*C15-INT((F14*C15)/Info!$B$32)*Info!$B$32,F14)</f>
        <v>0</v>
      </c>
    </row>
    <row r="16" spans="1:6">
      <c r="A16" s="8">
        <f t="shared" si="0"/>
        <v>8192</v>
      </c>
      <c r="B16" s="8">
        <f ca="1">MOD((C15+1)*B15,Info!$B$32)</f>
        <v>53876069761024</v>
      </c>
      <c r="C16" s="8">
        <f ca="1">MOD(C15*C15,Info!$B$32)</f>
        <v>0</v>
      </c>
      <c r="D16" s="8">
        <f t="shared" si="1"/>
        <v>12419626718</v>
      </c>
      <c r="E16" s="8">
        <f ca="1">IF(D16&lt;&gt;INT(D16/2)*2,(B16*F15+E15)-INT((B16*F15+E15)/Info!$B$32)*Info!$B$32,E15)</f>
        <v>53876069761024</v>
      </c>
      <c r="F16" s="8">
        <f ca="1">IF(D16&lt;&gt;INT(D16/2)*2,F15*C16-INT((F15*C16)/Info!$B$32)*Info!$B$32,F15)</f>
        <v>0</v>
      </c>
    </row>
    <row r="17" spans="1:6">
      <c r="A17" s="8">
        <f t="shared" si="0"/>
        <v>16384</v>
      </c>
      <c r="B17" s="8">
        <f ca="1">MOD((C16+1)*B16,Info!$B$32)</f>
        <v>53876069761024</v>
      </c>
      <c r="C17" s="8">
        <f ca="1">MOD(C16*C16,Info!$B$32)</f>
        <v>0</v>
      </c>
      <c r="D17" s="8">
        <f t="shared" si="1"/>
        <v>6209813359</v>
      </c>
      <c r="E17" s="8">
        <f ca="1">IF(D17&lt;&gt;INT(D17/2)*2,(B17*F16+E16)-INT((B17*F16+E16)/Info!$B$32)*Info!$B$32,E16)</f>
        <v>53876069761024</v>
      </c>
      <c r="F17" s="8">
        <f ca="1">IF(D17&lt;&gt;INT(D17/2)*2,F16*C17-INT((F16*C17)/Info!$B$32)*Info!$B$32,F16)</f>
        <v>0</v>
      </c>
    </row>
    <row r="18" spans="1:6">
      <c r="A18" s="8">
        <f t="shared" si="0"/>
        <v>32768</v>
      </c>
      <c r="B18" s="8">
        <f ca="1">MOD((C17+1)*B17,Info!$B$32)</f>
        <v>53876069761024</v>
      </c>
      <c r="C18" s="8">
        <f ca="1">MOD(C17*C17,Info!$B$32)</f>
        <v>0</v>
      </c>
      <c r="D18" s="8">
        <f t="shared" si="1"/>
        <v>3104906679</v>
      </c>
      <c r="E18" s="8">
        <f ca="1">IF(D18&lt;&gt;INT(D18/2)*2,(B18*F17+E17)-INT((B18*F17+E17)/Info!$B$32)*Info!$B$32,E17)</f>
        <v>53876069761024</v>
      </c>
      <c r="F18" s="8">
        <f ca="1">IF(D18&lt;&gt;INT(D18/2)*2,F17*C18-INT((F17*C18)/Info!$B$32)*Info!$B$32,F17)</f>
        <v>0</v>
      </c>
    </row>
    <row r="19" spans="1:6">
      <c r="A19" s="8">
        <f t="shared" si="0"/>
        <v>65536</v>
      </c>
      <c r="B19" s="8">
        <f ca="1">MOD((C18+1)*B18,Info!$B$32)</f>
        <v>53876069761024</v>
      </c>
      <c r="C19" s="8">
        <f ca="1">MOD(C18*C18,Info!$B$32)</f>
        <v>0</v>
      </c>
      <c r="D19" s="8">
        <f t="shared" si="1"/>
        <v>1552453339</v>
      </c>
      <c r="E19" s="8">
        <f ca="1">IF(D19&lt;&gt;INT(D19/2)*2,(B19*F18+E18)-INT((B19*F18+E18)/Info!$B$32)*Info!$B$32,E18)</f>
        <v>53876069761024</v>
      </c>
      <c r="F19" s="8">
        <f ca="1">IF(D19&lt;&gt;INT(D19/2)*2,F18*C19-INT((F18*C19)/Info!$B$32)*Info!$B$32,F18)</f>
        <v>0</v>
      </c>
    </row>
    <row r="20" spans="1:6">
      <c r="A20" s="8">
        <f t="shared" si="0"/>
        <v>131072</v>
      </c>
      <c r="B20" s="8">
        <f ca="1">MOD((C19+1)*B19,Info!$B$32)</f>
        <v>53876069761024</v>
      </c>
      <c r="C20" s="8">
        <f ca="1">MOD(C19*C19,Info!$B$32)</f>
        <v>0</v>
      </c>
      <c r="D20" s="8">
        <f t="shared" si="1"/>
        <v>776226669</v>
      </c>
      <c r="E20" s="8">
        <f ca="1">IF(D20&lt;&gt;INT(D20/2)*2,(B20*F19+E19)-INT((B20*F19+E19)/Info!$B$32)*Info!$B$32,E19)</f>
        <v>53876069761024</v>
      </c>
      <c r="F20" s="8">
        <f ca="1">IF(D20&lt;&gt;INT(D20/2)*2,F19*C20-INT((F19*C20)/Info!$B$32)*Info!$B$32,F19)</f>
        <v>0</v>
      </c>
    </row>
    <row r="21" spans="1:6">
      <c r="A21" s="8">
        <f t="shared" si="0"/>
        <v>262144</v>
      </c>
      <c r="B21" s="8">
        <f ca="1">MOD((C20+1)*B20,Info!$B$32)</f>
        <v>53876069761024</v>
      </c>
      <c r="C21" s="8">
        <f ca="1">MOD(C20*C20,Info!$B$32)</f>
        <v>0</v>
      </c>
      <c r="D21" s="8">
        <f t="shared" si="1"/>
        <v>388113334</v>
      </c>
      <c r="E21" s="8">
        <f ca="1">IF(D21&lt;&gt;INT(D21/2)*2,(B21*F20+E20)-INT((B21*F20+E20)/Info!$B$32)*Info!$B$32,E20)</f>
        <v>53876069761024</v>
      </c>
      <c r="F21" s="8">
        <f ca="1">IF(D21&lt;&gt;INT(D21/2)*2,F20*C21-INT((F20*C21)/Info!$B$32)*Info!$B$32,F20)</f>
        <v>0</v>
      </c>
    </row>
    <row r="22" spans="1:6">
      <c r="A22" s="8">
        <f t="shared" si="0"/>
        <v>524288</v>
      </c>
      <c r="B22" s="8">
        <f ca="1">MOD((C21+1)*B21,Info!$B$32)</f>
        <v>53876069761024</v>
      </c>
      <c r="C22" s="8">
        <f ca="1">MOD(C21*C21,Info!$B$32)</f>
        <v>0</v>
      </c>
      <c r="D22" s="8">
        <f t="shared" si="1"/>
        <v>194056667</v>
      </c>
      <c r="E22" s="8">
        <f ca="1">IF(D22&lt;&gt;INT(D22/2)*2,(B22*F21+E21)-INT((B22*F21+E21)/Info!$B$32)*Info!$B$32,E21)</f>
        <v>53876069761024</v>
      </c>
      <c r="F22" s="8">
        <f ca="1">IF(D22&lt;&gt;INT(D22/2)*2,F21*C22-INT((F21*C22)/Info!$B$32)*Info!$B$32,F21)</f>
        <v>0</v>
      </c>
    </row>
    <row r="23" spans="1:6">
      <c r="A23" s="8">
        <f t="shared" si="0"/>
        <v>1048576</v>
      </c>
      <c r="B23" s="8">
        <f ca="1">MOD((C22+1)*B22,Info!$B$32)</f>
        <v>53876069761024</v>
      </c>
      <c r="C23" s="8">
        <f ca="1">MOD(C22*C22,Info!$B$32)</f>
        <v>0</v>
      </c>
      <c r="D23" s="8">
        <f t="shared" si="1"/>
        <v>97028333</v>
      </c>
      <c r="E23" s="8">
        <f ca="1">IF(D23&lt;&gt;INT(D23/2)*2,(B23*F22+E22)-INT((B23*F22+E22)/Info!$B$32)*Info!$B$32,E22)</f>
        <v>53876069761024</v>
      </c>
      <c r="F23" s="8">
        <f ca="1">IF(D23&lt;&gt;INT(D23/2)*2,F22*C23-INT((F22*C23)/Info!$B$32)*Info!$B$32,F22)</f>
        <v>0</v>
      </c>
    </row>
    <row r="24" spans="1:6">
      <c r="A24" s="8">
        <f t="shared" si="0"/>
        <v>2097152</v>
      </c>
      <c r="B24" s="8">
        <f ca="1">MOD((C23+1)*B23,Info!$B$32)</f>
        <v>53876069761024</v>
      </c>
      <c r="C24" s="8">
        <f ca="1">MOD(C23*C23,Info!$B$32)</f>
        <v>0</v>
      </c>
      <c r="D24" s="8">
        <f t="shared" si="1"/>
        <v>48514166</v>
      </c>
      <c r="E24" s="8">
        <f ca="1">IF(D24&lt;&gt;INT(D24/2)*2,(B24*F23+E23)-INT((B24*F23+E23)/Info!$B$32)*Info!$B$32,E23)</f>
        <v>53876069761024</v>
      </c>
      <c r="F24" s="8">
        <f ca="1">IF(D24&lt;&gt;INT(D24/2)*2,F23*C24-INT((F23*C24)/Info!$B$32)*Info!$B$32,F23)</f>
        <v>0</v>
      </c>
    </row>
    <row r="25" spans="1:6">
      <c r="A25" s="8">
        <f t="shared" si="0"/>
        <v>4194304</v>
      </c>
      <c r="B25" s="8">
        <f ca="1">MOD((C24+1)*B24,Info!$B$32)</f>
        <v>53876069761024</v>
      </c>
      <c r="C25" s="8">
        <f ca="1">MOD(C24*C24,Info!$B$32)</f>
        <v>0</v>
      </c>
      <c r="D25" s="8">
        <f t="shared" si="1"/>
        <v>24257083</v>
      </c>
      <c r="E25" s="8">
        <f ca="1">IF(D25&lt;&gt;INT(D25/2)*2,(B25*F24+E24)-INT((B25*F24+E24)/Info!$B$32)*Info!$B$32,E24)</f>
        <v>53876069761024</v>
      </c>
      <c r="F25" s="8">
        <f ca="1">IF(D25&lt;&gt;INT(D25/2)*2,F24*C25-INT((F24*C25)/Info!$B$32)*Info!$B$32,F24)</f>
        <v>0</v>
      </c>
    </row>
    <row r="26" spans="1:6">
      <c r="A26" s="8">
        <f t="shared" si="0"/>
        <v>8388608</v>
      </c>
      <c r="B26" s="8">
        <f ca="1">MOD((C25+1)*B25,Info!$B$32)</f>
        <v>53876069761024</v>
      </c>
      <c r="C26" s="8">
        <f ca="1">MOD(C25*C25,Info!$B$32)</f>
        <v>0</v>
      </c>
      <c r="D26" s="8">
        <f t="shared" si="1"/>
        <v>12128541</v>
      </c>
      <c r="E26" s="8">
        <f ca="1">IF(D26&lt;&gt;INT(D26/2)*2,(B26*F25+E25)-INT((B26*F25+E25)/Info!$B$32)*Info!$B$32,E25)</f>
        <v>53876069761024</v>
      </c>
      <c r="F26" s="8">
        <f ca="1">IF(D26&lt;&gt;INT(D26/2)*2,F25*C26-INT((F25*C26)/Info!$B$32)*Info!$B$32,F25)</f>
        <v>0</v>
      </c>
    </row>
    <row r="27" spans="1:6">
      <c r="A27" s="8">
        <f>A26*2</f>
        <v>16777216</v>
      </c>
      <c r="B27" s="8">
        <f ca="1">MOD((C26+1)*B26,Info!$B$32)</f>
        <v>53876069761024</v>
      </c>
      <c r="C27" s="8">
        <f ca="1">MOD(C26*C26,Info!$B$32)</f>
        <v>0</v>
      </c>
      <c r="D27" s="8">
        <f t="shared" si="1"/>
        <v>6064270</v>
      </c>
      <c r="E27" s="8">
        <f ca="1">IF(D27&lt;&gt;INT(D27/2)*2,(B27*F26+E26)-INT((B27*F26+E26)/Info!$B$32)*Info!$B$32,E26)</f>
        <v>53876069761024</v>
      </c>
      <c r="F27" s="8">
        <f ca="1">IF(D27&lt;&gt;INT(D27/2)*2,F26*C27-INT((F26*C27)/Info!$B$32)*Info!$B$32,F26)</f>
        <v>0</v>
      </c>
    </row>
    <row r="28" spans="1:6">
      <c r="A28" s="8">
        <f t="shared" si="0"/>
        <v>33554432</v>
      </c>
      <c r="B28" s="8">
        <f ca="1">MOD((C27+1)*B27,Info!$B$32)</f>
        <v>53876069761024</v>
      </c>
      <c r="C28" s="8">
        <f ca="1">MOD(C27*C27,Info!$B$32)</f>
        <v>0</v>
      </c>
      <c r="D28" s="8">
        <f t="shared" si="1"/>
        <v>3032135</v>
      </c>
      <c r="E28" s="8">
        <f ca="1">IF(D28&lt;&gt;INT(D28/2)*2,(B28*F27+E27)-INT((B28*F27+E27)/Info!$B$32)*Info!$B$32,E27)</f>
        <v>53876069761024</v>
      </c>
      <c r="F28" s="8">
        <f ca="1">IF(D28&lt;&gt;INT(D28/2)*2,F27*C28-INT((F27*C28)/Info!$B$32)*Info!$B$32,F27)</f>
        <v>0</v>
      </c>
    </row>
    <row r="29" spans="1:6">
      <c r="A29" s="8">
        <f t="shared" si="0"/>
        <v>67108864</v>
      </c>
      <c r="B29" s="8">
        <f ca="1">MOD((C28+1)*B28,Info!$B$32)</f>
        <v>53876069761024</v>
      </c>
      <c r="C29" s="8">
        <f ca="1">MOD(C28*C28,Info!$B$32)</f>
        <v>0</v>
      </c>
      <c r="D29" s="8">
        <f t="shared" si="1"/>
        <v>1516067</v>
      </c>
      <c r="E29" s="8">
        <f ca="1">IF(D29&lt;&gt;INT(D29/2)*2,(B29*F28+E28)-INT((B29*F28+E28)/Info!$B$32)*Info!$B$32,E28)</f>
        <v>53876069761024</v>
      </c>
      <c r="F29" s="8">
        <f ca="1">IF(D29&lt;&gt;INT(D29/2)*2,F28*C29-INT((F28*C29)/Info!$B$32)*Info!$B$32,F28)</f>
        <v>0</v>
      </c>
    </row>
    <row r="30" spans="1:6">
      <c r="A30" s="8">
        <f t="shared" si="0"/>
        <v>134217728</v>
      </c>
      <c r="B30" s="8">
        <f ca="1">MOD((C29+1)*B29,Info!$B$32)</f>
        <v>53876069761024</v>
      </c>
      <c r="C30" s="8">
        <f ca="1">MOD(C29*C29,Info!$B$32)</f>
        <v>0</v>
      </c>
      <c r="D30" s="8">
        <f t="shared" si="1"/>
        <v>758033</v>
      </c>
      <c r="E30" s="8">
        <f ca="1">IF(D30&lt;&gt;INT(D30/2)*2,(B30*F29+E29)-INT((B30*F29+E29)/Info!$B$32)*Info!$B$32,E29)</f>
        <v>53876069761024</v>
      </c>
      <c r="F30" s="8">
        <f ca="1">IF(D30&lt;&gt;INT(D30/2)*2,F29*C30-INT((F29*C30)/Info!$B$32)*Info!$B$32,F29)</f>
        <v>0</v>
      </c>
    </row>
    <row r="31" spans="1:6">
      <c r="A31" s="8">
        <f t="shared" si="0"/>
        <v>268435456</v>
      </c>
      <c r="B31" s="8">
        <f ca="1">MOD((C30+1)*B30,Info!$B$32)</f>
        <v>53876069761024</v>
      </c>
      <c r="C31" s="8">
        <f ca="1">MOD(C30*C30,Info!$B$32)</f>
        <v>0</v>
      </c>
      <c r="D31" s="8">
        <f t="shared" si="1"/>
        <v>379016</v>
      </c>
      <c r="E31" s="8">
        <f ca="1">IF(D31&lt;&gt;INT(D31/2)*2,(B31*F30+E30)-INT((B31*F30+E30)/Info!$B$32)*Info!$B$32,E30)</f>
        <v>53876069761024</v>
      </c>
      <c r="F31" s="8">
        <f ca="1">IF(D31&lt;&gt;INT(D31/2)*2,F30*C31-INT((F30*C31)/Info!$B$32)*Info!$B$32,F30)</f>
        <v>0</v>
      </c>
    </row>
    <row r="32" spans="1:6">
      <c r="A32" s="8">
        <f t="shared" si="0"/>
        <v>536870912</v>
      </c>
      <c r="B32" s="8">
        <f ca="1">MOD((C31+1)*B31,Info!$B$32)</f>
        <v>53876069761024</v>
      </c>
      <c r="C32" s="8">
        <f ca="1">MOD(C31*C31,Info!$B$32)</f>
        <v>0</v>
      </c>
      <c r="D32" s="8">
        <f t="shared" si="1"/>
        <v>189508</v>
      </c>
      <c r="E32" s="8">
        <f ca="1">IF(D32&lt;&gt;INT(D32/2)*2,(B32*F31+E31)-INT((B32*F31+E31)/Info!$B$32)*Info!$B$32,E31)</f>
        <v>53876069761024</v>
      </c>
      <c r="F32" s="8">
        <f ca="1">IF(D32&lt;&gt;INT(D32/2)*2,F31*C32-INT((F31*C32)/Info!$B$32)*Info!$B$32,F31)</f>
        <v>0</v>
      </c>
    </row>
    <row r="33" spans="1:6">
      <c r="A33" s="8">
        <f t="shared" si="0"/>
        <v>1073741824</v>
      </c>
      <c r="B33" s="8">
        <f ca="1">MOD((C32+1)*B32,Info!$B$32)</f>
        <v>53876069761024</v>
      </c>
      <c r="C33" s="8">
        <f ca="1">MOD(C32*C32,Info!$B$32)</f>
        <v>0</v>
      </c>
      <c r="D33" s="8">
        <f t="shared" si="1"/>
        <v>94754</v>
      </c>
      <c r="E33" s="8">
        <f ca="1">IF(D33&lt;&gt;INT(D33/2)*2,(B33*F32+E32)-INT((B33*F32+E32)/Info!$B$32)*Info!$B$32,E32)</f>
        <v>53876069761024</v>
      </c>
      <c r="F33" s="8">
        <f ca="1">IF(D33&lt;&gt;INT(D33/2)*2,F32*C33-INT((F32*C33)/Info!$B$32)*Info!$B$32,F32)</f>
        <v>0</v>
      </c>
    </row>
    <row r="34" spans="1:6">
      <c r="A34" s="8">
        <f t="shared" si="0"/>
        <v>2147483648</v>
      </c>
      <c r="B34" s="8">
        <f ca="1">MOD((C33+1)*B33,Info!$B$32)</f>
        <v>53876069761024</v>
      </c>
      <c r="C34" s="8">
        <f ca="1">MOD(C33*C33,Info!$B$32)</f>
        <v>0</v>
      </c>
      <c r="D34" s="8">
        <f t="shared" si="1"/>
        <v>47377</v>
      </c>
      <c r="E34" s="8">
        <f ca="1">IF(D34&lt;&gt;INT(D34/2)*2,(B34*F33+E33)-INT((B34*F33+E33)/Info!$B$32)*Info!$B$32,E33)</f>
        <v>53876069761024</v>
      </c>
      <c r="F34" s="8">
        <f ca="1">IF(D34&lt;&gt;INT(D34/2)*2,F33*C34-INT((F33*C34)/Info!$B$32)*Info!$B$32,F33)</f>
        <v>0</v>
      </c>
    </row>
    <row r="35" spans="1:6">
      <c r="A35" s="8">
        <f t="shared" si="0"/>
        <v>4294967296</v>
      </c>
      <c r="B35" s="8">
        <f ca="1">MOD((C34+1)*B34,Info!$B$32)</f>
        <v>53876069761024</v>
      </c>
      <c r="C35" s="8">
        <f ca="1">MOD(C34*C34,Info!$B$32)</f>
        <v>0</v>
      </c>
      <c r="D35" s="8">
        <f t="shared" si="1"/>
        <v>23688</v>
      </c>
      <c r="E35" s="8">
        <f ca="1">IF(D35&lt;&gt;INT(D35/2)*2,(B35*F34+E34)-INT((B35*F34+E34)/Info!$B$32)*Info!$B$32,E34)</f>
        <v>53876069761024</v>
      </c>
      <c r="F35" s="8">
        <f ca="1">IF(D35&lt;&gt;INT(D35/2)*2,F34*C35-INT((F34*C35)/Info!$B$32)*Info!$B$32,F34)</f>
        <v>0</v>
      </c>
    </row>
    <row r="36" spans="1:6">
      <c r="A36" s="8">
        <f t="shared" si="0"/>
        <v>8589934592</v>
      </c>
      <c r="B36" s="8">
        <f ca="1">MOD((C35+1)*B35,Info!$B$32)</f>
        <v>53876069761024</v>
      </c>
      <c r="C36" s="8">
        <f ca="1">MOD(C35*C35,Info!$B$32)</f>
        <v>0</v>
      </c>
      <c r="D36" s="8">
        <f t="shared" si="1"/>
        <v>11844</v>
      </c>
      <c r="E36" s="8">
        <f ca="1">IF(D36&lt;&gt;INT(D36/2)*2,(B36*F35+E35)-INT((B36*F35+E35)/Info!$B$32)*Info!$B$32,E35)</f>
        <v>53876069761024</v>
      </c>
      <c r="F36" s="8">
        <f ca="1">IF(D36&lt;&gt;INT(D36/2)*2,F35*C36-INT((F35*C36)/Info!$B$32)*Info!$B$32,F35)</f>
        <v>0</v>
      </c>
    </row>
    <row r="37" spans="1:6">
      <c r="A37" s="8">
        <f t="shared" si="0"/>
        <v>17179869184</v>
      </c>
      <c r="B37" s="8">
        <f ca="1">MOD((C36+1)*B36,Info!$B$32)</f>
        <v>53876069761024</v>
      </c>
      <c r="C37" s="8">
        <f ca="1">MOD(C36*C36,Info!$B$32)</f>
        <v>0</v>
      </c>
      <c r="D37" s="8">
        <f t="shared" si="1"/>
        <v>5922</v>
      </c>
      <c r="E37" s="8">
        <f ca="1">IF(D37&lt;&gt;INT(D37/2)*2,(B37*F36+E36)-INT((B37*F36+E36)/Info!$B$32)*Info!$B$32,E36)</f>
        <v>53876069761024</v>
      </c>
      <c r="F37" s="8">
        <f ca="1">IF(D37&lt;&gt;INT(D37/2)*2,F36*C37-INT((F36*C37)/Info!$B$32)*Info!$B$32,F36)</f>
        <v>0</v>
      </c>
    </row>
    <row r="38" spans="1:6">
      <c r="A38" s="8">
        <f t="shared" si="0"/>
        <v>34359738368</v>
      </c>
      <c r="B38" s="8">
        <f ca="1">MOD((C37+1)*B37,Info!$B$32)</f>
        <v>53876069761024</v>
      </c>
      <c r="C38" s="8">
        <f ca="1">MOD(C37*C37,Info!$B$32)</f>
        <v>0</v>
      </c>
      <c r="D38" s="8">
        <f t="shared" si="1"/>
        <v>2961</v>
      </c>
      <c r="E38" s="8">
        <f ca="1">IF(D38&lt;&gt;INT(D38/2)*2,(B38*F37+E37)-INT((B38*F37+E37)/Info!$B$32)*Info!$B$32,E37)</f>
        <v>53876069761024</v>
      </c>
      <c r="F38" s="8">
        <f ca="1">IF(D38&lt;&gt;INT(D38/2)*2,F37*C38-INT((F37*C38)/Info!$B$32)*Info!$B$32,F37)</f>
        <v>0</v>
      </c>
    </row>
    <row r="39" spans="1:6">
      <c r="A39" s="8">
        <f t="shared" si="0"/>
        <v>68719476736</v>
      </c>
      <c r="B39" s="8">
        <f ca="1">MOD((C38+1)*B38,Info!$B$32)</f>
        <v>53876069761024</v>
      </c>
      <c r="C39" s="8">
        <f ca="1">MOD(C38*C38,Info!$B$32)</f>
        <v>0</v>
      </c>
      <c r="D39" s="8">
        <f t="shared" si="1"/>
        <v>1480</v>
      </c>
      <c r="E39" s="8">
        <f ca="1">IF(D39&lt;&gt;INT(D39/2)*2,(B39*F38+E38)-INT((B39*F38+E38)/Info!$B$32)*Info!$B$32,E38)</f>
        <v>53876069761024</v>
      </c>
      <c r="F39" s="8">
        <f ca="1">IF(D39&lt;&gt;INT(D39/2)*2,F38*C39-INT((F38*C39)/Info!$B$32)*Info!$B$32,F38)</f>
        <v>0</v>
      </c>
    </row>
    <row r="40" spans="1:6">
      <c r="A40" s="8">
        <f t="shared" si="0"/>
        <v>137438953472</v>
      </c>
      <c r="B40" s="8">
        <f ca="1">MOD((C39+1)*B39,Info!$B$32)</f>
        <v>53876069761024</v>
      </c>
      <c r="C40" s="8">
        <f ca="1">MOD(C39*C39,Info!$B$32)</f>
        <v>0</v>
      </c>
      <c r="D40" s="8">
        <f t="shared" si="1"/>
        <v>740</v>
      </c>
      <c r="E40" s="8">
        <f ca="1">IF(D40&lt;&gt;INT(D40/2)*2,(B40*F39+E39)-INT((B40*F39+E39)/Info!$B$32)*Info!$B$32,E39)</f>
        <v>53876069761024</v>
      </c>
      <c r="F40" s="8">
        <f ca="1">IF(D40&lt;&gt;INT(D40/2)*2,F39*C40-INT((F39*C40)/Info!$B$32)*Info!$B$32,F39)</f>
        <v>0</v>
      </c>
    </row>
    <row r="41" spans="1:6">
      <c r="A41" s="8">
        <f t="shared" si="0"/>
        <v>274877906944</v>
      </c>
      <c r="B41" s="8">
        <f ca="1">MOD((C40+1)*B40,Info!$B$32)</f>
        <v>53876069761024</v>
      </c>
      <c r="C41" s="8">
        <f ca="1">MOD(C40*C40,Info!$B$32)</f>
        <v>0</v>
      </c>
      <c r="D41" s="8">
        <f t="shared" si="1"/>
        <v>370</v>
      </c>
      <c r="E41" s="8">
        <f ca="1">IF(D41&lt;&gt;INT(D41/2)*2,(B41*F40+E40)-INT((B41*F40+E40)/Info!$B$32)*Info!$B$32,E40)</f>
        <v>53876069761024</v>
      </c>
      <c r="F41" s="8">
        <f ca="1">IF(D41&lt;&gt;INT(D41/2)*2,F40*C41-INT((F40*C41)/Info!$B$32)*Info!$B$32,F40)</f>
        <v>0</v>
      </c>
    </row>
    <row r="42" spans="1:6">
      <c r="A42" s="8">
        <f t="shared" si="0"/>
        <v>549755813888</v>
      </c>
      <c r="B42" s="8">
        <f ca="1">MOD((C41+1)*B41,Info!$B$32)</f>
        <v>53876069761024</v>
      </c>
      <c r="C42" s="8">
        <f ca="1">MOD(C41*C41,Info!$B$32)</f>
        <v>0</v>
      </c>
      <c r="D42" s="8">
        <f t="shared" si="1"/>
        <v>185</v>
      </c>
      <c r="E42" s="8">
        <f ca="1">IF(D42&lt;&gt;INT(D42/2)*2,(B42*F41+E41)-INT((B42*F41+E41)/Info!$B$32)*Info!$B$32,E41)</f>
        <v>53876069761024</v>
      </c>
      <c r="F42" s="8">
        <f ca="1">IF(D42&lt;&gt;INT(D42/2)*2,F41*C42-INT((F41*C42)/Info!$B$32)*Info!$B$32,F41)</f>
        <v>0</v>
      </c>
    </row>
    <row r="43" spans="1:6">
      <c r="A43" s="8">
        <f t="shared" si="0"/>
        <v>1099511627776</v>
      </c>
      <c r="B43" s="8">
        <f ca="1">MOD((C42+1)*B42,Info!$B$32)</f>
        <v>53876069761024</v>
      </c>
      <c r="C43" s="8">
        <f ca="1">MOD(C42*C42,Info!$B$32)</f>
        <v>0</v>
      </c>
      <c r="D43" s="8">
        <f t="shared" si="1"/>
        <v>92</v>
      </c>
      <c r="E43" s="8">
        <f ca="1">IF(D43&lt;&gt;INT(D43/2)*2,(B43*F42+E42)-INT((B43*F42+E42)/Info!$B$32)*Info!$B$32,E42)</f>
        <v>53876069761024</v>
      </c>
      <c r="F43" s="8">
        <f ca="1">IF(D43&lt;&gt;INT(D43/2)*2,F42*C43-INT((F42*C43)/Info!$B$32)*Info!$B$32,F42)</f>
        <v>0</v>
      </c>
    </row>
    <row r="44" spans="1:6">
      <c r="A44" s="8">
        <f t="shared" si="0"/>
        <v>2199023255552</v>
      </c>
      <c r="B44" s="8">
        <f ca="1">MOD((C43+1)*B43,Info!$B$32)</f>
        <v>53876069761024</v>
      </c>
      <c r="C44" s="8">
        <f ca="1">MOD(C43*C43,Info!$B$32)</f>
        <v>0</v>
      </c>
      <c r="D44" s="8">
        <f t="shared" si="1"/>
        <v>46</v>
      </c>
      <c r="E44" s="8">
        <f ca="1">IF(D44&lt;&gt;INT(D44/2)*2,(B44*F43+E43)-INT((B44*F43+E43)/Info!$B$32)*Info!$B$32,E43)</f>
        <v>53876069761024</v>
      </c>
      <c r="F44" s="8">
        <f ca="1">IF(D44&lt;&gt;INT(D44/2)*2,F43*C44-INT((F43*C44)/Info!$B$32)*Info!$B$32,F43)</f>
        <v>0</v>
      </c>
    </row>
    <row r="45" spans="1:6">
      <c r="A45" s="8">
        <f t="shared" si="0"/>
        <v>4398046511104</v>
      </c>
      <c r="B45" s="8">
        <f ca="1">MOD((C44+1)*B44,Info!$B$32)</f>
        <v>53876069761024</v>
      </c>
      <c r="C45" s="8">
        <f ca="1">MOD(C44*C44,Info!$B$32)</f>
        <v>0</v>
      </c>
      <c r="D45" s="8">
        <f t="shared" si="1"/>
        <v>23</v>
      </c>
      <c r="E45" s="8">
        <f ca="1">IF(D45&lt;&gt;INT(D45/2)*2,(B45*F44+E44)-INT((B45*F44+E44)/Info!$B$32)*Info!$B$32,E44)</f>
        <v>53876069761024</v>
      </c>
      <c r="F45" s="8">
        <f ca="1">IF(D45&lt;&gt;INT(D45/2)*2,F44*C45-INT((F44*C45)/Info!$B$32)*Info!$B$32,F44)</f>
        <v>0</v>
      </c>
    </row>
    <row r="46" spans="1:6">
      <c r="A46" s="8">
        <f t="shared" si="0"/>
        <v>8796093022208</v>
      </c>
      <c r="B46" s="8">
        <f ca="1">MOD((C45+1)*B45,Info!$B$32)</f>
        <v>53876069761024</v>
      </c>
      <c r="C46" s="8">
        <f ca="1">MOD(C45*C45,Info!$B$32)</f>
        <v>0</v>
      </c>
      <c r="D46" s="8">
        <f t="shared" si="1"/>
        <v>11</v>
      </c>
      <c r="E46" s="8">
        <f ca="1">IF(D46&lt;&gt;INT(D46/2)*2,(B46*F45+E45)-INT((B46*F45+E45)/Info!$B$32)*Info!$B$32,E45)</f>
        <v>53876069761024</v>
      </c>
      <c r="F46" s="8">
        <f ca="1">IF(D46&lt;&gt;INT(D46/2)*2,F45*C46-INT((F45*C46)/Info!$B$32)*Info!$B$32,F45)</f>
        <v>0</v>
      </c>
    </row>
    <row r="47" spans="1:6">
      <c r="A47" s="8">
        <f t="shared" si="0"/>
        <v>17592186044416</v>
      </c>
      <c r="B47" s="8">
        <f ca="1">MOD((C46+1)*B46,Info!$B$32)</f>
        <v>53876069761024</v>
      </c>
      <c r="C47" s="8">
        <f ca="1">MOD(C46*C46,Info!$B$32)</f>
        <v>0</v>
      </c>
      <c r="D47" s="8">
        <f t="shared" si="1"/>
        <v>5</v>
      </c>
      <c r="E47" s="8">
        <f ca="1">IF(D47&lt;&gt;INT(D47/2)*2,(B47*F46+E46)-INT((B47*F46+E46)/Info!$B$32)*Info!$B$32,E46)</f>
        <v>53876069761024</v>
      </c>
      <c r="F47" s="8">
        <f ca="1">IF(D47&lt;&gt;INT(D47/2)*2,F46*C47-INT((F46*C47)/Info!$B$32)*Info!$B$32,F46)</f>
        <v>0</v>
      </c>
    </row>
    <row r="48" spans="1:6">
      <c r="A48" s="8">
        <f t="shared" si="0"/>
        <v>35184372088832</v>
      </c>
      <c r="B48" s="8">
        <f ca="1">MOD((C47+1)*B47,Info!$B$32)</f>
        <v>53876069761024</v>
      </c>
      <c r="C48" s="8">
        <f ca="1">MOD(C47*C47,Info!$B$32)</f>
        <v>0</v>
      </c>
      <c r="D48" s="8">
        <f t="shared" si="1"/>
        <v>2</v>
      </c>
      <c r="E48" s="8">
        <f ca="1">IF(D48&lt;&gt;INT(D48/2)*2,(B48*F47+E47)-INT((B48*F47+E47)/Info!$B$32)*Info!$B$32,E47)</f>
        <v>53876069761024</v>
      </c>
      <c r="F48" s="8">
        <f ca="1">IF(D48&lt;&gt;INT(D48/2)*2,F47*C48-INT((F47*C48)/Info!$B$32)*Info!$B$32,F47)</f>
        <v>0</v>
      </c>
    </row>
    <row r="49" spans="1:6">
      <c r="A49" s="8">
        <f t="shared" si="0"/>
        <v>70368744177664</v>
      </c>
      <c r="B49" s="8">
        <f ca="1">MOD((C48+1)*B48,Info!$B$32)</f>
        <v>53876069761024</v>
      </c>
      <c r="C49" s="8">
        <f ca="1">MOD(C48*C48,Info!$B$32)</f>
        <v>0</v>
      </c>
      <c r="D49" s="8">
        <f t="shared" si="1"/>
        <v>1</v>
      </c>
      <c r="E49" s="8">
        <f ca="1">IF(D49&lt;&gt;INT(D49/2)*2,(B49*F48+E48)-INT((B49*F48+E48)/Info!$B$32)*Info!$B$32,E48)</f>
        <v>53876069761024</v>
      </c>
      <c r="F49" s="8">
        <f ca="1">IF(D49&lt;&gt;INT(D49/2)*2,F48*C49-INT((F48*C49)/Info!$B$32)*Info!$B$32,F48)</f>
        <v>0</v>
      </c>
    </row>
    <row r="50" spans="1:6">
      <c r="A50" s="8">
        <f t="shared" si="0"/>
        <v>140737488355328</v>
      </c>
      <c r="B50" s="8">
        <f ca="1">MOD((C49+1)*B49,Info!$B$32)</f>
        <v>53876069761024</v>
      </c>
      <c r="C50" s="8">
        <f ca="1">MOD(C49*C49,Info!$B$32)</f>
        <v>0</v>
      </c>
      <c r="D50" s="8">
        <f t="shared" si="1"/>
        <v>0</v>
      </c>
      <c r="E50" s="8">
        <f ca="1">IF(D50&lt;&gt;INT(D50/2)*2,(B50*F49+E49)-INT((B50*F49+E49)/Info!$B$32)*Info!$B$32,E49)</f>
        <v>53876069761024</v>
      </c>
      <c r="F50" s="8">
        <f ca="1">IF(D50&lt;&gt;INT(D50/2)*2,F49*C50-INT((F49*C50)/Info!$B$32)*Info!$B$32,F49)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Input</vt:lpstr>
      <vt:lpstr>part1</vt:lpstr>
      <vt:lpstr>part2 invmod</vt:lpstr>
      <vt:lpstr>part2 exec</vt:lpstr>
      <vt:lpstr>part2 repeating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2019-12-22T06:55:07Z</dcterms:created>
  <dcterms:modified xsi:type="dcterms:W3CDTF">2019-12-22T12:40:34Z</dcterms:modified>
</cp:coreProperties>
</file>