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pengi\Dropbox\PC\Documents\aoc\advent_of_code\2022\"/>
    </mc:Choice>
  </mc:AlternateContent>
  <xr:revisionPtr revIDLastSave="0" documentId="13_ncr:1_{7150BF0E-7937-450A-9536-89668DAF028B}" xr6:coauthVersionLast="47" xr6:coauthVersionMax="47" xr10:uidLastSave="{00000000-0000-0000-0000-000000000000}"/>
  <bookViews>
    <workbookView xWindow="-120" yWindow="-120" windowWidth="38640" windowHeight="21390" xr2:uid="{237AC17B-263A-49FA-9407-0A1BCEC1ECD2}"/>
  </bookViews>
  <sheets>
    <sheet name="info" sheetId="1" r:id="rId1"/>
    <sheet name="input" sheetId="2" r:id="rId2"/>
    <sheet name="preprocess" sheetId="3" r:id="rId3"/>
    <sheet name="part1 beacons" sheetId="7" r:id="rId4"/>
    <sheet name="part1 ranges" sheetId="5" r:id="rId5"/>
    <sheet name="part2 lines" sheetId="8" r:id="rId6"/>
    <sheet name="part2 filter" sheetId="9"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5" i="9" l="1"/>
  <c r="C25" i="9"/>
  <c r="D25" i="9"/>
  <c r="B26" i="9"/>
  <c r="C26" i="9"/>
  <c r="D26" i="9"/>
  <c r="B27" i="9"/>
  <c r="C27" i="9"/>
  <c r="D27" i="9"/>
  <c r="B28" i="9"/>
  <c r="C28" i="9"/>
  <c r="D28" i="9"/>
  <c r="B29" i="9"/>
  <c r="C29" i="9"/>
  <c r="D29" i="9"/>
  <c r="B30" i="9"/>
  <c r="C30" i="9"/>
  <c r="D30" i="9"/>
  <c r="B31" i="9"/>
  <c r="C31" i="9"/>
  <c r="D31" i="9"/>
  <c r="B32" i="9"/>
  <c r="C32" i="9"/>
  <c r="D32" i="9"/>
  <c r="B33" i="9"/>
  <c r="C33" i="9"/>
  <c r="D33" i="9"/>
  <c r="B34" i="9"/>
  <c r="C34" i="9"/>
  <c r="D34" i="9"/>
  <c r="B35" i="9"/>
  <c r="C35" i="9"/>
  <c r="D35" i="9"/>
  <c r="B36" i="9"/>
  <c r="C36" i="9"/>
  <c r="D36" i="9"/>
  <c r="B37" i="9"/>
  <c r="C37" i="9"/>
  <c r="D37" i="9"/>
  <c r="B38" i="9"/>
  <c r="C38" i="9"/>
  <c r="D38" i="9"/>
  <c r="B39" i="9"/>
  <c r="C39" i="9"/>
  <c r="D39" i="9"/>
  <c r="B40" i="9"/>
  <c r="C40" i="9"/>
  <c r="D40" i="9"/>
  <c r="B41" i="9"/>
  <c r="C41" i="9"/>
  <c r="D41" i="9"/>
  <c r="B42" i="9"/>
  <c r="C42" i="9"/>
  <c r="D42" i="9"/>
  <c r="B43" i="9"/>
  <c r="C43" i="9"/>
  <c r="D43" i="9"/>
  <c r="B44" i="9"/>
  <c r="C44" i="9"/>
  <c r="D44" i="9"/>
  <c r="B45" i="9"/>
  <c r="C45" i="9"/>
  <c r="D45" i="9"/>
  <c r="B46" i="9"/>
  <c r="C46" i="9"/>
  <c r="D46" i="9"/>
  <c r="B47" i="9"/>
  <c r="C47" i="9"/>
  <c r="D47" i="9"/>
  <c r="B48" i="9"/>
  <c r="C48" i="9"/>
  <c r="D48" i="9"/>
  <c r="B49" i="9"/>
  <c r="C49" i="9"/>
  <c r="D49" i="9"/>
  <c r="B50" i="9"/>
  <c r="C50" i="9"/>
  <c r="D50" i="9"/>
  <c r="D49" i="8"/>
  <c r="C49" i="8"/>
  <c r="B49" i="8"/>
  <c r="D48" i="8"/>
  <c r="C48" i="8"/>
  <c r="B48" i="8"/>
  <c r="D47" i="8"/>
  <c r="C47" i="8"/>
  <c r="B47" i="8"/>
  <c r="D46" i="8"/>
  <c r="C46" i="8"/>
  <c r="B46" i="8"/>
  <c r="G46" i="8" s="1"/>
  <c r="I46" i="8" s="1"/>
  <c r="D45" i="8"/>
  <c r="C45" i="8"/>
  <c r="B45" i="8"/>
  <c r="D44" i="8"/>
  <c r="C44" i="8"/>
  <c r="B44" i="8"/>
  <c r="D43" i="8"/>
  <c r="C43" i="8"/>
  <c r="B43" i="8"/>
  <c r="D42" i="8"/>
  <c r="C42" i="8"/>
  <c r="B42" i="8"/>
  <c r="D41" i="8"/>
  <c r="C41" i="8"/>
  <c r="B41" i="8"/>
  <c r="D40" i="8"/>
  <c r="C40" i="8"/>
  <c r="B40" i="8"/>
  <c r="D39" i="8"/>
  <c r="C39" i="8"/>
  <c r="B39" i="8"/>
  <c r="D38" i="8"/>
  <c r="C38" i="8"/>
  <c r="B38" i="8"/>
  <c r="D37" i="8"/>
  <c r="C37" i="8"/>
  <c r="B37" i="8"/>
  <c r="D36" i="8"/>
  <c r="C36" i="8"/>
  <c r="B36" i="8"/>
  <c r="D35" i="8"/>
  <c r="C35" i="8"/>
  <c r="B35" i="8"/>
  <c r="D34" i="8"/>
  <c r="C34" i="8"/>
  <c r="B34" i="8"/>
  <c r="D33" i="8"/>
  <c r="C33" i="8"/>
  <c r="B33" i="8"/>
  <c r="D32" i="8"/>
  <c r="C32" i="8"/>
  <c r="B32" i="8"/>
  <c r="D31" i="8"/>
  <c r="C31" i="8"/>
  <c r="B31" i="8"/>
  <c r="G31" i="8" s="1"/>
  <c r="I31" i="8" s="1"/>
  <c r="D30" i="8"/>
  <c r="C30" i="8"/>
  <c r="B30" i="8"/>
  <c r="D29" i="8"/>
  <c r="C29" i="8"/>
  <c r="B29" i="8"/>
  <c r="D28" i="8"/>
  <c r="C28" i="8"/>
  <c r="B28" i="8"/>
  <c r="D27" i="8"/>
  <c r="C27" i="8"/>
  <c r="B27" i="8"/>
  <c r="D26" i="8"/>
  <c r="C26" i="8"/>
  <c r="B26" i="8"/>
  <c r="D25" i="8"/>
  <c r="C25" i="8"/>
  <c r="B25" i="8"/>
  <c r="E39" i="7"/>
  <c r="E38" i="7"/>
  <c r="D39" i="7"/>
  <c r="D36" i="7"/>
  <c r="C50" i="7"/>
  <c r="E50" i="7" s="1"/>
  <c r="C49" i="7"/>
  <c r="E49" i="7" s="1"/>
  <c r="C48" i="7"/>
  <c r="E48" i="7" s="1"/>
  <c r="C47" i="7"/>
  <c r="E47" i="7" s="1"/>
  <c r="C46" i="7"/>
  <c r="E46" i="7" s="1"/>
  <c r="C45" i="7"/>
  <c r="E45" i="7" s="1"/>
  <c r="C44" i="7"/>
  <c r="E44" i="7" s="1"/>
  <c r="C43" i="7"/>
  <c r="E43" i="7" s="1"/>
  <c r="C42" i="7"/>
  <c r="E42" i="7" s="1"/>
  <c r="C41" i="7"/>
  <c r="E41" i="7" s="1"/>
  <c r="C40" i="7"/>
  <c r="E40" i="7" s="1"/>
  <c r="C39" i="7"/>
  <c r="C38" i="7"/>
  <c r="D38" i="7" s="1"/>
  <c r="C37" i="7"/>
  <c r="E37" i="7" s="1"/>
  <c r="C36" i="7"/>
  <c r="E36" i="7" s="1"/>
  <c r="C35" i="7"/>
  <c r="E35" i="7" s="1"/>
  <c r="C34" i="7"/>
  <c r="E34" i="7" s="1"/>
  <c r="C33" i="7"/>
  <c r="E33" i="7" s="1"/>
  <c r="C32" i="7"/>
  <c r="E32" i="7" s="1"/>
  <c r="C31" i="7"/>
  <c r="E31" i="7" s="1"/>
  <c r="C30" i="7"/>
  <c r="E30" i="7" s="1"/>
  <c r="C29" i="7"/>
  <c r="E29" i="7" s="1"/>
  <c r="C28" i="7"/>
  <c r="E28" i="7" s="1"/>
  <c r="C27" i="7"/>
  <c r="E27" i="7" s="1"/>
  <c r="C26" i="7"/>
  <c r="E26" i="7" s="1"/>
  <c r="C25" i="7"/>
  <c r="E25" i="7" s="1"/>
  <c r="B50" i="7"/>
  <c r="B49" i="7"/>
  <c r="B48" i="7"/>
  <c r="B47" i="7"/>
  <c r="B46" i="7"/>
  <c r="B45" i="7"/>
  <c r="B44" i="7"/>
  <c r="B43" i="7"/>
  <c r="B42" i="7"/>
  <c r="B41" i="7"/>
  <c r="B40" i="7"/>
  <c r="B39" i="7"/>
  <c r="B38" i="7"/>
  <c r="B37" i="7"/>
  <c r="B36" i="7"/>
  <c r="B35" i="7"/>
  <c r="B34" i="7"/>
  <c r="B33" i="7"/>
  <c r="B32" i="7"/>
  <c r="B31" i="7"/>
  <c r="B30" i="7"/>
  <c r="B29" i="7"/>
  <c r="B28" i="7"/>
  <c r="B27" i="7"/>
  <c r="B26" i="7"/>
  <c r="B25" i="7"/>
  <c r="A45" i="7"/>
  <c r="A46" i="7"/>
  <c r="A47" i="7"/>
  <c r="A48" i="7"/>
  <c r="A49" i="7"/>
  <c r="A50" i="7"/>
  <c r="A25" i="7"/>
  <c r="A26" i="7"/>
  <c r="A27" i="7"/>
  <c r="A28" i="7"/>
  <c r="A29" i="7"/>
  <c r="A30" i="7"/>
  <c r="A31" i="7"/>
  <c r="A32" i="7"/>
  <c r="A33" i="7"/>
  <c r="A34" i="7"/>
  <c r="A35" i="7"/>
  <c r="A36" i="7"/>
  <c r="A37" i="7"/>
  <c r="A38" i="7"/>
  <c r="A39" i="7"/>
  <c r="A40" i="7"/>
  <c r="A41" i="7"/>
  <c r="A42" i="7"/>
  <c r="A43" i="7"/>
  <c r="A44" i="7"/>
  <c r="AE3" i="5"/>
  <c r="AE4" i="5" s="1"/>
  <c r="AE5" i="5" s="1"/>
  <c r="AE6" i="5" s="1"/>
  <c r="AE7" i="5" s="1"/>
  <c r="AE8" i="5" s="1"/>
  <c r="AE9" i="5" s="1"/>
  <c r="AE10" i="5" s="1"/>
  <c r="AE11" i="5" s="1"/>
  <c r="AE12" i="5" s="1"/>
  <c r="AE13" i="5" s="1"/>
  <c r="AE14" i="5" s="1"/>
  <c r="AE15" i="5" s="1"/>
  <c r="AE16" i="5" s="1"/>
  <c r="AE17" i="5" s="1"/>
  <c r="AE18" i="5" s="1"/>
  <c r="AE19" i="5" s="1"/>
  <c r="AE20" i="5" s="1"/>
  <c r="AE21" i="5" s="1"/>
  <c r="AE22" i="5" s="1"/>
  <c r="AE23" i="5" s="1"/>
  <c r="AE24" i="5" s="1"/>
  <c r="AE25" i="5" s="1"/>
  <c r="AE26" i="5" s="1"/>
  <c r="AE27" i="5" s="1"/>
  <c r="AE28" i="5" s="1"/>
  <c r="AE29" i="5" s="1"/>
  <c r="AE30" i="5" s="1"/>
  <c r="AE31" i="5" s="1"/>
  <c r="AE32" i="5" s="1"/>
  <c r="AE33" i="5" s="1"/>
  <c r="AE34" i="5" s="1"/>
  <c r="AE35" i="5" s="1"/>
  <c r="AE36" i="5" s="1"/>
  <c r="AE37" i="5" s="1"/>
  <c r="AE38" i="5" s="1"/>
  <c r="AE39" i="5" s="1"/>
  <c r="AE40" i="5" s="1"/>
  <c r="AE41" i="5" s="1"/>
  <c r="AE42" i="5" s="1"/>
  <c r="AE43" i="5" s="1"/>
  <c r="AE44" i="5" s="1"/>
  <c r="AE45" i="5" s="1"/>
  <c r="AE46" i="5" s="1"/>
  <c r="AE47" i="5" s="1"/>
  <c r="AE48" i="5" s="1"/>
  <c r="AE49" i="5" s="1"/>
  <c r="AE50" i="5" s="1"/>
  <c r="AE51" i="5" s="1"/>
  <c r="U3" i="5"/>
  <c r="U4" i="5" s="1"/>
  <c r="U5" i="5" s="1"/>
  <c r="U6" i="5" s="1"/>
  <c r="U7" i="5" s="1"/>
  <c r="U8" i="5" s="1"/>
  <c r="U9" i="5" s="1"/>
  <c r="U10" i="5" s="1"/>
  <c r="U11" i="5" s="1"/>
  <c r="U12" i="5" s="1"/>
  <c r="U13" i="5" s="1"/>
  <c r="U14" i="5" s="1"/>
  <c r="U15" i="5" s="1"/>
  <c r="U16" i="5" s="1"/>
  <c r="U17" i="5" s="1"/>
  <c r="U18" i="5" s="1"/>
  <c r="U19" i="5" s="1"/>
  <c r="U20" i="5" s="1"/>
  <c r="U21" i="5" s="1"/>
  <c r="U22" i="5" s="1"/>
  <c r="U23" i="5" s="1"/>
  <c r="U24" i="5" s="1"/>
  <c r="U25" i="5" s="1"/>
  <c r="U26" i="5" s="1"/>
  <c r="U27" i="5" s="1"/>
  <c r="U28" i="5" s="1"/>
  <c r="U29" i="5" s="1"/>
  <c r="U30" i="5" s="1"/>
  <c r="U31" i="5" s="1"/>
  <c r="U32" i="5" s="1"/>
  <c r="U33" i="5" s="1"/>
  <c r="U34" i="5" s="1"/>
  <c r="U35" i="5" s="1"/>
  <c r="U36" i="5" s="1"/>
  <c r="U37" i="5" s="1"/>
  <c r="U38" i="5" s="1"/>
  <c r="U39" i="5" s="1"/>
  <c r="U40" i="5" s="1"/>
  <c r="U41" i="5" s="1"/>
  <c r="C51" i="5"/>
  <c r="B51" i="5"/>
  <c r="C50" i="5"/>
  <c r="B50" i="5"/>
  <c r="C49" i="5"/>
  <c r="B49" i="5"/>
  <c r="C48" i="5"/>
  <c r="B48" i="5"/>
  <c r="C47" i="5"/>
  <c r="B47" i="5"/>
  <c r="C46" i="5"/>
  <c r="B46" i="5"/>
  <c r="C45" i="5"/>
  <c r="B45" i="5"/>
  <c r="C44" i="5"/>
  <c r="B44" i="5"/>
  <c r="C43" i="5"/>
  <c r="B43" i="5"/>
  <c r="C42" i="5"/>
  <c r="B42" i="5"/>
  <c r="C41" i="5"/>
  <c r="B41" i="5"/>
  <c r="C40" i="5"/>
  <c r="B40" i="5"/>
  <c r="C39" i="5"/>
  <c r="B39" i="5"/>
  <c r="C38" i="5"/>
  <c r="B38" i="5"/>
  <c r="C37" i="5"/>
  <c r="B37" i="5"/>
  <c r="C36" i="5"/>
  <c r="B36" i="5"/>
  <c r="C35" i="5"/>
  <c r="B35" i="5"/>
  <c r="C34" i="5"/>
  <c r="B34" i="5"/>
  <c r="C33" i="5"/>
  <c r="B33" i="5"/>
  <c r="C32" i="5"/>
  <c r="B32" i="5"/>
  <c r="C31" i="5"/>
  <c r="B31" i="5"/>
  <c r="C30" i="5"/>
  <c r="B30" i="5"/>
  <c r="C29" i="5"/>
  <c r="B29" i="5"/>
  <c r="C28" i="5"/>
  <c r="B28" i="5"/>
  <c r="C27" i="5"/>
  <c r="B27" i="5"/>
  <c r="C26" i="5"/>
  <c r="B26" i="5"/>
  <c r="D51" i="5"/>
  <c r="D50" i="5"/>
  <c r="D49" i="5"/>
  <c r="D48" i="5"/>
  <c r="D47" i="5"/>
  <c r="D46" i="5"/>
  <c r="D45" i="5"/>
  <c r="D44" i="5"/>
  <c r="D43" i="5"/>
  <c r="D42" i="5"/>
  <c r="D41" i="5"/>
  <c r="E41" i="5" s="1"/>
  <c r="D40" i="5"/>
  <c r="D39" i="5"/>
  <c r="D38" i="5"/>
  <c r="D37" i="5"/>
  <c r="D36" i="5"/>
  <c r="D35" i="5"/>
  <c r="D34" i="5"/>
  <c r="D33" i="5"/>
  <c r="D32" i="5"/>
  <c r="D31" i="5"/>
  <c r="D30" i="5"/>
  <c r="D29" i="5"/>
  <c r="D28" i="5"/>
  <c r="D27" i="5"/>
  <c r="D26" i="5"/>
  <c r="AL2" i="5"/>
  <c r="AK2" i="5"/>
  <c r="AJ2" i="5"/>
  <c r="AI2" i="5"/>
  <c r="AH2" i="5"/>
  <c r="AG2" i="5"/>
  <c r="AF2" i="5"/>
  <c r="AE2" i="5"/>
  <c r="AD2" i="5"/>
  <c r="AC2" i="5"/>
  <c r="AB2" i="5"/>
  <c r="AA2" i="5"/>
  <c r="Z2" i="5"/>
  <c r="Y2" i="5"/>
  <c r="X2" i="5"/>
  <c r="W2" i="5"/>
  <c r="V2" i="5"/>
  <c r="U2" i="5"/>
  <c r="T2" i="5"/>
  <c r="S2" i="5"/>
  <c r="N25" i="3"/>
  <c r="N26" i="3"/>
  <c r="N27" i="3"/>
  <c r="N28" i="3"/>
  <c r="N29" i="3"/>
  <c r="N30" i="3"/>
  <c r="N31" i="3"/>
  <c r="N32" i="3"/>
  <c r="N33" i="3"/>
  <c r="N34" i="3"/>
  <c r="N35" i="3"/>
  <c r="N36" i="3"/>
  <c r="N37" i="3"/>
  <c r="N38" i="3"/>
  <c r="N39" i="3"/>
  <c r="N40" i="3"/>
  <c r="N41" i="3"/>
  <c r="N42" i="3"/>
  <c r="N43" i="3"/>
  <c r="N44" i="3"/>
  <c r="N45" i="3"/>
  <c r="N46" i="3"/>
  <c r="N47" i="3"/>
  <c r="N48" i="3"/>
  <c r="N49" i="3"/>
  <c r="N50" i="3"/>
  <c r="A39" i="3"/>
  <c r="B39" i="3"/>
  <c r="C39" i="3" s="1"/>
  <c r="I39" i="3"/>
  <c r="A40" i="3"/>
  <c r="B40" i="3" s="1"/>
  <c r="F40" i="3" s="1"/>
  <c r="I40" i="3"/>
  <c r="A41" i="3"/>
  <c r="B41" i="3" s="1"/>
  <c r="I41" i="3"/>
  <c r="A42" i="3"/>
  <c r="B42" i="3"/>
  <c r="I42" i="3"/>
  <c r="A43" i="3"/>
  <c r="B43" i="3"/>
  <c r="C43" i="3" s="1"/>
  <c r="I43" i="3"/>
  <c r="A44" i="3"/>
  <c r="B44" i="3" s="1"/>
  <c r="I44" i="3"/>
  <c r="A45" i="3"/>
  <c r="B45" i="3" s="1"/>
  <c r="I45" i="3"/>
  <c r="A46" i="3"/>
  <c r="B46" i="3" s="1"/>
  <c r="I46" i="3"/>
  <c r="A47" i="3"/>
  <c r="B47" i="3" s="1"/>
  <c r="I47" i="3"/>
  <c r="A48" i="3"/>
  <c r="B48" i="3" s="1"/>
  <c r="I48" i="3"/>
  <c r="A49" i="3"/>
  <c r="B49" i="3"/>
  <c r="C49" i="3" s="1"/>
  <c r="I49" i="3"/>
  <c r="A50" i="3"/>
  <c r="B50" i="3" s="1"/>
  <c r="I50" i="3"/>
  <c r="A3" i="3"/>
  <c r="B3" i="3" s="1"/>
  <c r="I3" i="3"/>
  <c r="A4" i="3"/>
  <c r="B4" i="3" s="1"/>
  <c r="I4" i="3"/>
  <c r="A5" i="3"/>
  <c r="B5" i="3"/>
  <c r="I5" i="3"/>
  <c r="A6" i="3"/>
  <c r="B6" i="3" s="1"/>
  <c r="C6" i="3" s="1"/>
  <c r="I6" i="3"/>
  <c r="A7" i="3"/>
  <c r="B7" i="3"/>
  <c r="C7" i="3" s="1"/>
  <c r="I7" i="3"/>
  <c r="A8" i="3"/>
  <c r="B8" i="3" s="1"/>
  <c r="C8" i="3" s="1"/>
  <c r="I8" i="3"/>
  <c r="A9" i="3"/>
  <c r="B9" i="3" s="1"/>
  <c r="C9" i="3" s="1"/>
  <c r="I9" i="3"/>
  <c r="A10" i="3"/>
  <c r="B10" i="3"/>
  <c r="F10" i="3" s="1"/>
  <c r="I10" i="3"/>
  <c r="A11" i="3"/>
  <c r="B11" i="3"/>
  <c r="F11" i="3" s="1"/>
  <c r="I11" i="3"/>
  <c r="A12" i="3"/>
  <c r="B12" i="3" s="1"/>
  <c r="I12" i="3"/>
  <c r="A13" i="3"/>
  <c r="B13" i="3" s="1"/>
  <c r="I13" i="3"/>
  <c r="A14" i="3"/>
  <c r="B14" i="3" s="1"/>
  <c r="I14" i="3"/>
  <c r="A15" i="3"/>
  <c r="B15" i="3" s="1"/>
  <c r="F15" i="3" s="1"/>
  <c r="I15" i="3"/>
  <c r="A16" i="3"/>
  <c r="B16" i="3" s="1"/>
  <c r="I16" i="3"/>
  <c r="A17" i="3"/>
  <c r="B17" i="3" s="1"/>
  <c r="I17" i="3"/>
  <c r="A18" i="3"/>
  <c r="B18" i="3" s="1"/>
  <c r="I18" i="3"/>
  <c r="A19" i="3"/>
  <c r="B19" i="3"/>
  <c r="C19" i="3" s="1"/>
  <c r="D19" i="3" s="1"/>
  <c r="I19" i="3"/>
  <c r="A20" i="3"/>
  <c r="B20" i="3" s="1"/>
  <c r="F20" i="3" s="1"/>
  <c r="I20" i="3"/>
  <c r="A21" i="3"/>
  <c r="B21" i="3" s="1"/>
  <c r="F21" i="3" s="1"/>
  <c r="I21" i="3"/>
  <c r="A22" i="3"/>
  <c r="B22" i="3"/>
  <c r="C22" i="3" s="1"/>
  <c r="G22" i="3" s="1"/>
  <c r="I22" i="3"/>
  <c r="A23" i="3"/>
  <c r="B23" i="3"/>
  <c r="C23" i="3" s="1"/>
  <c r="I23" i="3"/>
  <c r="A24" i="3"/>
  <c r="B24" i="3" s="1"/>
  <c r="C24" i="3" s="1"/>
  <c r="I24" i="3"/>
  <c r="A25" i="3"/>
  <c r="B25" i="3"/>
  <c r="C25" i="3" s="1"/>
  <c r="I25" i="3"/>
  <c r="A26" i="3"/>
  <c r="B26" i="3" s="1"/>
  <c r="I26" i="3"/>
  <c r="A27" i="3"/>
  <c r="B27" i="3"/>
  <c r="F27" i="3"/>
  <c r="I27" i="3"/>
  <c r="A28" i="3"/>
  <c r="B28" i="3" s="1"/>
  <c r="I28" i="3"/>
  <c r="A29" i="3"/>
  <c r="B29" i="3" s="1"/>
  <c r="I29" i="3"/>
  <c r="A30" i="3"/>
  <c r="B30" i="3" s="1"/>
  <c r="I30" i="3"/>
  <c r="A31" i="3"/>
  <c r="B31" i="3"/>
  <c r="F31" i="3" s="1"/>
  <c r="I31" i="3"/>
  <c r="A32" i="3"/>
  <c r="B32" i="3" s="1"/>
  <c r="I32" i="3"/>
  <c r="A33" i="3"/>
  <c r="B33" i="3" s="1"/>
  <c r="I33" i="3"/>
  <c r="A34" i="3"/>
  <c r="B34" i="3" s="1"/>
  <c r="I34" i="3"/>
  <c r="A35" i="3"/>
  <c r="B35" i="3"/>
  <c r="C35" i="3" s="1"/>
  <c r="D35" i="3" s="1"/>
  <c r="F35" i="3"/>
  <c r="I35" i="3"/>
  <c r="A36" i="3"/>
  <c r="B36" i="3" s="1"/>
  <c r="I36" i="3"/>
  <c r="A37" i="3"/>
  <c r="B37" i="3"/>
  <c r="F37" i="3"/>
  <c r="I37" i="3"/>
  <c r="A38" i="3"/>
  <c r="B38" i="3"/>
  <c r="C38" i="3" s="1"/>
  <c r="F38" i="3"/>
  <c r="I38" i="3"/>
  <c r="I2" i="3"/>
  <c r="A2" i="3"/>
  <c r="B2" i="3" s="1"/>
  <c r="G45" i="8" l="1"/>
  <c r="I45" i="8" s="1"/>
  <c r="G48" i="8"/>
  <c r="I48" i="8" s="1"/>
  <c r="G32" i="8"/>
  <c r="I32" i="8" s="1"/>
  <c r="G49" i="8"/>
  <c r="I49" i="8" s="1"/>
  <c r="G33" i="8"/>
  <c r="I33" i="8" s="1"/>
  <c r="G34" i="8"/>
  <c r="I34" i="8" s="1"/>
  <c r="G41" i="8"/>
  <c r="I41" i="8" s="1"/>
  <c r="G47" i="8"/>
  <c r="I47" i="8" s="1"/>
  <c r="G29" i="8"/>
  <c r="I29" i="8" s="1"/>
  <c r="G37" i="8"/>
  <c r="I37" i="8" s="1"/>
  <c r="G44" i="8"/>
  <c r="I44" i="8" s="1"/>
  <c r="G28" i="8"/>
  <c r="I28" i="8" s="1"/>
  <c r="G27" i="8"/>
  <c r="I27" i="8" s="1"/>
  <c r="G43" i="8"/>
  <c r="I43" i="8" s="1"/>
  <c r="G30" i="8"/>
  <c r="I30" i="8" s="1"/>
  <c r="G36" i="8"/>
  <c r="I36" i="8" s="1"/>
  <c r="L42" i="8"/>
  <c r="G26" i="8"/>
  <c r="I26" i="8" s="1"/>
  <c r="G42" i="8"/>
  <c r="I42" i="8" s="1"/>
  <c r="G40" i="8"/>
  <c r="I40" i="8" s="1"/>
  <c r="L35" i="8"/>
  <c r="N35" i="8" s="1"/>
  <c r="G38" i="8"/>
  <c r="I38" i="8" s="1"/>
  <c r="G25" i="8"/>
  <c r="I25" i="8" s="1"/>
  <c r="G39" i="8"/>
  <c r="I39" i="8" s="1"/>
  <c r="F49" i="8"/>
  <c r="H49" i="8" s="1"/>
  <c r="G35" i="8"/>
  <c r="I35" i="8" s="1"/>
  <c r="L30" i="8"/>
  <c r="K42" i="8"/>
  <c r="M42" i="8" s="1"/>
  <c r="L25" i="8"/>
  <c r="L41" i="8"/>
  <c r="L46" i="8"/>
  <c r="K34" i="8"/>
  <c r="M34" i="8" s="1"/>
  <c r="L34" i="8"/>
  <c r="K35" i="8"/>
  <c r="M35" i="8" s="1"/>
  <c r="K45" i="8"/>
  <c r="M45" i="8" s="1"/>
  <c r="K43" i="8"/>
  <c r="M43" i="8" s="1"/>
  <c r="L43" i="8"/>
  <c r="L33" i="8"/>
  <c r="N33" i="8" s="1"/>
  <c r="L49" i="8"/>
  <c r="L45" i="8"/>
  <c r="K26" i="8"/>
  <c r="M26" i="8" s="1"/>
  <c r="F33" i="8"/>
  <c r="H33" i="8" s="1"/>
  <c r="L26" i="8"/>
  <c r="N26" i="8" s="1"/>
  <c r="K27" i="8"/>
  <c r="M27" i="8" s="1"/>
  <c r="F34" i="8"/>
  <c r="H34" i="8" s="1"/>
  <c r="L27" i="8"/>
  <c r="K29" i="8"/>
  <c r="M29" i="8" s="1"/>
  <c r="F35" i="8"/>
  <c r="H35" i="8" s="1"/>
  <c r="L29" i="8"/>
  <c r="F26" i="8"/>
  <c r="H26" i="8" s="1"/>
  <c r="F42" i="8"/>
  <c r="H42" i="8" s="1"/>
  <c r="F25" i="8"/>
  <c r="H25" i="8" s="1"/>
  <c r="K28" i="8"/>
  <c r="M28" i="8" s="1"/>
  <c r="K36" i="8"/>
  <c r="M36" i="8" s="1"/>
  <c r="K44" i="8"/>
  <c r="M44" i="8" s="1"/>
  <c r="F27" i="8"/>
  <c r="H27" i="8" s="1"/>
  <c r="F43" i="8"/>
  <c r="H43" i="8" s="1"/>
  <c r="L28" i="8"/>
  <c r="L36" i="8"/>
  <c r="N36" i="8" s="1"/>
  <c r="L44" i="8"/>
  <c r="K37" i="8"/>
  <c r="M37" i="8" s="1"/>
  <c r="F28" i="8"/>
  <c r="H28" i="8" s="1"/>
  <c r="F36" i="8"/>
  <c r="H36" i="8" s="1"/>
  <c r="F44" i="8"/>
  <c r="H44" i="8" s="1"/>
  <c r="L37" i="8"/>
  <c r="K30" i="8"/>
  <c r="M30" i="8" s="1"/>
  <c r="K38" i="8"/>
  <c r="M38" i="8" s="1"/>
  <c r="K46" i="8"/>
  <c r="M46" i="8" s="1"/>
  <c r="F29" i="8"/>
  <c r="H29" i="8" s="1"/>
  <c r="F37" i="8"/>
  <c r="H37" i="8" s="1"/>
  <c r="F45" i="8"/>
  <c r="H45" i="8" s="1"/>
  <c r="L38" i="8"/>
  <c r="F41" i="8"/>
  <c r="H41" i="8" s="1"/>
  <c r="K31" i="8"/>
  <c r="M31" i="8" s="1"/>
  <c r="K39" i="8"/>
  <c r="M39" i="8" s="1"/>
  <c r="K47" i="8"/>
  <c r="M47" i="8" s="1"/>
  <c r="F30" i="8"/>
  <c r="H30" i="8" s="1"/>
  <c r="F38" i="8"/>
  <c r="H38" i="8" s="1"/>
  <c r="F46" i="8"/>
  <c r="H46" i="8" s="1"/>
  <c r="L31" i="8"/>
  <c r="L39" i="8"/>
  <c r="L47" i="8"/>
  <c r="K32" i="8"/>
  <c r="M32" i="8" s="1"/>
  <c r="K40" i="8"/>
  <c r="M40" i="8" s="1"/>
  <c r="K48" i="8"/>
  <c r="M48" i="8" s="1"/>
  <c r="F31" i="8"/>
  <c r="H31" i="8" s="1"/>
  <c r="F39" i="8"/>
  <c r="H39" i="8" s="1"/>
  <c r="F47" i="8"/>
  <c r="H47" i="8" s="1"/>
  <c r="L32" i="8"/>
  <c r="L40" i="8"/>
  <c r="L48" i="8"/>
  <c r="K25" i="8"/>
  <c r="M25" i="8" s="1"/>
  <c r="K33" i="8"/>
  <c r="M33" i="8" s="1"/>
  <c r="K41" i="8"/>
  <c r="M41" i="8" s="1"/>
  <c r="K49" i="8"/>
  <c r="M49" i="8" s="1"/>
  <c r="F32" i="8"/>
  <c r="H32" i="8" s="1"/>
  <c r="F40" i="8"/>
  <c r="H40" i="8" s="1"/>
  <c r="F48" i="8"/>
  <c r="H48" i="8" s="1"/>
  <c r="D40" i="7"/>
  <c r="D25" i="7"/>
  <c r="D41" i="7"/>
  <c r="D26" i="7"/>
  <c r="D42" i="7"/>
  <c r="D27" i="7"/>
  <c r="D43" i="7"/>
  <c r="D28" i="7"/>
  <c r="D44" i="7"/>
  <c r="D29" i="7"/>
  <c r="D45" i="7"/>
  <c r="D30" i="7"/>
  <c r="D46" i="7"/>
  <c r="D31" i="7"/>
  <c r="D47" i="7"/>
  <c r="D32" i="7"/>
  <c r="D48" i="7"/>
  <c r="D33" i="7"/>
  <c r="D49" i="7"/>
  <c r="D34" i="7"/>
  <c r="D50" i="7"/>
  <c r="D35" i="7"/>
  <c r="D37" i="7"/>
  <c r="U42" i="5"/>
  <c r="F36" i="5"/>
  <c r="F27" i="5"/>
  <c r="F39" i="5"/>
  <c r="F43" i="5"/>
  <c r="F51" i="5"/>
  <c r="F38" i="5"/>
  <c r="F32" i="5"/>
  <c r="F35" i="5"/>
  <c r="F37" i="5"/>
  <c r="F46" i="5"/>
  <c r="F34" i="5"/>
  <c r="F28" i="5"/>
  <c r="F33" i="5"/>
  <c r="F48" i="5"/>
  <c r="F44" i="5"/>
  <c r="E42" i="5"/>
  <c r="K42" i="5" s="1"/>
  <c r="F26" i="5"/>
  <c r="F40" i="5"/>
  <c r="F47" i="5"/>
  <c r="F31" i="5"/>
  <c r="F49" i="5"/>
  <c r="F41" i="5"/>
  <c r="G41" i="5" s="1"/>
  <c r="F50" i="5"/>
  <c r="E37" i="5"/>
  <c r="E26" i="5"/>
  <c r="F42" i="5"/>
  <c r="E45" i="5"/>
  <c r="E29" i="5"/>
  <c r="E30" i="5"/>
  <c r="F29" i="5"/>
  <c r="F45" i="5"/>
  <c r="F30" i="5"/>
  <c r="E44" i="5"/>
  <c r="E28" i="5"/>
  <c r="E36" i="5"/>
  <c r="G36" i="5" s="1"/>
  <c r="E38" i="5"/>
  <c r="G38" i="5" s="1"/>
  <c r="E46" i="5"/>
  <c r="E43" i="5"/>
  <c r="G43" i="5" s="1"/>
  <c r="E27" i="5"/>
  <c r="G27" i="5" s="1"/>
  <c r="E40" i="5"/>
  <c r="F22" i="3"/>
  <c r="J22" i="3" s="1"/>
  <c r="E39" i="5"/>
  <c r="E51" i="5"/>
  <c r="E35" i="5"/>
  <c r="E50" i="5"/>
  <c r="E34" i="5"/>
  <c r="E49" i="5"/>
  <c r="E33" i="5"/>
  <c r="E48" i="5"/>
  <c r="E32" i="5"/>
  <c r="E47" i="5"/>
  <c r="E31" i="5"/>
  <c r="F36" i="3"/>
  <c r="C36" i="3"/>
  <c r="D36" i="3" s="1"/>
  <c r="F26" i="3"/>
  <c r="C26" i="3"/>
  <c r="G38" i="3"/>
  <c r="K38" i="3" s="1"/>
  <c r="F4" i="3"/>
  <c r="J4" i="3" s="1"/>
  <c r="C4" i="3"/>
  <c r="D4" i="3" s="1"/>
  <c r="H4" i="3" s="1"/>
  <c r="L4" i="3" s="1"/>
  <c r="A4" i="7" s="1"/>
  <c r="J27" i="3"/>
  <c r="C31" i="3"/>
  <c r="J35" i="3"/>
  <c r="J37" i="3"/>
  <c r="J38" i="3"/>
  <c r="C44" i="3"/>
  <c r="F44" i="3"/>
  <c r="J44" i="3" s="1"/>
  <c r="C50" i="3"/>
  <c r="F50" i="3"/>
  <c r="J50" i="3" s="1"/>
  <c r="C48" i="3"/>
  <c r="F48" i="3"/>
  <c r="J48" i="3" s="1"/>
  <c r="C47" i="3"/>
  <c r="F47" i="3"/>
  <c r="J47" i="3" s="1"/>
  <c r="D49" i="3"/>
  <c r="G49" i="3"/>
  <c r="K49" i="3" s="1"/>
  <c r="F46" i="3"/>
  <c r="J46" i="3" s="1"/>
  <c r="C46" i="3"/>
  <c r="D39" i="3"/>
  <c r="G39" i="3"/>
  <c r="K39" i="3" s="1"/>
  <c r="D43" i="3"/>
  <c r="G43" i="3"/>
  <c r="K43" i="3" s="1"/>
  <c r="C45" i="3"/>
  <c r="F45" i="3"/>
  <c r="J45" i="3" s="1"/>
  <c r="F41" i="3"/>
  <c r="J41" i="3" s="1"/>
  <c r="C40" i="3"/>
  <c r="F42" i="3"/>
  <c r="J42" i="3" s="1"/>
  <c r="C41" i="3"/>
  <c r="F43" i="3"/>
  <c r="J43" i="3" s="1"/>
  <c r="C42" i="3"/>
  <c r="F49" i="3"/>
  <c r="J49" i="3" s="1"/>
  <c r="J40" i="3"/>
  <c r="F39" i="3"/>
  <c r="J39" i="3" s="1"/>
  <c r="F19" i="3"/>
  <c r="J19" i="3" s="1"/>
  <c r="F23" i="3"/>
  <c r="J23" i="3" s="1"/>
  <c r="K22" i="3"/>
  <c r="J21" i="3"/>
  <c r="C20" i="3"/>
  <c r="D20" i="3" s="1"/>
  <c r="E20" i="3" s="1"/>
  <c r="M20" i="3" s="1"/>
  <c r="B20" i="7" s="1"/>
  <c r="C20" i="7" s="1"/>
  <c r="G6" i="3"/>
  <c r="K6" i="3" s="1"/>
  <c r="J11" i="3"/>
  <c r="F7" i="3"/>
  <c r="J7" i="3" s="1"/>
  <c r="C15" i="3"/>
  <c r="C10" i="3"/>
  <c r="F6" i="3"/>
  <c r="J6" i="3" s="1"/>
  <c r="F5" i="3"/>
  <c r="J5" i="3" s="1"/>
  <c r="D9" i="3"/>
  <c r="G9" i="3"/>
  <c r="K9" i="3" s="1"/>
  <c r="C28" i="3"/>
  <c r="F28" i="3"/>
  <c r="J28" i="3" s="1"/>
  <c r="F32" i="3"/>
  <c r="J32" i="3" s="1"/>
  <c r="C32" i="3"/>
  <c r="E19" i="3"/>
  <c r="M19" i="3" s="1"/>
  <c r="B19" i="7" s="1"/>
  <c r="C19" i="7" s="1"/>
  <c r="D19" i="7" s="1"/>
  <c r="H19" i="3"/>
  <c r="L19" i="3" s="1"/>
  <c r="A19" i="7" s="1"/>
  <c r="C33" i="3"/>
  <c r="F33" i="3"/>
  <c r="J33" i="3" s="1"/>
  <c r="D8" i="3"/>
  <c r="G8" i="3"/>
  <c r="K8" i="3" s="1"/>
  <c r="E36" i="3"/>
  <c r="M36" i="3" s="1"/>
  <c r="H36" i="3"/>
  <c r="L36" i="3" s="1"/>
  <c r="C12" i="3"/>
  <c r="F12" i="3"/>
  <c r="J12" i="3" s="1"/>
  <c r="D23" i="3"/>
  <c r="G23" i="3"/>
  <c r="K23" i="3" s="1"/>
  <c r="C18" i="3"/>
  <c r="F18" i="3"/>
  <c r="J18" i="3" s="1"/>
  <c r="C30" i="3"/>
  <c r="F30" i="3"/>
  <c r="J30" i="3"/>
  <c r="D25" i="3"/>
  <c r="G25" i="3"/>
  <c r="K25" i="3"/>
  <c r="C34" i="3"/>
  <c r="F34" i="3"/>
  <c r="J34" i="3" s="1"/>
  <c r="C17" i="3"/>
  <c r="F17" i="3"/>
  <c r="J17" i="3" s="1"/>
  <c r="C14" i="3"/>
  <c r="F14" i="3"/>
  <c r="J14" i="3" s="1"/>
  <c r="E35" i="3"/>
  <c r="M35" i="3" s="1"/>
  <c r="H35" i="3"/>
  <c r="L35" i="3" s="1"/>
  <c r="C29" i="3"/>
  <c r="F29" i="3"/>
  <c r="J29" i="3" s="1"/>
  <c r="D7" i="3"/>
  <c r="G7" i="3"/>
  <c r="K7" i="3" s="1"/>
  <c r="C13" i="3"/>
  <c r="F13" i="3"/>
  <c r="J13" i="3" s="1"/>
  <c r="D24" i="3"/>
  <c r="G24" i="3"/>
  <c r="K24" i="3" s="1"/>
  <c r="F16" i="3"/>
  <c r="J16" i="3" s="1"/>
  <c r="C16" i="3"/>
  <c r="C3" i="3"/>
  <c r="F3" i="3"/>
  <c r="J3" i="3" s="1"/>
  <c r="C21" i="3"/>
  <c r="C5" i="3"/>
  <c r="D38" i="3"/>
  <c r="C27" i="3"/>
  <c r="D22" i="3"/>
  <c r="C11" i="3"/>
  <c r="D6" i="3"/>
  <c r="C37" i="3"/>
  <c r="J36" i="3"/>
  <c r="G35" i="3"/>
  <c r="K35" i="3" s="1"/>
  <c r="F24" i="3"/>
  <c r="J24" i="3" s="1"/>
  <c r="J20" i="3"/>
  <c r="G19" i="3"/>
  <c r="K19" i="3" s="1"/>
  <c r="F8" i="3"/>
  <c r="J8" i="3" s="1"/>
  <c r="J15" i="3"/>
  <c r="J31" i="3"/>
  <c r="J26" i="3"/>
  <c r="J10" i="3"/>
  <c r="G36" i="3"/>
  <c r="K36" i="3" s="1"/>
  <c r="F25" i="3"/>
  <c r="J25" i="3" s="1"/>
  <c r="F9" i="3"/>
  <c r="J9" i="3" s="1"/>
  <c r="F2" i="3"/>
  <c r="J2" i="3" s="1"/>
  <c r="C2" i="3"/>
  <c r="N34" i="8" l="1"/>
  <c r="N27" i="8"/>
  <c r="N41" i="8"/>
  <c r="N25" i="8"/>
  <c r="N29" i="8"/>
  <c r="N44" i="8"/>
  <c r="N48" i="8"/>
  <c r="N30" i="8"/>
  <c r="N39" i="8"/>
  <c r="N28" i="8"/>
  <c r="N37" i="8"/>
  <c r="N31" i="8"/>
  <c r="N42" i="8"/>
  <c r="N32" i="8"/>
  <c r="N38" i="8"/>
  <c r="N45" i="8"/>
  <c r="N49" i="8"/>
  <c r="N43" i="8"/>
  <c r="N40" i="8"/>
  <c r="N46" i="8"/>
  <c r="N47" i="8"/>
  <c r="B24" i="5"/>
  <c r="B23" i="9"/>
  <c r="B23" i="8"/>
  <c r="C23" i="5"/>
  <c r="C22" i="9"/>
  <c r="C22" i="8"/>
  <c r="B20" i="5"/>
  <c r="B19" i="8"/>
  <c r="B19" i="9"/>
  <c r="B25" i="5"/>
  <c r="B24" i="8"/>
  <c r="B24" i="9"/>
  <c r="B19" i="5"/>
  <c r="B18" i="8"/>
  <c r="B18" i="9"/>
  <c r="B23" i="5"/>
  <c r="B22" i="9"/>
  <c r="B22" i="8"/>
  <c r="C24" i="5"/>
  <c r="C23" i="8"/>
  <c r="C23" i="9"/>
  <c r="C25" i="5"/>
  <c r="C24" i="8"/>
  <c r="C24" i="9"/>
  <c r="B18" i="5"/>
  <c r="B17" i="9"/>
  <c r="B17" i="8"/>
  <c r="B21" i="5"/>
  <c r="B20" i="8"/>
  <c r="B20" i="9"/>
  <c r="B22" i="5"/>
  <c r="B21" i="9"/>
  <c r="B21" i="8"/>
  <c r="C20" i="5"/>
  <c r="C19" i="8"/>
  <c r="C19" i="9"/>
  <c r="B17" i="5"/>
  <c r="B16" i="9"/>
  <c r="B16" i="8"/>
  <c r="B14" i="5"/>
  <c r="B13" i="9"/>
  <c r="B13" i="8"/>
  <c r="B5" i="5"/>
  <c r="B4" i="8"/>
  <c r="C10" i="5"/>
  <c r="C9" i="8"/>
  <c r="C9" i="9"/>
  <c r="C8" i="5"/>
  <c r="C7" i="9"/>
  <c r="C7" i="8"/>
  <c r="B10" i="5"/>
  <c r="B9" i="9"/>
  <c r="B9" i="8"/>
  <c r="B13" i="5"/>
  <c r="B12" i="8"/>
  <c r="B12" i="9"/>
  <c r="B6" i="5"/>
  <c r="B5" i="8"/>
  <c r="B5" i="9"/>
  <c r="B7" i="5"/>
  <c r="B6" i="9"/>
  <c r="B6" i="8"/>
  <c r="B4" i="5"/>
  <c r="B3" i="8"/>
  <c r="B3" i="5"/>
  <c r="B2" i="8"/>
  <c r="B15" i="5"/>
  <c r="B14" i="9"/>
  <c r="B14" i="8"/>
  <c r="C9" i="5"/>
  <c r="C8" i="9"/>
  <c r="C8" i="8"/>
  <c r="B8" i="5"/>
  <c r="B7" i="9"/>
  <c r="B7" i="8"/>
  <c r="B9" i="5"/>
  <c r="B8" i="9"/>
  <c r="B8" i="8"/>
  <c r="B12" i="5"/>
  <c r="B11" i="8"/>
  <c r="B11" i="9"/>
  <c r="B11" i="5"/>
  <c r="B10" i="8"/>
  <c r="B10" i="9"/>
  <c r="B16" i="5"/>
  <c r="B15" i="8"/>
  <c r="B15" i="9"/>
  <c r="C7" i="5"/>
  <c r="C6" i="9"/>
  <c r="C6" i="8"/>
  <c r="D20" i="7"/>
  <c r="G20" i="3"/>
  <c r="K20" i="3" s="1"/>
  <c r="K43" i="5"/>
  <c r="U43" i="5"/>
  <c r="G4" i="3"/>
  <c r="K4" i="3" s="1"/>
  <c r="E4" i="3"/>
  <c r="M4" i="3" s="1"/>
  <c r="B4" i="7" s="1"/>
  <c r="C4" i="7" s="1"/>
  <c r="D4" i="7" s="1"/>
  <c r="G44" i="5"/>
  <c r="G28" i="5"/>
  <c r="G40" i="5"/>
  <c r="G37" i="5"/>
  <c r="G42" i="5"/>
  <c r="G26" i="5"/>
  <c r="G46" i="5"/>
  <c r="G30" i="5"/>
  <c r="G29" i="5"/>
  <c r="G45" i="5"/>
  <c r="N19" i="3"/>
  <c r="H20" i="3"/>
  <c r="L20" i="3" s="1"/>
  <c r="G39" i="5"/>
  <c r="G48" i="5"/>
  <c r="G33" i="5"/>
  <c r="G49" i="5"/>
  <c r="G34" i="5"/>
  <c r="G50" i="5"/>
  <c r="G35" i="5"/>
  <c r="G51" i="5"/>
  <c r="G47" i="5"/>
  <c r="G31" i="5"/>
  <c r="G32" i="5"/>
  <c r="G31" i="3"/>
  <c r="K31" i="3" s="1"/>
  <c r="D31" i="3"/>
  <c r="G26" i="3"/>
  <c r="K26" i="3" s="1"/>
  <c r="D26" i="3"/>
  <c r="G47" i="3"/>
  <c r="K47" i="3" s="1"/>
  <c r="D47" i="3"/>
  <c r="D45" i="3"/>
  <c r="G45" i="3"/>
  <c r="K45" i="3" s="1"/>
  <c r="E43" i="3"/>
  <c r="M43" i="3" s="1"/>
  <c r="H43" i="3"/>
  <c r="L43" i="3"/>
  <c r="G48" i="3"/>
  <c r="K48" i="3" s="1"/>
  <c r="D48" i="3"/>
  <c r="E49" i="3"/>
  <c r="M49" i="3" s="1"/>
  <c r="H49" i="3"/>
  <c r="L49" i="3" s="1"/>
  <c r="E39" i="3"/>
  <c r="M39" i="3" s="1"/>
  <c r="H39" i="3"/>
  <c r="L39" i="3" s="1"/>
  <c r="D50" i="3"/>
  <c r="G50" i="3"/>
  <c r="K50" i="3" s="1"/>
  <c r="G46" i="3"/>
  <c r="K46" i="3" s="1"/>
  <c r="D46" i="3"/>
  <c r="D42" i="3"/>
  <c r="G42" i="3"/>
  <c r="K42" i="3" s="1"/>
  <c r="D40" i="3"/>
  <c r="G40" i="3"/>
  <c r="K40" i="3" s="1"/>
  <c r="G41" i="3"/>
  <c r="K41" i="3"/>
  <c r="D41" i="3"/>
  <c r="D44" i="3"/>
  <c r="G44" i="3"/>
  <c r="K44" i="3" s="1"/>
  <c r="G10" i="3"/>
  <c r="K10" i="3" s="1"/>
  <c r="D10" i="3"/>
  <c r="G15" i="3"/>
  <c r="K15" i="3" s="1"/>
  <c r="D15" i="3"/>
  <c r="E8" i="3"/>
  <c r="M8" i="3" s="1"/>
  <c r="B8" i="7" s="1"/>
  <c r="C8" i="7" s="1"/>
  <c r="D8" i="7" s="1"/>
  <c r="H8" i="3"/>
  <c r="L8" i="3" s="1"/>
  <c r="A8" i="7" s="1"/>
  <c r="D18" i="3"/>
  <c r="G18" i="3"/>
  <c r="K18" i="3" s="1"/>
  <c r="G34" i="3"/>
  <c r="K34" i="3" s="1"/>
  <c r="D34" i="3"/>
  <c r="G37" i="3"/>
  <c r="K37" i="3"/>
  <c r="D37" i="3"/>
  <c r="G11" i="3"/>
  <c r="K11" i="3" s="1"/>
  <c r="D11" i="3"/>
  <c r="H22" i="3"/>
  <c r="L22" i="3" s="1"/>
  <c r="E22" i="3"/>
  <c r="M22" i="3" s="1"/>
  <c r="B22" i="7" s="1"/>
  <c r="C22" i="7" s="1"/>
  <c r="D22" i="7" s="1"/>
  <c r="D12" i="3"/>
  <c r="G12" i="3"/>
  <c r="K12" i="3" s="1"/>
  <c r="G32" i="3"/>
  <c r="K32" i="3" s="1"/>
  <c r="D32" i="3"/>
  <c r="H6" i="3"/>
  <c r="L6" i="3" s="1"/>
  <c r="E6" i="3"/>
  <c r="M6" i="3" s="1"/>
  <c r="B6" i="7" s="1"/>
  <c r="C6" i="7" s="1"/>
  <c r="D6" i="7" s="1"/>
  <c r="G5" i="3"/>
  <c r="K5" i="3" s="1"/>
  <c r="D5" i="3"/>
  <c r="E25" i="3"/>
  <c r="M25" i="3" s="1"/>
  <c r="L25" i="3"/>
  <c r="H25" i="3"/>
  <c r="G33" i="3"/>
  <c r="K33" i="3" s="1"/>
  <c r="D33" i="3"/>
  <c r="D29" i="3"/>
  <c r="G29" i="3"/>
  <c r="K29" i="3" s="1"/>
  <c r="D17" i="3"/>
  <c r="G17" i="3"/>
  <c r="K17" i="3" s="1"/>
  <c r="D3" i="3"/>
  <c r="G3" i="3"/>
  <c r="K3" i="3" s="1"/>
  <c r="G16" i="3"/>
  <c r="K16" i="3" s="1"/>
  <c r="D16" i="3"/>
  <c r="D30" i="3"/>
  <c r="G30" i="3"/>
  <c r="K30" i="3" s="1"/>
  <c r="D13" i="3"/>
  <c r="G13" i="3"/>
  <c r="K13" i="3" s="1"/>
  <c r="H38" i="3"/>
  <c r="L38" i="3" s="1"/>
  <c r="E38" i="3"/>
  <c r="M38" i="3" s="1"/>
  <c r="G28" i="3"/>
  <c r="K28" i="3" s="1"/>
  <c r="D28" i="3"/>
  <c r="D27" i="3"/>
  <c r="G27" i="3"/>
  <c r="K27" i="3" s="1"/>
  <c r="H23" i="3"/>
  <c r="L23" i="3" s="1"/>
  <c r="A23" i="7" s="1"/>
  <c r="E23" i="3"/>
  <c r="M23" i="3" s="1"/>
  <c r="B23" i="7" s="1"/>
  <c r="C23" i="7" s="1"/>
  <c r="D23" i="7" s="1"/>
  <c r="G21" i="3"/>
  <c r="K21" i="3" s="1"/>
  <c r="D21" i="3"/>
  <c r="E7" i="3"/>
  <c r="M7" i="3" s="1"/>
  <c r="B7" i="7" s="1"/>
  <c r="C7" i="7" s="1"/>
  <c r="H7" i="3"/>
  <c r="L7" i="3" s="1"/>
  <c r="A7" i="7" s="1"/>
  <c r="E24" i="3"/>
  <c r="M24" i="3" s="1"/>
  <c r="B24" i="7" s="1"/>
  <c r="C24" i="7" s="1"/>
  <c r="H24" i="3"/>
  <c r="L24" i="3" s="1"/>
  <c r="D14" i="3"/>
  <c r="G14" i="3"/>
  <c r="K14" i="3" s="1"/>
  <c r="E9" i="3"/>
  <c r="M9" i="3" s="1"/>
  <c r="B9" i="7" s="1"/>
  <c r="C9" i="7" s="1"/>
  <c r="D9" i="7" s="1"/>
  <c r="H9" i="3"/>
  <c r="L9" i="3" s="1"/>
  <c r="A9" i="7" s="1"/>
  <c r="D2" i="3"/>
  <c r="G2" i="3"/>
  <c r="K2" i="3" s="1"/>
  <c r="C21" i="5" l="1"/>
  <c r="C20" i="9"/>
  <c r="C20" i="8"/>
  <c r="D20" i="5"/>
  <c r="F20" i="5" s="1"/>
  <c r="D19" i="8"/>
  <c r="L19" i="8" s="1"/>
  <c r="D19" i="9"/>
  <c r="C22" i="5"/>
  <c r="C21" i="9"/>
  <c r="C21" i="8"/>
  <c r="C19" i="5"/>
  <c r="C18" i="8"/>
  <c r="C18" i="9"/>
  <c r="C18" i="5"/>
  <c r="C17" i="9"/>
  <c r="C17" i="8"/>
  <c r="C17" i="5"/>
  <c r="C16" i="9"/>
  <c r="C16" i="8"/>
  <c r="C5" i="5"/>
  <c r="C4" i="8"/>
  <c r="C6" i="5"/>
  <c r="C5" i="8"/>
  <c r="C5" i="9"/>
  <c r="C13" i="5"/>
  <c r="C12" i="9"/>
  <c r="C12" i="8"/>
  <c r="C11" i="5"/>
  <c r="C10" i="8"/>
  <c r="C10" i="9"/>
  <c r="C16" i="5"/>
  <c r="C15" i="8"/>
  <c r="C15" i="9"/>
  <c r="C15" i="5"/>
  <c r="C14" i="9"/>
  <c r="C14" i="8"/>
  <c r="C14" i="5"/>
  <c r="C13" i="9"/>
  <c r="C13" i="8"/>
  <c r="C12" i="5"/>
  <c r="C11" i="9"/>
  <c r="C11" i="8"/>
  <c r="C4" i="5"/>
  <c r="C3" i="8"/>
  <c r="C3" i="5"/>
  <c r="C2" i="8"/>
  <c r="N22" i="3"/>
  <c r="A22" i="7"/>
  <c r="N24" i="3"/>
  <c r="A24" i="7"/>
  <c r="D24" i="7"/>
  <c r="N20" i="3"/>
  <c r="A20" i="7"/>
  <c r="D7" i="7"/>
  <c r="N6" i="3"/>
  <c r="A6" i="7"/>
  <c r="K44" i="5"/>
  <c r="U44" i="5"/>
  <c r="N4" i="3"/>
  <c r="E20" i="5"/>
  <c r="G20" i="5" s="1"/>
  <c r="N23" i="3"/>
  <c r="N7" i="3"/>
  <c r="N8" i="3"/>
  <c r="N9" i="3"/>
  <c r="H26" i="3"/>
  <c r="E26" i="3"/>
  <c r="M26" i="3" s="1"/>
  <c r="L26" i="3"/>
  <c r="E31" i="3"/>
  <c r="M31" i="3" s="1"/>
  <c r="H31" i="3"/>
  <c r="L31" i="3" s="1"/>
  <c r="H42" i="3"/>
  <c r="L42" i="3" s="1"/>
  <c r="E42" i="3"/>
  <c r="M42" i="3" s="1"/>
  <c r="E45" i="3"/>
  <c r="M45" i="3" s="1"/>
  <c r="H45" i="3"/>
  <c r="L45" i="3" s="1"/>
  <c r="E47" i="3"/>
  <c r="M47" i="3" s="1"/>
  <c r="H47" i="3"/>
  <c r="L47" i="3" s="1"/>
  <c r="H41" i="3"/>
  <c r="L41" i="3" s="1"/>
  <c r="E41" i="3"/>
  <c r="M41" i="3" s="1"/>
  <c r="E44" i="3"/>
  <c r="M44" i="3" s="1"/>
  <c r="H44" i="3"/>
  <c r="L44" i="3" s="1"/>
  <c r="H46" i="3"/>
  <c r="L46" i="3"/>
  <c r="E46" i="3"/>
  <c r="M46" i="3" s="1"/>
  <c r="E40" i="3"/>
  <c r="M40" i="3" s="1"/>
  <c r="H40" i="3"/>
  <c r="L40" i="3" s="1"/>
  <c r="E50" i="3"/>
  <c r="M50" i="3" s="1"/>
  <c r="H50" i="3"/>
  <c r="L50" i="3" s="1"/>
  <c r="E48" i="3"/>
  <c r="M48" i="3" s="1"/>
  <c r="H48" i="3"/>
  <c r="L48" i="3" s="1"/>
  <c r="E15" i="3"/>
  <c r="M15" i="3" s="1"/>
  <c r="B15" i="7" s="1"/>
  <c r="C15" i="7" s="1"/>
  <c r="D15" i="7" s="1"/>
  <c r="H15" i="3"/>
  <c r="L15" i="3" s="1"/>
  <c r="A15" i="7" s="1"/>
  <c r="H10" i="3"/>
  <c r="L10" i="3" s="1"/>
  <c r="A10" i="7" s="1"/>
  <c r="E10" i="3"/>
  <c r="M10" i="3" s="1"/>
  <c r="B10" i="7" s="1"/>
  <c r="C10" i="7" s="1"/>
  <c r="D10" i="7" s="1"/>
  <c r="H5" i="3"/>
  <c r="L5" i="3" s="1"/>
  <c r="A5" i="7" s="1"/>
  <c r="E5" i="3"/>
  <c r="M5" i="3" s="1"/>
  <c r="B5" i="7" s="1"/>
  <c r="C5" i="7" s="1"/>
  <c r="D5" i="7" s="1"/>
  <c r="H37" i="3"/>
  <c r="E37" i="3"/>
  <c r="M37" i="3" s="1"/>
  <c r="L37" i="3"/>
  <c r="E3" i="3"/>
  <c r="M3" i="3" s="1"/>
  <c r="B3" i="7" s="1"/>
  <c r="C3" i="7" s="1"/>
  <c r="D3" i="7" s="1"/>
  <c r="H3" i="3"/>
  <c r="L3" i="3" s="1"/>
  <c r="A3" i="7" s="1"/>
  <c r="E34" i="3"/>
  <c r="M34" i="3" s="1"/>
  <c r="H34" i="3"/>
  <c r="L34" i="3" s="1"/>
  <c r="H32" i="3"/>
  <c r="L32" i="3" s="1"/>
  <c r="E32" i="3"/>
  <c r="M32" i="3" s="1"/>
  <c r="H27" i="3"/>
  <c r="L27" i="3" s="1"/>
  <c r="E27" i="3"/>
  <c r="M27" i="3" s="1"/>
  <c r="H28" i="3"/>
  <c r="L28" i="3" s="1"/>
  <c r="E28" i="3"/>
  <c r="M28" i="3" s="1"/>
  <c r="H11" i="3"/>
  <c r="L11" i="3" s="1"/>
  <c r="A11" i="7" s="1"/>
  <c r="E11" i="3"/>
  <c r="M11" i="3" s="1"/>
  <c r="B11" i="7" s="1"/>
  <c r="C11" i="7" s="1"/>
  <c r="E14" i="3"/>
  <c r="M14" i="3" s="1"/>
  <c r="B14" i="7" s="1"/>
  <c r="C14" i="7" s="1"/>
  <c r="D14" i="7" s="1"/>
  <c r="H14" i="3"/>
  <c r="L14" i="3" s="1"/>
  <c r="A14" i="7" s="1"/>
  <c r="H29" i="3"/>
  <c r="L29" i="3" s="1"/>
  <c r="E29" i="3"/>
  <c r="M29" i="3" s="1"/>
  <c r="H16" i="3"/>
  <c r="L16" i="3" s="1"/>
  <c r="A16" i="7" s="1"/>
  <c r="E16" i="3"/>
  <c r="M16" i="3" s="1"/>
  <c r="B16" i="7" s="1"/>
  <c r="C16" i="7" s="1"/>
  <c r="E18" i="3"/>
  <c r="M18" i="3" s="1"/>
  <c r="B18" i="7" s="1"/>
  <c r="C18" i="7" s="1"/>
  <c r="H18" i="3"/>
  <c r="L18" i="3" s="1"/>
  <c r="A18" i="7" s="1"/>
  <c r="H17" i="3"/>
  <c r="L17" i="3" s="1"/>
  <c r="A17" i="7" s="1"/>
  <c r="E17" i="3"/>
  <c r="M17" i="3" s="1"/>
  <c r="B17" i="7" s="1"/>
  <c r="C17" i="7" s="1"/>
  <c r="E13" i="3"/>
  <c r="M13" i="3" s="1"/>
  <c r="B13" i="7" s="1"/>
  <c r="C13" i="7" s="1"/>
  <c r="D13" i="7" s="1"/>
  <c r="H13" i="3"/>
  <c r="L13" i="3" s="1"/>
  <c r="A13" i="7" s="1"/>
  <c r="H33" i="3"/>
  <c r="L33" i="3" s="1"/>
  <c r="E33" i="3"/>
  <c r="M33" i="3" s="1"/>
  <c r="E12" i="3"/>
  <c r="M12" i="3" s="1"/>
  <c r="B12" i="7" s="1"/>
  <c r="C12" i="7" s="1"/>
  <c r="D12" i="7" s="1"/>
  <c r="H12" i="3"/>
  <c r="L12" i="3" s="1"/>
  <c r="A12" i="7" s="1"/>
  <c r="H21" i="3"/>
  <c r="L21" i="3" s="1"/>
  <c r="E21" i="3"/>
  <c r="M21" i="3" s="1"/>
  <c r="B21" i="7" s="1"/>
  <c r="C21" i="7" s="1"/>
  <c r="E30" i="3"/>
  <c r="M30" i="3" s="1"/>
  <c r="H30" i="3"/>
  <c r="L30" i="3" s="1"/>
  <c r="E2" i="3"/>
  <c r="M2" i="3" s="1"/>
  <c r="B2" i="7" s="1"/>
  <c r="C2" i="7" s="1"/>
  <c r="H2" i="3"/>
  <c r="L2" i="3" s="1"/>
  <c r="A2" i="7" s="1"/>
  <c r="F19" i="8" l="1"/>
  <c r="G19" i="8"/>
  <c r="D24" i="5"/>
  <c r="E24" i="5" s="1"/>
  <c r="D23" i="8"/>
  <c r="G23" i="8" s="1"/>
  <c r="D23" i="9"/>
  <c r="D21" i="5"/>
  <c r="E21" i="5" s="1"/>
  <c r="D20" i="8"/>
  <c r="G20" i="8" s="1"/>
  <c r="D20" i="9"/>
  <c r="D23" i="5"/>
  <c r="D22" i="9"/>
  <c r="D22" i="8"/>
  <c r="G22" i="8" s="1"/>
  <c r="F20" i="8"/>
  <c r="L20" i="8"/>
  <c r="K20" i="8"/>
  <c r="K19" i="8"/>
  <c r="D11" i="7"/>
  <c r="D25" i="5"/>
  <c r="D24" i="8"/>
  <c r="G24" i="8" s="1"/>
  <c r="D24" i="9"/>
  <c r="D7" i="5"/>
  <c r="E7" i="5" s="1"/>
  <c r="G7" i="5" s="1"/>
  <c r="D6" i="8"/>
  <c r="G6" i="8" s="1"/>
  <c r="D6" i="9"/>
  <c r="D9" i="8"/>
  <c r="G9" i="8" s="1"/>
  <c r="D9" i="9"/>
  <c r="D8" i="9"/>
  <c r="D8" i="8"/>
  <c r="G8" i="8" s="1"/>
  <c r="D8" i="5"/>
  <c r="F8" i="5" s="1"/>
  <c r="D7" i="9"/>
  <c r="D7" i="8"/>
  <c r="G7" i="8" s="1"/>
  <c r="D5" i="5"/>
  <c r="E5" i="5" s="1"/>
  <c r="D4" i="8"/>
  <c r="L4" i="8" s="1"/>
  <c r="F7" i="5"/>
  <c r="D21" i="7"/>
  <c r="D17" i="7"/>
  <c r="E15" i="7"/>
  <c r="E12" i="7"/>
  <c r="D18" i="7"/>
  <c r="E3" i="7"/>
  <c r="E22" i="7"/>
  <c r="E16" i="7"/>
  <c r="D16" i="7"/>
  <c r="E17" i="7" s="1"/>
  <c r="N21" i="3"/>
  <c r="A21" i="7"/>
  <c r="E2" i="7"/>
  <c r="D2" i="7"/>
  <c r="E14" i="7" s="1"/>
  <c r="E5" i="7"/>
  <c r="E11" i="7"/>
  <c r="F24" i="5"/>
  <c r="G24" i="5" s="1"/>
  <c r="K45" i="5"/>
  <c r="U45" i="5"/>
  <c r="D10" i="5"/>
  <c r="F10" i="5" s="1"/>
  <c r="D9" i="5"/>
  <c r="E9" i="5" s="1"/>
  <c r="N11" i="3"/>
  <c r="N16" i="3"/>
  <c r="N13" i="3"/>
  <c r="N14" i="3"/>
  <c r="N12" i="3"/>
  <c r="N5" i="3"/>
  <c r="N10" i="3"/>
  <c r="N15" i="3"/>
  <c r="N17" i="3"/>
  <c r="N18" i="3"/>
  <c r="N3" i="3"/>
  <c r="N2" i="3"/>
  <c r="F21" i="5" l="1"/>
  <c r="G21" i="5" s="1"/>
  <c r="G4" i="8"/>
  <c r="F22" i="8"/>
  <c r="L22" i="8"/>
  <c r="K22" i="8"/>
  <c r="D22" i="5"/>
  <c r="E22" i="5" s="1"/>
  <c r="D21" i="9"/>
  <c r="D21" i="8"/>
  <c r="G21" i="8" s="1"/>
  <c r="D16" i="9"/>
  <c r="D16" i="8"/>
  <c r="G16" i="8" s="1"/>
  <c r="F23" i="5"/>
  <c r="E23" i="5"/>
  <c r="G23" i="5" s="1"/>
  <c r="D19" i="5"/>
  <c r="F19" i="5" s="1"/>
  <c r="D18" i="8"/>
  <c r="G18" i="8" s="1"/>
  <c r="D18" i="9"/>
  <c r="F4" i="8"/>
  <c r="F23" i="8"/>
  <c r="L23" i="8"/>
  <c r="K23" i="8"/>
  <c r="D18" i="5"/>
  <c r="D17" i="9"/>
  <c r="D17" i="8"/>
  <c r="G17" i="8" s="1"/>
  <c r="L24" i="8"/>
  <c r="K24" i="8"/>
  <c r="F24" i="8"/>
  <c r="K4" i="8"/>
  <c r="F25" i="5"/>
  <c r="E25" i="5"/>
  <c r="E21" i="7"/>
  <c r="D3" i="5"/>
  <c r="F3" i="5" s="1"/>
  <c r="D2" i="8"/>
  <c r="G2" i="8" s="1"/>
  <c r="F5" i="5"/>
  <c r="G5" i="5" s="1"/>
  <c r="L8" i="8"/>
  <c r="K8" i="8"/>
  <c r="F8" i="8"/>
  <c r="E8" i="5"/>
  <c r="G8" i="5" s="1"/>
  <c r="D11" i="9"/>
  <c r="D11" i="8"/>
  <c r="G11" i="8" s="1"/>
  <c r="D15" i="8"/>
  <c r="G15" i="8" s="1"/>
  <c r="D15" i="9"/>
  <c r="D4" i="5"/>
  <c r="E4" i="5" s="1"/>
  <c r="D3" i="8"/>
  <c r="G3" i="8" s="1"/>
  <c r="K9" i="8"/>
  <c r="F9" i="8"/>
  <c r="L9" i="8"/>
  <c r="D5" i="8"/>
  <c r="G5" i="8" s="1"/>
  <c r="D5" i="9"/>
  <c r="D13" i="5"/>
  <c r="E13" i="5" s="1"/>
  <c r="D12" i="9"/>
  <c r="D12" i="8"/>
  <c r="G12" i="8" s="1"/>
  <c r="D14" i="8"/>
  <c r="G14" i="8" s="1"/>
  <c r="D14" i="9"/>
  <c r="D13" i="9"/>
  <c r="D13" i="8"/>
  <c r="G13" i="8" s="1"/>
  <c r="L7" i="8"/>
  <c r="K7" i="8"/>
  <c r="F7" i="8"/>
  <c r="F6" i="8"/>
  <c r="K6" i="8"/>
  <c r="L6" i="8"/>
  <c r="D10" i="8"/>
  <c r="G10" i="8" s="1"/>
  <c r="D10" i="9"/>
  <c r="E10" i="5"/>
  <c r="G10" i="5" s="1"/>
  <c r="E18" i="7"/>
  <c r="E19" i="7"/>
  <c r="E7" i="7"/>
  <c r="E23" i="7"/>
  <c r="E24" i="7"/>
  <c r="E8" i="7"/>
  <c r="H1" i="7" s="1"/>
  <c r="E9" i="7"/>
  <c r="E4" i="7"/>
  <c r="E20" i="7"/>
  <c r="E13" i="7"/>
  <c r="E10" i="7"/>
  <c r="E6" i="7"/>
  <c r="F9" i="5"/>
  <c r="G9" i="5" s="1"/>
  <c r="K46" i="5"/>
  <c r="U46" i="5"/>
  <c r="D17" i="5"/>
  <c r="E17" i="5" s="1"/>
  <c r="D11" i="5"/>
  <c r="E11" i="5" s="1"/>
  <c r="D12" i="5"/>
  <c r="F12" i="5" s="1"/>
  <c r="D6" i="5"/>
  <c r="F6" i="5" s="1"/>
  <c r="D15" i="5"/>
  <c r="F15" i="5" s="1"/>
  <c r="D14" i="5"/>
  <c r="E14" i="5" s="1"/>
  <c r="D16" i="5"/>
  <c r="E16" i="5" s="1"/>
  <c r="F18" i="5"/>
  <c r="E18" i="5"/>
  <c r="E3" i="5" l="1"/>
  <c r="F13" i="5"/>
  <c r="F22" i="5"/>
  <c r="G22" i="5" s="1"/>
  <c r="F18" i="8"/>
  <c r="L18" i="8"/>
  <c r="K18" i="8"/>
  <c r="K16" i="8"/>
  <c r="L16" i="8"/>
  <c r="F16" i="8"/>
  <c r="F4" i="5"/>
  <c r="G4" i="5" s="1"/>
  <c r="K21" i="8"/>
  <c r="F21" i="8"/>
  <c r="H21" i="8" s="1"/>
  <c r="L21" i="8"/>
  <c r="F17" i="8"/>
  <c r="L17" i="8"/>
  <c r="K17" i="8"/>
  <c r="E19" i="5"/>
  <c r="G19" i="5" s="1"/>
  <c r="G25" i="5"/>
  <c r="L3" i="8"/>
  <c r="K3" i="8"/>
  <c r="F3" i="8"/>
  <c r="L13" i="8"/>
  <c r="K13" i="8"/>
  <c r="F13" i="8"/>
  <c r="F15" i="8"/>
  <c r="L15" i="8"/>
  <c r="K15" i="8"/>
  <c r="K11" i="8"/>
  <c r="F11" i="8"/>
  <c r="H11" i="8" s="1"/>
  <c r="L11" i="8"/>
  <c r="F14" i="8"/>
  <c r="K14" i="8"/>
  <c r="L14" i="8"/>
  <c r="F12" i="8"/>
  <c r="L12" i="8"/>
  <c r="K12" i="8"/>
  <c r="L10" i="8"/>
  <c r="K10" i="8"/>
  <c r="F10" i="8"/>
  <c r="F5" i="8"/>
  <c r="L5" i="8"/>
  <c r="K5" i="8"/>
  <c r="L2" i="8"/>
  <c r="K2" i="8"/>
  <c r="F2" i="8"/>
  <c r="I12" i="8" s="1"/>
  <c r="F14" i="5"/>
  <c r="G14" i="5" s="1"/>
  <c r="K47" i="5"/>
  <c r="U47" i="5"/>
  <c r="F11" i="5"/>
  <c r="G11" i="5" s="1"/>
  <c r="F17" i="5"/>
  <c r="G17" i="5" s="1"/>
  <c r="F16" i="5"/>
  <c r="G16" i="5" s="1"/>
  <c r="E12" i="5"/>
  <c r="G12" i="5" s="1"/>
  <c r="E15" i="5"/>
  <c r="G15" i="5" s="1"/>
  <c r="E6" i="5"/>
  <c r="G6" i="5" s="1"/>
  <c r="R3" i="5"/>
  <c r="I3" i="5"/>
  <c r="O3" i="5"/>
  <c r="P3" i="5"/>
  <c r="J3" i="5"/>
  <c r="K3" i="5"/>
  <c r="N3" i="5"/>
  <c r="L3" i="5"/>
  <c r="M3" i="5"/>
  <c r="Q3" i="5"/>
  <c r="G18" i="5"/>
  <c r="G13" i="5"/>
  <c r="G3" i="5"/>
  <c r="N21" i="8" l="1"/>
  <c r="M15" i="8"/>
  <c r="M5" i="8"/>
  <c r="M11" i="8"/>
  <c r="M18" i="8"/>
  <c r="M7" i="8"/>
  <c r="M21" i="8"/>
  <c r="I4" i="8"/>
  <c r="I5" i="8"/>
  <c r="N15" i="8"/>
  <c r="M22" i="8"/>
  <c r="H24" i="8"/>
  <c r="H15" i="8"/>
  <c r="I11" i="8"/>
  <c r="H7" i="8"/>
  <c r="H6" i="8"/>
  <c r="H13" i="8"/>
  <c r="N16" i="8"/>
  <c r="I18" i="8"/>
  <c r="M24" i="8"/>
  <c r="M13" i="8"/>
  <c r="M16" i="8"/>
  <c r="I10" i="8"/>
  <c r="I16" i="8"/>
  <c r="H19" i="8"/>
  <c r="N13" i="8"/>
  <c r="H3" i="8"/>
  <c r="N18" i="8"/>
  <c r="I17" i="8"/>
  <c r="I7" i="8"/>
  <c r="I9" i="8"/>
  <c r="I8" i="8"/>
  <c r="I6" i="8"/>
  <c r="I22" i="8"/>
  <c r="I23" i="8"/>
  <c r="I20" i="8"/>
  <c r="I24" i="8"/>
  <c r="I19" i="8"/>
  <c r="N19" i="8"/>
  <c r="N4" i="8"/>
  <c r="N20" i="8"/>
  <c r="M19" i="8"/>
  <c r="M20" i="8"/>
  <c r="M3" i="8"/>
  <c r="H18" i="8"/>
  <c r="I3" i="8"/>
  <c r="M9" i="8"/>
  <c r="I13" i="8"/>
  <c r="H5" i="8"/>
  <c r="N3" i="8"/>
  <c r="H4" i="8"/>
  <c r="H9" i="8"/>
  <c r="H10" i="8"/>
  <c r="H12" i="8"/>
  <c r="M23" i="8"/>
  <c r="N24" i="8"/>
  <c r="N6" i="8"/>
  <c r="I21" i="8"/>
  <c r="N5" i="8"/>
  <c r="N10" i="8"/>
  <c r="N14" i="8"/>
  <c r="H8" i="8"/>
  <c r="I15" i="8"/>
  <c r="N9" i="8"/>
  <c r="H16" i="8"/>
  <c r="M12" i="8"/>
  <c r="H22" i="8"/>
  <c r="M14" i="8"/>
  <c r="M17" i="8"/>
  <c r="I14" i="8"/>
  <c r="N7" i="8"/>
  <c r="M8" i="8"/>
  <c r="M10" i="8"/>
  <c r="N8" i="8"/>
  <c r="N12" i="8"/>
  <c r="H14" i="8"/>
  <c r="N17" i="8"/>
  <c r="M4" i="8"/>
  <c r="M6" i="8"/>
  <c r="N23" i="8"/>
  <c r="N11" i="8"/>
  <c r="H17" i="8"/>
  <c r="N22" i="8"/>
  <c r="H23" i="8"/>
  <c r="H20" i="8"/>
  <c r="K48" i="5"/>
  <c r="U48" i="5"/>
  <c r="AC3" i="5" a="1"/>
  <c r="AC3" i="5" s="1"/>
  <c r="S3" i="5" a="1"/>
  <c r="S3" i="5" s="1"/>
  <c r="X3" i="5"/>
  <c r="AH3" i="5"/>
  <c r="AA3" i="5"/>
  <c r="AK3" i="5"/>
  <c r="AF3" i="5"/>
  <c r="V3" i="5"/>
  <c r="AL3" i="5"/>
  <c r="AB3" i="5"/>
  <c r="AD3" i="5"/>
  <c r="T3" i="5"/>
  <c r="Z3" i="5"/>
  <c r="AJ3" i="5"/>
  <c r="W3" i="5"/>
  <c r="AG3" i="5"/>
  <c r="Y3" i="5"/>
  <c r="AI3" i="5"/>
  <c r="K4" i="5"/>
  <c r="R30" i="8" l="1"/>
  <c r="R22" i="8"/>
  <c r="R14" i="8"/>
  <c r="R6" i="8"/>
  <c r="R15" i="8"/>
  <c r="R29" i="8"/>
  <c r="R21" i="8"/>
  <c r="R13" i="8"/>
  <c r="R5" i="8"/>
  <c r="R28" i="8"/>
  <c r="R20" i="8"/>
  <c r="R12" i="8"/>
  <c r="R4" i="8"/>
  <c r="R23" i="8"/>
  <c r="R27" i="8"/>
  <c r="R19" i="8"/>
  <c r="R11" i="8"/>
  <c r="R3" i="8"/>
  <c r="R26" i="8"/>
  <c r="R18" i="8"/>
  <c r="R10" i="8"/>
  <c r="R2" i="8"/>
  <c r="R25" i="8"/>
  <c r="R17" i="8"/>
  <c r="R9" i="8"/>
  <c r="R7" i="8"/>
  <c r="R24" i="8"/>
  <c r="R16" i="8"/>
  <c r="R8" i="8"/>
  <c r="Q30" i="8"/>
  <c r="Q22" i="8"/>
  <c r="Q14" i="8"/>
  <c r="Q6" i="8"/>
  <c r="Q15" i="8"/>
  <c r="Q29" i="8"/>
  <c r="Q21" i="8"/>
  <c r="Q13" i="8"/>
  <c r="Q5" i="8"/>
  <c r="Q28" i="8"/>
  <c r="Q20" i="8"/>
  <c r="Q12" i="8"/>
  <c r="Q4" i="8"/>
  <c r="Q27" i="8"/>
  <c r="Q19" i="8"/>
  <c r="Q11" i="8"/>
  <c r="Q3" i="8"/>
  <c r="Q23" i="8"/>
  <c r="Q26" i="8"/>
  <c r="Q18" i="8"/>
  <c r="Q10" i="8"/>
  <c r="Q2" i="8"/>
  <c r="Q8" i="8"/>
  <c r="Q25" i="8"/>
  <c r="Q17" i="8"/>
  <c r="Q9" i="8"/>
  <c r="Q16" i="8"/>
  <c r="Q24" i="8"/>
  <c r="Q7" i="8"/>
  <c r="J4" i="5"/>
  <c r="AG4" i="5" s="1"/>
  <c r="R4" i="5"/>
  <c r="K49" i="5"/>
  <c r="U49" i="5"/>
  <c r="X4" i="5"/>
  <c r="AH4" i="5"/>
  <c r="P4" i="5"/>
  <c r="Q4" i="5"/>
  <c r="M4" i="5"/>
  <c r="O4" i="5"/>
  <c r="L4" i="5"/>
  <c r="N4" i="5"/>
  <c r="I4" i="5"/>
  <c r="W4" i="5" l="1"/>
  <c r="Q32" i="8"/>
  <c r="R32" i="8"/>
  <c r="V23" i="8" s="1"/>
  <c r="S4" i="5" a="1"/>
  <c r="S4" i="5" s="1"/>
  <c r="U32" i="8"/>
  <c r="V4" i="8"/>
  <c r="V15" i="8"/>
  <c r="V38" i="8"/>
  <c r="U3" i="8"/>
  <c r="U16" i="8"/>
  <c r="U28" i="8"/>
  <c r="U36" i="8"/>
  <c r="V5" i="8"/>
  <c r="U29" i="8"/>
  <c r="U35" i="8"/>
  <c r="V31" i="8"/>
  <c r="U25" i="8"/>
  <c r="U22" i="8"/>
  <c r="U8" i="8"/>
  <c r="U37" i="8"/>
  <c r="V9" i="8"/>
  <c r="V6" i="8"/>
  <c r="V3" i="8"/>
  <c r="V30" i="8"/>
  <c r="V40" i="8"/>
  <c r="U34" i="8"/>
  <c r="U27" i="8"/>
  <c r="V13" i="8"/>
  <c r="V41" i="8"/>
  <c r="U42" i="8"/>
  <c r="V27" i="8"/>
  <c r="U5" i="8"/>
  <c r="U18" i="8"/>
  <c r="U15" i="8"/>
  <c r="U11" i="8"/>
  <c r="V2" i="8"/>
  <c r="V34" i="8"/>
  <c r="U26" i="8"/>
  <c r="V24" i="8"/>
  <c r="U2" i="8"/>
  <c r="V19" i="8"/>
  <c r="U10" i="8"/>
  <c r="U39" i="8"/>
  <c r="V11" i="8"/>
  <c r="V35" i="8"/>
  <c r="U30" i="8"/>
  <c r="U41" i="8"/>
  <c r="V42" i="8"/>
  <c r="U23" i="8"/>
  <c r="V8" i="8"/>
  <c r="V7" i="8"/>
  <c r="V29" i="8"/>
  <c r="U7" i="8"/>
  <c r="U20" i="8"/>
  <c r="U33" i="8"/>
  <c r="V18" i="8"/>
  <c r="V17" i="8"/>
  <c r="V16" i="8"/>
  <c r="U17" i="8"/>
  <c r="V26" i="8"/>
  <c r="U9" i="8"/>
  <c r="U38" i="8"/>
  <c r="V10" i="8"/>
  <c r="V21" i="8"/>
  <c r="V32" i="8"/>
  <c r="AC4" i="5" a="1"/>
  <c r="AC4" i="5" s="1"/>
  <c r="K50" i="5"/>
  <c r="U50" i="5"/>
  <c r="T4" i="5"/>
  <c r="AD4" i="5"/>
  <c r="AJ4" i="5"/>
  <c r="Z4" i="5"/>
  <c r="AL4" i="5"/>
  <c r="AB4" i="5"/>
  <c r="Y4" i="5"/>
  <c r="AI4" i="5"/>
  <c r="AK4" i="5"/>
  <c r="AA4" i="5"/>
  <c r="AF4" i="5"/>
  <c r="V4" i="5"/>
  <c r="K5" i="5"/>
  <c r="N5" i="5"/>
  <c r="U4" i="8" l="1"/>
  <c r="U19" i="8"/>
  <c r="U14" i="8"/>
  <c r="V39" i="8"/>
  <c r="V20" i="8"/>
  <c r="U6" i="8"/>
  <c r="V22" i="8"/>
  <c r="V28" i="8"/>
  <c r="U31" i="8"/>
  <c r="V12" i="8"/>
  <c r="V14" i="8"/>
  <c r="X14" i="8" s="1"/>
  <c r="Q3" i="9" s="1"/>
  <c r="Q4" i="9" s="1"/>
  <c r="U21" i="8"/>
  <c r="W21" i="8" s="1"/>
  <c r="X2" i="9" s="1"/>
  <c r="U40" i="8"/>
  <c r="X40" i="8" s="1"/>
  <c r="U24" i="8"/>
  <c r="X24" i="8" s="1"/>
  <c r="U13" i="8"/>
  <c r="W13" i="8" s="1"/>
  <c r="P2" i="9" s="1"/>
  <c r="V37" i="8"/>
  <c r="W37" i="8" s="1"/>
  <c r="U12" i="8"/>
  <c r="V33" i="8"/>
  <c r="W17" i="8"/>
  <c r="T2" i="9" s="1"/>
  <c r="V36" i="8"/>
  <c r="W36" i="8" s="1"/>
  <c r="V25" i="8"/>
  <c r="X25" i="8" s="1"/>
  <c r="W5" i="8"/>
  <c r="H2" i="9" s="1"/>
  <c r="X5" i="8"/>
  <c r="H3" i="9" s="1"/>
  <c r="H4" i="9" s="1"/>
  <c r="X29" i="8"/>
  <c r="W29" i="8"/>
  <c r="X30" i="8"/>
  <c r="W30" i="8"/>
  <c r="X4" i="8"/>
  <c r="G3" i="9" s="1"/>
  <c r="G4" i="9" s="1"/>
  <c r="W4" i="8"/>
  <c r="G2" i="9" s="1"/>
  <c r="W28" i="8"/>
  <c r="X28" i="8"/>
  <c r="X27" i="8"/>
  <c r="W27" i="8"/>
  <c r="W16" i="8"/>
  <c r="S2" i="9" s="1"/>
  <c r="X16" i="8"/>
  <c r="S3" i="9" s="1"/>
  <c r="S4" i="9" s="1"/>
  <c r="X8" i="8"/>
  <c r="K3" i="9" s="1"/>
  <c r="K4" i="9" s="1"/>
  <c r="W8" i="8"/>
  <c r="K2" i="9" s="1"/>
  <c r="W42" i="8"/>
  <c r="X42" i="8"/>
  <c r="X31" i="8"/>
  <c r="W31" i="8"/>
  <c r="X3" i="8"/>
  <c r="F3" i="9" s="1"/>
  <c r="F4" i="9" s="1"/>
  <c r="W3" i="8"/>
  <c r="F2" i="9" s="1"/>
  <c r="W34" i="8"/>
  <c r="X34" i="8"/>
  <c r="W24" i="8"/>
  <c r="W14" i="8"/>
  <c r="Q2" i="9" s="1"/>
  <c r="X35" i="8"/>
  <c r="W35" i="8"/>
  <c r="W39" i="8"/>
  <c r="X39" i="8"/>
  <c r="X26" i="8"/>
  <c r="W26" i="8"/>
  <c r="W22" i="8"/>
  <c r="Y2" i="9" s="1"/>
  <c r="X22" i="8"/>
  <c r="Y3" i="9" s="1"/>
  <c r="Y4" i="9" s="1"/>
  <c r="X32" i="8"/>
  <c r="W32" i="8"/>
  <c r="X33" i="8"/>
  <c r="W33" i="8"/>
  <c r="W19" i="8"/>
  <c r="V2" i="9" s="1"/>
  <c r="X19" i="8"/>
  <c r="V3" i="9" s="1"/>
  <c r="V4" i="9" s="1"/>
  <c r="W18" i="8"/>
  <c r="U2" i="9" s="1"/>
  <c r="X18" i="8"/>
  <c r="U3" i="9" s="1"/>
  <c r="U4" i="9" s="1"/>
  <c r="X9" i="8"/>
  <c r="L3" i="9" s="1"/>
  <c r="L4" i="9" s="1"/>
  <c r="W9" i="8"/>
  <c r="L2" i="9" s="1"/>
  <c r="X10" i="8"/>
  <c r="M3" i="9" s="1"/>
  <c r="M4" i="9" s="1"/>
  <c r="W10" i="8"/>
  <c r="M2" i="9" s="1"/>
  <c r="W20" i="8"/>
  <c r="W2" i="9" s="1"/>
  <c r="X20" i="8"/>
  <c r="W3" i="9" s="1"/>
  <c r="W4" i="9" s="1"/>
  <c r="X23" i="8"/>
  <c r="W23" i="8"/>
  <c r="X11" i="8"/>
  <c r="N3" i="9" s="1"/>
  <c r="N4" i="9" s="1"/>
  <c r="W11" i="8"/>
  <c r="N2" i="9" s="1"/>
  <c r="X6" i="8"/>
  <c r="I3" i="9" s="1"/>
  <c r="I4" i="9" s="1"/>
  <c r="W6" i="8"/>
  <c r="I2" i="9" s="1"/>
  <c r="W41" i="8"/>
  <c r="X41" i="8"/>
  <c r="W38" i="8"/>
  <c r="X38" i="8"/>
  <c r="X17" i="8"/>
  <c r="T3" i="9" s="1"/>
  <c r="T4" i="9" s="1"/>
  <c r="W2" i="8"/>
  <c r="E2" i="9" s="1"/>
  <c r="X2" i="8"/>
  <c r="E3" i="9" s="1"/>
  <c r="X7" i="8"/>
  <c r="J3" i="9" s="1"/>
  <c r="J4" i="9" s="1"/>
  <c r="W7" i="8"/>
  <c r="J2" i="9" s="1"/>
  <c r="X15" i="8"/>
  <c r="R3" i="9" s="1"/>
  <c r="R4" i="9" s="1"/>
  <c r="W15" i="8"/>
  <c r="R2" i="9" s="1"/>
  <c r="R5" i="5"/>
  <c r="Q5" i="5"/>
  <c r="L5" i="5"/>
  <c r="AI5" i="5" s="1"/>
  <c r="K51" i="5"/>
  <c r="U51" i="5"/>
  <c r="AH5" i="5"/>
  <c r="X5" i="5"/>
  <c r="AK5" i="5"/>
  <c r="AA5" i="5"/>
  <c r="I5" i="5"/>
  <c r="P5" i="5"/>
  <c r="J5" i="5"/>
  <c r="O5" i="5"/>
  <c r="M5" i="5"/>
  <c r="X13" i="8" l="1"/>
  <c r="P3" i="9" s="1"/>
  <c r="P4" i="9" s="1"/>
  <c r="W40" i="8"/>
  <c r="W12" i="8"/>
  <c r="O2" i="9" s="1"/>
  <c r="X21" i="8"/>
  <c r="X3" i="9" s="1"/>
  <c r="X4" i="9" s="1"/>
  <c r="X12" i="8"/>
  <c r="O3" i="9" s="1"/>
  <c r="O4" i="9" s="1"/>
  <c r="X37" i="8"/>
  <c r="X36" i="8"/>
  <c r="W25" i="8"/>
  <c r="T49" i="9"/>
  <c r="T39" i="9"/>
  <c r="T16" i="9"/>
  <c r="X46" i="9"/>
  <c r="X29" i="9"/>
  <c r="X30" i="9"/>
  <c r="X13" i="9"/>
  <c r="X47" i="9"/>
  <c r="X31" i="9"/>
  <c r="X49" i="9"/>
  <c r="X32" i="9"/>
  <c r="X15" i="9"/>
  <c r="X33" i="9"/>
  <c r="X16" i="9"/>
  <c r="X50" i="9"/>
  <c r="X17" i="9"/>
  <c r="X28" i="9"/>
  <c r="X34" i="9"/>
  <c r="X36" i="9"/>
  <c r="X35" i="9"/>
  <c r="X18" i="9"/>
  <c r="X20" i="9"/>
  <c r="X19" i="9"/>
  <c r="X37" i="9"/>
  <c r="X44" i="9"/>
  <c r="X38" i="9"/>
  <c r="X21" i="9"/>
  <c r="X39" i="9"/>
  <c r="X22" i="9"/>
  <c r="X40" i="9"/>
  <c r="X23" i="9"/>
  <c r="X6" i="9"/>
  <c r="X45" i="9"/>
  <c r="X24" i="9"/>
  <c r="X7" i="9"/>
  <c r="X12" i="9"/>
  <c r="X8" i="9"/>
  <c r="X42" i="9"/>
  <c r="X41" i="9"/>
  <c r="X5" i="9"/>
  <c r="X43" i="9"/>
  <c r="X26" i="9"/>
  <c r="X25" i="9"/>
  <c r="X11" i="9"/>
  <c r="X27" i="9"/>
  <c r="X10" i="9"/>
  <c r="X9" i="9"/>
  <c r="T10" i="9"/>
  <c r="T21" i="9"/>
  <c r="T5" i="9"/>
  <c r="T27" i="9"/>
  <c r="T6" i="9"/>
  <c r="Q26" i="9"/>
  <c r="Q9" i="9"/>
  <c r="Q43" i="9"/>
  <c r="Q28" i="9"/>
  <c r="Q10" i="9"/>
  <c r="Q44" i="9"/>
  <c r="Q27" i="9"/>
  <c r="Q45" i="9"/>
  <c r="Q11" i="9"/>
  <c r="Q29" i="9"/>
  <c r="Q12" i="9"/>
  <c r="Q7" i="9"/>
  <c r="Q13" i="9"/>
  <c r="Q47" i="9"/>
  <c r="Q46" i="9"/>
  <c r="Q42" i="9"/>
  <c r="Q48" i="9"/>
  <c r="Q31" i="9"/>
  <c r="Q30" i="9"/>
  <c r="Q32" i="9"/>
  <c r="Q15" i="9"/>
  <c r="Q14" i="9"/>
  <c r="Q8" i="9"/>
  <c r="Q16" i="9"/>
  <c r="Q50" i="9"/>
  <c r="Q49" i="9"/>
  <c r="Q25" i="9"/>
  <c r="Q39" i="9"/>
  <c r="Q34" i="9"/>
  <c r="Q33" i="9"/>
  <c r="Q35" i="9"/>
  <c r="Q18" i="9"/>
  <c r="Q17" i="9"/>
  <c r="Q19" i="9"/>
  <c r="Q37" i="9"/>
  <c r="Q36" i="9"/>
  <c r="Q38" i="9"/>
  <c r="Q21" i="9"/>
  <c r="Q20" i="9"/>
  <c r="Q22" i="9"/>
  <c r="Q23" i="9"/>
  <c r="Q6" i="9"/>
  <c r="Q40" i="9"/>
  <c r="Q5" i="9"/>
  <c r="Q41" i="9"/>
  <c r="Q24" i="9"/>
  <c r="T44" i="9"/>
  <c r="T20" i="9"/>
  <c r="M17" i="9"/>
  <c r="M32" i="9"/>
  <c r="M50" i="9"/>
  <c r="M35" i="9"/>
  <c r="M36" i="9"/>
  <c r="M16" i="9"/>
  <c r="M34" i="9"/>
  <c r="M20" i="9"/>
  <c r="M18" i="9"/>
  <c r="M39" i="9"/>
  <c r="M19" i="9"/>
  <c r="M37" i="9"/>
  <c r="M23" i="9"/>
  <c r="M38" i="9"/>
  <c r="M21" i="9"/>
  <c r="M33" i="9"/>
  <c r="M7" i="9"/>
  <c r="M22" i="9"/>
  <c r="M40" i="9"/>
  <c r="M42" i="9"/>
  <c r="M6" i="9"/>
  <c r="M24" i="9"/>
  <c r="M26" i="9"/>
  <c r="M41" i="9"/>
  <c r="M8" i="9"/>
  <c r="M10" i="9"/>
  <c r="M25" i="9"/>
  <c r="M43" i="9"/>
  <c r="M9" i="9"/>
  <c r="M5" i="9"/>
  <c r="M45" i="9"/>
  <c r="M44" i="9"/>
  <c r="M15" i="9"/>
  <c r="M46" i="9"/>
  <c r="M29" i="9"/>
  <c r="M28" i="9"/>
  <c r="M30" i="9"/>
  <c r="M13" i="9"/>
  <c r="M12" i="9"/>
  <c r="M48" i="9"/>
  <c r="M14" i="9"/>
  <c r="M27" i="9"/>
  <c r="M47" i="9"/>
  <c r="M49" i="9"/>
  <c r="M11" i="9"/>
  <c r="M31" i="9"/>
  <c r="T14" i="9"/>
  <c r="T26" i="9"/>
  <c r="T37" i="9"/>
  <c r="Y37" i="9"/>
  <c r="Y39" i="9"/>
  <c r="Y38" i="9"/>
  <c r="Y21" i="9"/>
  <c r="Y23" i="9"/>
  <c r="Y22" i="9"/>
  <c r="Y40" i="9"/>
  <c r="Y7" i="9"/>
  <c r="Y6" i="9"/>
  <c r="Y24" i="9"/>
  <c r="Y42" i="9"/>
  <c r="Y41" i="9"/>
  <c r="Y8" i="9"/>
  <c r="Y26" i="9"/>
  <c r="Y25" i="9"/>
  <c r="Y47" i="9"/>
  <c r="Y43" i="9"/>
  <c r="Y10" i="9"/>
  <c r="Y9" i="9"/>
  <c r="Y27" i="9"/>
  <c r="Y45" i="9"/>
  <c r="Y44" i="9"/>
  <c r="Y11" i="9"/>
  <c r="Y29" i="9"/>
  <c r="Y28" i="9"/>
  <c r="Y46" i="9"/>
  <c r="Y13" i="9"/>
  <c r="Y12" i="9"/>
  <c r="Y30" i="9"/>
  <c r="Y31" i="9"/>
  <c r="Y15" i="9"/>
  <c r="Y14" i="9"/>
  <c r="Y48" i="9"/>
  <c r="Y49" i="9"/>
  <c r="Y32" i="9"/>
  <c r="Y5" i="9"/>
  <c r="Y33" i="9"/>
  <c r="Y16" i="9"/>
  <c r="Y20" i="9"/>
  <c r="Y50" i="9"/>
  <c r="Y17" i="9"/>
  <c r="Y35" i="9"/>
  <c r="Y18" i="9"/>
  <c r="Y34" i="9"/>
  <c r="Y36" i="9"/>
  <c r="Y19" i="9"/>
  <c r="T31" i="9"/>
  <c r="T43" i="9"/>
  <c r="T22" i="9"/>
  <c r="L40" i="9"/>
  <c r="L22" i="9"/>
  <c r="L37" i="9"/>
  <c r="L39" i="9"/>
  <c r="L6" i="9"/>
  <c r="L21" i="9"/>
  <c r="L23" i="9"/>
  <c r="L41" i="9"/>
  <c r="L7" i="9"/>
  <c r="L25" i="9"/>
  <c r="L5" i="9"/>
  <c r="L42" i="9"/>
  <c r="L9" i="9"/>
  <c r="L38" i="9"/>
  <c r="L43" i="9"/>
  <c r="L26" i="9"/>
  <c r="L24" i="9"/>
  <c r="L27" i="9"/>
  <c r="L10" i="9"/>
  <c r="L8" i="9"/>
  <c r="L11" i="9"/>
  <c r="L45" i="9"/>
  <c r="L44" i="9"/>
  <c r="L46" i="9"/>
  <c r="L29" i="9"/>
  <c r="L28" i="9"/>
  <c r="L30" i="9"/>
  <c r="L13" i="9"/>
  <c r="L12" i="9"/>
  <c r="L14" i="9"/>
  <c r="L48" i="9"/>
  <c r="L47" i="9"/>
  <c r="L49" i="9"/>
  <c r="L32" i="9"/>
  <c r="L31" i="9"/>
  <c r="L33" i="9"/>
  <c r="L16" i="9"/>
  <c r="L15" i="9"/>
  <c r="L18" i="9"/>
  <c r="L17" i="9"/>
  <c r="L35" i="9"/>
  <c r="L50" i="9"/>
  <c r="L20" i="9"/>
  <c r="L36" i="9"/>
  <c r="L19" i="9"/>
  <c r="L34" i="9"/>
  <c r="T15" i="9"/>
  <c r="T32" i="9"/>
  <c r="T36" i="9"/>
  <c r="F12" i="9"/>
  <c r="F30" i="9"/>
  <c r="F13" i="9"/>
  <c r="F31" i="9"/>
  <c r="F32" i="9"/>
  <c r="F47" i="9"/>
  <c r="F14" i="9"/>
  <c r="F48" i="9"/>
  <c r="F49" i="9"/>
  <c r="F15" i="9"/>
  <c r="F33" i="9"/>
  <c r="F16" i="9"/>
  <c r="F50" i="9"/>
  <c r="F17" i="9"/>
  <c r="F35" i="9"/>
  <c r="F34" i="9"/>
  <c r="F36" i="9"/>
  <c r="F19" i="9"/>
  <c r="F28" i="9"/>
  <c r="F18" i="9"/>
  <c r="F20" i="9"/>
  <c r="F37" i="9"/>
  <c r="F39" i="9"/>
  <c r="F46" i="9"/>
  <c r="F5" i="9"/>
  <c r="F21" i="9"/>
  <c r="F23" i="9"/>
  <c r="F41" i="9"/>
  <c r="F40" i="9"/>
  <c r="F7" i="9"/>
  <c r="F25" i="9"/>
  <c r="F24" i="9"/>
  <c r="F38" i="9"/>
  <c r="F9" i="9"/>
  <c r="F8" i="9"/>
  <c r="F42" i="9"/>
  <c r="F22" i="9"/>
  <c r="F43" i="9"/>
  <c r="F26" i="9"/>
  <c r="F6" i="9"/>
  <c r="F27" i="9"/>
  <c r="F10" i="9"/>
  <c r="F29" i="9"/>
  <c r="F44" i="9"/>
  <c r="F11" i="9"/>
  <c r="F45" i="9"/>
  <c r="P10" i="9"/>
  <c r="P44" i="9"/>
  <c r="P11" i="9"/>
  <c r="P12" i="9"/>
  <c r="P45" i="9"/>
  <c r="P28" i="9"/>
  <c r="P46" i="9"/>
  <c r="P30" i="9"/>
  <c r="P29" i="9"/>
  <c r="P13" i="9"/>
  <c r="P47" i="9"/>
  <c r="P14" i="9"/>
  <c r="P20" i="9"/>
  <c r="P31" i="9"/>
  <c r="P49" i="9"/>
  <c r="P48" i="9"/>
  <c r="P15" i="9"/>
  <c r="P33" i="9"/>
  <c r="P32" i="9"/>
  <c r="P50" i="9"/>
  <c r="P17" i="9"/>
  <c r="P16" i="9"/>
  <c r="P34" i="9"/>
  <c r="P36" i="9"/>
  <c r="P27" i="9"/>
  <c r="P35" i="9"/>
  <c r="P18" i="9"/>
  <c r="P19" i="9"/>
  <c r="P37" i="9"/>
  <c r="P5" i="9"/>
  <c r="P38" i="9"/>
  <c r="P21" i="9"/>
  <c r="P26" i="9"/>
  <c r="P39" i="9"/>
  <c r="P22" i="9"/>
  <c r="P40" i="9"/>
  <c r="P23" i="9"/>
  <c r="P6" i="9"/>
  <c r="P24" i="9"/>
  <c r="P7" i="9"/>
  <c r="P41" i="9"/>
  <c r="P8" i="9"/>
  <c r="P9" i="9"/>
  <c r="P42" i="9"/>
  <c r="P25" i="9"/>
  <c r="P43" i="9"/>
  <c r="T13" i="9"/>
  <c r="T42" i="9"/>
  <c r="T18" i="9"/>
  <c r="T30" i="9"/>
  <c r="T8" i="9"/>
  <c r="T38" i="9"/>
  <c r="G18" i="9"/>
  <c r="G20" i="9"/>
  <c r="G38" i="9"/>
  <c r="G37" i="9"/>
  <c r="G39" i="9"/>
  <c r="G22" i="9"/>
  <c r="G21" i="9"/>
  <c r="G23" i="9"/>
  <c r="G6" i="9"/>
  <c r="G40" i="9"/>
  <c r="G7" i="9"/>
  <c r="G9" i="9"/>
  <c r="G19" i="9"/>
  <c r="G24" i="9"/>
  <c r="G42" i="9"/>
  <c r="G8" i="9"/>
  <c r="G26" i="9"/>
  <c r="G5" i="9"/>
  <c r="G43" i="9"/>
  <c r="G10" i="9"/>
  <c r="G36" i="9"/>
  <c r="G44" i="9"/>
  <c r="G27" i="9"/>
  <c r="G45" i="9"/>
  <c r="G28" i="9"/>
  <c r="G11" i="9"/>
  <c r="G29" i="9"/>
  <c r="G12" i="9"/>
  <c r="G46" i="9"/>
  <c r="G13" i="9"/>
  <c r="G47" i="9"/>
  <c r="G30" i="9"/>
  <c r="G48" i="9"/>
  <c r="G31" i="9"/>
  <c r="G14" i="9"/>
  <c r="G32" i="9"/>
  <c r="G15" i="9"/>
  <c r="G49" i="9"/>
  <c r="G16" i="9"/>
  <c r="G34" i="9"/>
  <c r="G41" i="9"/>
  <c r="G33" i="9"/>
  <c r="G25" i="9"/>
  <c r="G50" i="9"/>
  <c r="G17" i="9"/>
  <c r="G35" i="9"/>
  <c r="U41" i="9"/>
  <c r="U8" i="9"/>
  <c r="U42" i="9"/>
  <c r="U10" i="9"/>
  <c r="U25" i="9"/>
  <c r="U43" i="9"/>
  <c r="U26" i="9"/>
  <c r="U9" i="9"/>
  <c r="U27" i="9"/>
  <c r="U44" i="9"/>
  <c r="U11" i="9"/>
  <c r="U45" i="9"/>
  <c r="U24" i="9"/>
  <c r="U28" i="9"/>
  <c r="U46" i="9"/>
  <c r="U29" i="9"/>
  <c r="U12" i="9"/>
  <c r="U30" i="9"/>
  <c r="U13" i="9"/>
  <c r="U47" i="9"/>
  <c r="U14" i="9"/>
  <c r="U48" i="9"/>
  <c r="U31" i="9"/>
  <c r="U49" i="9"/>
  <c r="U32" i="9"/>
  <c r="U15" i="9"/>
  <c r="U33" i="9"/>
  <c r="U16" i="9"/>
  <c r="U50" i="9"/>
  <c r="U17" i="9"/>
  <c r="U19" i="9"/>
  <c r="U34" i="9"/>
  <c r="U36" i="9"/>
  <c r="U6" i="9"/>
  <c r="U18" i="9"/>
  <c r="U20" i="9"/>
  <c r="U5" i="9"/>
  <c r="U37" i="9"/>
  <c r="U35" i="9"/>
  <c r="U38" i="9"/>
  <c r="U21" i="9"/>
  <c r="U39" i="9"/>
  <c r="U7" i="9"/>
  <c r="U22" i="9"/>
  <c r="U40" i="9"/>
  <c r="U23" i="9"/>
  <c r="T47" i="9"/>
  <c r="T9" i="9"/>
  <c r="T48" i="9"/>
  <c r="T29" i="9"/>
  <c r="T7" i="9"/>
  <c r="T34" i="9"/>
  <c r="V18" i="9"/>
  <c r="V36" i="9"/>
  <c r="V19" i="9"/>
  <c r="V37" i="9"/>
  <c r="V20" i="9"/>
  <c r="V38" i="9"/>
  <c r="V21" i="9"/>
  <c r="V39" i="9"/>
  <c r="V40" i="9"/>
  <c r="V23" i="9"/>
  <c r="V5" i="9"/>
  <c r="V24" i="9"/>
  <c r="V7" i="9"/>
  <c r="V35" i="9"/>
  <c r="V41" i="9"/>
  <c r="V8" i="9"/>
  <c r="V42" i="9"/>
  <c r="V25" i="9"/>
  <c r="V43" i="9"/>
  <c r="V26" i="9"/>
  <c r="V9" i="9"/>
  <c r="V27" i="9"/>
  <c r="V10" i="9"/>
  <c r="V17" i="9"/>
  <c r="V44" i="9"/>
  <c r="V11" i="9"/>
  <c r="V45" i="9"/>
  <c r="V28" i="9"/>
  <c r="V46" i="9"/>
  <c r="V29" i="9"/>
  <c r="V12" i="9"/>
  <c r="V30" i="9"/>
  <c r="V13" i="9"/>
  <c r="V47" i="9"/>
  <c r="V14" i="9"/>
  <c r="V6" i="9"/>
  <c r="V31" i="9"/>
  <c r="V22" i="9"/>
  <c r="V48" i="9"/>
  <c r="V15" i="9"/>
  <c r="V49" i="9"/>
  <c r="V32" i="9"/>
  <c r="V34" i="9"/>
  <c r="V50" i="9"/>
  <c r="V33" i="9"/>
  <c r="V16" i="9"/>
  <c r="T46" i="9"/>
  <c r="T24" i="9"/>
  <c r="T19" i="9"/>
  <c r="T12" i="9"/>
  <c r="T25" i="9"/>
  <c r="T17" i="9"/>
  <c r="K30" i="9"/>
  <c r="K13" i="9"/>
  <c r="K47" i="9"/>
  <c r="K14" i="9"/>
  <c r="K48" i="9"/>
  <c r="K31" i="9"/>
  <c r="K49" i="9"/>
  <c r="K32" i="9"/>
  <c r="K15" i="9"/>
  <c r="K33" i="9"/>
  <c r="K16" i="9"/>
  <c r="K50" i="9"/>
  <c r="K17" i="9"/>
  <c r="K35" i="9"/>
  <c r="K34" i="9"/>
  <c r="K29" i="9"/>
  <c r="K36" i="9"/>
  <c r="K19" i="9"/>
  <c r="K18" i="9"/>
  <c r="K20" i="9"/>
  <c r="K37" i="9"/>
  <c r="K39" i="9"/>
  <c r="K38" i="9"/>
  <c r="K5" i="9"/>
  <c r="K23" i="9"/>
  <c r="K22" i="9"/>
  <c r="K40" i="9"/>
  <c r="K7" i="9"/>
  <c r="K6" i="9"/>
  <c r="K24" i="9"/>
  <c r="K42" i="9"/>
  <c r="K41" i="9"/>
  <c r="K12" i="9"/>
  <c r="K8" i="9"/>
  <c r="K26" i="9"/>
  <c r="K25" i="9"/>
  <c r="K43" i="9"/>
  <c r="K10" i="9"/>
  <c r="K9" i="9"/>
  <c r="K27" i="9"/>
  <c r="K21" i="9"/>
  <c r="K44" i="9"/>
  <c r="K46" i="9"/>
  <c r="K11" i="9"/>
  <c r="K45" i="9"/>
  <c r="K28" i="9"/>
  <c r="R38" i="9"/>
  <c r="R37" i="9"/>
  <c r="R39" i="9"/>
  <c r="R40" i="9"/>
  <c r="R7" i="9"/>
  <c r="R22" i="9"/>
  <c r="R21" i="9"/>
  <c r="R23" i="9"/>
  <c r="R6" i="9"/>
  <c r="R41" i="9"/>
  <c r="R24" i="9"/>
  <c r="R26" i="9"/>
  <c r="R25" i="9"/>
  <c r="R8" i="9"/>
  <c r="R18" i="9"/>
  <c r="R9" i="9"/>
  <c r="R43" i="9"/>
  <c r="R5" i="9"/>
  <c r="R44" i="9"/>
  <c r="R27" i="9"/>
  <c r="R20" i="9"/>
  <c r="R45" i="9"/>
  <c r="R28" i="9"/>
  <c r="R11" i="9"/>
  <c r="R29" i="9"/>
  <c r="R12" i="9"/>
  <c r="R46" i="9"/>
  <c r="R13" i="9"/>
  <c r="R47" i="9"/>
  <c r="R30" i="9"/>
  <c r="R48" i="9"/>
  <c r="R31" i="9"/>
  <c r="R14" i="9"/>
  <c r="R10" i="9"/>
  <c r="R32" i="9"/>
  <c r="R15" i="9"/>
  <c r="R49" i="9"/>
  <c r="R16" i="9"/>
  <c r="R42" i="9"/>
  <c r="R33" i="9"/>
  <c r="R35" i="9"/>
  <c r="R50" i="9"/>
  <c r="R17" i="9"/>
  <c r="R19" i="9"/>
  <c r="R34" i="9"/>
  <c r="R36" i="9"/>
  <c r="E50" i="9"/>
  <c r="E17" i="9"/>
  <c r="E16" i="9"/>
  <c r="E35" i="9"/>
  <c r="E25" i="9"/>
  <c r="E34" i="9"/>
  <c r="E20" i="9"/>
  <c r="E21" i="9"/>
  <c r="E39" i="9"/>
  <c r="E24" i="9"/>
  <c r="E8" i="9"/>
  <c r="E43" i="9"/>
  <c r="E12" i="9"/>
  <c r="E32" i="9"/>
  <c r="E18" i="9"/>
  <c r="E36" i="9"/>
  <c r="E27" i="9"/>
  <c r="E28" i="9"/>
  <c r="E5" i="9"/>
  <c r="E37" i="9"/>
  <c r="E40" i="9"/>
  <c r="E48" i="9"/>
  <c r="E38" i="9"/>
  <c r="E19" i="9"/>
  <c r="E23" i="9"/>
  <c r="E7" i="9"/>
  <c r="E42" i="9"/>
  <c r="E9" i="9"/>
  <c r="E45" i="9"/>
  <c r="E22" i="9"/>
  <c r="E44" i="9"/>
  <c r="E30" i="9"/>
  <c r="E47" i="9"/>
  <c r="E6" i="9"/>
  <c r="E26" i="9"/>
  <c r="E11" i="9"/>
  <c r="E41" i="9"/>
  <c r="E46" i="9"/>
  <c r="E14" i="9"/>
  <c r="E33" i="9"/>
  <c r="E10" i="9"/>
  <c r="E29" i="9"/>
  <c r="E13" i="9"/>
  <c r="E15" i="9"/>
  <c r="E49" i="9"/>
  <c r="E31" i="9"/>
  <c r="I34" i="9"/>
  <c r="I17" i="9"/>
  <c r="I35" i="9"/>
  <c r="I5" i="9"/>
  <c r="I18" i="9"/>
  <c r="I36" i="9"/>
  <c r="I19" i="9"/>
  <c r="I37" i="9"/>
  <c r="I20" i="9"/>
  <c r="I38" i="9"/>
  <c r="I21" i="9"/>
  <c r="I39" i="9"/>
  <c r="I22" i="9"/>
  <c r="I31" i="9"/>
  <c r="I23" i="9"/>
  <c r="I6" i="9"/>
  <c r="I50" i="9"/>
  <c r="I40" i="9"/>
  <c r="I7" i="9"/>
  <c r="I47" i="9"/>
  <c r="I24" i="9"/>
  <c r="I42" i="9"/>
  <c r="I41" i="9"/>
  <c r="I8" i="9"/>
  <c r="I26" i="9"/>
  <c r="I25" i="9"/>
  <c r="I15" i="9"/>
  <c r="I43" i="9"/>
  <c r="I10" i="9"/>
  <c r="I9" i="9"/>
  <c r="I27" i="9"/>
  <c r="I45" i="9"/>
  <c r="I44" i="9"/>
  <c r="I11" i="9"/>
  <c r="I29" i="9"/>
  <c r="I28" i="9"/>
  <c r="I46" i="9"/>
  <c r="I13" i="9"/>
  <c r="I12" i="9"/>
  <c r="I30" i="9"/>
  <c r="I48" i="9"/>
  <c r="I14" i="9"/>
  <c r="I32" i="9"/>
  <c r="I33" i="9"/>
  <c r="I49" i="9"/>
  <c r="I16" i="9"/>
  <c r="O13" i="9"/>
  <c r="O31" i="9"/>
  <c r="O30" i="9"/>
  <c r="O50" i="9"/>
  <c r="O48" i="9"/>
  <c r="O15" i="9"/>
  <c r="O14" i="9"/>
  <c r="O32" i="9"/>
  <c r="O16" i="9"/>
  <c r="O34" i="9"/>
  <c r="O46" i="9"/>
  <c r="O5" i="9"/>
  <c r="O35" i="9"/>
  <c r="O18" i="9"/>
  <c r="O36" i="9"/>
  <c r="O19" i="9"/>
  <c r="O33" i="9"/>
  <c r="O20" i="9"/>
  <c r="O38" i="9"/>
  <c r="O37" i="9"/>
  <c r="O39" i="9"/>
  <c r="O22" i="9"/>
  <c r="O21" i="9"/>
  <c r="O23" i="9"/>
  <c r="O6" i="9"/>
  <c r="O40" i="9"/>
  <c r="O47" i="9"/>
  <c r="O7" i="9"/>
  <c r="O41" i="9"/>
  <c r="O24" i="9"/>
  <c r="O29" i="9"/>
  <c r="O17" i="9"/>
  <c r="O25" i="9"/>
  <c r="O8" i="9"/>
  <c r="O42" i="9"/>
  <c r="O9" i="9"/>
  <c r="O43" i="9"/>
  <c r="O26" i="9"/>
  <c r="O44" i="9"/>
  <c r="O27" i="9"/>
  <c r="O10" i="9"/>
  <c r="O28" i="9"/>
  <c r="O11" i="9"/>
  <c r="O45" i="9"/>
  <c r="O12" i="9"/>
  <c r="O49" i="9"/>
  <c r="T45" i="9"/>
  <c r="T23" i="9"/>
  <c r="T50" i="9"/>
  <c r="J43" i="9"/>
  <c r="J10" i="9"/>
  <c r="J44" i="9"/>
  <c r="J27" i="9"/>
  <c r="J45" i="9"/>
  <c r="J28" i="9"/>
  <c r="J11" i="9"/>
  <c r="J29" i="9"/>
  <c r="J12" i="9"/>
  <c r="J46" i="9"/>
  <c r="J13" i="9"/>
  <c r="J47" i="9"/>
  <c r="J30" i="9"/>
  <c r="J48" i="9"/>
  <c r="J31" i="9"/>
  <c r="J14" i="9"/>
  <c r="J32" i="9"/>
  <c r="J15" i="9"/>
  <c r="J49" i="9"/>
  <c r="J16" i="9"/>
  <c r="J50" i="9"/>
  <c r="J33" i="9"/>
  <c r="J18" i="9"/>
  <c r="J34" i="9"/>
  <c r="J17" i="9"/>
  <c r="J35" i="9"/>
  <c r="J26" i="9"/>
  <c r="J36" i="9"/>
  <c r="J19" i="9"/>
  <c r="J5" i="9"/>
  <c r="J20" i="9"/>
  <c r="J38" i="9"/>
  <c r="J37" i="9"/>
  <c r="J39" i="9"/>
  <c r="J22" i="9"/>
  <c r="J21" i="9"/>
  <c r="J23" i="9"/>
  <c r="J6" i="9"/>
  <c r="J8" i="9"/>
  <c r="J40" i="9"/>
  <c r="J7" i="9"/>
  <c r="J41" i="9"/>
  <c r="J9" i="9"/>
  <c r="J24" i="9"/>
  <c r="J42" i="9"/>
  <c r="J25" i="9"/>
  <c r="N13" i="9"/>
  <c r="N14" i="9"/>
  <c r="N48" i="9"/>
  <c r="N47" i="9"/>
  <c r="N5" i="9"/>
  <c r="N32" i="9"/>
  <c r="N31" i="9"/>
  <c r="N49" i="9"/>
  <c r="N16" i="9"/>
  <c r="N15" i="9"/>
  <c r="N33" i="9"/>
  <c r="N35" i="9"/>
  <c r="N50" i="9"/>
  <c r="N17" i="9"/>
  <c r="N19" i="9"/>
  <c r="N34" i="9"/>
  <c r="N46" i="9"/>
  <c r="N36" i="9"/>
  <c r="N38" i="9"/>
  <c r="N18" i="9"/>
  <c r="N20" i="9"/>
  <c r="N22" i="9"/>
  <c r="N37" i="9"/>
  <c r="N39" i="9"/>
  <c r="N6" i="9"/>
  <c r="N21" i="9"/>
  <c r="N23" i="9"/>
  <c r="N41" i="9"/>
  <c r="N40" i="9"/>
  <c r="N7" i="9"/>
  <c r="N25" i="9"/>
  <c r="N24" i="9"/>
  <c r="N29" i="9"/>
  <c r="N42" i="9"/>
  <c r="N9" i="9"/>
  <c r="N8" i="9"/>
  <c r="N26" i="9"/>
  <c r="N44" i="9"/>
  <c r="N30" i="9"/>
  <c r="N11" i="9"/>
  <c r="N10" i="9"/>
  <c r="N28" i="9"/>
  <c r="N43" i="9"/>
  <c r="N45" i="9"/>
  <c r="N12" i="9"/>
  <c r="N27" i="9"/>
  <c r="T11" i="9"/>
  <c r="T40" i="9"/>
  <c r="T35" i="9"/>
  <c r="W50" i="9"/>
  <c r="W33" i="9"/>
  <c r="W16" i="9"/>
  <c r="W34" i="9"/>
  <c r="W17" i="9"/>
  <c r="W35" i="9"/>
  <c r="W18" i="9"/>
  <c r="W36" i="9"/>
  <c r="W19" i="9"/>
  <c r="W37" i="9"/>
  <c r="W20" i="9"/>
  <c r="W38" i="9"/>
  <c r="W21" i="9"/>
  <c r="W39" i="9"/>
  <c r="W22" i="9"/>
  <c r="W49" i="9"/>
  <c r="W25" i="9"/>
  <c r="W23" i="9"/>
  <c r="W6" i="9"/>
  <c r="W40" i="9"/>
  <c r="W7" i="9"/>
  <c r="W24" i="9"/>
  <c r="W9" i="9"/>
  <c r="W32" i="9"/>
  <c r="W5" i="9"/>
  <c r="W8" i="9"/>
  <c r="W42" i="9"/>
  <c r="W44" i="9"/>
  <c r="W43" i="9"/>
  <c r="W26" i="9"/>
  <c r="W28" i="9"/>
  <c r="W27" i="9"/>
  <c r="W10" i="9"/>
  <c r="W15" i="9"/>
  <c r="W12" i="9"/>
  <c r="W11" i="9"/>
  <c r="W45" i="9"/>
  <c r="W41" i="9"/>
  <c r="W46" i="9"/>
  <c r="W29" i="9"/>
  <c r="W47" i="9"/>
  <c r="W30" i="9"/>
  <c r="W13" i="9"/>
  <c r="W31" i="9"/>
  <c r="W14" i="9"/>
  <c r="W48" i="9"/>
  <c r="T28" i="9"/>
  <c r="T41" i="9"/>
  <c r="T33" i="9"/>
  <c r="S25" i="9"/>
  <c r="S24" i="9"/>
  <c r="S7" i="9"/>
  <c r="S9" i="9"/>
  <c r="S8" i="9"/>
  <c r="S42" i="9"/>
  <c r="S13" i="9"/>
  <c r="S45" i="9"/>
  <c r="S26" i="9"/>
  <c r="S44" i="9"/>
  <c r="S43" i="9"/>
  <c r="S10" i="9"/>
  <c r="S41" i="9"/>
  <c r="S28" i="9"/>
  <c r="S27" i="9"/>
  <c r="S12" i="9"/>
  <c r="S11" i="9"/>
  <c r="S23" i="9"/>
  <c r="S5" i="9"/>
  <c r="S29" i="9"/>
  <c r="S46" i="9"/>
  <c r="S40" i="9"/>
  <c r="S48" i="9"/>
  <c r="S47" i="9"/>
  <c r="S30" i="9"/>
  <c r="S32" i="9"/>
  <c r="S31" i="9"/>
  <c r="S14" i="9"/>
  <c r="S16" i="9"/>
  <c r="S15" i="9"/>
  <c r="S49" i="9"/>
  <c r="S35" i="9"/>
  <c r="S50" i="9"/>
  <c r="S33" i="9"/>
  <c r="S19" i="9"/>
  <c r="S34" i="9"/>
  <c r="S17" i="9"/>
  <c r="S38" i="9"/>
  <c r="S18" i="9"/>
  <c r="S36" i="9"/>
  <c r="S22" i="9"/>
  <c r="S37" i="9"/>
  <c r="S20" i="9"/>
  <c r="S6" i="9"/>
  <c r="S21" i="9"/>
  <c r="S39" i="9"/>
  <c r="H46" i="9"/>
  <c r="H10" i="9"/>
  <c r="H47" i="9"/>
  <c r="H29" i="9"/>
  <c r="H30" i="9"/>
  <c r="H45" i="9"/>
  <c r="H5" i="9"/>
  <c r="H14" i="9"/>
  <c r="H31" i="9"/>
  <c r="H44" i="9"/>
  <c r="H13" i="9"/>
  <c r="H15" i="9"/>
  <c r="H49" i="9"/>
  <c r="H48" i="9"/>
  <c r="H50" i="9"/>
  <c r="H33" i="9"/>
  <c r="H32" i="9"/>
  <c r="H34" i="9"/>
  <c r="H17" i="9"/>
  <c r="H16" i="9"/>
  <c r="H18" i="9"/>
  <c r="H36" i="9"/>
  <c r="H35" i="9"/>
  <c r="H37" i="9"/>
  <c r="H20" i="9"/>
  <c r="H19" i="9"/>
  <c r="H21" i="9"/>
  <c r="H39" i="9"/>
  <c r="H38" i="9"/>
  <c r="H40" i="9"/>
  <c r="H23" i="9"/>
  <c r="H22" i="9"/>
  <c r="H11" i="9"/>
  <c r="H24" i="9"/>
  <c r="H7" i="9"/>
  <c r="H6" i="9"/>
  <c r="H8" i="9"/>
  <c r="H28" i="9"/>
  <c r="H41" i="9"/>
  <c r="H43" i="9"/>
  <c r="H12" i="9"/>
  <c r="H25" i="9"/>
  <c r="H26" i="9"/>
  <c r="H27" i="9"/>
  <c r="H42" i="9"/>
  <c r="H9" i="9"/>
  <c r="Q6" i="5"/>
  <c r="Y5" i="5"/>
  <c r="O6" i="5" s="1"/>
  <c r="S5" i="5" a="1"/>
  <c r="S5" i="5" s="1"/>
  <c r="AC5" i="5" a="1"/>
  <c r="AC5" i="5" s="1"/>
  <c r="AD5" i="5"/>
  <c r="T5" i="5"/>
  <c r="AJ5" i="5"/>
  <c r="Z5" i="5"/>
  <c r="AG5" i="5"/>
  <c r="W5" i="5"/>
  <c r="AF5" i="5"/>
  <c r="V5" i="5"/>
  <c r="AB5" i="5"/>
  <c r="AL5" i="5"/>
  <c r="K6" i="5"/>
  <c r="X48" i="9" l="1"/>
  <c r="X14" i="9"/>
  <c r="E4" i="9"/>
  <c r="C2" i="9"/>
  <c r="B2" i="9"/>
  <c r="B9" i="1" s="1"/>
  <c r="P6" i="5"/>
  <c r="J6" i="5"/>
  <c r="S6" i="5" s="1" a="1"/>
  <c r="S6" i="5" s="1"/>
  <c r="R6" i="5"/>
  <c r="L6" i="5"/>
  <c r="AI6" i="5" s="1"/>
  <c r="M6" i="5"/>
  <c r="Z6" i="5" s="1"/>
  <c r="X6" i="5"/>
  <c r="AH6" i="5"/>
  <c r="AL6" i="5"/>
  <c r="AB6" i="5"/>
  <c r="W6" i="5"/>
  <c r="AG6" i="5"/>
  <c r="N6" i="5"/>
  <c r="I6" i="5"/>
  <c r="AC6" i="5" s="1" a="1"/>
  <c r="AC6" i="5" s="1"/>
  <c r="K7" i="5"/>
  <c r="AJ6" i="5" l="1"/>
  <c r="P7" i="5" s="1"/>
  <c r="Y6" i="5"/>
  <c r="O7" i="5" s="1"/>
  <c r="AL7" i="5" s="1"/>
  <c r="R7" i="5"/>
  <c r="M7" i="5"/>
  <c r="N7" i="5"/>
  <c r="V6" i="5"/>
  <c r="T6" i="5"/>
  <c r="AD6" i="5"/>
  <c r="AF6" i="5"/>
  <c r="AH7" i="5"/>
  <c r="X7" i="5"/>
  <c r="AK6" i="5"/>
  <c r="AA6" i="5"/>
  <c r="Q7" i="5" s="1"/>
  <c r="AJ7" i="5" l="1"/>
  <c r="AK7" i="5"/>
  <c r="N8" i="5"/>
  <c r="AB7" i="5"/>
  <c r="Z7" i="5"/>
  <c r="P8" i="5" s="1"/>
  <c r="AA7" i="5"/>
  <c r="L7" i="5"/>
  <c r="AI7" i="5" s="1"/>
  <c r="AK8" i="5"/>
  <c r="J7" i="5"/>
  <c r="I7" i="5"/>
  <c r="AC7" i="5" s="1" a="1"/>
  <c r="AC7" i="5" s="1"/>
  <c r="Q8" i="5"/>
  <c r="K8" i="5"/>
  <c r="AA8" i="5" l="1"/>
  <c r="S7" i="5" a="1"/>
  <c r="S7" i="5" s="1"/>
  <c r="T7" i="5"/>
  <c r="AD7" i="5"/>
  <c r="Y7" i="5"/>
  <c r="O8" i="5" s="1"/>
  <c r="AB8" i="5" s="1"/>
  <c r="AF7" i="5"/>
  <c r="V7" i="5"/>
  <c r="X8" i="5"/>
  <c r="AH8" i="5"/>
  <c r="AG7" i="5"/>
  <c r="W7" i="5"/>
  <c r="R8" i="5"/>
  <c r="K9" i="5"/>
  <c r="Q9" i="5"/>
  <c r="L8" i="5" l="1"/>
  <c r="AL8" i="5"/>
  <c r="J8" i="5"/>
  <c r="W8" i="5" s="1"/>
  <c r="I8" i="5"/>
  <c r="AF8" i="5" s="1"/>
  <c r="R9" i="5"/>
  <c r="X9" i="5"/>
  <c r="AH9" i="5"/>
  <c r="AI8" i="5"/>
  <c r="Y8" i="5"/>
  <c r="O9" i="5" s="1"/>
  <c r="M8" i="5"/>
  <c r="V8" i="5"/>
  <c r="AC8" i="5" l="1" a="1"/>
  <c r="AC8" i="5" s="1"/>
  <c r="S8" i="5" a="1"/>
  <c r="S8" i="5" s="1"/>
  <c r="L9" i="5"/>
  <c r="AI9" i="5" s="1"/>
  <c r="T8" i="5"/>
  <c r="AG8" i="5"/>
  <c r="M9" i="5" s="1"/>
  <c r="AD8" i="5"/>
  <c r="Z8" i="5"/>
  <c r="AJ8" i="5"/>
  <c r="AL9" i="5"/>
  <c r="AB9" i="5"/>
  <c r="N10" i="5"/>
  <c r="J9" i="5"/>
  <c r="N9" i="5"/>
  <c r="R10" i="5" l="1"/>
  <c r="Y9" i="5"/>
  <c r="I9" i="5"/>
  <c r="S9" i="5" s="1" a="1"/>
  <c r="S9" i="5" s="1"/>
  <c r="O10" i="5"/>
  <c r="AL10" i="5" s="1"/>
  <c r="AJ9" i="5"/>
  <c r="AK9" i="5"/>
  <c r="AK10" i="5" s="1"/>
  <c r="AA9" i="5"/>
  <c r="AB10" i="5"/>
  <c r="W9" i="5"/>
  <c r="AG9" i="5"/>
  <c r="T9" i="5"/>
  <c r="V9" i="5"/>
  <c r="AF9" i="5"/>
  <c r="AD9" i="5"/>
  <c r="P9" i="5"/>
  <c r="Z9" i="5"/>
  <c r="P10" i="5" s="1"/>
  <c r="K10" i="5"/>
  <c r="AC9" i="5" l="1" a="1"/>
  <c r="AC9" i="5" s="1"/>
  <c r="Q10" i="5"/>
  <c r="R11" i="5"/>
  <c r="I10" i="5"/>
  <c r="AH10" i="5"/>
  <c r="X10" i="5"/>
  <c r="L10" i="5"/>
  <c r="M10" i="5"/>
  <c r="AA10" i="5"/>
  <c r="Q11" i="5" s="1"/>
  <c r="J10" i="5"/>
  <c r="AC10" i="5" l="1" a="1"/>
  <c r="AC10" i="5" s="1"/>
  <c r="S10" i="5" a="1"/>
  <c r="S10" i="5" s="1"/>
  <c r="N11" i="5"/>
  <c r="AK11" i="5" s="1"/>
  <c r="AG10" i="5"/>
  <c r="W10" i="5"/>
  <c r="AJ10" i="5"/>
  <c r="Z10" i="5"/>
  <c r="AI10" i="5"/>
  <c r="Y10" i="5"/>
  <c r="AD10" i="5"/>
  <c r="AF10" i="5"/>
  <c r="T10" i="5"/>
  <c r="V10" i="5"/>
  <c r="L11" i="5" l="1"/>
  <c r="M11" i="5"/>
  <c r="AA11" i="5"/>
  <c r="Q12" i="5" s="1"/>
  <c r="J11" i="5"/>
  <c r="P11" i="5"/>
  <c r="O11" i="5"/>
  <c r="AL11" i="5" s="1"/>
  <c r="Y11" i="5"/>
  <c r="AI11" i="5"/>
  <c r="AG11" i="5"/>
  <c r="W11" i="5"/>
  <c r="Z11" i="5"/>
  <c r="AJ11" i="5"/>
  <c r="I11" i="5"/>
  <c r="AC11" i="5" s="1" a="1"/>
  <c r="AC11" i="5" s="1"/>
  <c r="K11" i="5"/>
  <c r="M12" i="5"/>
  <c r="S11" i="5" l="1" a="1"/>
  <c r="S11" i="5" s="1"/>
  <c r="AB11" i="5"/>
  <c r="X11" i="5"/>
  <c r="AH11" i="5"/>
  <c r="V11" i="5"/>
  <c r="AD11" i="5"/>
  <c r="AF11" i="5"/>
  <c r="T11" i="5"/>
  <c r="P12" i="5"/>
  <c r="AJ12" i="5"/>
  <c r="Z12" i="5"/>
  <c r="R12" i="5"/>
  <c r="O12" i="5"/>
  <c r="K12" i="5"/>
  <c r="J12" i="5"/>
  <c r="P13" i="5" l="1"/>
  <c r="AG12" i="5"/>
  <c r="W12" i="5"/>
  <c r="AL12" i="5"/>
  <c r="AB12" i="5"/>
  <c r="AH12" i="5"/>
  <c r="X12" i="5"/>
  <c r="N12" i="5"/>
  <c r="I12" i="5"/>
  <c r="L12" i="5"/>
  <c r="S12" i="5" l="1" a="1"/>
  <c r="S12" i="5" s="1"/>
  <c r="S13" i="5" s="1" a="1"/>
  <c r="S13" i="5" s="1"/>
  <c r="AC12" i="5" a="1"/>
  <c r="AC12" i="5" s="1"/>
  <c r="AC13" i="5" s="1" a="1"/>
  <c r="AC13" i="5" s="1"/>
  <c r="N13" i="5"/>
  <c r="R13" i="5"/>
  <c r="AI12" i="5"/>
  <c r="Y12" i="5"/>
  <c r="AK12" i="5"/>
  <c r="AA12" i="5"/>
  <c r="T12" i="5"/>
  <c r="T13" i="5" s="1"/>
  <c r="AD12" i="5"/>
  <c r="AD13" i="5" s="1"/>
  <c r="V12" i="5"/>
  <c r="AF12" i="5"/>
  <c r="AK13" i="5"/>
  <c r="AA13" i="5"/>
  <c r="K13" i="5"/>
  <c r="M13" i="5"/>
  <c r="J13" i="5" l="1"/>
  <c r="O13" i="5"/>
  <c r="Q13" i="5"/>
  <c r="AH13" i="5"/>
  <c r="X13" i="5"/>
  <c r="N14" i="5" s="1"/>
  <c r="L13" i="5"/>
  <c r="I13" i="5"/>
  <c r="AB13" i="5"/>
  <c r="AL13" i="5"/>
  <c r="AG13" i="5"/>
  <c r="W13" i="5"/>
  <c r="Q14" i="5"/>
  <c r="Z13" i="5"/>
  <c r="AJ13" i="5"/>
  <c r="J14" i="5"/>
  <c r="M14" i="5" l="1"/>
  <c r="R14" i="5"/>
  <c r="P14" i="5"/>
  <c r="AK14" i="5"/>
  <c r="AA14" i="5"/>
  <c r="AF13" i="5"/>
  <c r="V13" i="5"/>
  <c r="Z14" i="5"/>
  <c r="AJ14" i="5"/>
  <c r="Y13" i="5"/>
  <c r="AI13" i="5"/>
  <c r="I14" i="5"/>
  <c r="K14" i="5"/>
  <c r="L14" i="5" l="1"/>
  <c r="Q15" i="5"/>
  <c r="O14" i="5"/>
  <c r="AL14" i="5" s="1"/>
  <c r="X14" i="5"/>
  <c r="AH14" i="5"/>
  <c r="P15" i="5"/>
  <c r="V14" i="5"/>
  <c r="T14" i="5"/>
  <c r="AD14" i="5"/>
  <c r="AF14" i="5"/>
  <c r="Y14" i="5"/>
  <c r="AI14" i="5"/>
  <c r="K15" i="5"/>
  <c r="W14" i="5" l="1"/>
  <c r="AG14" i="5"/>
  <c r="S14" i="5" a="1"/>
  <c r="S14" i="5" s="1"/>
  <c r="AC14" i="5" a="1"/>
  <c r="AC14" i="5" s="1"/>
  <c r="AB14" i="5"/>
  <c r="R15" i="5" s="1"/>
  <c r="O15" i="5"/>
  <c r="AL15" i="5" s="1"/>
  <c r="L15" i="5"/>
  <c r="AI15" i="5" s="1"/>
  <c r="AH15" i="5"/>
  <c r="X15" i="5"/>
  <c r="J15" i="5"/>
  <c r="N15" i="5"/>
  <c r="K17" i="5"/>
  <c r="K16" i="5"/>
  <c r="M15" i="5" l="1"/>
  <c r="AB15" i="5"/>
  <c r="I15" i="5"/>
  <c r="R16" i="5"/>
  <c r="Y15" i="5"/>
  <c r="O16" i="5" s="1"/>
  <c r="AL16" i="5" s="1"/>
  <c r="N16" i="5"/>
  <c r="AG15" i="5"/>
  <c r="W15" i="5"/>
  <c r="X16" i="5"/>
  <c r="X17" i="5" s="1"/>
  <c r="AH16" i="5"/>
  <c r="AH17" i="5" s="1"/>
  <c r="AK15" i="5"/>
  <c r="AK16" i="5" s="1"/>
  <c r="AA15" i="5"/>
  <c r="K18" i="5"/>
  <c r="AB16" i="5" l="1"/>
  <c r="AJ15" i="5"/>
  <c r="Z15" i="5"/>
  <c r="S15" i="5" a="1"/>
  <c r="S15" i="5" s="1"/>
  <c r="S16" i="5" s="1" a="1"/>
  <c r="S16" i="5" s="1"/>
  <c r="S17" i="5" s="1" a="1"/>
  <c r="S17" i="5" s="1"/>
  <c r="S18" i="5" s="1" a="1"/>
  <c r="S18" i="5" s="1"/>
  <c r="S19" i="5" s="1" a="1"/>
  <c r="S19" i="5" s="1"/>
  <c r="S20" i="5" s="1" a="1"/>
  <c r="S20" i="5" s="1"/>
  <c r="S21" i="5" s="1" a="1"/>
  <c r="S21" i="5" s="1"/>
  <c r="AC15" i="5" a="1"/>
  <c r="AC15" i="5" s="1"/>
  <c r="AC16" i="5" s="1" a="1"/>
  <c r="AC16" i="5" s="1"/>
  <c r="AC17" i="5" s="1" a="1"/>
  <c r="AC17" i="5" s="1"/>
  <c r="AC18" i="5" s="1" a="1"/>
  <c r="AC18" i="5" s="1"/>
  <c r="AC19" i="5" s="1" a="1"/>
  <c r="AC19" i="5" s="1"/>
  <c r="AC20" i="5" s="1" a="1"/>
  <c r="AC20" i="5" s="1"/>
  <c r="AC21" i="5" s="1" a="1"/>
  <c r="AC21" i="5" s="1"/>
  <c r="AF15" i="5"/>
  <c r="AD15" i="5"/>
  <c r="AD16" i="5" s="1"/>
  <c r="T15" i="5"/>
  <c r="V15" i="5"/>
  <c r="Q16" i="5"/>
  <c r="L16" i="5"/>
  <c r="AI16" i="5" s="1"/>
  <c r="M16" i="5"/>
  <c r="Z16" i="5" s="1"/>
  <c r="R17" i="5"/>
  <c r="AH18" i="5"/>
  <c r="X18" i="5"/>
  <c r="AA16" i="5"/>
  <c r="Q17" i="5" s="1"/>
  <c r="N18" i="5"/>
  <c r="P16" i="5" l="1"/>
  <c r="Y16" i="5"/>
  <c r="J16" i="5"/>
  <c r="T16" i="5"/>
  <c r="J17" i="5" s="1"/>
  <c r="I16" i="5"/>
  <c r="AJ16" i="5"/>
  <c r="P17" i="5" s="1"/>
  <c r="O17" i="5"/>
  <c r="I17" i="5"/>
  <c r="T17" i="5" s="1"/>
  <c r="T18" i="5" s="1"/>
  <c r="T19" i="5" s="1"/>
  <c r="T20" i="5" s="1"/>
  <c r="T21" i="5" s="1"/>
  <c r="N17" i="5"/>
  <c r="V16" i="5" l="1"/>
  <c r="AF16" i="5"/>
  <c r="AD17" i="5"/>
  <c r="AD18" i="5" s="1"/>
  <c r="AD19" i="5" s="1"/>
  <c r="AD20" i="5" s="1"/>
  <c r="AD21" i="5" s="1"/>
  <c r="AG16" i="5"/>
  <c r="AG17" i="5" s="1"/>
  <c r="W16" i="5"/>
  <c r="J18" i="5"/>
  <c r="AG18" i="5" s="1"/>
  <c r="V17" i="5"/>
  <c r="AF17" i="5"/>
  <c r="AK17" i="5"/>
  <c r="AK18" i="5" s="1"/>
  <c r="AA17" i="5"/>
  <c r="AL17" i="5"/>
  <c r="AB17" i="5"/>
  <c r="N19" i="5"/>
  <c r="K19" i="5"/>
  <c r="L17" i="5" l="1"/>
  <c r="M17" i="5"/>
  <c r="W17" i="5"/>
  <c r="M18" i="5" s="1"/>
  <c r="R18" i="5"/>
  <c r="X19" i="5"/>
  <c r="AH19" i="5"/>
  <c r="AK19" i="5"/>
  <c r="Q18" i="5"/>
  <c r="AA18" i="5"/>
  <c r="Q19" i="5" s="1"/>
  <c r="L18" i="5"/>
  <c r="J19" i="5"/>
  <c r="W18" i="5" l="1"/>
  <c r="M19" i="5" s="1"/>
  <c r="AI17" i="5"/>
  <c r="Y17" i="5"/>
  <c r="AJ17" i="5"/>
  <c r="AJ18" i="5" s="1"/>
  <c r="AJ19" i="5" s="1"/>
  <c r="Z17" i="5"/>
  <c r="AI18" i="5"/>
  <c r="Y18" i="5"/>
  <c r="AG19" i="5"/>
  <c r="W19" i="5"/>
  <c r="AA19" i="5"/>
  <c r="Q20" i="5" s="1"/>
  <c r="N20" i="5"/>
  <c r="K20" i="5"/>
  <c r="J20" i="5"/>
  <c r="O18" i="5" l="1"/>
  <c r="M20" i="5"/>
  <c r="AL18" i="5"/>
  <c r="AB18" i="5"/>
  <c r="R19" i="5" s="1"/>
  <c r="P18" i="5"/>
  <c r="Z18" i="5"/>
  <c r="I18" i="5"/>
  <c r="I19" i="5"/>
  <c r="O19" i="5"/>
  <c r="AB19" i="5" s="1"/>
  <c r="AK20" i="5"/>
  <c r="AA20" i="5"/>
  <c r="AH20" i="5"/>
  <c r="X20" i="5"/>
  <c r="AG20" i="5"/>
  <c r="W20" i="5"/>
  <c r="AJ20" i="5"/>
  <c r="J21" i="5"/>
  <c r="K21" i="5"/>
  <c r="AL19" i="5" l="1"/>
  <c r="V18" i="5"/>
  <c r="AF18" i="5"/>
  <c r="AF19" i="5" s="1"/>
  <c r="P19" i="5"/>
  <c r="Z19" i="5"/>
  <c r="I20" i="5"/>
  <c r="N21" i="5"/>
  <c r="AK21" i="5" s="1"/>
  <c r="Q21" i="5"/>
  <c r="M21" i="5"/>
  <c r="R20" i="5"/>
  <c r="AH21" i="5"/>
  <c r="X21" i="5"/>
  <c r="AG21" i="5"/>
  <c r="W21" i="5"/>
  <c r="AJ21" i="5" l="1"/>
  <c r="I21" i="5"/>
  <c r="AA21" i="5"/>
  <c r="P20" i="5"/>
  <c r="Z20" i="5"/>
  <c r="P21" i="5" s="1"/>
  <c r="AF20" i="5"/>
  <c r="L19" i="5"/>
  <c r="V19" i="5"/>
  <c r="L20" i="5" s="1"/>
  <c r="AF21" i="5"/>
  <c r="K22" i="5"/>
  <c r="J22" i="5"/>
  <c r="N22" i="5"/>
  <c r="Q22" i="5"/>
  <c r="Y19" i="5" l="1"/>
  <c r="AI19" i="5"/>
  <c r="AI20" i="5" s="1"/>
  <c r="V20" i="5"/>
  <c r="Z21" i="5"/>
  <c r="P22" i="5" s="1"/>
  <c r="AK22" i="5"/>
  <c r="AA22" i="5"/>
  <c r="W22" i="5"/>
  <c r="AG22" i="5"/>
  <c r="AH22" i="5"/>
  <c r="X22" i="5"/>
  <c r="I22" i="5"/>
  <c r="M22" i="5"/>
  <c r="K23" i="5"/>
  <c r="M23" i="5" l="1"/>
  <c r="L21" i="5"/>
  <c r="V21" i="5"/>
  <c r="L22" i="5" s="1"/>
  <c r="O20" i="5"/>
  <c r="T22" i="5"/>
  <c r="AD22" i="5"/>
  <c r="Y20" i="5"/>
  <c r="O21" i="5" s="1"/>
  <c r="AH23" i="5"/>
  <c r="X23" i="5"/>
  <c r="V22" i="5"/>
  <c r="AF22" i="5"/>
  <c r="Z22" i="5"/>
  <c r="Z23" i="5" s="1"/>
  <c r="AJ22" i="5"/>
  <c r="AJ23" i="5" s="1"/>
  <c r="Q23" i="5"/>
  <c r="N24" i="5" l="1"/>
  <c r="AB20" i="5"/>
  <c r="AB21" i="5" s="1"/>
  <c r="AL20" i="5"/>
  <c r="Y21" i="5"/>
  <c r="AI21" i="5"/>
  <c r="AI22" i="5" s="1"/>
  <c r="P23" i="5"/>
  <c r="L23" i="5"/>
  <c r="N23" i="5"/>
  <c r="P24" i="5"/>
  <c r="J23" i="5"/>
  <c r="R21" i="5" l="1"/>
  <c r="O22" i="5"/>
  <c r="Y22" i="5"/>
  <c r="O23" i="5" s="1"/>
  <c r="AL21" i="5"/>
  <c r="R22" i="5" s="1"/>
  <c r="AG23" i="5"/>
  <c r="W23" i="5"/>
  <c r="AI23" i="5"/>
  <c r="Y23" i="5"/>
  <c r="AK23" i="5"/>
  <c r="AK24" i="5" s="1"/>
  <c r="AA23" i="5"/>
  <c r="K24" i="5"/>
  <c r="AB22" i="5" l="1"/>
  <c r="AC22" i="5" a="1"/>
  <c r="AC22" i="5" s="1"/>
  <c r="S22" i="5" a="1"/>
  <c r="S22" i="5" s="1"/>
  <c r="M24" i="5"/>
  <c r="AL22" i="5"/>
  <c r="AL23" i="5" s="1"/>
  <c r="AB23" i="5"/>
  <c r="R23" i="5"/>
  <c r="O24" i="5"/>
  <c r="AB24" i="5" s="1"/>
  <c r="Q24" i="5"/>
  <c r="AA24" i="5"/>
  <c r="Q25" i="5" s="1"/>
  <c r="X24" i="5"/>
  <c r="AH24" i="5"/>
  <c r="Z24" i="5"/>
  <c r="AJ24" i="5"/>
  <c r="K25" i="5"/>
  <c r="R24" i="5" l="1"/>
  <c r="AL24" i="5"/>
  <c r="I23" i="5"/>
  <c r="R25" i="5"/>
  <c r="P25" i="5"/>
  <c r="N25" i="5"/>
  <c r="X25" i="5"/>
  <c r="AH25" i="5"/>
  <c r="S23" i="5" l="1" a="1"/>
  <c r="S23" i="5" s="1"/>
  <c r="S24" i="5" s="1" a="1"/>
  <c r="S24" i="5" s="1"/>
  <c r="S25" i="5" s="1" a="1"/>
  <c r="S25" i="5" s="1"/>
  <c r="S26" i="5" s="1" a="1"/>
  <c r="S26" i="5" s="1"/>
  <c r="S27" i="5" s="1" a="1"/>
  <c r="S27" i="5" s="1"/>
  <c r="S28" i="5" s="1" a="1"/>
  <c r="S28" i="5" s="1"/>
  <c r="S29" i="5" s="1" a="1"/>
  <c r="S29" i="5" s="1"/>
  <c r="S30" i="5" s="1" a="1"/>
  <c r="S30" i="5" s="1"/>
  <c r="S31" i="5" s="1" a="1"/>
  <c r="S31" i="5" s="1"/>
  <c r="S32" i="5" s="1" a="1"/>
  <c r="S32" i="5" s="1"/>
  <c r="S33" i="5" s="1" a="1"/>
  <c r="S33" i="5" s="1"/>
  <c r="S34" i="5" s="1" a="1"/>
  <c r="S34" i="5" s="1"/>
  <c r="S35" i="5" s="1" a="1"/>
  <c r="S35" i="5" s="1"/>
  <c r="S36" i="5" s="1" a="1"/>
  <c r="S36" i="5" s="1"/>
  <c r="S37" i="5" s="1" a="1"/>
  <c r="S37" i="5" s="1"/>
  <c r="S38" i="5" s="1" a="1"/>
  <c r="S38" i="5" s="1"/>
  <c r="S39" i="5" s="1" a="1"/>
  <c r="S39" i="5" s="1"/>
  <c r="S40" i="5" s="1" a="1"/>
  <c r="S40" i="5" s="1"/>
  <c r="S41" i="5" s="1" a="1"/>
  <c r="S41" i="5" s="1"/>
  <c r="AC23" i="5" a="1"/>
  <c r="AC23" i="5" s="1"/>
  <c r="AC24" i="5" s="1" a="1"/>
  <c r="AC24" i="5" s="1"/>
  <c r="AC25" i="5" s="1" a="1"/>
  <c r="AC25" i="5" s="1"/>
  <c r="AC26" i="5" s="1" a="1"/>
  <c r="AC26" i="5" s="1"/>
  <c r="AC27" i="5" s="1" a="1"/>
  <c r="AC27" i="5" s="1"/>
  <c r="AC28" i="5" s="1" a="1"/>
  <c r="AC28" i="5" s="1"/>
  <c r="AC29" i="5" s="1" a="1"/>
  <c r="AC29" i="5" s="1"/>
  <c r="AC30" i="5" s="1" a="1"/>
  <c r="AC30" i="5" s="1"/>
  <c r="AC31" i="5" s="1" a="1"/>
  <c r="AC31" i="5" s="1"/>
  <c r="AC32" i="5" s="1" a="1"/>
  <c r="AC32" i="5" s="1"/>
  <c r="AC33" i="5" s="1" a="1"/>
  <c r="AC33" i="5" s="1"/>
  <c r="AC34" i="5" s="1" a="1"/>
  <c r="AC34" i="5" s="1"/>
  <c r="AC35" i="5" s="1" a="1"/>
  <c r="AC35" i="5" s="1"/>
  <c r="AC36" i="5" s="1" a="1"/>
  <c r="AC36" i="5" s="1"/>
  <c r="AC37" i="5" s="1" a="1"/>
  <c r="AC37" i="5" s="1"/>
  <c r="AC38" i="5" s="1" a="1"/>
  <c r="AC38" i="5" s="1"/>
  <c r="AC39" i="5" s="1" a="1"/>
  <c r="AC39" i="5" s="1"/>
  <c r="AC40" i="5" s="1" a="1"/>
  <c r="AC40" i="5" s="1"/>
  <c r="AC41" i="5" s="1" a="1"/>
  <c r="AC41" i="5" s="1"/>
  <c r="AC42" i="5" s="1" a="1"/>
  <c r="AC42" i="5" s="1"/>
  <c r="AC43" i="5" s="1" a="1"/>
  <c r="AC43" i="5" s="1"/>
  <c r="AC44" i="5" s="1" a="1"/>
  <c r="AC44" i="5" s="1"/>
  <c r="AC45" i="5" s="1" a="1"/>
  <c r="AC45" i="5" s="1"/>
  <c r="AC46" i="5" s="1" a="1"/>
  <c r="AC46" i="5" s="1"/>
  <c r="AC47" i="5" s="1" a="1"/>
  <c r="AC47" i="5" s="1"/>
  <c r="AC48" i="5" s="1" a="1"/>
  <c r="AC48" i="5" s="1"/>
  <c r="AC49" i="5" s="1" a="1"/>
  <c r="AC49" i="5" s="1"/>
  <c r="AC50" i="5" s="1" a="1"/>
  <c r="AC50" i="5" s="1"/>
  <c r="AC51" i="5" s="1" a="1"/>
  <c r="AC51" i="5" s="1"/>
  <c r="T23" i="5"/>
  <c r="AD23" i="5"/>
  <c r="AD24" i="5" s="1"/>
  <c r="AD25" i="5" s="1"/>
  <c r="AD26" i="5" s="1"/>
  <c r="AD27" i="5" s="1"/>
  <c r="AD28" i="5" s="1"/>
  <c r="AD29" i="5" s="1"/>
  <c r="AD30" i="5" s="1"/>
  <c r="AD31" i="5" s="1"/>
  <c r="AD32" i="5" s="1"/>
  <c r="AD33" i="5" s="1"/>
  <c r="AD34" i="5" s="1"/>
  <c r="AD35" i="5" s="1"/>
  <c r="AD36" i="5" s="1"/>
  <c r="AD37" i="5" s="1"/>
  <c r="AD38" i="5" s="1"/>
  <c r="AD39" i="5" s="1"/>
  <c r="AD40" i="5" s="1"/>
  <c r="AD41" i="5" s="1"/>
  <c r="AD42" i="5" s="1"/>
  <c r="AD43" i="5" s="1"/>
  <c r="AD44" i="5" s="1"/>
  <c r="AD45" i="5" s="1"/>
  <c r="AD46" i="5" s="1"/>
  <c r="AD47" i="5" s="1"/>
  <c r="AD48" i="5" s="1"/>
  <c r="AD49" i="5" s="1"/>
  <c r="AD50" i="5" s="1"/>
  <c r="AD51" i="5" s="1"/>
  <c r="AF23" i="5"/>
  <c r="V23" i="5"/>
  <c r="N26" i="5"/>
  <c r="AK25" i="5"/>
  <c r="AA25" i="5"/>
  <c r="L24" i="5" l="1"/>
  <c r="I42" i="5"/>
  <c r="S42" i="5" a="1"/>
  <c r="S42" i="5" s="1"/>
  <c r="I24" i="5"/>
  <c r="V24" i="5" s="1"/>
  <c r="T24" i="5"/>
  <c r="J24" i="5"/>
  <c r="Y24" i="5"/>
  <c r="AI24" i="5"/>
  <c r="I25" i="5"/>
  <c r="Q26" i="5"/>
  <c r="AK26" i="5"/>
  <c r="AA26" i="5"/>
  <c r="K27" i="5"/>
  <c r="K26" i="5"/>
  <c r="AF24" i="5" l="1"/>
  <c r="L25" i="5" s="1"/>
  <c r="I43" i="5"/>
  <c r="S43" i="5" a="1"/>
  <c r="S43" i="5" s="1"/>
  <c r="AG24" i="5"/>
  <c r="W24" i="5"/>
  <c r="M25" i="5" s="1"/>
  <c r="T25" i="5"/>
  <c r="J25" i="5"/>
  <c r="AF25" i="5"/>
  <c r="V25" i="5"/>
  <c r="I26" i="5"/>
  <c r="AF26" i="5" s="1"/>
  <c r="O25" i="5"/>
  <c r="AH26" i="5"/>
  <c r="AH27" i="5" s="1"/>
  <c r="X26" i="5"/>
  <c r="Q27" i="5"/>
  <c r="K28" i="5"/>
  <c r="I27" i="5"/>
  <c r="Y25" i="5" l="1"/>
  <c r="AI25" i="5"/>
  <c r="O26" i="5" s="1"/>
  <c r="I44" i="5"/>
  <c r="S44" i="5" a="1"/>
  <c r="S44" i="5" s="1"/>
  <c r="L26" i="5"/>
  <c r="Y26" i="5" s="1"/>
  <c r="V26" i="5"/>
  <c r="V27" i="5" s="1"/>
  <c r="W25" i="5"/>
  <c r="AG25" i="5"/>
  <c r="T26" i="5"/>
  <c r="J26" i="5"/>
  <c r="AJ25" i="5"/>
  <c r="Z25" i="5"/>
  <c r="L27" i="5"/>
  <c r="AL25" i="5"/>
  <c r="AB25" i="5"/>
  <c r="AI26" i="5"/>
  <c r="N27" i="5"/>
  <c r="AK27" i="5" s="1"/>
  <c r="AF27" i="5"/>
  <c r="X27" i="5"/>
  <c r="N28" i="5" s="1"/>
  <c r="AH28" i="5"/>
  <c r="AI27" i="5" l="1"/>
  <c r="R26" i="5"/>
  <c r="Y27" i="5"/>
  <c r="O28" i="5" s="1"/>
  <c r="P26" i="5"/>
  <c r="I45" i="5"/>
  <c r="S45" i="5" a="1"/>
  <c r="S45" i="5" s="1"/>
  <c r="X28" i="5"/>
  <c r="N29" i="5" s="1"/>
  <c r="AA27" i="5"/>
  <c r="Q28" i="5" s="1"/>
  <c r="O27" i="5"/>
  <c r="T27" i="5"/>
  <c r="J27" i="5"/>
  <c r="AG26" i="5"/>
  <c r="W26" i="5"/>
  <c r="M26" i="5"/>
  <c r="AL26" i="5"/>
  <c r="AB26" i="5"/>
  <c r="L28" i="5"/>
  <c r="AI28" i="5" s="1"/>
  <c r="AK28" i="5"/>
  <c r="I28" i="5"/>
  <c r="K29" i="5"/>
  <c r="S46" i="5" l="1" a="1"/>
  <c r="S46" i="5" s="1"/>
  <c r="I46" i="5"/>
  <c r="AL27" i="5"/>
  <c r="AA28" i="5"/>
  <c r="Q29" i="5" s="1"/>
  <c r="R27" i="5"/>
  <c r="W27" i="5"/>
  <c r="AG27" i="5"/>
  <c r="T28" i="5"/>
  <c r="J28" i="5"/>
  <c r="Z26" i="5"/>
  <c r="AJ26" i="5"/>
  <c r="M27" i="5"/>
  <c r="Y28" i="5"/>
  <c r="O29" i="5" s="1"/>
  <c r="AB27" i="5"/>
  <c r="R28" i="5" s="1"/>
  <c r="AH29" i="5"/>
  <c r="X29" i="5"/>
  <c r="V28" i="5"/>
  <c r="AF28" i="5"/>
  <c r="AK29" i="5"/>
  <c r="AA29" i="5"/>
  <c r="AL28" i="5"/>
  <c r="I29" i="5"/>
  <c r="K30" i="5"/>
  <c r="I47" i="5" l="1"/>
  <c r="S47" i="5" a="1"/>
  <c r="S47" i="5" s="1"/>
  <c r="N30" i="5"/>
  <c r="AK30" i="5" s="1"/>
  <c r="W28" i="5"/>
  <c r="AG28" i="5"/>
  <c r="AB28" i="5"/>
  <c r="AB29" i="5" s="1"/>
  <c r="AL29" i="5"/>
  <c r="T29" i="5"/>
  <c r="T30" i="5" s="1"/>
  <c r="T31" i="5" s="1"/>
  <c r="T32" i="5" s="1"/>
  <c r="T33" i="5" s="1"/>
  <c r="T34" i="5" s="1"/>
  <c r="T35" i="5" s="1"/>
  <c r="T36" i="5" s="1"/>
  <c r="T37" i="5" s="1"/>
  <c r="T38" i="5" s="1"/>
  <c r="T39" i="5" s="1"/>
  <c r="T40" i="5" s="1"/>
  <c r="T41" i="5" s="1"/>
  <c r="J29" i="5"/>
  <c r="P27" i="5"/>
  <c r="AJ27" i="5"/>
  <c r="Z27" i="5"/>
  <c r="M28" i="5"/>
  <c r="R29" i="5"/>
  <c r="Q30" i="5"/>
  <c r="L29" i="5"/>
  <c r="Y29" i="5" s="1"/>
  <c r="X30" i="5"/>
  <c r="AH30" i="5"/>
  <c r="AF29" i="5"/>
  <c r="V29" i="5"/>
  <c r="I48" i="5" l="1"/>
  <c r="S48" i="5" a="1"/>
  <c r="S48" i="5" s="1"/>
  <c r="J42" i="5"/>
  <c r="T42" i="5"/>
  <c r="AA30" i="5"/>
  <c r="Q31" i="5" s="1"/>
  <c r="R30" i="5"/>
  <c r="P28" i="5"/>
  <c r="J30" i="5"/>
  <c r="AJ28" i="5"/>
  <c r="Z28" i="5"/>
  <c r="AG29" i="5"/>
  <c r="W29" i="5"/>
  <c r="M29" i="5"/>
  <c r="AI29" i="5"/>
  <c r="O30" i="5" s="1"/>
  <c r="N31" i="5"/>
  <c r="AK31" i="5" s="1"/>
  <c r="L30" i="5"/>
  <c r="Y30" i="5" s="1"/>
  <c r="I30" i="5"/>
  <c r="K31" i="5"/>
  <c r="W30" i="5" l="1"/>
  <c r="J43" i="5"/>
  <c r="T43" i="5"/>
  <c r="AG30" i="5"/>
  <c r="M31" i="5" s="1"/>
  <c r="P29" i="5"/>
  <c r="I49" i="5"/>
  <c r="S49" i="5" a="1"/>
  <c r="S49" i="5" s="1"/>
  <c r="M30" i="5"/>
  <c r="AA31" i="5"/>
  <c r="Q32" i="5" s="1"/>
  <c r="Z29" i="5"/>
  <c r="AJ29" i="5"/>
  <c r="AI30" i="5"/>
  <c r="O31" i="5" s="1"/>
  <c r="AH31" i="5"/>
  <c r="X31" i="5"/>
  <c r="V30" i="5"/>
  <c r="AF30" i="5"/>
  <c r="AL30" i="5"/>
  <c r="AB30" i="5"/>
  <c r="J31" i="5"/>
  <c r="AJ30" i="5" l="1"/>
  <c r="Z30" i="5"/>
  <c r="I50" i="5"/>
  <c r="S50" i="5" a="1"/>
  <c r="S50" i="5" s="1"/>
  <c r="J44" i="5"/>
  <c r="T44" i="5"/>
  <c r="N32" i="5"/>
  <c r="AA32" i="5" s="1"/>
  <c r="R31" i="5"/>
  <c r="P31" i="5"/>
  <c r="P30" i="5"/>
  <c r="AG31" i="5"/>
  <c r="W31" i="5"/>
  <c r="AJ31" i="5"/>
  <c r="Z31" i="5"/>
  <c r="AL31" i="5"/>
  <c r="AB31" i="5"/>
  <c r="L31" i="5"/>
  <c r="I31" i="5"/>
  <c r="K32" i="5"/>
  <c r="AK32" i="5" l="1"/>
  <c r="I51" i="5"/>
  <c r="S51" i="5" a="1"/>
  <c r="S51" i="5" s="1"/>
  <c r="J45" i="5"/>
  <c r="T45" i="5"/>
  <c r="P32" i="5"/>
  <c r="M32" i="5"/>
  <c r="Z32" i="5" s="1"/>
  <c r="R32" i="5"/>
  <c r="AI31" i="5"/>
  <c r="Y31" i="5"/>
  <c r="X32" i="5"/>
  <c r="AH32" i="5"/>
  <c r="Q33" i="5"/>
  <c r="AF31" i="5"/>
  <c r="V31" i="5"/>
  <c r="J32" i="5"/>
  <c r="O32" i="5" l="1"/>
  <c r="AJ32" i="5"/>
  <c r="J46" i="5"/>
  <c r="T46" i="5"/>
  <c r="L32" i="5"/>
  <c r="AI32" i="5" s="1"/>
  <c r="W32" i="5"/>
  <c r="AG32" i="5"/>
  <c r="AB32" i="5"/>
  <c r="AL32" i="5"/>
  <c r="P33" i="5"/>
  <c r="N33" i="5"/>
  <c r="I32" i="5"/>
  <c r="K33" i="5"/>
  <c r="J47" i="5" l="1"/>
  <c r="T47" i="5"/>
  <c r="Y32" i="5"/>
  <c r="O33" i="5" s="1"/>
  <c r="X33" i="5"/>
  <c r="AH33" i="5"/>
  <c r="AK33" i="5"/>
  <c r="AA33" i="5"/>
  <c r="AF32" i="5"/>
  <c r="V32" i="5"/>
  <c r="R33" i="5"/>
  <c r="M33" i="5"/>
  <c r="J33" i="5"/>
  <c r="I33" i="5"/>
  <c r="AL33" i="5" l="1"/>
  <c r="AB33" i="5"/>
  <c r="Q34" i="5"/>
  <c r="J48" i="5"/>
  <c r="T48" i="5"/>
  <c r="L33" i="5"/>
  <c r="AI33" i="5" s="1"/>
  <c r="R34" i="5"/>
  <c r="AJ33" i="5"/>
  <c r="Z33" i="5"/>
  <c r="P34" i="5" s="1"/>
  <c r="W33" i="5"/>
  <c r="AG33" i="5"/>
  <c r="V33" i="5"/>
  <c r="AF33" i="5"/>
  <c r="N34" i="5"/>
  <c r="K34" i="5"/>
  <c r="Y33" i="5" l="1"/>
  <c r="J49" i="5"/>
  <c r="T49" i="5"/>
  <c r="O34" i="5"/>
  <c r="M34" i="5"/>
  <c r="AJ34" i="5" s="1"/>
  <c r="L34" i="5"/>
  <c r="AI34" i="5" s="1"/>
  <c r="AH34" i="5"/>
  <c r="X34" i="5"/>
  <c r="AK34" i="5"/>
  <c r="AA34" i="5"/>
  <c r="AB34" i="5"/>
  <c r="AL34" i="5"/>
  <c r="J34" i="5"/>
  <c r="J50" i="5" l="1"/>
  <c r="T50" i="5"/>
  <c r="N35" i="5"/>
  <c r="Q35" i="5"/>
  <c r="Z34" i="5"/>
  <c r="P35" i="5" s="1"/>
  <c r="R35" i="5"/>
  <c r="Y34" i="5"/>
  <c r="O35" i="5" s="1"/>
  <c r="AB35" i="5" s="1"/>
  <c r="AA35" i="5"/>
  <c r="AK35" i="5"/>
  <c r="AG34" i="5"/>
  <c r="W34" i="5"/>
  <c r="I34" i="5"/>
  <c r="K35" i="5"/>
  <c r="J51" i="5" l="1"/>
  <c r="T51" i="5"/>
  <c r="AL35" i="5"/>
  <c r="R36" i="5" s="1"/>
  <c r="M35" i="5"/>
  <c r="AF34" i="5"/>
  <c r="V34" i="5"/>
  <c r="X35" i="5"/>
  <c r="AH35" i="5"/>
  <c r="Z35" i="5"/>
  <c r="AJ35" i="5"/>
  <c r="Q36" i="5"/>
  <c r="J35" i="5"/>
  <c r="L35" i="5" l="1"/>
  <c r="N36" i="5"/>
  <c r="AG35" i="5"/>
  <c r="W35" i="5"/>
  <c r="P36" i="5"/>
  <c r="Y35" i="5"/>
  <c r="AI35" i="5"/>
  <c r="I35" i="5"/>
  <c r="K36" i="5"/>
  <c r="M36" i="5" l="1"/>
  <c r="AJ36" i="5" s="1"/>
  <c r="AF35" i="5"/>
  <c r="V35" i="5"/>
  <c r="L36" i="5" s="1"/>
  <c r="O36" i="5"/>
  <c r="AH36" i="5"/>
  <c r="X36" i="5"/>
  <c r="AK36" i="5"/>
  <c r="AA36" i="5"/>
  <c r="J36" i="5"/>
  <c r="Z36" i="5" l="1"/>
  <c r="P37" i="5" s="1"/>
  <c r="N37" i="5"/>
  <c r="Q37" i="5"/>
  <c r="AL36" i="5"/>
  <c r="AB36" i="5"/>
  <c r="AG36" i="5"/>
  <c r="W36" i="5"/>
  <c r="AK37" i="5"/>
  <c r="AA37" i="5"/>
  <c r="AI36" i="5"/>
  <c r="Y36" i="5"/>
  <c r="I36" i="5"/>
  <c r="K37" i="5"/>
  <c r="O37" i="5" l="1"/>
  <c r="R37" i="5"/>
  <c r="M37" i="5"/>
  <c r="Q38" i="5"/>
  <c r="AB37" i="5"/>
  <c r="AL37" i="5"/>
  <c r="V36" i="5"/>
  <c r="AF36" i="5"/>
  <c r="AH37" i="5"/>
  <c r="X37" i="5"/>
  <c r="Z37" i="5"/>
  <c r="AJ37" i="5"/>
  <c r="J37" i="5"/>
  <c r="N38" i="5" l="1"/>
  <c r="L37" i="5"/>
  <c r="Y37" i="5" s="1"/>
  <c r="AK38" i="5"/>
  <c r="AA38" i="5"/>
  <c r="Q39" i="5" s="1"/>
  <c r="AG37" i="5"/>
  <c r="W37" i="5"/>
  <c r="P38" i="5"/>
  <c r="R38" i="5"/>
  <c r="I37" i="5"/>
  <c r="K38" i="5"/>
  <c r="M38" i="5" l="1"/>
  <c r="Z38" i="5" s="1"/>
  <c r="AI37" i="5"/>
  <c r="X38" i="5"/>
  <c r="AH38" i="5"/>
  <c r="AF37" i="5"/>
  <c r="V37" i="5"/>
  <c r="O38" i="5"/>
  <c r="J38" i="5"/>
  <c r="AJ38" i="5" l="1"/>
  <c r="L38" i="5"/>
  <c r="Y38" i="5" s="1"/>
  <c r="AL38" i="5"/>
  <c r="AB38" i="5"/>
  <c r="R39" i="5" s="1"/>
  <c r="W38" i="5"/>
  <c r="AG38" i="5"/>
  <c r="P39" i="5"/>
  <c r="N39" i="5"/>
  <c r="I38" i="5"/>
  <c r="K39" i="5"/>
  <c r="AI38" i="5" l="1"/>
  <c r="AK39" i="5"/>
  <c r="AA39" i="5"/>
  <c r="V38" i="5"/>
  <c r="AF38" i="5"/>
  <c r="AH39" i="5"/>
  <c r="X39" i="5"/>
  <c r="N40" i="5" s="1"/>
  <c r="M39" i="5"/>
  <c r="O39" i="5"/>
  <c r="J39" i="5"/>
  <c r="Q40" i="5" l="1"/>
  <c r="AJ39" i="5"/>
  <c r="Z39" i="5"/>
  <c r="AL39" i="5"/>
  <c r="AB39" i="5"/>
  <c r="R40" i="5" s="1"/>
  <c r="AG39" i="5"/>
  <c r="W39" i="5"/>
  <c r="AA40" i="5"/>
  <c r="AK40" i="5"/>
  <c r="L39" i="5"/>
  <c r="I39" i="5"/>
  <c r="K40" i="5"/>
  <c r="P40" i="5" l="1"/>
  <c r="Q41" i="5"/>
  <c r="AH40" i="5"/>
  <c r="X40" i="5"/>
  <c r="N41" i="5" s="1"/>
  <c r="AI39" i="5"/>
  <c r="Y39" i="5"/>
  <c r="AF39" i="5"/>
  <c r="V39" i="5"/>
  <c r="M40" i="5"/>
  <c r="J40" i="5"/>
  <c r="O40" i="5" l="1"/>
  <c r="W40" i="5"/>
  <c r="AG40" i="5"/>
  <c r="AB40" i="5"/>
  <c r="AL40" i="5"/>
  <c r="Z40" i="5"/>
  <c r="AJ40" i="5"/>
  <c r="L40" i="5"/>
  <c r="AK41" i="5"/>
  <c r="AA41" i="5"/>
  <c r="I40" i="5"/>
  <c r="K41" i="5"/>
  <c r="Q42" i="5" l="1"/>
  <c r="AF40" i="5"/>
  <c r="V40" i="5"/>
  <c r="L41" i="5" s="1"/>
  <c r="X41" i="5"/>
  <c r="AH41" i="5"/>
  <c r="AH42" i="5" s="1"/>
  <c r="AI40" i="5"/>
  <c r="Y40" i="5"/>
  <c r="P41" i="5"/>
  <c r="R41" i="5"/>
  <c r="M41" i="5"/>
  <c r="J41" i="5"/>
  <c r="O41" i="5" l="1"/>
  <c r="N42" i="5"/>
  <c r="X42" i="5"/>
  <c r="X43" i="5" s="1"/>
  <c r="AH43" i="5"/>
  <c r="AH44" i="5" s="1"/>
  <c r="AH45" i="5" s="1"/>
  <c r="AH46" i="5" s="1"/>
  <c r="AH47" i="5" s="1"/>
  <c r="AH48" i="5" s="1"/>
  <c r="AH49" i="5" s="1"/>
  <c r="AH50" i="5" s="1"/>
  <c r="AH51" i="5" s="1"/>
  <c r="W41" i="5"/>
  <c r="AG41" i="5"/>
  <c r="AG42" i="5" s="1"/>
  <c r="AG43" i="5" s="1"/>
  <c r="AG44" i="5" s="1"/>
  <c r="AG45" i="5" s="1"/>
  <c r="AG46" i="5" s="1"/>
  <c r="AG47" i="5" s="1"/>
  <c r="AG48" i="5" s="1"/>
  <c r="AG49" i="5" s="1"/>
  <c r="AG50" i="5" s="1"/>
  <c r="AG51" i="5" s="1"/>
  <c r="AJ41" i="5"/>
  <c r="Z41" i="5"/>
  <c r="P42" i="5" s="1"/>
  <c r="AI41" i="5"/>
  <c r="Y41" i="5"/>
  <c r="AL41" i="5"/>
  <c r="AB41" i="5"/>
  <c r="I41" i="5"/>
  <c r="R42" i="5" l="1"/>
  <c r="O42" i="5"/>
  <c r="AB42" i="5" s="1"/>
  <c r="M42" i="5"/>
  <c r="W42" i="5"/>
  <c r="N43" i="5"/>
  <c r="N44" i="5"/>
  <c r="X44" i="5"/>
  <c r="AA42" i="5"/>
  <c r="AK42" i="5"/>
  <c r="V41" i="5"/>
  <c r="AF41" i="5"/>
  <c r="AF42" i="5" s="1"/>
  <c r="AF43" i="5" s="1"/>
  <c r="AF44" i="5" s="1"/>
  <c r="AF45" i="5" s="1"/>
  <c r="AF46" i="5" s="1"/>
  <c r="AF47" i="5" s="1"/>
  <c r="AF48" i="5" s="1"/>
  <c r="AF49" i="5" s="1"/>
  <c r="AF50" i="5" s="1"/>
  <c r="AF51" i="5" s="1"/>
  <c r="Q43" i="5" l="1"/>
  <c r="AL42" i="5"/>
  <c r="L42" i="5"/>
  <c r="V42" i="5"/>
  <c r="AA43" i="5"/>
  <c r="AA44" i="5" s="1"/>
  <c r="AK43" i="5"/>
  <c r="AK44" i="5" s="1"/>
  <c r="M43" i="5"/>
  <c r="W43" i="5"/>
  <c r="N45" i="5"/>
  <c r="X45" i="5"/>
  <c r="Z42" i="5"/>
  <c r="AJ42" i="5"/>
  <c r="R43" i="5"/>
  <c r="Q45" i="5" l="1"/>
  <c r="Z43" i="5"/>
  <c r="AJ43" i="5"/>
  <c r="AA45" i="5"/>
  <c r="AK45" i="5"/>
  <c r="L43" i="5"/>
  <c r="V43" i="5"/>
  <c r="P43" i="5"/>
  <c r="N46" i="5"/>
  <c r="X46" i="5"/>
  <c r="M44" i="5"/>
  <c r="W44" i="5"/>
  <c r="Q44" i="5"/>
  <c r="Y42" i="5"/>
  <c r="AI42" i="5"/>
  <c r="O43" i="5" l="1"/>
  <c r="P44" i="5"/>
  <c r="AB43" i="5"/>
  <c r="AL43" i="5"/>
  <c r="AK46" i="5"/>
  <c r="AA46" i="5"/>
  <c r="Q47" i="5" s="1"/>
  <c r="Z44" i="5"/>
  <c r="AJ44" i="5"/>
  <c r="L44" i="5"/>
  <c r="V44" i="5"/>
  <c r="M45" i="5"/>
  <c r="Z45" i="5" s="1"/>
  <c r="W45" i="5"/>
  <c r="N47" i="5"/>
  <c r="X47" i="5"/>
  <c r="Y43" i="5"/>
  <c r="AI43" i="5"/>
  <c r="Q46" i="5"/>
  <c r="O44" i="5" l="1"/>
  <c r="AB44" i="5" s="1"/>
  <c r="M46" i="5"/>
  <c r="W46" i="5"/>
  <c r="AA47" i="5"/>
  <c r="AK47" i="5"/>
  <c r="AJ45" i="5"/>
  <c r="N48" i="5"/>
  <c r="X48" i="5"/>
  <c r="Y44" i="5"/>
  <c r="AI44" i="5"/>
  <c r="P45" i="5"/>
  <c r="P46" i="5"/>
  <c r="L45" i="5"/>
  <c r="Y45" i="5" s="1"/>
  <c r="V45" i="5"/>
  <c r="R44" i="5"/>
  <c r="AL44" i="5" l="1"/>
  <c r="O45" i="5"/>
  <c r="L46" i="5"/>
  <c r="V46" i="5"/>
  <c r="AI45" i="5"/>
  <c r="AB45" i="5"/>
  <c r="AL45" i="5"/>
  <c r="N49" i="5"/>
  <c r="X49" i="5"/>
  <c r="O46" i="5"/>
  <c r="AA48" i="5"/>
  <c r="AK48" i="5"/>
  <c r="Q48" i="5"/>
  <c r="M47" i="5"/>
  <c r="W47" i="5"/>
  <c r="Z46" i="5"/>
  <c r="AJ46" i="5"/>
  <c r="R45" i="5"/>
  <c r="AA49" i="5" l="1"/>
  <c r="Q49" i="5"/>
  <c r="AJ47" i="5"/>
  <c r="Z47" i="5"/>
  <c r="P47" i="5"/>
  <c r="M48" i="5"/>
  <c r="W48" i="5"/>
  <c r="AB46" i="5"/>
  <c r="AL46" i="5"/>
  <c r="L47" i="5"/>
  <c r="V47" i="5"/>
  <c r="AK49" i="5"/>
  <c r="Q50" i="5" s="1"/>
  <c r="N50" i="5"/>
  <c r="X50" i="5"/>
  <c r="R46" i="5"/>
  <c r="Y46" i="5"/>
  <c r="AI46" i="5"/>
  <c r="AI47" i="5" l="1"/>
  <c r="Y47" i="5"/>
  <c r="O48" i="5" s="1"/>
  <c r="N51" i="5"/>
  <c r="X51" i="5"/>
  <c r="AA50" i="5"/>
  <c r="AK50" i="5"/>
  <c r="AK51" i="5" s="1"/>
  <c r="Z48" i="5"/>
  <c r="AJ48" i="5"/>
  <c r="P48" i="5"/>
  <c r="O47" i="5"/>
  <c r="L48" i="5"/>
  <c r="V48" i="5"/>
  <c r="R47" i="5"/>
  <c r="M49" i="5"/>
  <c r="W49" i="5"/>
  <c r="P49" i="5" l="1"/>
  <c r="L49" i="5"/>
  <c r="V49" i="5"/>
  <c r="AB47" i="5"/>
  <c r="AL47" i="5"/>
  <c r="AL48" i="5" s="1"/>
  <c r="Z49" i="5"/>
  <c r="AJ49" i="5"/>
  <c r="AA51" i="5"/>
  <c r="Q51" i="5"/>
  <c r="M50" i="5"/>
  <c r="W50" i="5"/>
  <c r="AI48" i="5"/>
  <c r="Y48" i="5"/>
  <c r="O49" i="5" l="1"/>
  <c r="P50" i="5"/>
  <c r="Z50" i="5"/>
  <c r="AJ50" i="5"/>
  <c r="L50" i="5"/>
  <c r="V50" i="5"/>
  <c r="AL49" i="5"/>
  <c r="M51" i="5"/>
  <c r="W51" i="5"/>
  <c r="R48" i="5"/>
  <c r="AB48" i="5"/>
  <c r="R49" i="5" s="1"/>
  <c r="Y49" i="5"/>
  <c r="AI49" i="5"/>
  <c r="O50" i="5" l="1"/>
  <c r="AL50" i="5" s="1"/>
  <c r="AB49" i="5"/>
  <c r="R50" i="5" s="1"/>
  <c r="L51" i="5"/>
  <c r="V51" i="5"/>
  <c r="Z51" i="5"/>
  <c r="AJ51" i="5"/>
  <c r="Y50" i="5"/>
  <c r="AI50" i="5"/>
  <c r="P51" i="5"/>
  <c r="AI51" i="5" l="1"/>
  <c r="O51" i="5"/>
  <c r="Y51" i="5"/>
  <c r="AB50" i="5"/>
  <c r="R51" i="5" s="1"/>
  <c r="AB51" i="5"/>
  <c r="AL51" i="5"/>
  <c r="AN2" i="5" s="1" a="1"/>
  <c r="AN2" i="5" s="1"/>
  <c r="B5" i="1" s="1"/>
</calcChain>
</file>

<file path=xl/sharedStrings.xml><?xml version="1.0" encoding="utf-8"?>
<sst xmlns="http://schemas.openxmlformats.org/spreadsheetml/2006/main" count="86" uniqueCount="69">
  <si>
    <t>Note: To test this spreadsheet, take your own puzzle input and paste into the "Input" sheet as one line per cell. Only column A is used</t>
  </si>
  <si>
    <t>Result</t>
  </si>
  <si>
    <t>Start</t>
  </si>
  <si>
    <t>"="</t>
  </si>
  <si>
    <t>","</t>
  </si>
  <si>
    <t>":"</t>
  </si>
  <si>
    <t>S X</t>
  </si>
  <si>
    <t>S Y</t>
  </si>
  <si>
    <t>B X</t>
  </si>
  <si>
    <t>B Y</t>
  </si>
  <si>
    <t>end</t>
  </si>
  <si>
    <t>Sensor X</t>
  </si>
  <si>
    <t>Sensor Y</t>
  </si>
  <si>
    <t>Beacon X</t>
  </si>
  <si>
    <t>Beacon Y</t>
  </si>
  <si>
    <t>Range</t>
  </si>
  <si>
    <t>Start X</t>
  </si>
  <si>
    <t>End X</t>
  </si>
  <si>
    <t>Y=</t>
  </si>
  <si>
    <t>In range</t>
  </si>
  <si>
    <t>Range #</t>
  </si>
  <si>
    <t>Current ranges:</t>
  </si>
  <si>
    <t>End 2</t>
  </si>
  <si>
    <t>End 1</t>
  </si>
  <si>
    <t>End 3</t>
  </si>
  <si>
    <t>End 4</t>
  </si>
  <si>
    <t>End 5</t>
  </si>
  <si>
    <t>End 6</t>
  </si>
  <si>
    <t>End 7</t>
  </si>
  <si>
    <t>End 8</t>
  </si>
  <si>
    <t>End 9</t>
  </si>
  <si>
    <t>End 10</t>
  </si>
  <si>
    <t>Correct Y</t>
  </si>
  <si>
    <t>X if correct</t>
  </si>
  <si>
    <t>New beacon</t>
  </si>
  <si>
    <t>Count:</t>
  </si>
  <si>
    <t>Total</t>
  </si>
  <si>
    <t>Start 1</t>
  </si>
  <si>
    <t>Start 2</t>
  </si>
  <si>
    <t>Start 3</t>
  </si>
  <si>
    <t>Start 4</t>
  </si>
  <si>
    <t>Start 5</t>
  </si>
  <si>
    <t>Start 6</t>
  </si>
  <si>
    <t>Start 7</t>
  </si>
  <si>
    <t>Start 8</t>
  </si>
  <si>
    <t>Start 9</t>
  </si>
  <si>
    <t>Start 10</t>
  </si>
  <si>
    <t>Overlap 1-10</t>
  </si>
  <si>
    <t>part 1
First, calculate which ranges is correct and relevant for the given row.
To calculate the number of spots, accumulate the ranges to a set of range, to remove overlaps. We assume that we can keep range set to below 10 in this case.
Second, identify how many beacons are in the given row. Some sensors might detect the same beacon. We know however for use that all beacons are within the range.
Finally, sum the length of the set of ranges, subtract with amount of beacons</t>
  </si>
  <si>
    <t>Upper m-x</t>
  </si>
  <si>
    <t>Lower m-x</t>
  </si>
  <si>
    <t>Upper m+x</t>
  </si>
  <si>
    <t>Lower m+x</t>
  </si>
  <si>
    <t>Grid:</t>
  </si>
  <si>
    <t>m-x</t>
  </si>
  <si>
    <t>m+x</t>
  </si>
  <si>
    <t>Intersections</t>
  </si>
  <si>
    <t>y=m-x</t>
  </si>
  <si>
    <t>y=m+x</t>
  </si>
  <si>
    <t>x</t>
  </si>
  <si>
    <t>y</t>
  </si>
  <si>
    <t>X:</t>
  </si>
  <si>
    <t>Y:</t>
  </si>
  <si>
    <t>Correct:</t>
  </si>
  <si>
    <t>X</t>
  </si>
  <si>
    <t>Y</t>
  </si>
  <si>
    <t>part 2
The location has to be on the border of a sensor area, given that if it was further away there would have been more locations available. Also, there has to be one sensor at each side of the location to restrict the space to a single location.
The border of the sensor area can be described as four lines, two y=m+x and two y=m-x, such as it's the line just outside the sensor area (note, the lines will go further out than the border).
To find a search space, idenfity:
1. The upper and lower lines for each sensor border
2. Identify all y=m+x and all y=m-x lines that is available as both upper and lower borders (otherwise they won't contain the location), or with 1 gap (since that would produce a zig-zag pattern, still being able to contain)
3. List all intersections of remaining lines
4. sort out the ones too close to sensors
If no locations are found, there is also a chance that the location is on the border of the containing area, but rule that out for now</t>
  </si>
  <si>
    <t>filt upp</t>
  </si>
  <si>
    <t>filt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</si>
</sst>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11">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Alignment="1">
      <alignment horizontal="left" vertical="top" wrapText="1"/>
    </xf>
    <xf numFmtId="0" fontId="0" fillId="0" borderId="0" xfId="0" applyAlignment="1">
      <alignment horizontal="left" vertical="top"/>
    </xf>
    <xf numFmtId="0" fontId="0" fillId="0" borderId="0" xfId="0" quotePrefix="1"/>
    <xf numFmtId="0" fontId="0" fillId="8" borderId="0" xfId="0" applyFill="1"/>
    <xf numFmtId="0" fontId="0" fillId="8" borderId="0" xfId="0" applyFill="1" applyAlignment="1">
      <alignment horizontal="right"/>
    </xf>
    <xf numFmtId="0" fontId="0" fillId="9" borderId="0" xfId="0" applyFill="1"/>
    <xf numFmtId="0" fontId="0" fillId="10" borderId="0" xfId="0" applyFill="1"/>
    <xf numFmtId="1" fontId="0" fillId="0" borderId="0" xfId="0" applyNumberFormat="1"/>
  </cellXfs>
  <cellStyles count="1">
    <cellStyle name="Normal" xfId="0" builtinId="0"/>
  </cellStyles>
  <dxfs count="3">
    <dxf>
      <fill>
        <patternFill>
          <bgColor theme="5" tint="0.39994506668294322"/>
        </patternFill>
      </fill>
    </dxf>
    <dxf>
      <fill>
        <patternFill>
          <bgColor theme="7" tint="-0.499984740745262"/>
        </patternFill>
      </fill>
    </dxf>
    <dxf>
      <fill>
        <patternFill>
          <bgColor theme="8"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436C7-A1A8-4AED-8536-F591D3BE1B7F}">
  <dimension ref="A1:K9"/>
  <sheetViews>
    <sheetView tabSelected="1" workbookViewId="0">
      <selection activeCell="B9" sqref="B9"/>
    </sheetView>
  </sheetViews>
  <sheetFormatPr defaultRowHeight="15" x14ac:dyDescent="0.25"/>
  <cols>
    <col min="2" max="2" width="17.140625" customWidth="1"/>
  </cols>
  <sheetData>
    <row r="1" spans="1:11" ht="31.5" customHeight="1" x14ac:dyDescent="0.25">
      <c r="A1" s="7" t="s">
        <v>0</v>
      </c>
      <c r="B1" s="7"/>
      <c r="C1" s="7"/>
      <c r="D1" s="7"/>
      <c r="E1" s="7"/>
      <c r="F1" s="7"/>
      <c r="G1" s="7"/>
      <c r="H1" s="7"/>
      <c r="I1" s="7"/>
      <c r="J1" s="7"/>
      <c r="K1" s="7"/>
    </row>
    <row r="3" spans="1:11" ht="159" customHeight="1" x14ac:dyDescent="0.25">
      <c r="A3" s="7" t="s">
        <v>48</v>
      </c>
      <c r="B3" s="7"/>
      <c r="C3" s="7"/>
      <c r="D3" s="7"/>
      <c r="E3" s="7"/>
      <c r="F3" s="7"/>
      <c r="G3" s="7"/>
      <c r="H3" s="7"/>
      <c r="I3" s="7"/>
      <c r="J3" s="7"/>
      <c r="K3" s="7"/>
    </row>
    <row r="5" spans="1:11" x14ac:dyDescent="0.25">
      <c r="A5" t="s">
        <v>1</v>
      </c>
      <c r="B5">
        <f>'part1 ranges'!AN2-'part1 beacons'!H1</f>
        <v>0</v>
      </c>
      <c r="E5" t="s">
        <v>18</v>
      </c>
      <c r="F5">
        <v>2000000</v>
      </c>
    </row>
    <row r="7" spans="1:11" ht="278.25" customHeight="1" x14ac:dyDescent="0.25">
      <c r="A7" s="7" t="s">
        <v>66</v>
      </c>
      <c r="B7" s="8"/>
      <c r="C7" s="8"/>
      <c r="D7" s="8"/>
      <c r="E7" s="8"/>
      <c r="F7" s="8"/>
      <c r="G7" s="8"/>
      <c r="H7" s="8"/>
      <c r="I7" s="8"/>
      <c r="J7" s="8"/>
      <c r="K7" s="8"/>
    </row>
    <row r="9" spans="1:11" x14ac:dyDescent="0.25">
      <c r="A9" t="s">
        <v>1</v>
      </c>
      <c r="B9" s="14" t="e">
        <f ca="1">'part2 filter'!B2*4000000 + 'part2 filter'!C2</f>
        <v>#N/A</v>
      </c>
    </row>
  </sheetData>
  <mergeCells count="3">
    <mergeCell ref="A1:K1"/>
    <mergeCell ref="A3:K3"/>
    <mergeCell ref="A7:K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C38F1-FE5F-4AE1-B73D-C98E351BED37}">
  <dimension ref="A1"/>
  <sheetViews>
    <sheetView workbookViewId="0">
      <selection activeCell="C29" sqref="C29"/>
    </sheetView>
  </sheetViews>
  <sheetFormatPr defaultRowHeight="15" x14ac:dyDescent="0.25"/>
  <cols>
    <col min="1" max="1" width="133.42578125" customWidth="1"/>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8AD33-931D-41F2-BA4D-BBA90AF8A93B}">
  <dimension ref="A1:N50"/>
  <sheetViews>
    <sheetView workbookViewId="0">
      <selection activeCell="S12" sqref="S12"/>
    </sheetView>
  </sheetViews>
  <sheetFormatPr defaultColWidth="6" defaultRowHeight="15" x14ac:dyDescent="0.25"/>
  <cols>
    <col min="1" max="1" width="6" style="3"/>
    <col min="2" max="9" width="6" style="2"/>
    <col min="10" max="13" width="11.5703125" style="1" customWidth="1"/>
    <col min="14" max="14" width="11.5703125" style="4" customWidth="1"/>
  </cols>
  <sheetData>
    <row r="1" spans="1:14" x14ac:dyDescent="0.25">
      <c r="A1" s="3" t="s">
        <v>2</v>
      </c>
      <c r="B1" s="2" t="s">
        <v>3</v>
      </c>
      <c r="C1" s="2" t="s">
        <v>3</v>
      </c>
      <c r="D1" s="2" t="s">
        <v>3</v>
      </c>
      <c r="E1" s="2" t="s">
        <v>3</v>
      </c>
      <c r="F1" s="2" t="s">
        <v>4</v>
      </c>
      <c r="G1" s="2" t="s">
        <v>5</v>
      </c>
      <c r="H1" s="2" t="s">
        <v>4</v>
      </c>
      <c r="I1" s="2" t="s">
        <v>10</v>
      </c>
      <c r="J1" s="1" t="s">
        <v>6</v>
      </c>
      <c r="K1" s="1" t="s">
        <v>7</v>
      </c>
      <c r="L1" s="1" t="s">
        <v>8</v>
      </c>
      <c r="M1" s="1" t="s">
        <v>9</v>
      </c>
      <c r="N1" s="4" t="s">
        <v>15</v>
      </c>
    </row>
    <row r="2" spans="1:14" x14ac:dyDescent="0.25">
      <c r="A2" s="3">
        <f>1</f>
        <v>1</v>
      </c>
      <c r="B2" s="2" t="e">
        <f>FIND("=",input!$A1,A2)+1</f>
        <v>#VALUE!</v>
      </c>
      <c r="C2" s="2" t="e">
        <f>FIND("=",input!$A1,B2)+1</f>
        <v>#VALUE!</v>
      </c>
      <c r="D2" s="2" t="e">
        <f>FIND("=",input!$A1,C2)+1</f>
        <v>#VALUE!</v>
      </c>
      <c r="E2" s="2" t="e">
        <f>FIND("=",input!$A1,D2)+1</f>
        <v>#VALUE!</v>
      </c>
      <c r="F2" s="2" t="e">
        <f>FIND(",",input!$A1,B2)</f>
        <v>#VALUE!</v>
      </c>
      <c r="G2" s="2" t="e">
        <f>FIND(":",input!$A1,C2)</f>
        <v>#VALUE!</v>
      </c>
      <c r="H2" s="2" t="e">
        <f>FIND(",",input!$A1,D2)</f>
        <v>#VALUE!</v>
      </c>
      <c r="I2" s="2">
        <f>LEN(input!A1)+1</f>
        <v>1</v>
      </c>
      <c r="J2" s="1" t="e">
        <f>MID(input!$A1,B2,F2-B2)</f>
        <v>#VALUE!</v>
      </c>
      <c r="K2" s="1" t="e">
        <f>MID(input!$A1,C2,G2-C2)</f>
        <v>#VALUE!</v>
      </c>
      <c r="L2" s="1" t="e">
        <f>MID(input!$A1,D2,H2-D2)</f>
        <v>#VALUE!</v>
      </c>
      <c r="M2" s="1" t="e">
        <f>MID(input!$A1,E2,I2-E2)</f>
        <v>#VALUE!</v>
      </c>
      <c r="N2" s="4" t="e">
        <f>ABS(J2-L2)+ABS(K2-M2)</f>
        <v>#VALUE!</v>
      </c>
    </row>
    <row r="3" spans="1:14" x14ac:dyDescent="0.25">
      <c r="A3" s="3">
        <f>1</f>
        <v>1</v>
      </c>
      <c r="B3" s="2" t="e">
        <f>FIND("=",input!$A2,A3)+1</f>
        <v>#VALUE!</v>
      </c>
      <c r="C3" s="2" t="e">
        <f>FIND("=",input!$A2,B3)+1</f>
        <v>#VALUE!</v>
      </c>
      <c r="D3" s="2" t="e">
        <f>FIND("=",input!$A2,C3)+1</f>
        <v>#VALUE!</v>
      </c>
      <c r="E3" s="2" t="e">
        <f>FIND("=",input!$A2,D3)+1</f>
        <v>#VALUE!</v>
      </c>
      <c r="F3" s="2" t="e">
        <f>FIND(",",input!$A2,B3)</f>
        <v>#VALUE!</v>
      </c>
      <c r="G3" s="2" t="e">
        <f>FIND(":",input!$A2,C3)</f>
        <v>#VALUE!</v>
      </c>
      <c r="H3" s="2" t="e">
        <f>FIND(",",input!$A2,D3)</f>
        <v>#VALUE!</v>
      </c>
      <c r="I3" s="2">
        <f>LEN(input!A2)+1</f>
        <v>1</v>
      </c>
      <c r="J3" s="1" t="e">
        <f>MID(input!$A2,B3,F3-B3)</f>
        <v>#VALUE!</v>
      </c>
      <c r="K3" s="1" t="e">
        <f>MID(input!$A2,C3,G3-C3)</f>
        <v>#VALUE!</v>
      </c>
      <c r="L3" s="1" t="e">
        <f>MID(input!$A2,D3,H3-D3)</f>
        <v>#VALUE!</v>
      </c>
      <c r="M3" s="1" t="e">
        <f>MID(input!$A2,E3,I3-E3)</f>
        <v>#VALUE!</v>
      </c>
      <c r="N3" s="4" t="e">
        <f t="shared" ref="N3:N50" si="0">ABS(J3-L3)+ABS(K3-M3)</f>
        <v>#VALUE!</v>
      </c>
    </row>
    <row r="4" spans="1:14" x14ac:dyDescent="0.25">
      <c r="A4" s="3">
        <f>1</f>
        <v>1</v>
      </c>
      <c r="B4" s="2" t="e">
        <f>FIND("=",input!$A3,A4)+1</f>
        <v>#VALUE!</v>
      </c>
      <c r="C4" s="2" t="e">
        <f>FIND("=",input!$A3,B4)+1</f>
        <v>#VALUE!</v>
      </c>
      <c r="D4" s="2" t="e">
        <f>FIND("=",input!$A3,C4)+1</f>
        <v>#VALUE!</v>
      </c>
      <c r="E4" s="2" t="e">
        <f>FIND("=",input!$A3,D4)+1</f>
        <v>#VALUE!</v>
      </c>
      <c r="F4" s="2" t="e">
        <f>FIND(",",input!$A3,B4)</f>
        <v>#VALUE!</v>
      </c>
      <c r="G4" s="2" t="e">
        <f>FIND(":",input!$A3,C4)</f>
        <v>#VALUE!</v>
      </c>
      <c r="H4" s="2" t="e">
        <f>FIND(",",input!$A3,D4)</f>
        <v>#VALUE!</v>
      </c>
      <c r="I4" s="2">
        <f>LEN(input!A3)+1</f>
        <v>1</v>
      </c>
      <c r="J4" s="1" t="e">
        <f>MID(input!$A3,B4,F4-B4)</f>
        <v>#VALUE!</v>
      </c>
      <c r="K4" s="1" t="e">
        <f>MID(input!$A3,C4,G4-C4)</f>
        <v>#VALUE!</v>
      </c>
      <c r="L4" s="1" t="e">
        <f>MID(input!$A3,D4,H4-D4)</f>
        <v>#VALUE!</v>
      </c>
      <c r="M4" s="1" t="e">
        <f>MID(input!$A3,E4,I4-E4)</f>
        <v>#VALUE!</v>
      </c>
      <c r="N4" s="4" t="e">
        <f t="shared" si="0"/>
        <v>#VALUE!</v>
      </c>
    </row>
    <row r="5" spans="1:14" x14ac:dyDescent="0.25">
      <c r="A5" s="3">
        <f>1</f>
        <v>1</v>
      </c>
      <c r="B5" s="2" t="e">
        <f>FIND("=",input!$A4,A5)+1</f>
        <v>#VALUE!</v>
      </c>
      <c r="C5" s="2" t="e">
        <f>FIND("=",input!$A4,B5)+1</f>
        <v>#VALUE!</v>
      </c>
      <c r="D5" s="2" t="e">
        <f>FIND("=",input!$A4,C5)+1</f>
        <v>#VALUE!</v>
      </c>
      <c r="E5" s="2" t="e">
        <f>FIND("=",input!$A4,D5)+1</f>
        <v>#VALUE!</v>
      </c>
      <c r="F5" s="2" t="e">
        <f>FIND(",",input!$A4,B5)</f>
        <v>#VALUE!</v>
      </c>
      <c r="G5" s="2" t="e">
        <f>FIND(":",input!$A4,C5)</f>
        <v>#VALUE!</v>
      </c>
      <c r="H5" s="2" t="e">
        <f>FIND(",",input!$A4,D5)</f>
        <v>#VALUE!</v>
      </c>
      <c r="I5" s="2">
        <f>LEN(input!A4)+1</f>
        <v>1</v>
      </c>
      <c r="J5" s="1" t="e">
        <f>MID(input!$A4,B5,F5-B5)</f>
        <v>#VALUE!</v>
      </c>
      <c r="K5" s="1" t="e">
        <f>MID(input!$A4,C5,G5-C5)</f>
        <v>#VALUE!</v>
      </c>
      <c r="L5" s="1" t="e">
        <f>MID(input!$A4,D5,H5-D5)</f>
        <v>#VALUE!</v>
      </c>
      <c r="M5" s="1" t="e">
        <f>MID(input!$A4,E5,I5-E5)</f>
        <v>#VALUE!</v>
      </c>
      <c r="N5" s="4" t="e">
        <f t="shared" si="0"/>
        <v>#VALUE!</v>
      </c>
    </row>
    <row r="6" spans="1:14" x14ac:dyDescent="0.25">
      <c r="A6" s="3">
        <f>1</f>
        <v>1</v>
      </c>
      <c r="B6" s="2" t="e">
        <f>FIND("=",input!$A5,A6)+1</f>
        <v>#VALUE!</v>
      </c>
      <c r="C6" s="2" t="e">
        <f>FIND("=",input!$A5,B6)+1</f>
        <v>#VALUE!</v>
      </c>
      <c r="D6" s="2" t="e">
        <f>FIND("=",input!$A5,C6)+1</f>
        <v>#VALUE!</v>
      </c>
      <c r="E6" s="2" t="e">
        <f>FIND("=",input!$A5,D6)+1</f>
        <v>#VALUE!</v>
      </c>
      <c r="F6" s="2" t="e">
        <f>FIND(",",input!$A5,B6)</f>
        <v>#VALUE!</v>
      </c>
      <c r="G6" s="2" t="e">
        <f>FIND(":",input!$A5,C6)</f>
        <v>#VALUE!</v>
      </c>
      <c r="H6" s="2" t="e">
        <f>FIND(",",input!$A5,D6)</f>
        <v>#VALUE!</v>
      </c>
      <c r="I6" s="2">
        <f>LEN(input!A5)+1</f>
        <v>1</v>
      </c>
      <c r="J6" s="1" t="e">
        <f>MID(input!$A5,B6,F6-B6)</f>
        <v>#VALUE!</v>
      </c>
      <c r="K6" s="1" t="e">
        <f>MID(input!$A5,C6,G6-C6)</f>
        <v>#VALUE!</v>
      </c>
      <c r="L6" s="1" t="e">
        <f>MID(input!$A5,D6,H6-D6)</f>
        <v>#VALUE!</v>
      </c>
      <c r="M6" s="1" t="e">
        <f>MID(input!$A5,E6,I6-E6)</f>
        <v>#VALUE!</v>
      </c>
      <c r="N6" s="4" t="e">
        <f t="shared" si="0"/>
        <v>#VALUE!</v>
      </c>
    </row>
    <row r="7" spans="1:14" x14ac:dyDescent="0.25">
      <c r="A7" s="3">
        <f>1</f>
        <v>1</v>
      </c>
      <c r="B7" s="2" t="e">
        <f>FIND("=",input!$A6,A7)+1</f>
        <v>#VALUE!</v>
      </c>
      <c r="C7" s="2" t="e">
        <f>FIND("=",input!$A6,B7)+1</f>
        <v>#VALUE!</v>
      </c>
      <c r="D7" s="2" t="e">
        <f>FIND("=",input!$A6,C7)+1</f>
        <v>#VALUE!</v>
      </c>
      <c r="E7" s="2" t="e">
        <f>FIND("=",input!$A6,D7)+1</f>
        <v>#VALUE!</v>
      </c>
      <c r="F7" s="2" t="e">
        <f>FIND(",",input!$A6,B7)</f>
        <v>#VALUE!</v>
      </c>
      <c r="G7" s="2" t="e">
        <f>FIND(":",input!$A6,C7)</f>
        <v>#VALUE!</v>
      </c>
      <c r="H7" s="2" t="e">
        <f>FIND(",",input!$A6,D7)</f>
        <v>#VALUE!</v>
      </c>
      <c r="I7" s="2">
        <f>LEN(input!A6)+1</f>
        <v>1</v>
      </c>
      <c r="J7" s="1" t="e">
        <f>MID(input!$A6,B7,F7-B7)</f>
        <v>#VALUE!</v>
      </c>
      <c r="K7" s="1" t="e">
        <f>MID(input!$A6,C7,G7-C7)</f>
        <v>#VALUE!</v>
      </c>
      <c r="L7" s="1" t="e">
        <f>MID(input!$A6,D7,H7-D7)</f>
        <v>#VALUE!</v>
      </c>
      <c r="M7" s="1" t="e">
        <f>MID(input!$A6,E7,I7-E7)</f>
        <v>#VALUE!</v>
      </c>
      <c r="N7" s="4" t="e">
        <f t="shared" si="0"/>
        <v>#VALUE!</v>
      </c>
    </row>
    <row r="8" spans="1:14" x14ac:dyDescent="0.25">
      <c r="A8" s="3">
        <f>1</f>
        <v>1</v>
      </c>
      <c r="B8" s="2" t="e">
        <f>FIND("=",input!$A7,A8)+1</f>
        <v>#VALUE!</v>
      </c>
      <c r="C8" s="2" t="e">
        <f>FIND("=",input!$A7,B8)+1</f>
        <v>#VALUE!</v>
      </c>
      <c r="D8" s="2" t="e">
        <f>FIND("=",input!$A7,C8)+1</f>
        <v>#VALUE!</v>
      </c>
      <c r="E8" s="2" t="e">
        <f>FIND("=",input!$A7,D8)+1</f>
        <v>#VALUE!</v>
      </c>
      <c r="F8" s="2" t="e">
        <f>FIND(",",input!$A7,B8)</f>
        <v>#VALUE!</v>
      </c>
      <c r="G8" s="2" t="e">
        <f>FIND(":",input!$A7,C8)</f>
        <v>#VALUE!</v>
      </c>
      <c r="H8" s="2" t="e">
        <f>FIND(",",input!$A7,D8)</f>
        <v>#VALUE!</v>
      </c>
      <c r="I8" s="2">
        <f>LEN(input!A7)+1</f>
        <v>1</v>
      </c>
      <c r="J8" s="1" t="e">
        <f>MID(input!$A7,B8,F8-B8)</f>
        <v>#VALUE!</v>
      </c>
      <c r="K8" s="1" t="e">
        <f>MID(input!$A7,C8,G8-C8)</f>
        <v>#VALUE!</v>
      </c>
      <c r="L8" s="1" t="e">
        <f>MID(input!$A7,D8,H8-D8)</f>
        <v>#VALUE!</v>
      </c>
      <c r="M8" s="1" t="e">
        <f>MID(input!$A7,E8,I8-E8)</f>
        <v>#VALUE!</v>
      </c>
      <c r="N8" s="4" t="e">
        <f t="shared" si="0"/>
        <v>#VALUE!</v>
      </c>
    </row>
    <row r="9" spans="1:14" x14ac:dyDescent="0.25">
      <c r="A9" s="3">
        <f>1</f>
        <v>1</v>
      </c>
      <c r="B9" s="2" t="e">
        <f>FIND("=",input!$A8,A9)+1</f>
        <v>#VALUE!</v>
      </c>
      <c r="C9" s="2" t="e">
        <f>FIND("=",input!$A8,B9)+1</f>
        <v>#VALUE!</v>
      </c>
      <c r="D9" s="2" t="e">
        <f>FIND("=",input!$A8,C9)+1</f>
        <v>#VALUE!</v>
      </c>
      <c r="E9" s="2" t="e">
        <f>FIND("=",input!$A8,D9)+1</f>
        <v>#VALUE!</v>
      </c>
      <c r="F9" s="2" t="e">
        <f>FIND(",",input!$A8,B9)</f>
        <v>#VALUE!</v>
      </c>
      <c r="G9" s="2" t="e">
        <f>FIND(":",input!$A8,C9)</f>
        <v>#VALUE!</v>
      </c>
      <c r="H9" s="2" t="e">
        <f>FIND(",",input!$A8,D9)</f>
        <v>#VALUE!</v>
      </c>
      <c r="I9" s="2">
        <f>LEN(input!A8)+1</f>
        <v>1</v>
      </c>
      <c r="J9" s="1" t="e">
        <f>MID(input!$A8,B9,F9-B9)</f>
        <v>#VALUE!</v>
      </c>
      <c r="K9" s="1" t="e">
        <f>MID(input!$A8,C9,G9-C9)</f>
        <v>#VALUE!</v>
      </c>
      <c r="L9" s="1" t="e">
        <f>MID(input!$A8,D9,H9-D9)</f>
        <v>#VALUE!</v>
      </c>
      <c r="M9" s="1" t="e">
        <f>MID(input!$A8,E9,I9-E9)</f>
        <v>#VALUE!</v>
      </c>
      <c r="N9" s="4" t="e">
        <f t="shared" si="0"/>
        <v>#VALUE!</v>
      </c>
    </row>
    <row r="10" spans="1:14" x14ac:dyDescent="0.25">
      <c r="A10" s="3">
        <f>1</f>
        <v>1</v>
      </c>
      <c r="B10" s="2" t="e">
        <f>FIND("=",input!$A9,A10)+1</f>
        <v>#VALUE!</v>
      </c>
      <c r="C10" s="2" t="e">
        <f>FIND("=",input!$A9,B10)+1</f>
        <v>#VALUE!</v>
      </c>
      <c r="D10" s="2" t="e">
        <f>FIND("=",input!$A9,C10)+1</f>
        <v>#VALUE!</v>
      </c>
      <c r="E10" s="2" t="e">
        <f>FIND("=",input!$A9,D10)+1</f>
        <v>#VALUE!</v>
      </c>
      <c r="F10" s="2" t="e">
        <f>FIND(",",input!$A9,B10)</f>
        <v>#VALUE!</v>
      </c>
      <c r="G10" s="2" t="e">
        <f>FIND(":",input!$A9,C10)</f>
        <v>#VALUE!</v>
      </c>
      <c r="H10" s="2" t="e">
        <f>FIND(",",input!$A9,D10)</f>
        <v>#VALUE!</v>
      </c>
      <c r="I10" s="2">
        <f>LEN(input!A9)+1</f>
        <v>1</v>
      </c>
      <c r="J10" s="1" t="e">
        <f>MID(input!$A9,B10,F10-B10)</f>
        <v>#VALUE!</v>
      </c>
      <c r="K10" s="1" t="e">
        <f>MID(input!$A9,C10,G10-C10)</f>
        <v>#VALUE!</v>
      </c>
      <c r="L10" s="1" t="e">
        <f>MID(input!$A9,D10,H10-D10)</f>
        <v>#VALUE!</v>
      </c>
      <c r="M10" s="1" t="e">
        <f>MID(input!$A9,E10,I10-E10)</f>
        <v>#VALUE!</v>
      </c>
      <c r="N10" s="4" t="e">
        <f t="shared" si="0"/>
        <v>#VALUE!</v>
      </c>
    </row>
    <row r="11" spans="1:14" x14ac:dyDescent="0.25">
      <c r="A11" s="3">
        <f>1</f>
        <v>1</v>
      </c>
      <c r="B11" s="2" t="e">
        <f>FIND("=",input!$A10,A11)+1</f>
        <v>#VALUE!</v>
      </c>
      <c r="C11" s="2" t="e">
        <f>FIND("=",input!$A10,B11)+1</f>
        <v>#VALUE!</v>
      </c>
      <c r="D11" s="2" t="e">
        <f>FIND("=",input!$A10,C11)+1</f>
        <v>#VALUE!</v>
      </c>
      <c r="E11" s="2" t="e">
        <f>FIND("=",input!$A10,D11)+1</f>
        <v>#VALUE!</v>
      </c>
      <c r="F11" s="2" t="e">
        <f>FIND(",",input!$A10,B11)</f>
        <v>#VALUE!</v>
      </c>
      <c r="G11" s="2" t="e">
        <f>FIND(":",input!$A10,C11)</f>
        <v>#VALUE!</v>
      </c>
      <c r="H11" s="2" t="e">
        <f>FIND(",",input!$A10,D11)</f>
        <v>#VALUE!</v>
      </c>
      <c r="I11" s="2">
        <f>LEN(input!A10)+1</f>
        <v>1</v>
      </c>
      <c r="J11" s="1" t="e">
        <f>MID(input!$A10,B11,F11-B11)</f>
        <v>#VALUE!</v>
      </c>
      <c r="K11" s="1" t="e">
        <f>MID(input!$A10,C11,G11-C11)</f>
        <v>#VALUE!</v>
      </c>
      <c r="L11" s="1" t="e">
        <f>MID(input!$A10,D11,H11-D11)</f>
        <v>#VALUE!</v>
      </c>
      <c r="M11" s="1" t="e">
        <f>MID(input!$A10,E11,I11-E11)</f>
        <v>#VALUE!</v>
      </c>
      <c r="N11" s="4" t="e">
        <f t="shared" si="0"/>
        <v>#VALUE!</v>
      </c>
    </row>
    <row r="12" spans="1:14" x14ac:dyDescent="0.25">
      <c r="A12" s="3">
        <f>1</f>
        <v>1</v>
      </c>
      <c r="B12" s="2" t="e">
        <f>FIND("=",input!$A11,A12)+1</f>
        <v>#VALUE!</v>
      </c>
      <c r="C12" s="2" t="e">
        <f>FIND("=",input!$A11,B12)+1</f>
        <v>#VALUE!</v>
      </c>
      <c r="D12" s="2" t="e">
        <f>FIND("=",input!$A11,C12)+1</f>
        <v>#VALUE!</v>
      </c>
      <c r="E12" s="2" t="e">
        <f>FIND("=",input!$A11,D12)+1</f>
        <v>#VALUE!</v>
      </c>
      <c r="F12" s="2" t="e">
        <f>FIND(",",input!$A11,B12)</f>
        <v>#VALUE!</v>
      </c>
      <c r="G12" s="2" t="e">
        <f>FIND(":",input!$A11,C12)</f>
        <v>#VALUE!</v>
      </c>
      <c r="H12" s="2" t="e">
        <f>FIND(",",input!$A11,D12)</f>
        <v>#VALUE!</v>
      </c>
      <c r="I12" s="2">
        <f>LEN(input!A11)+1</f>
        <v>1</v>
      </c>
      <c r="J12" s="1" t="e">
        <f>MID(input!$A11,B12,F12-B12)</f>
        <v>#VALUE!</v>
      </c>
      <c r="K12" s="1" t="e">
        <f>MID(input!$A11,C12,G12-C12)</f>
        <v>#VALUE!</v>
      </c>
      <c r="L12" s="1" t="e">
        <f>MID(input!$A11,D12,H12-D12)</f>
        <v>#VALUE!</v>
      </c>
      <c r="M12" s="1" t="e">
        <f>MID(input!$A11,E12,I12-E12)</f>
        <v>#VALUE!</v>
      </c>
      <c r="N12" s="4" t="e">
        <f t="shared" si="0"/>
        <v>#VALUE!</v>
      </c>
    </row>
    <row r="13" spans="1:14" x14ac:dyDescent="0.25">
      <c r="A13" s="3">
        <f>1</f>
        <v>1</v>
      </c>
      <c r="B13" s="2" t="e">
        <f>FIND("=",input!$A12,A13)+1</f>
        <v>#VALUE!</v>
      </c>
      <c r="C13" s="2" t="e">
        <f>FIND("=",input!$A12,B13)+1</f>
        <v>#VALUE!</v>
      </c>
      <c r="D13" s="2" t="e">
        <f>FIND("=",input!$A12,C13)+1</f>
        <v>#VALUE!</v>
      </c>
      <c r="E13" s="2" t="e">
        <f>FIND("=",input!$A12,D13)+1</f>
        <v>#VALUE!</v>
      </c>
      <c r="F13" s="2" t="e">
        <f>FIND(",",input!$A12,B13)</f>
        <v>#VALUE!</v>
      </c>
      <c r="G13" s="2" t="e">
        <f>FIND(":",input!$A12,C13)</f>
        <v>#VALUE!</v>
      </c>
      <c r="H13" s="2" t="e">
        <f>FIND(",",input!$A12,D13)</f>
        <v>#VALUE!</v>
      </c>
      <c r="I13" s="2">
        <f>LEN(input!A12)+1</f>
        <v>1</v>
      </c>
      <c r="J13" s="1" t="e">
        <f>MID(input!$A12,B13,F13-B13)</f>
        <v>#VALUE!</v>
      </c>
      <c r="K13" s="1" t="e">
        <f>MID(input!$A12,C13,G13-C13)</f>
        <v>#VALUE!</v>
      </c>
      <c r="L13" s="1" t="e">
        <f>MID(input!$A12,D13,H13-D13)</f>
        <v>#VALUE!</v>
      </c>
      <c r="M13" s="1" t="e">
        <f>MID(input!$A12,E13,I13-E13)</f>
        <v>#VALUE!</v>
      </c>
      <c r="N13" s="4" t="e">
        <f t="shared" si="0"/>
        <v>#VALUE!</v>
      </c>
    </row>
    <row r="14" spans="1:14" x14ac:dyDescent="0.25">
      <c r="A14" s="3">
        <f>1</f>
        <v>1</v>
      </c>
      <c r="B14" s="2" t="e">
        <f>FIND("=",input!$A13,A14)+1</f>
        <v>#VALUE!</v>
      </c>
      <c r="C14" s="2" t="e">
        <f>FIND("=",input!$A13,B14)+1</f>
        <v>#VALUE!</v>
      </c>
      <c r="D14" s="2" t="e">
        <f>FIND("=",input!$A13,C14)+1</f>
        <v>#VALUE!</v>
      </c>
      <c r="E14" s="2" t="e">
        <f>FIND("=",input!$A13,D14)+1</f>
        <v>#VALUE!</v>
      </c>
      <c r="F14" s="2" t="e">
        <f>FIND(",",input!$A13,B14)</f>
        <v>#VALUE!</v>
      </c>
      <c r="G14" s="2" t="e">
        <f>FIND(":",input!$A13,C14)</f>
        <v>#VALUE!</v>
      </c>
      <c r="H14" s="2" t="e">
        <f>FIND(",",input!$A13,D14)</f>
        <v>#VALUE!</v>
      </c>
      <c r="I14" s="2">
        <f>LEN(input!A13)+1</f>
        <v>1</v>
      </c>
      <c r="J14" s="1" t="e">
        <f>MID(input!$A13,B14,F14-B14)</f>
        <v>#VALUE!</v>
      </c>
      <c r="K14" s="1" t="e">
        <f>MID(input!$A13,C14,G14-C14)</f>
        <v>#VALUE!</v>
      </c>
      <c r="L14" s="1" t="e">
        <f>MID(input!$A13,D14,H14-D14)</f>
        <v>#VALUE!</v>
      </c>
      <c r="M14" s="1" t="e">
        <f>MID(input!$A13,E14,I14-E14)</f>
        <v>#VALUE!</v>
      </c>
      <c r="N14" s="4" t="e">
        <f t="shared" si="0"/>
        <v>#VALUE!</v>
      </c>
    </row>
    <row r="15" spans="1:14" x14ac:dyDescent="0.25">
      <c r="A15" s="3">
        <f>1</f>
        <v>1</v>
      </c>
      <c r="B15" s="2" t="e">
        <f>FIND("=",input!$A14,A15)+1</f>
        <v>#VALUE!</v>
      </c>
      <c r="C15" s="2" t="e">
        <f>FIND("=",input!$A14,B15)+1</f>
        <v>#VALUE!</v>
      </c>
      <c r="D15" s="2" t="e">
        <f>FIND("=",input!$A14,C15)+1</f>
        <v>#VALUE!</v>
      </c>
      <c r="E15" s="2" t="e">
        <f>FIND("=",input!$A14,D15)+1</f>
        <v>#VALUE!</v>
      </c>
      <c r="F15" s="2" t="e">
        <f>FIND(",",input!$A14,B15)</f>
        <v>#VALUE!</v>
      </c>
      <c r="G15" s="2" t="e">
        <f>FIND(":",input!$A14,C15)</f>
        <v>#VALUE!</v>
      </c>
      <c r="H15" s="2" t="e">
        <f>FIND(",",input!$A14,D15)</f>
        <v>#VALUE!</v>
      </c>
      <c r="I15" s="2">
        <f>LEN(input!A14)+1</f>
        <v>1</v>
      </c>
      <c r="J15" s="1" t="e">
        <f>MID(input!$A14,B15,F15-B15)</f>
        <v>#VALUE!</v>
      </c>
      <c r="K15" s="1" t="e">
        <f>MID(input!$A14,C15,G15-C15)</f>
        <v>#VALUE!</v>
      </c>
      <c r="L15" s="1" t="e">
        <f>MID(input!$A14,D15,H15-D15)</f>
        <v>#VALUE!</v>
      </c>
      <c r="M15" s="1" t="e">
        <f>MID(input!$A14,E15,I15-E15)</f>
        <v>#VALUE!</v>
      </c>
      <c r="N15" s="4" t="e">
        <f t="shared" si="0"/>
        <v>#VALUE!</v>
      </c>
    </row>
    <row r="16" spans="1:14" x14ac:dyDescent="0.25">
      <c r="A16" s="3">
        <f>1</f>
        <v>1</v>
      </c>
      <c r="B16" s="2" t="e">
        <f>FIND("=",input!$A15,A16)+1</f>
        <v>#VALUE!</v>
      </c>
      <c r="C16" s="2" t="e">
        <f>FIND("=",input!$A15,B16)+1</f>
        <v>#VALUE!</v>
      </c>
      <c r="D16" s="2" t="e">
        <f>FIND("=",input!$A15,C16)+1</f>
        <v>#VALUE!</v>
      </c>
      <c r="E16" s="2" t="e">
        <f>FIND("=",input!$A15,D16)+1</f>
        <v>#VALUE!</v>
      </c>
      <c r="F16" s="2" t="e">
        <f>FIND(",",input!$A15,B16)</f>
        <v>#VALUE!</v>
      </c>
      <c r="G16" s="2" t="e">
        <f>FIND(":",input!$A15,C16)</f>
        <v>#VALUE!</v>
      </c>
      <c r="H16" s="2" t="e">
        <f>FIND(",",input!$A15,D16)</f>
        <v>#VALUE!</v>
      </c>
      <c r="I16" s="2">
        <f>LEN(input!A15)+1</f>
        <v>1</v>
      </c>
      <c r="J16" s="1" t="e">
        <f>MID(input!$A15,B16,F16-B16)</f>
        <v>#VALUE!</v>
      </c>
      <c r="K16" s="1" t="e">
        <f>MID(input!$A15,C16,G16-C16)</f>
        <v>#VALUE!</v>
      </c>
      <c r="L16" s="1" t="e">
        <f>MID(input!$A15,D16,H16-D16)</f>
        <v>#VALUE!</v>
      </c>
      <c r="M16" s="1" t="e">
        <f>MID(input!$A15,E16,I16-E16)</f>
        <v>#VALUE!</v>
      </c>
      <c r="N16" s="4" t="e">
        <f t="shared" si="0"/>
        <v>#VALUE!</v>
      </c>
    </row>
    <row r="17" spans="1:14" x14ac:dyDescent="0.25">
      <c r="A17" s="3">
        <f>1</f>
        <v>1</v>
      </c>
      <c r="B17" s="2" t="e">
        <f>FIND("=",input!$A16,A17)+1</f>
        <v>#VALUE!</v>
      </c>
      <c r="C17" s="2" t="e">
        <f>FIND("=",input!$A16,B17)+1</f>
        <v>#VALUE!</v>
      </c>
      <c r="D17" s="2" t="e">
        <f>FIND("=",input!$A16,C17)+1</f>
        <v>#VALUE!</v>
      </c>
      <c r="E17" s="2" t="e">
        <f>FIND("=",input!$A16,D17)+1</f>
        <v>#VALUE!</v>
      </c>
      <c r="F17" s="2" t="e">
        <f>FIND(",",input!$A16,B17)</f>
        <v>#VALUE!</v>
      </c>
      <c r="G17" s="2" t="e">
        <f>FIND(":",input!$A16,C17)</f>
        <v>#VALUE!</v>
      </c>
      <c r="H17" s="2" t="e">
        <f>FIND(",",input!$A16,D17)</f>
        <v>#VALUE!</v>
      </c>
      <c r="I17" s="2">
        <f>LEN(input!A16)+1</f>
        <v>1</v>
      </c>
      <c r="J17" s="1" t="e">
        <f>MID(input!$A16,B17,F17-B17)</f>
        <v>#VALUE!</v>
      </c>
      <c r="K17" s="1" t="e">
        <f>MID(input!$A16,C17,G17-C17)</f>
        <v>#VALUE!</v>
      </c>
      <c r="L17" s="1" t="e">
        <f>MID(input!$A16,D17,H17-D17)</f>
        <v>#VALUE!</v>
      </c>
      <c r="M17" s="1" t="e">
        <f>MID(input!$A16,E17,I17-E17)</f>
        <v>#VALUE!</v>
      </c>
      <c r="N17" s="4" t="e">
        <f t="shared" si="0"/>
        <v>#VALUE!</v>
      </c>
    </row>
    <row r="18" spans="1:14" x14ac:dyDescent="0.25">
      <c r="A18" s="3">
        <f>1</f>
        <v>1</v>
      </c>
      <c r="B18" s="2" t="e">
        <f>FIND("=",input!$A17,A18)+1</f>
        <v>#VALUE!</v>
      </c>
      <c r="C18" s="2" t="e">
        <f>FIND("=",input!$A17,B18)+1</f>
        <v>#VALUE!</v>
      </c>
      <c r="D18" s="2" t="e">
        <f>FIND("=",input!$A17,C18)+1</f>
        <v>#VALUE!</v>
      </c>
      <c r="E18" s="2" t="e">
        <f>FIND("=",input!$A17,D18)+1</f>
        <v>#VALUE!</v>
      </c>
      <c r="F18" s="2" t="e">
        <f>FIND(",",input!$A17,B18)</f>
        <v>#VALUE!</v>
      </c>
      <c r="G18" s="2" t="e">
        <f>FIND(":",input!$A17,C18)</f>
        <v>#VALUE!</v>
      </c>
      <c r="H18" s="2" t="e">
        <f>FIND(",",input!$A17,D18)</f>
        <v>#VALUE!</v>
      </c>
      <c r="I18" s="2">
        <f>LEN(input!A17)+1</f>
        <v>1</v>
      </c>
      <c r="J18" s="1" t="e">
        <f>MID(input!$A17,B18,F18-B18)</f>
        <v>#VALUE!</v>
      </c>
      <c r="K18" s="1" t="e">
        <f>MID(input!$A17,C18,G18-C18)</f>
        <v>#VALUE!</v>
      </c>
      <c r="L18" s="1" t="e">
        <f>MID(input!$A17,D18,H18-D18)</f>
        <v>#VALUE!</v>
      </c>
      <c r="M18" s="1" t="e">
        <f>MID(input!$A17,E18,I18-E18)</f>
        <v>#VALUE!</v>
      </c>
      <c r="N18" s="4" t="e">
        <f t="shared" si="0"/>
        <v>#VALUE!</v>
      </c>
    </row>
    <row r="19" spans="1:14" x14ac:dyDescent="0.25">
      <c r="A19" s="3">
        <f>1</f>
        <v>1</v>
      </c>
      <c r="B19" s="2" t="e">
        <f>FIND("=",input!$A18,A19)+1</f>
        <v>#VALUE!</v>
      </c>
      <c r="C19" s="2" t="e">
        <f>FIND("=",input!$A18,B19)+1</f>
        <v>#VALUE!</v>
      </c>
      <c r="D19" s="2" t="e">
        <f>FIND("=",input!$A18,C19)+1</f>
        <v>#VALUE!</v>
      </c>
      <c r="E19" s="2" t="e">
        <f>FIND("=",input!$A18,D19)+1</f>
        <v>#VALUE!</v>
      </c>
      <c r="F19" s="2" t="e">
        <f>FIND(",",input!$A18,B19)</f>
        <v>#VALUE!</v>
      </c>
      <c r="G19" s="2" t="e">
        <f>FIND(":",input!$A18,C19)</f>
        <v>#VALUE!</v>
      </c>
      <c r="H19" s="2" t="e">
        <f>FIND(",",input!$A18,D19)</f>
        <v>#VALUE!</v>
      </c>
      <c r="I19" s="2">
        <f>LEN(input!A18)+1</f>
        <v>1</v>
      </c>
      <c r="J19" s="1" t="e">
        <f>MID(input!$A18,B19,F19-B19)</f>
        <v>#VALUE!</v>
      </c>
      <c r="K19" s="1" t="e">
        <f>MID(input!$A18,C19,G19-C19)</f>
        <v>#VALUE!</v>
      </c>
      <c r="L19" s="1" t="e">
        <f>MID(input!$A18,D19,H19-D19)</f>
        <v>#VALUE!</v>
      </c>
      <c r="M19" s="1" t="e">
        <f>MID(input!$A18,E19,I19-E19)</f>
        <v>#VALUE!</v>
      </c>
      <c r="N19" s="4" t="e">
        <f t="shared" si="0"/>
        <v>#VALUE!</v>
      </c>
    </row>
    <row r="20" spans="1:14" x14ac:dyDescent="0.25">
      <c r="A20" s="3">
        <f>1</f>
        <v>1</v>
      </c>
      <c r="B20" s="2" t="e">
        <f>FIND("=",input!$A19,A20)+1</f>
        <v>#VALUE!</v>
      </c>
      <c r="C20" s="2" t="e">
        <f>FIND("=",input!$A19,B20)+1</f>
        <v>#VALUE!</v>
      </c>
      <c r="D20" s="2" t="e">
        <f>FIND("=",input!$A19,C20)+1</f>
        <v>#VALUE!</v>
      </c>
      <c r="E20" s="2" t="e">
        <f>FIND("=",input!$A19,D20)+1</f>
        <v>#VALUE!</v>
      </c>
      <c r="F20" s="2" t="e">
        <f>FIND(",",input!$A19,B20)</f>
        <v>#VALUE!</v>
      </c>
      <c r="G20" s="2" t="e">
        <f>FIND(":",input!$A19,C20)</f>
        <v>#VALUE!</v>
      </c>
      <c r="H20" s="2" t="e">
        <f>FIND(",",input!$A19,D20)</f>
        <v>#VALUE!</v>
      </c>
      <c r="I20" s="2">
        <f>LEN(input!A19)+1</f>
        <v>1</v>
      </c>
      <c r="J20" s="1" t="e">
        <f>MID(input!$A19,B20,F20-B20)</f>
        <v>#VALUE!</v>
      </c>
      <c r="K20" s="1" t="e">
        <f>MID(input!$A19,C20,G20-C20)</f>
        <v>#VALUE!</v>
      </c>
      <c r="L20" s="1" t="e">
        <f>MID(input!$A19,D20,H20-D20)</f>
        <v>#VALUE!</v>
      </c>
      <c r="M20" s="1" t="e">
        <f>MID(input!$A19,E20,I20-E20)</f>
        <v>#VALUE!</v>
      </c>
      <c r="N20" s="4" t="e">
        <f t="shared" si="0"/>
        <v>#VALUE!</v>
      </c>
    </row>
    <row r="21" spans="1:14" x14ac:dyDescent="0.25">
      <c r="A21" s="3">
        <f>1</f>
        <v>1</v>
      </c>
      <c r="B21" s="2" t="e">
        <f>FIND("=",input!$A20,A21)+1</f>
        <v>#VALUE!</v>
      </c>
      <c r="C21" s="2" t="e">
        <f>FIND("=",input!$A20,B21)+1</f>
        <v>#VALUE!</v>
      </c>
      <c r="D21" s="2" t="e">
        <f>FIND("=",input!$A20,C21)+1</f>
        <v>#VALUE!</v>
      </c>
      <c r="E21" s="2" t="e">
        <f>FIND("=",input!$A20,D21)+1</f>
        <v>#VALUE!</v>
      </c>
      <c r="F21" s="2" t="e">
        <f>FIND(",",input!$A20,B21)</f>
        <v>#VALUE!</v>
      </c>
      <c r="G21" s="2" t="e">
        <f>FIND(":",input!$A20,C21)</f>
        <v>#VALUE!</v>
      </c>
      <c r="H21" s="2" t="e">
        <f>FIND(",",input!$A20,D21)</f>
        <v>#VALUE!</v>
      </c>
      <c r="I21" s="2">
        <f>LEN(input!A20)+1</f>
        <v>1</v>
      </c>
      <c r="J21" s="1" t="e">
        <f>MID(input!$A20,B21,F21-B21)</f>
        <v>#VALUE!</v>
      </c>
      <c r="K21" s="1" t="e">
        <f>MID(input!$A20,C21,G21-C21)</f>
        <v>#VALUE!</v>
      </c>
      <c r="L21" s="1" t="e">
        <f>MID(input!$A20,D21,H21-D21)</f>
        <v>#VALUE!</v>
      </c>
      <c r="M21" s="1" t="e">
        <f>MID(input!$A20,E21,I21-E21)</f>
        <v>#VALUE!</v>
      </c>
      <c r="N21" s="4" t="e">
        <f t="shared" si="0"/>
        <v>#VALUE!</v>
      </c>
    </row>
    <row r="22" spans="1:14" x14ac:dyDescent="0.25">
      <c r="A22" s="3">
        <f>1</f>
        <v>1</v>
      </c>
      <c r="B22" s="2" t="e">
        <f>FIND("=",input!$A21,A22)+1</f>
        <v>#VALUE!</v>
      </c>
      <c r="C22" s="2" t="e">
        <f>FIND("=",input!$A21,B22)+1</f>
        <v>#VALUE!</v>
      </c>
      <c r="D22" s="2" t="e">
        <f>FIND("=",input!$A21,C22)+1</f>
        <v>#VALUE!</v>
      </c>
      <c r="E22" s="2" t="e">
        <f>FIND("=",input!$A21,D22)+1</f>
        <v>#VALUE!</v>
      </c>
      <c r="F22" s="2" t="e">
        <f>FIND(",",input!$A21,B22)</f>
        <v>#VALUE!</v>
      </c>
      <c r="G22" s="2" t="e">
        <f>FIND(":",input!$A21,C22)</f>
        <v>#VALUE!</v>
      </c>
      <c r="H22" s="2" t="e">
        <f>FIND(",",input!$A21,D22)</f>
        <v>#VALUE!</v>
      </c>
      <c r="I22" s="2">
        <f>LEN(input!A21)+1</f>
        <v>1</v>
      </c>
      <c r="J22" s="1" t="e">
        <f>MID(input!$A21,B22,F22-B22)</f>
        <v>#VALUE!</v>
      </c>
      <c r="K22" s="1" t="e">
        <f>MID(input!$A21,C22,G22-C22)</f>
        <v>#VALUE!</v>
      </c>
      <c r="L22" s="1" t="e">
        <f>MID(input!$A21,D22,H22-D22)</f>
        <v>#VALUE!</v>
      </c>
      <c r="M22" s="1" t="e">
        <f>MID(input!$A21,E22,I22-E22)</f>
        <v>#VALUE!</v>
      </c>
      <c r="N22" s="4" t="e">
        <f t="shared" si="0"/>
        <v>#VALUE!</v>
      </c>
    </row>
    <row r="23" spans="1:14" x14ac:dyDescent="0.25">
      <c r="A23" s="3">
        <f>1</f>
        <v>1</v>
      </c>
      <c r="B23" s="2" t="e">
        <f>FIND("=",input!$A22,A23)+1</f>
        <v>#VALUE!</v>
      </c>
      <c r="C23" s="2" t="e">
        <f>FIND("=",input!$A22,B23)+1</f>
        <v>#VALUE!</v>
      </c>
      <c r="D23" s="2" t="e">
        <f>FIND("=",input!$A22,C23)+1</f>
        <v>#VALUE!</v>
      </c>
      <c r="E23" s="2" t="e">
        <f>FIND("=",input!$A22,D23)+1</f>
        <v>#VALUE!</v>
      </c>
      <c r="F23" s="2" t="e">
        <f>FIND(",",input!$A22,B23)</f>
        <v>#VALUE!</v>
      </c>
      <c r="G23" s="2" t="e">
        <f>FIND(":",input!$A22,C23)</f>
        <v>#VALUE!</v>
      </c>
      <c r="H23" s="2" t="e">
        <f>FIND(",",input!$A22,D23)</f>
        <v>#VALUE!</v>
      </c>
      <c r="I23" s="2">
        <f>LEN(input!A22)+1</f>
        <v>1</v>
      </c>
      <c r="J23" s="1" t="e">
        <f>MID(input!$A22,B23,F23-B23)</f>
        <v>#VALUE!</v>
      </c>
      <c r="K23" s="1" t="e">
        <f>MID(input!$A22,C23,G23-C23)</f>
        <v>#VALUE!</v>
      </c>
      <c r="L23" s="1" t="e">
        <f>MID(input!$A22,D23,H23-D23)</f>
        <v>#VALUE!</v>
      </c>
      <c r="M23" s="1" t="e">
        <f>MID(input!$A22,E23,I23-E23)</f>
        <v>#VALUE!</v>
      </c>
      <c r="N23" s="4" t="e">
        <f t="shared" si="0"/>
        <v>#VALUE!</v>
      </c>
    </row>
    <row r="24" spans="1:14" x14ac:dyDescent="0.25">
      <c r="A24" s="3">
        <f>1</f>
        <v>1</v>
      </c>
      <c r="B24" s="2" t="e">
        <f>FIND("=",input!$A23,A24)+1</f>
        <v>#VALUE!</v>
      </c>
      <c r="C24" s="2" t="e">
        <f>FIND("=",input!$A23,B24)+1</f>
        <v>#VALUE!</v>
      </c>
      <c r="D24" s="2" t="e">
        <f>FIND("=",input!$A23,C24)+1</f>
        <v>#VALUE!</v>
      </c>
      <c r="E24" s="2" t="e">
        <f>FIND("=",input!$A23,D24)+1</f>
        <v>#VALUE!</v>
      </c>
      <c r="F24" s="2" t="e">
        <f>FIND(",",input!$A23,B24)</f>
        <v>#VALUE!</v>
      </c>
      <c r="G24" s="2" t="e">
        <f>FIND(":",input!$A23,C24)</f>
        <v>#VALUE!</v>
      </c>
      <c r="H24" s="2" t="e">
        <f>FIND(",",input!$A23,D24)</f>
        <v>#VALUE!</v>
      </c>
      <c r="I24" s="2">
        <f>LEN(input!A23)+1</f>
        <v>1</v>
      </c>
      <c r="J24" s="1" t="e">
        <f>MID(input!$A23,B24,F24-B24)</f>
        <v>#VALUE!</v>
      </c>
      <c r="K24" s="1" t="e">
        <f>MID(input!$A23,C24,G24-C24)</f>
        <v>#VALUE!</v>
      </c>
      <c r="L24" s="1" t="e">
        <f>MID(input!$A23,D24,H24-D24)</f>
        <v>#VALUE!</v>
      </c>
      <c r="M24" s="1" t="e">
        <f>MID(input!$A23,E24,I24-E24)</f>
        <v>#VALUE!</v>
      </c>
      <c r="N24" s="4" t="e">
        <f t="shared" si="0"/>
        <v>#VALUE!</v>
      </c>
    </row>
    <row r="25" spans="1:14" x14ac:dyDescent="0.25">
      <c r="A25" s="3">
        <f>1</f>
        <v>1</v>
      </c>
      <c r="B25" s="2" t="e">
        <f>FIND("=",input!$A24,A25)+1</f>
        <v>#VALUE!</v>
      </c>
      <c r="C25" s="2" t="e">
        <f>FIND("=",input!$A24,B25)+1</f>
        <v>#VALUE!</v>
      </c>
      <c r="D25" s="2" t="e">
        <f>FIND("=",input!$A24,C25)+1</f>
        <v>#VALUE!</v>
      </c>
      <c r="E25" s="2" t="e">
        <f>FIND("=",input!$A24,D25)+1</f>
        <v>#VALUE!</v>
      </c>
      <c r="F25" s="2" t="e">
        <f>FIND(",",input!$A24,B25)</f>
        <v>#VALUE!</v>
      </c>
      <c r="G25" s="2" t="e">
        <f>FIND(":",input!$A24,C25)</f>
        <v>#VALUE!</v>
      </c>
      <c r="H25" s="2" t="e">
        <f>FIND(",",input!$A24,D25)</f>
        <v>#VALUE!</v>
      </c>
      <c r="I25" s="2">
        <f>LEN(input!A24)+1</f>
        <v>1</v>
      </c>
      <c r="J25" s="1" t="e">
        <f>MID(input!$A24,B25,F25-B25)</f>
        <v>#VALUE!</v>
      </c>
      <c r="K25" s="1" t="e">
        <f>MID(input!$A24,C25,G25-C25)</f>
        <v>#VALUE!</v>
      </c>
      <c r="L25" s="1" t="e">
        <f>MID(input!$A24,D25,H25-D25)</f>
        <v>#VALUE!</v>
      </c>
      <c r="M25" s="1" t="e">
        <f>MID(input!$A24,E25,I25-E25)</f>
        <v>#VALUE!</v>
      </c>
      <c r="N25" s="4" t="e">
        <f t="shared" si="0"/>
        <v>#VALUE!</v>
      </c>
    </row>
    <row r="26" spans="1:14" x14ac:dyDescent="0.25">
      <c r="A26" s="3">
        <f>1</f>
        <v>1</v>
      </c>
      <c r="B26" s="2" t="e">
        <f>FIND("=",input!$A25,A26)+1</f>
        <v>#VALUE!</v>
      </c>
      <c r="C26" s="2" t="e">
        <f>FIND("=",input!$A25,B26)+1</f>
        <v>#VALUE!</v>
      </c>
      <c r="D26" s="2" t="e">
        <f>FIND("=",input!$A25,C26)+1</f>
        <v>#VALUE!</v>
      </c>
      <c r="E26" s="2" t="e">
        <f>FIND("=",input!$A25,D26)+1</f>
        <v>#VALUE!</v>
      </c>
      <c r="F26" s="2" t="e">
        <f>FIND(",",input!$A25,B26)</f>
        <v>#VALUE!</v>
      </c>
      <c r="G26" s="2" t="e">
        <f>FIND(":",input!$A25,C26)</f>
        <v>#VALUE!</v>
      </c>
      <c r="H26" s="2" t="e">
        <f>FIND(",",input!$A25,D26)</f>
        <v>#VALUE!</v>
      </c>
      <c r="I26" s="2">
        <f>LEN(input!A25)+1</f>
        <v>1</v>
      </c>
      <c r="J26" s="1" t="e">
        <f>MID(input!$A25,B26,F26-B26)</f>
        <v>#VALUE!</v>
      </c>
      <c r="K26" s="1" t="e">
        <f>MID(input!$A25,C26,G26-C26)</f>
        <v>#VALUE!</v>
      </c>
      <c r="L26" s="1" t="e">
        <f>MID(input!$A25,D26,H26-D26)</f>
        <v>#VALUE!</v>
      </c>
      <c r="M26" s="1" t="e">
        <f>MID(input!$A25,E26,I26-E26)</f>
        <v>#VALUE!</v>
      </c>
      <c r="N26" s="4" t="e">
        <f t="shared" si="0"/>
        <v>#VALUE!</v>
      </c>
    </row>
    <row r="27" spans="1:14" x14ac:dyDescent="0.25">
      <c r="A27" s="3">
        <f>1</f>
        <v>1</v>
      </c>
      <c r="B27" s="2" t="e">
        <f>FIND("=",input!$A26,A27)+1</f>
        <v>#VALUE!</v>
      </c>
      <c r="C27" s="2" t="e">
        <f>FIND("=",input!$A26,B27)+1</f>
        <v>#VALUE!</v>
      </c>
      <c r="D27" s="2" t="e">
        <f>FIND("=",input!$A26,C27)+1</f>
        <v>#VALUE!</v>
      </c>
      <c r="E27" s="2" t="e">
        <f>FIND("=",input!$A26,D27)+1</f>
        <v>#VALUE!</v>
      </c>
      <c r="F27" s="2" t="e">
        <f>FIND(",",input!$A26,B27)</f>
        <v>#VALUE!</v>
      </c>
      <c r="G27" s="2" t="e">
        <f>FIND(":",input!$A26,C27)</f>
        <v>#VALUE!</v>
      </c>
      <c r="H27" s="2" t="e">
        <f>FIND(",",input!$A26,D27)</f>
        <v>#VALUE!</v>
      </c>
      <c r="I27" s="2">
        <f>LEN(input!A26)+1</f>
        <v>1</v>
      </c>
      <c r="J27" s="1" t="e">
        <f>MID(input!$A26,B27,F27-B27)</f>
        <v>#VALUE!</v>
      </c>
      <c r="K27" s="1" t="e">
        <f>MID(input!$A26,C27,G27-C27)</f>
        <v>#VALUE!</v>
      </c>
      <c r="L27" s="1" t="e">
        <f>MID(input!$A26,D27,H27-D27)</f>
        <v>#VALUE!</v>
      </c>
      <c r="M27" s="1" t="e">
        <f>MID(input!$A26,E27,I27-E27)</f>
        <v>#VALUE!</v>
      </c>
      <c r="N27" s="4" t="e">
        <f t="shared" si="0"/>
        <v>#VALUE!</v>
      </c>
    </row>
    <row r="28" spans="1:14" x14ac:dyDescent="0.25">
      <c r="A28" s="3">
        <f>1</f>
        <v>1</v>
      </c>
      <c r="B28" s="2" t="e">
        <f>FIND("=",input!$A27,A28)+1</f>
        <v>#VALUE!</v>
      </c>
      <c r="C28" s="2" t="e">
        <f>FIND("=",input!$A27,B28)+1</f>
        <v>#VALUE!</v>
      </c>
      <c r="D28" s="2" t="e">
        <f>FIND("=",input!$A27,C28)+1</f>
        <v>#VALUE!</v>
      </c>
      <c r="E28" s="2" t="e">
        <f>FIND("=",input!$A27,D28)+1</f>
        <v>#VALUE!</v>
      </c>
      <c r="F28" s="2" t="e">
        <f>FIND(",",input!$A27,B28)</f>
        <v>#VALUE!</v>
      </c>
      <c r="G28" s="2" t="e">
        <f>FIND(":",input!$A27,C28)</f>
        <v>#VALUE!</v>
      </c>
      <c r="H28" s="2" t="e">
        <f>FIND(",",input!$A27,D28)</f>
        <v>#VALUE!</v>
      </c>
      <c r="I28" s="2">
        <f>LEN(input!A27)+1</f>
        <v>1</v>
      </c>
      <c r="J28" s="1" t="e">
        <f>MID(input!$A27,B28,F28-B28)</f>
        <v>#VALUE!</v>
      </c>
      <c r="K28" s="1" t="e">
        <f>MID(input!$A27,C28,G28-C28)</f>
        <v>#VALUE!</v>
      </c>
      <c r="L28" s="1" t="e">
        <f>MID(input!$A27,D28,H28-D28)</f>
        <v>#VALUE!</v>
      </c>
      <c r="M28" s="1" t="e">
        <f>MID(input!$A27,E28,I28-E28)</f>
        <v>#VALUE!</v>
      </c>
      <c r="N28" s="4" t="e">
        <f t="shared" si="0"/>
        <v>#VALUE!</v>
      </c>
    </row>
    <row r="29" spans="1:14" x14ac:dyDescent="0.25">
      <c r="A29" s="3">
        <f>1</f>
        <v>1</v>
      </c>
      <c r="B29" s="2" t="e">
        <f>FIND("=",input!$A28,A29)+1</f>
        <v>#VALUE!</v>
      </c>
      <c r="C29" s="2" t="e">
        <f>FIND("=",input!$A28,B29)+1</f>
        <v>#VALUE!</v>
      </c>
      <c r="D29" s="2" t="e">
        <f>FIND("=",input!$A28,C29)+1</f>
        <v>#VALUE!</v>
      </c>
      <c r="E29" s="2" t="e">
        <f>FIND("=",input!$A28,D29)+1</f>
        <v>#VALUE!</v>
      </c>
      <c r="F29" s="2" t="e">
        <f>FIND(",",input!$A28,B29)</f>
        <v>#VALUE!</v>
      </c>
      <c r="G29" s="2" t="e">
        <f>FIND(":",input!$A28,C29)</f>
        <v>#VALUE!</v>
      </c>
      <c r="H29" s="2" t="e">
        <f>FIND(",",input!$A28,D29)</f>
        <v>#VALUE!</v>
      </c>
      <c r="I29" s="2">
        <f>LEN(input!A28)+1</f>
        <v>1</v>
      </c>
      <c r="J29" s="1" t="e">
        <f>MID(input!$A28,B29,F29-B29)</f>
        <v>#VALUE!</v>
      </c>
      <c r="K29" s="1" t="e">
        <f>MID(input!$A28,C29,G29-C29)</f>
        <v>#VALUE!</v>
      </c>
      <c r="L29" s="1" t="e">
        <f>MID(input!$A28,D29,H29-D29)</f>
        <v>#VALUE!</v>
      </c>
      <c r="M29" s="1" t="e">
        <f>MID(input!$A28,E29,I29-E29)</f>
        <v>#VALUE!</v>
      </c>
      <c r="N29" s="4" t="e">
        <f t="shared" si="0"/>
        <v>#VALUE!</v>
      </c>
    </row>
    <row r="30" spans="1:14" x14ac:dyDescent="0.25">
      <c r="A30" s="3">
        <f>1</f>
        <v>1</v>
      </c>
      <c r="B30" s="2" t="e">
        <f>FIND("=",input!$A29,A30)+1</f>
        <v>#VALUE!</v>
      </c>
      <c r="C30" s="2" t="e">
        <f>FIND("=",input!$A29,B30)+1</f>
        <v>#VALUE!</v>
      </c>
      <c r="D30" s="2" t="e">
        <f>FIND("=",input!$A29,C30)+1</f>
        <v>#VALUE!</v>
      </c>
      <c r="E30" s="2" t="e">
        <f>FIND("=",input!$A29,D30)+1</f>
        <v>#VALUE!</v>
      </c>
      <c r="F30" s="2" t="e">
        <f>FIND(",",input!$A29,B30)</f>
        <v>#VALUE!</v>
      </c>
      <c r="G30" s="2" t="e">
        <f>FIND(":",input!$A29,C30)</f>
        <v>#VALUE!</v>
      </c>
      <c r="H30" s="2" t="e">
        <f>FIND(",",input!$A29,D30)</f>
        <v>#VALUE!</v>
      </c>
      <c r="I30" s="2">
        <f>LEN(input!A29)+1</f>
        <v>1</v>
      </c>
      <c r="J30" s="1" t="e">
        <f>MID(input!$A29,B30,F30-B30)</f>
        <v>#VALUE!</v>
      </c>
      <c r="K30" s="1" t="e">
        <f>MID(input!$A29,C30,G30-C30)</f>
        <v>#VALUE!</v>
      </c>
      <c r="L30" s="1" t="e">
        <f>MID(input!$A29,D30,H30-D30)</f>
        <v>#VALUE!</v>
      </c>
      <c r="M30" s="1" t="e">
        <f>MID(input!$A29,E30,I30-E30)</f>
        <v>#VALUE!</v>
      </c>
      <c r="N30" s="4" t="e">
        <f t="shared" si="0"/>
        <v>#VALUE!</v>
      </c>
    </row>
    <row r="31" spans="1:14" x14ac:dyDescent="0.25">
      <c r="A31" s="3">
        <f>1</f>
        <v>1</v>
      </c>
      <c r="B31" s="2" t="e">
        <f>FIND("=",input!$A30,A31)+1</f>
        <v>#VALUE!</v>
      </c>
      <c r="C31" s="2" t="e">
        <f>FIND("=",input!$A30,B31)+1</f>
        <v>#VALUE!</v>
      </c>
      <c r="D31" s="2" t="e">
        <f>FIND("=",input!$A30,C31)+1</f>
        <v>#VALUE!</v>
      </c>
      <c r="E31" s="2" t="e">
        <f>FIND("=",input!$A30,D31)+1</f>
        <v>#VALUE!</v>
      </c>
      <c r="F31" s="2" t="e">
        <f>FIND(",",input!$A30,B31)</f>
        <v>#VALUE!</v>
      </c>
      <c r="G31" s="2" t="e">
        <f>FIND(":",input!$A30,C31)</f>
        <v>#VALUE!</v>
      </c>
      <c r="H31" s="2" t="e">
        <f>FIND(",",input!$A30,D31)</f>
        <v>#VALUE!</v>
      </c>
      <c r="I31" s="2">
        <f>LEN(input!A30)+1</f>
        <v>1</v>
      </c>
      <c r="J31" s="1" t="e">
        <f>MID(input!$A30,B31,F31-B31)</f>
        <v>#VALUE!</v>
      </c>
      <c r="K31" s="1" t="e">
        <f>MID(input!$A30,C31,G31-C31)</f>
        <v>#VALUE!</v>
      </c>
      <c r="L31" s="1" t="e">
        <f>MID(input!$A30,D31,H31-D31)</f>
        <v>#VALUE!</v>
      </c>
      <c r="M31" s="1" t="e">
        <f>MID(input!$A30,E31,I31-E31)</f>
        <v>#VALUE!</v>
      </c>
      <c r="N31" s="4" t="e">
        <f t="shared" si="0"/>
        <v>#VALUE!</v>
      </c>
    </row>
    <row r="32" spans="1:14" x14ac:dyDescent="0.25">
      <c r="A32" s="3">
        <f>1</f>
        <v>1</v>
      </c>
      <c r="B32" s="2" t="e">
        <f>FIND("=",input!$A31,A32)+1</f>
        <v>#VALUE!</v>
      </c>
      <c r="C32" s="2" t="e">
        <f>FIND("=",input!$A31,B32)+1</f>
        <v>#VALUE!</v>
      </c>
      <c r="D32" s="2" t="e">
        <f>FIND("=",input!$A31,C32)+1</f>
        <v>#VALUE!</v>
      </c>
      <c r="E32" s="2" t="e">
        <f>FIND("=",input!$A31,D32)+1</f>
        <v>#VALUE!</v>
      </c>
      <c r="F32" s="2" t="e">
        <f>FIND(",",input!$A31,B32)</f>
        <v>#VALUE!</v>
      </c>
      <c r="G32" s="2" t="e">
        <f>FIND(":",input!$A31,C32)</f>
        <v>#VALUE!</v>
      </c>
      <c r="H32" s="2" t="e">
        <f>FIND(",",input!$A31,D32)</f>
        <v>#VALUE!</v>
      </c>
      <c r="I32" s="2">
        <f>LEN(input!A31)+1</f>
        <v>1</v>
      </c>
      <c r="J32" s="1" t="e">
        <f>MID(input!$A31,B32,F32-B32)</f>
        <v>#VALUE!</v>
      </c>
      <c r="K32" s="1" t="e">
        <f>MID(input!$A31,C32,G32-C32)</f>
        <v>#VALUE!</v>
      </c>
      <c r="L32" s="1" t="e">
        <f>MID(input!$A31,D32,H32-D32)</f>
        <v>#VALUE!</v>
      </c>
      <c r="M32" s="1" t="e">
        <f>MID(input!$A31,E32,I32-E32)</f>
        <v>#VALUE!</v>
      </c>
      <c r="N32" s="4" t="e">
        <f t="shared" si="0"/>
        <v>#VALUE!</v>
      </c>
    </row>
    <row r="33" spans="1:14" x14ac:dyDescent="0.25">
      <c r="A33" s="3">
        <f>1</f>
        <v>1</v>
      </c>
      <c r="B33" s="2" t="e">
        <f>FIND("=",input!$A32,A33)+1</f>
        <v>#VALUE!</v>
      </c>
      <c r="C33" s="2" t="e">
        <f>FIND("=",input!$A32,B33)+1</f>
        <v>#VALUE!</v>
      </c>
      <c r="D33" s="2" t="e">
        <f>FIND("=",input!$A32,C33)+1</f>
        <v>#VALUE!</v>
      </c>
      <c r="E33" s="2" t="e">
        <f>FIND("=",input!$A32,D33)+1</f>
        <v>#VALUE!</v>
      </c>
      <c r="F33" s="2" t="e">
        <f>FIND(",",input!$A32,B33)</f>
        <v>#VALUE!</v>
      </c>
      <c r="G33" s="2" t="e">
        <f>FIND(":",input!$A32,C33)</f>
        <v>#VALUE!</v>
      </c>
      <c r="H33" s="2" t="e">
        <f>FIND(",",input!$A32,D33)</f>
        <v>#VALUE!</v>
      </c>
      <c r="I33" s="2">
        <f>LEN(input!A32)+1</f>
        <v>1</v>
      </c>
      <c r="J33" s="1" t="e">
        <f>MID(input!$A32,B33,F33-B33)</f>
        <v>#VALUE!</v>
      </c>
      <c r="K33" s="1" t="e">
        <f>MID(input!$A32,C33,G33-C33)</f>
        <v>#VALUE!</v>
      </c>
      <c r="L33" s="1" t="e">
        <f>MID(input!$A32,D33,H33-D33)</f>
        <v>#VALUE!</v>
      </c>
      <c r="M33" s="1" t="e">
        <f>MID(input!$A32,E33,I33-E33)</f>
        <v>#VALUE!</v>
      </c>
      <c r="N33" s="4" t="e">
        <f t="shared" si="0"/>
        <v>#VALUE!</v>
      </c>
    </row>
    <row r="34" spans="1:14" x14ac:dyDescent="0.25">
      <c r="A34" s="3">
        <f>1</f>
        <v>1</v>
      </c>
      <c r="B34" s="2" t="e">
        <f>FIND("=",input!$A33,A34)+1</f>
        <v>#VALUE!</v>
      </c>
      <c r="C34" s="2" t="e">
        <f>FIND("=",input!$A33,B34)+1</f>
        <v>#VALUE!</v>
      </c>
      <c r="D34" s="2" t="e">
        <f>FIND("=",input!$A33,C34)+1</f>
        <v>#VALUE!</v>
      </c>
      <c r="E34" s="2" t="e">
        <f>FIND("=",input!$A33,D34)+1</f>
        <v>#VALUE!</v>
      </c>
      <c r="F34" s="2" t="e">
        <f>FIND(",",input!$A33,B34)</f>
        <v>#VALUE!</v>
      </c>
      <c r="G34" s="2" t="e">
        <f>FIND(":",input!$A33,C34)</f>
        <v>#VALUE!</v>
      </c>
      <c r="H34" s="2" t="e">
        <f>FIND(",",input!$A33,D34)</f>
        <v>#VALUE!</v>
      </c>
      <c r="I34" s="2">
        <f>LEN(input!A33)+1</f>
        <v>1</v>
      </c>
      <c r="J34" s="1" t="e">
        <f>MID(input!$A33,B34,F34-B34)</f>
        <v>#VALUE!</v>
      </c>
      <c r="K34" s="1" t="e">
        <f>MID(input!$A33,C34,G34-C34)</f>
        <v>#VALUE!</v>
      </c>
      <c r="L34" s="1" t="e">
        <f>MID(input!$A33,D34,H34-D34)</f>
        <v>#VALUE!</v>
      </c>
      <c r="M34" s="1" t="e">
        <f>MID(input!$A33,E34,I34-E34)</f>
        <v>#VALUE!</v>
      </c>
      <c r="N34" s="4" t="e">
        <f t="shared" si="0"/>
        <v>#VALUE!</v>
      </c>
    </row>
    <row r="35" spans="1:14" x14ac:dyDescent="0.25">
      <c r="A35" s="3">
        <f>1</f>
        <v>1</v>
      </c>
      <c r="B35" s="2" t="e">
        <f>FIND("=",input!$A34,A35)+1</f>
        <v>#VALUE!</v>
      </c>
      <c r="C35" s="2" t="e">
        <f>FIND("=",input!$A34,B35)+1</f>
        <v>#VALUE!</v>
      </c>
      <c r="D35" s="2" t="e">
        <f>FIND("=",input!$A34,C35)+1</f>
        <v>#VALUE!</v>
      </c>
      <c r="E35" s="2" t="e">
        <f>FIND("=",input!$A34,D35)+1</f>
        <v>#VALUE!</v>
      </c>
      <c r="F35" s="2" t="e">
        <f>FIND(",",input!$A34,B35)</f>
        <v>#VALUE!</v>
      </c>
      <c r="G35" s="2" t="e">
        <f>FIND(":",input!$A34,C35)</f>
        <v>#VALUE!</v>
      </c>
      <c r="H35" s="2" t="e">
        <f>FIND(",",input!$A34,D35)</f>
        <v>#VALUE!</v>
      </c>
      <c r="I35" s="2">
        <f>LEN(input!A34)+1</f>
        <v>1</v>
      </c>
      <c r="J35" s="1" t="e">
        <f>MID(input!$A34,B35,F35-B35)</f>
        <v>#VALUE!</v>
      </c>
      <c r="K35" s="1" t="e">
        <f>MID(input!$A34,C35,G35-C35)</f>
        <v>#VALUE!</v>
      </c>
      <c r="L35" s="1" t="e">
        <f>MID(input!$A34,D35,H35-D35)</f>
        <v>#VALUE!</v>
      </c>
      <c r="M35" s="1" t="e">
        <f>MID(input!$A34,E35,I35-E35)</f>
        <v>#VALUE!</v>
      </c>
      <c r="N35" s="4" t="e">
        <f t="shared" si="0"/>
        <v>#VALUE!</v>
      </c>
    </row>
    <row r="36" spans="1:14" x14ac:dyDescent="0.25">
      <c r="A36" s="3">
        <f>1</f>
        <v>1</v>
      </c>
      <c r="B36" s="2" t="e">
        <f>FIND("=",input!$A35,A36)+1</f>
        <v>#VALUE!</v>
      </c>
      <c r="C36" s="2" t="e">
        <f>FIND("=",input!$A35,B36)+1</f>
        <v>#VALUE!</v>
      </c>
      <c r="D36" s="2" t="e">
        <f>FIND("=",input!$A35,C36)+1</f>
        <v>#VALUE!</v>
      </c>
      <c r="E36" s="2" t="e">
        <f>FIND("=",input!$A35,D36)+1</f>
        <v>#VALUE!</v>
      </c>
      <c r="F36" s="2" t="e">
        <f>FIND(",",input!$A35,B36)</f>
        <v>#VALUE!</v>
      </c>
      <c r="G36" s="2" t="e">
        <f>FIND(":",input!$A35,C36)</f>
        <v>#VALUE!</v>
      </c>
      <c r="H36" s="2" t="e">
        <f>FIND(",",input!$A35,D36)</f>
        <v>#VALUE!</v>
      </c>
      <c r="I36" s="2">
        <f>LEN(input!A35)+1</f>
        <v>1</v>
      </c>
      <c r="J36" s="1" t="e">
        <f>MID(input!$A35,B36,F36-B36)</f>
        <v>#VALUE!</v>
      </c>
      <c r="K36" s="1" t="e">
        <f>MID(input!$A35,C36,G36-C36)</f>
        <v>#VALUE!</v>
      </c>
      <c r="L36" s="1" t="e">
        <f>MID(input!$A35,D36,H36-D36)</f>
        <v>#VALUE!</v>
      </c>
      <c r="M36" s="1" t="e">
        <f>MID(input!$A35,E36,I36-E36)</f>
        <v>#VALUE!</v>
      </c>
      <c r="N36" s="4" t="e">
        <f t="shared" si="0"/>
        <v>#VALUE!</v>
      </c>
    </row>
    <row r="37" spans="1:14" x14ac:dyDescent="0.25">
      <c r="A37" s="3">
        <f>1</f>
        <v>1</v>
      </c>
      <c r="B37" s="2" t="e">
        <f>FIND("=",input!$A36,A37)+1</f>
        <v>#VALUE!</v>
      </c>
      <c r="C37" s="2" t="e">
        <f>FIND("=",input!$A36,B37)+1</f>
        <v>#VALUE!</v>
      </c>
      <c r="D37" s="2" t="e">
        <f>FIND("=",input!$A36,C37)+1</f>
        <v>#VALUE!</v>
      </c>
      <c r="E37" s="2" t="e">
        <f>FIND("=",input!$A36,D37)+1</f>
        <v>#VALUE!</v>
      </c>
      <c r="F37" s="2" t="e">
        <f>FIND(",",input!$A36,B37)</f>
        <v>#VALUE!</v>
      </c>
      <c r="G37" s="2" t="e">
        <f>FIND(":",input!$A36,C37)</f>
        <v>#VALUE!</v>
      </c>
      <c r="H37" s="2" t="e">
        <f>FIND(",",input!$A36,D37)</f>
        <v>#VALUE!</v>
      </c>
      <c r="I37" s="2">
        <f>LEN(input!A36)+1</f>
        <v>1</v>
      </c>
      <c r="J37" s="1" t="e">
        <f>MID(input!$A36,B37,F37-B37)</f>
        <v>#VALUE!</v>
      </c>
      <c r="K37" s="1" t="e">
        <f>MID(input!$A36,C37,G37-C37)</f>
        <v>#VALUE!</v>
      </c>
      <c r="L37" s="1" t="e">
        <f>MID(input!$A36,D37,H37-D37)</f>
        <v>#VALUE!</v>
      </c>
      <c r="M37" s="1" t="e">
        <f>MID(input!$A36,E37,I37-E37)</f>
        <v>#VALUE!</v>
      </c>
      <c r="N37" s="4" t="e">
        <f t="shared" si="0"/>
        <v>#VALUE!</v>
      </c>
    </row>
    <row r="38" spans="1:14" x14ac:dyDescent="0.25">
      <c r="A38" s="3">
        <f>1</f>
        <v>1</v>
      </c>
      <c r="B38" s="2" t="e">
        <f>FIND("=",input!$A37,A38)+1</f>
        <v>#VALUE!</v>
      </c>
      <c r="C38" s="2" t="e">
        <f>FIND("=",input!$A37,B38)+1</f>
        <v>#VALUE!</v>
      </c>
      <c r="D38" s="2" t="e">
        <f>FIND("=",input!$A37,C38)+1</f>
        <v>#VALUE!</v>
      </c>
      <c r="E38" s="2" t="e">
        <f>FIND("=",input!$A37,D38)+1</f>
        <v>#VALUE!</v>
      </c>
      <c r="F38" s="2" t="e">
        <f>FIND(",",input!$A37,B38)</f>
        <v>#VALUE!</v>
      </c>
      <c r="G38" s="2" t="e">
        <f>FIND(":",input!$A37,C38)</f>
        <v>#VALUE!</v>
      </c>
      <c r="H38" s="2" t="e">
        <f>FIND(",",input!$A37,D38)</f>
        <v>#VALUE!</v>
      </c>
      <c r="I38" s="2">
        <f>LEN(input!A37)+1</f>
        <v>1</v>
      </c>
      <c r="J38" s="1" t="e">
        <f>MID(input!$A37,B38,F38-B38)</f>
        <v>#VALUE!</v>
      </c>
      <c r="K38" s="1" t="e">
        <f>MID(input!$A37,C38,G38-C38)</f>
        <v>#VALUE!</v>
      </c>
      <c r="L38" s="1" t="e">
        <f>MID(input!$A37,D38,H38-D38)</f>
        <v>#VALUE!</v>
      </c>
      <c r="M38" s="1" t="e">
        <f>MID(input!$A37,E38,I38-E38)</f>
        <v>#VALUE!</v>
      </c>
      <c r="N38" s="4" t="e">
        <f t="shared" si="0"/>
        <v>#VALUE!</v>
      </c>
    </row>
    <row r="39" spans="1:14" x14ac:dyDescent="0.25">
      <c r="A39" s="3">
        <f>1</f>
        <v>1</v>
      </c>
      <c r="B39" s="2" t="e">
        <f>FIND("=",input!$A38,A39)+1</f>
        <v>#VALUE!</v>
      </c>
      <c r="C39" s="2" t="e">
        <f>FIND("=",input!$A38,B39)+1</f>
        <v>#VALUE!</v>
      </c>
      <c r="D39" s="2" t="e">
        <f>FIND("=",input!$A38,C39)+1</f>
        <v>#VALUE!</v>
      </c>
      <c r="E39" s="2" t="e">
        <f>FIND("=",input!$A38,D39)+1</f>
        <v>#VALUE!</v>
      </c>
      <c r="F39" s="2" t="e">
        <f>FIND(",",input!$A38,B39)</f>
        <v>#VALUE!</v>
      </c>
      <c r="G39" s="2" t="e">
        <f>FIND(":",input!$A38,C39)</f>
        <v>#VALUE!</v>
      </c>
      <c r="H39" s="2" t="e">
        <f>FIND(",",input!$A38,D39)</f>
        <v>#VALUE!</v>
      </c>
      <c r="I39" s="2">
        <f>LEN(input!A38)+1</f>
        <v>1</v>
      </c>
      <c r="J39" s="1" t="e">
        <f>MID(input!$A38,B39,F39-B39)</f>
        <v>#VALUE!</v>
      </c>
      <c r="K39" s="1" t="e">
        <f>MID(input!$A38,C39,G39-C39)</f>
        <v>#VALUE!</v>
      </c>
      <c r="L39" s="1" t="e">
        <f>MID(input!$A38,D39,H39-D39)</f>
        <v>#VALUE!</v>
      </c>
      <c r="M39" s="1" t="e">
        <f>MID(input!$A38,E39,I39-E39)</f>
        <v>#VALUE!</v>
      </c>
      <c r="N39" s="4" t="e">
        <f t="shared" si="0"/>
        <v>#VALUE!</v>
      </c>
    </row>
    <row r="40" spans="1:14" x14ac:dyDescent="0.25">
      <c r="A40" s="3">
        <f>1</f>
        <v>1</v>
      </c>
      <c r="B40" s="2" t="e">
        <f>FIND("=",input!$A39,A40)+1</f>
        <v>#VALUE!</v>
      </c>
      <c r="C40" s="2" t="e">
        <f>FIND("=",input!$A39,B40)+1</f>
        <v>#VALUE!</v>
      </c>
      <c r="D40" s="2" t="e">
        <f>FIND("=",input!$A39,C40)+1</f>
        <v>#VALUE!</v>
      </c>
      <c r="E40" s="2" t="e">
        <f>FIND("=",input!$A39,D40)+1</f>
        <v>#VALUE!</v>
      </c>
      <c r="F40" s="2" t="e">
        <f>FIND(",",input!$A39,B40)</f>
        <v>#VALUE!</v>
      </c>
      <c r="G40" s="2" t="e">
        <f>FIND(":",input!$A39,C40)</f>
        <v>#VALUE!</v>
      </c>
      <c r="H40" s="2" t="e">
        <f>FIND(",",input!$A39,D40)</f>
        <v>#VALUE!</v>
      </c>
      <c r="I40" s="2">
        <f>LEN(input!A39)+1</f>
        <v>1</v>
      </c>
      <c r="J40" s="1" t="e">
        <f>MID(input!$A39,B40,F40-B40)</f>
        <v>#VALUE!</v>
      </c>
      <c r="K40" s="1" t="e">
        <f>MID(input!$A39,C40,G40-C40)</f>
        <v>#VALUE!</v>
      </c>
      <c r="L40" s="1" t="e">
        <f>MID(input!$A39,D40,H40-D40)</f>
        <v>#VALUE!</v>
      </c>
      <c r="M40" s="1" t="e">
        <f>MID(input!$A39,E40,I40-E40)</f>
        <v>#VALUE!</v>
      </c>
      <c r="N40" s="4" t="e">
        <f t="shared" si="0"/>
        <v>#VALUE!</v>
      </c>
    </row>
    <row r="41" spans="1:14" x14ac:dyDescent="0.25">
      <c r="A41" s="3">
        <f>1</f>
        <v>1</v>
      </c>
      <c r="B41" s="2" t="e">
        <f>FIND("=",input!$A40,A41)+1</f>
        <v>#VALUE!</v>
      </c>
      <c r="C41" s="2" t="e">
        <f>FIND("=",input!$A40,B41)+1</f>
        <v>#VALUE!</v>
      </c>
      <c r="D41" s="2" t="e">
        <f>FIND("=",input!$A40,C41)+1</f>
        <v>#VALUE!</v>
      </c>
      <c r="E41" s="2" t="e">
        <f>FIND("=",input!$A40,D41)+1</f>
        <v>#VALUE!</v>
      </c>
      <c r="F41" s="2" t="e">
        <f>FIND(",",input!$A40,B41)</f>
        <v>#VALUE!</v>
      </c>
      <c r="G41" s="2" t="e">
        <f>FIND(":",input!$A40,C41)</f>
        <v>#VALUE!</v>
      </c>
      <c r="H41" s="2" t="e">
        <f>FIND(",",input!$A40,D41)</f>
        <v>#VALUE!</v>
      </c>
      <c r="I41" s="2">
        <f>LEN(input!A40)+1</f>
        <v>1</v>
      </c>
      <c r="J41" s="1" t="e">
        <f>MID(input!$A40,B41,F41-B41)</f>
        <v>#VALUE!</v>
      </c>
      <c r="K41" s="1" t="e">
        <f>MID(input!$A40,C41,G41-C41)</f>
        <v>#VALUE!</v>
      </c>
      <c r="L41" s="1" t="e">
        <f>MID(input!$A40,D41,H41-D41)</f>
        <v>#VALUE!</v>
      </c>
      <c r="M41" s="1" t="e">
        <f>MID(input!$A40,E41,I41-E41)</f>
        <v>#VALUE!</v>
      </c>
      <c r="N41" s="4" t="e">
        <f t="shared" si="0"/>
        <v>#VALUE!</v>
      </c>
    </row>
    <row r="42" spans="1:14" x14ac:dyDescent="0.25">
      <c r="A42" s="3">
        <f>1</f>
        <v>1</v>
      </c>
      <c r="B42" s="2" t="e">
        <f>FIND("=",input!$A41,A42)+1</f>
        <v>#VALUE!</v>
      </c>
      <c r="C42" s="2" t="e">
        <f>FIND("=",input!$A41,B42)+1</f>
        <v>#VALUE!</v>
      </c>
      <c r="D42" s="2" t="e">
        <f>FIND("=",input!$A41,C42)+1</f>
        <v>#VALUE!</v>
      </c>
      <c r="E42" s="2" t="e">
        <f>FIND("=",input!$A41,D42)+1</f>
        <v>#VALUE!</v>
      </c>
      <c r="F42" s="2" t="e">
        <f>FIND(",",input!$A41,B42)</f>
        <v>#VALUE!</v>
      </c>
      <c r="G42" s="2" t="e">
        <f>FIND(":",input!$A41,C42)</f>
        <v>#VALUE!</v>
      </c>
      <c r="H42" s="2" t="e">
        <f>FIND(",",input!$A41,D42)</f>
        <v>#VALUE!</v>
      </c>
      <c r="I42" s="2">
        <f>LEN(input!A41)+1</f>
        <v>1</v>
      </c>
      <c r="J42" s="1" t="e">
        <f>MID(input!$A41,B42,F42-B42)</f>
        <v>#VALUE!</v>
      </c>
      <c r="K42" s="1" t="e">
        <f>MID(input!$A41,C42,G42-C42)</f>
        <v>#VALUE!</v>
      </c>
      <c r="L42" s="1" t="e">
        <f>MID(input!$A41,D42,H42-D42)</f>
        <v>#VALUE!</v>
      </c>
      <c r="M42" s="1" t="e">
        <f>MID(input!$A41,E42,I42-E42)</f>
        <v>#VALUE!</v>
      </c>
      <c r="N42" s="4" t="e">
        <f t="shared" si="0"/>
        <v>#VALUE!</v>
      </c>
    </row>
    <row r="43" spans="1:14" x14ac:dyDescent="0.25">
      <c r="A43" s="3">
        <f>1</f>
        <v>1</v>
      </c>
      <c r="B43" s="2" t="e">
        <f>FIND("=",input!$A42,A43)+1</f>
        <v>#VALUE!</v>
      </c>
      <c r="C43" s="2" t="e">
        <f>FIND("=",input!$A42,B43)+1</f>
        <v>#VALUE!</v>
      </c>
      <c r="D43" s="2" t="e">
        <f>FIND("=",input!$A42,C43)+1</f>
        <v>#VALUE!</v>
      </c>
      <c r="E43" s="2" t="e">
        <f>FIND("=",input!$A42,D43)+1</f>
        <v>#VALUE!</v>
      </c>
      <c r="F43" s="2" t="e">
        <f>FIND(",",input!$A42,B43)</f>
        <v>#VALUE!</v>
      </c>
      <c r="G43" s="2" t="e">
        <f>FIND(":",input!$A42,C43)</f>
        <v>#VALUE!</v>
      </c>
      <c r="H43" s="2" t="e">
        <f>FIND(",",input!$A42,D43)</f>
        <v>#VALUE!</v>
      </c>
      <c r="I43" s="2">
        <f>LEN(input!A42)+1</f>
        <v>1</v>
      </c>
      <c r="J43" s="1" t="e">
        <f>MID(input!$A42,B43,F43-B43)</f>
        <v>#VALUE!</v>
      </c>
      <c r="K43" s="1" t="e">
        <f>MID(input!$A42,C43,G43-C43)</f>
        <v>#VALUE!</v>
      </c>
      <c r="L43" s="1" t="e">
        <f>MID(input!$A42,D43,H43-D43)</f>
        <v>#VALUE!</v>
      </c>
      <c r="M43" s="1" t="e">
        <f>MID(input!$A42,E43,I43-E43)</f>
        <v>#VALUE!</v>
      </c>
      <c r="N43" s="4" t="e">
        <f t="shared" si="0"/>
        <v>#VALUE!</v>
      </c>
    </row>
    <row r="44" spans="1:14" x14ac:dyDescent="0.25">
      <c r="A44" s="3">
        <f>1</f>
        <v>1</v>
      </c>
      <c r="B44" s="2" t="e">
        <f>FIND("=",input!$A43,A44)+1</f>
        <v>#VALUE!</v>
      </c>
      <c r="C44" s="2" t="e">
        <f>FIND("=",input!$A43,B44)+1</f>
        <v>#VALUE!</v>
      </c>
      <c r="D44" s="2" t="e">
        <f>FIND("=",input!$A43,C44)+1</f>
        <v>#VALUE!</v>
      </c>
      <c r="E44" s="2" t="e">
        <f>FIND("=",input!$A43,D44)+1</f>
        <v>#VALUE!</v>
      </c>
      <c r="F44" s="2" t="e">
        <f>FIND(",",input!$A43,B44)</f>
        <v>#VALUE!</v>
      </c>
      <c r="G44" s="2" t="e">
        <f>FIND(":",input!$A43,C44)</f>
        <v>#VALUE!</v>
      </c>
      <c r="H44" s="2" t="e">
        <f>FIND(",",input!$A43,D44)</f>
        <v>#VALUE!</v>
      </c>
      <c r="I44" s="2">
        <f>LEN(input!A43)+1</f>
        <v>1</v>
      </c>
      <c r="J44" s="1" t="e">
        <f>MID(input!$A43,B44,F44-B44)</f>
        <v>#VALUE!</v>
      </c>
      <c r="K44" s="1" t="e">
        <f>MID(input!$A43,C44,G44-C44)</f>
        <v>#VALUE!</v>
      </c>
      <c r="L44" s="1" t="e">
        <f>MID(input!$A43,D44,H44-D44)</f>
        <v>#VALUE!</v>
      </c>
      <c r="M44" s="1" t="e">
        <f>MID(input!$A43,E44,I44-E44)</f>
        <v>#VALUE!</v>
      </c>
      <c r="N44" s="4" t="e">
        <f t="shared" si="0"/>
        <v>#VALUE!</v>
      </c>
    </row>
    <row r="45" spans="1:14" x14ac:dyDescent="0.25">
      <c r="A45" s="3">
        <f>1</f>
        <v>1</v>
      </c>
      <c r="B45" s="2" t="e">
        <f>FIND("=",input!$A44,A45)+1</f>
        <v>#VALUE!</v>
      </c>
      <c r="C45" s="2" t="e">
        <f>FIND("=",input!$A44,B45)+1</f>
        <v>#VALUE!</v>
      </c>
      <c r="D45" s="2" t="e">
        <f>FIND("=",input!$A44,C45)+1</f>
        <v>#VALUE!</v>
      </c>
      <c r="E45" s="2" t="e">
        <f>FIND("=",input!$A44,D45)+1</f>
        <v>#VALUE!</v>
      </c>
      <c r="F45" s="2" t="e">
        <f>FIND(",",input!$A44,B45)</f>
        <v>#VALUE!</v>
      </c>
      <c r="G45" s="2" t="e">
        <f>FIND(":",input!$A44,C45)</f>
        <v>#VALUE!</v>
      </c>
      <c r="H45" s="2" t="e">
        <f>FIND(",",input!$A44,D45)</f>
        <v>#VALUE!</v>
      </c>
      <c r="I45" s="2">
        <f>LEN(input!A44)+1</f>
        <v>1</v>
      </c>
      <c r="J45" s="1" t="e">
        <f>MID(input!$A44,B45,F45-B45)</f>
        <v>#VALUE!</v>
      </c>
      <c r="K45" s="1" t="e">
        <f>MID(input!$A44,C45,G45-C45)</f>
        <v>#VALUE!</v>
      </c>
      <c r="L45" s="1" t="e">
        <f>MID(input!$A44,D45,H45-D45)</f>
        <v>#VALUE!</v>
      </c>
      <c r="M45" s="1" t="e">
        <f>MID(input!$A44,E45,I45-E45)</f>
        <v>#VALUE!</v>
      </c>
      <c r="N45" s="4" t="e">
        <f t="shared" si="0"/>
        <v>#VALUE!</v>
      </c>
    </row>
    <row r="46" spans="1:14" x14ac:dyDescent="0.25">
      <c r="A46" s="3">
        <f>1</f>
        <v>1</v>
      </c>
      <c r="B46" s="2" t="e">
        <f>FIND("=",input!$A45,A46)+1</f>
        <v>#VALUE!</v>
      </c>
      <c r="C46" s="2" t="e">
        <f>FIND("=",input!$A45,B46)+1</f>
        <v>#VALUE!</v>
      </c>
      <c r="D46" s="2" t="e">
        <f>FIND("=",input!$A45,C46)+1</f>
        <v>#VALUE!</v>
      </c>
      <c r="E46" s="2" t="e">
        <f>FIND("=",input!$A45,D46)+1</f>
        <v>#VALUE!</v>
      </c>
      <c r="F46" s="2" t="e">
        <f>FIND(",",input!$A45,B46)</f>
        <v>#VALUE!</v>
      </c>
      <c r="G46" s="2" t="e">
        <f>FIND(":",input!$A45,C46)</f>
        <v>#VALUE!</v>
      </c>
      <c r="H46" s="2" t="e">
        <f>FIND(",",input!$A45,D46)</f>
        <v>#VALUE!</v>
      </c>
      <c r="I46" s="2">
        <f>LEN(input!A45)+1</f>
        <v>1</v>
      </c>
      <c r="J46" s="1" t="e">
        <f>MID(input!$A45,B46,F46-B46)</f>
        <v>#VALUE!</v>
      </c>
      <c r="K46" s="1" t="e">
        <f>MID(input!$A45,C46,G46-C46)</f>
        <v>#VALUE!</v>
      </c>
      <c r="L46" s="1" t="e">
        <f>MID(input!$A45,D46,H46-D46)</f>
        <v>#VALUE!</v>
      </c>
      <c r="M46" s="1" t="e">
        <f>MID(input!$A45,E46,I46-E46)</f>
        <v>#VALUE!</v>
      </c>
      <c r="N46" s="4" t="e">
        <f t="shared" si="0"/>
        <v>#VALUE!</v>
      </c>
    </row>
    <row r="47" spans="1:14" x14ac:dyDescent="0.25">
      <c r="A47" s="3">
        <f>1</f>
        <v>1</v>
      </c>
      <c r="B47" s="2" t="e">
        <f>FIND("=",input!$A46,A47)+1</f>
        <v>#VALUE!</v>
      </c>
      <c r="C47" s="2" t="e">
        <f>FIND("=",input!$A46,B47)+1</f>
        <v>#VALUE!</v>
      </c>
      <c r="D47" s="2" t="e">
        <f>FIND("=",input!$A46,C47)+1</f>
        <v>#VALUE!</v>
      </c>
      <c r="E47" s="2" t="e">
        <f>FIND("=",input!$A46,D47)+1</f>
        <v>#VALUE!</v>
      </c>
      <c r="F47" s="2" t="e">
        <f>FIND(",",input!$A46,B47)</f>
        <v>#VALUE!</v>
      </c>
      <c r="G47" s="2" t="e">
        <f>FIND(":",input!$A46,C47)</f>
        <v>#VALUE!</v>
      </c>
      <c r="H47" s="2" t="e">
        <f>FIND(",",input!$A46,D47)</f>
        <v>#VALUE!</v>
      </c>
      <c r="I47" s="2">
        <f>LEN(input!A46)+1</f>
        <v>1</v>
      </c>
      <c r="J47" s="1" t="e">
        <f>MID(input!$A46,B47,F47-B47)</f>
        <v>#VALUE!</v>
      </c>
      <c r="K47" s="1" t="e">
        <f>MID(input!$A46,C47,G47-C47)</f>
        <v>#VALUE!</v>
      </c>
      <c r="L47" s="1" t="e">
        <f>MID(input!$A46,D47,H47-D47)</f>
        <v>#VALUE!</v>
      </c>
      <c r="M47" s="1" t="e">
        <f>MID(input!$A46,E47,I47-E47)</f>
        <v>#VALUE!</v>
      </c>
      <c r="N47" s="4" t="e">
        <f t="shared" si="0"/>
        <v>#VALUE!</v>
      </c>
    </row>
    <row r="48" spans="1:14" x14ac:dyDescent="0.25">
      <c r="A48" s="3">
        <f>1</f>
        <v>1</v>
      </c>
      <c r="B48" s="2" t="e">
        <f>FIND("=",input!$A47,A48)+1</f>
        <v>#VALUE!</v>
      </c>
      <c r="C48" s="2" t="e">
        <f>FIND("=",input!$A47,B48)+1</f>
        <v>#VALUE!</v>
      </c>
      <c r="D48" s="2" t="e">
        <f>FIND("=",input!$A47,C48)+1</f>
        <v>#VALUE!</v>
      </c>
      <c r="E48" s="2" t="e">
        <f>FIND("=",input!$A47,D48)+1</f>
        <v>#VALUE!</v>
      </c>
      <c r="F48" s="2" t="e">
        <f>FIND(",",input!$A47,B48)</f>
        <v>#VALUE!</v>
      </c>
      <c r="G48" s="2" t="e">
        <f>FIND(":",input!$A47,C48)</f>
        <v>#VALUE!</v>
      </c>
      <c r="H48" s="2" t="e">
        <f>FIND(",",input!$A47,D48)</f>
        <v>#VALUE!</v>
      </c>
      <c r="I48" s="2">
        <f>LEN(input!A47)+1</f>
        <v>1</v>
      </c>
      <c r="J48" s="1" t="e">
        <f>MID(input!$A47,B48,F48-B48)</f>
        <v>#VALUE!</v>
      </c>
      <c r="K48" s="1" t="e">
        <f>MID(input!$A47,C48,G48-C48)</f>
        <v>#VALUE!</v>
      </c>
      <c r="L48" s="1" t="e">
        <f>MID(input!$A47,D48,H48-D48)</f>
        <v>#VALUE!</v>
      </c>
      <c r="M48" s="1" t="e">
        <f>MID(input!$A47,E48,I48-E48)</f>
        <v>#VALUE!</v>
      </c>
      <c r="N48" s="4" t="e">
        <f t="shared" si="0"/>
        <v>#VALUE!</v>
      </c>
    </row>
    <row r="49" spans="1:14" x14ac:dyDescent="0.25">
      <c r="A49" s="3">
        <f>1</f>
        <v>1</v>
      </c>
      <c r="B49" s="2" t="e">
        <f>FIND("=",input!$A48,A49)+1</f>
        <v>#VALUE!</v>
      </c>
      <c r="C49" s="2" t="e">
        <f>FIND("=",input!$A48,B49)+1</f>
        <v>#VALUE!</v>
      </c>
      <c r="D49" s="2" t="e">
        <f>FIND("=",input!$A48,C49)+1</f>
        <v>#VALUE!</v>
      </c>
      <c r="E49" s="2" t="e">
        <f>FIND("=",input!$A48,D49)+1</f>
        <v>#VALUE!</v>
      </c>
      <c r="F49" s="2" t="e">
        <f>FIND(",",input!$A48,B49)</f>
        <v>#VALUE!</v>
      </c>
      <c r="G49" s="2" t="e">
        <f>FIND(":",input!$A48,C49)</f>
        <v>#VALUE!</v>
      </c>
      <c r="H49" s="2" t="e">
        <f>FIND(",",input!$A48,D49)</f>
        <v>#VALUE!</v>
      </c>
      <c r="I49" s="2">
        <f>LEN(input!A48)+1</f>
        <v>1</v>
      </c>
      <c r="J49" s="1" t="e">
        <f>MID(input!$A48,B49,F49-B49)</f>
        <v>#VALUE!</v>
      </c>
      <c r="K49" s="1" t="e">
        <f>MID(input!$A48,C49,G49-C49)</f>
        <v>#VALUE!</v>
      </c>
      <c r="L49" s="1" t="e">
        <f>MID(input!$A48,D49,H49-D49)</f>
        <v>#VALUE!</v>
      </c>
      <c r="M49" s="1" t="e">
        <f>MID(input!$A48,E49,I49-E49)</f>
        <v>#VALUE!</v>
      </c>
      <c r="N49" s="4" t="e">
        <f t="shared" si="0"/>
        <v>#VALUE!</v>
      </c>
    </row>
    <row r="50" spans="1:14" x14ac:dyDescent="0.25">
      <c r="A50" s="3">
        <f>1</f>
        <v>1</v>
      </c>
      <c r="B50" s="2" t="e">
        <f>FIND("=",input!$A49,A50)+1</f>
        <v>#VALUE!</v>
      </c>
      <c r="C50" s="2" t="e">
        <f>FIND("=",input!$A49,B50)+1</f>
        <v>#VALUE!</v>
      </c>
      <c r="D50" s="2" t="e">
        <f>FIND("=",input!$A49,C50)+1</f>
        <v>#VALUE!</v>
      </c>
      <c r="E50" s="2" t="e">
        <f>FIND("=",input!$A49,D50)+1</f>
        <v>#VALUE!</v>
      </c>
      <c r="F50" s="2" t="e">
        <f>FIND(",",input!$A49,B50)</f>
        <v>#VALUE!</v>
      </c>
      <c r="G50" s="2" t="e">
        <f>FIND(":",input!$A49,C50)</f>
        <v>#VALUE!</v>
      </c>
      <c r="H50" s="2" t="e">
        <f>FIND(",",input!$A49,D50)</f>
        <v>#VALUE!</v>
      </c>
      <c r="I50" s="2">
        <f>LEN(input!A49)+1</f>
        <v>1</v>
      </c>
      <c r="J50" s="1" t="e">
        <f>MID(input!$A49,B50,F50-B50)</f>
        <v>#VALUE!</v>
      </c>
      <c r="K50" s="1" t="e">
        <f>MID(input!$A49,C50,G50-C50)</f>
        <v>#VALUE!</v>
      </c>
      <c r="L50" s="1" t="e">
        <f>MID(input!$A49,D50,H50-D50)</f>
        <v>#VALUE!</v>
      </c>
      <c r="M50" s="1" t="e">
        <f>MID(input!$A49,E50,I50-E50)</f>
        <v>#VALUE!</v>
      </c>
      <c r="N50" s="4" t="e">
        <f t="shared" si="0"/>
        <v>#VALUE!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AD1EE-78F5-4438-AEDF-6FE42546AE75}">
  <dimension ref="A1:H50"/>
  <sheetViews>
    <sheetView workbookViewId="0">
      <selection activeCell="H1" sqref="H1"/>
    </sheetView>
  </sheetViews>
  <sheetFormatPr defaultRowHeight="15" x14ac:dyDescent="0.25"/>
  <cols>
    <col min="4" max="4" width="10.42578125" bestFit="1" customWidth="1"/>
  </cols>
  <sheetData>
    <row r="1" spans="1:8" x14ac:dyDescent="0.25">
      <c r="A1" t="s">
        <v>13</v>
      </c>
      <c r="B1" t="s">
        <v>14</v>
      </c>
      <c r="C1" t="s">
        <v>32</v>
      </c>
      <c r="D1" t="s">
        <v>33</v>
      </c>
      <c r="E1" t="s">
        <v>34</v>
      </c>
      <c r="G1" t="s">
        <v>35</v>
      </c>
      <c r="H1">
        <f>COUNTIF(E:E,"=TRUE")</f>
        <v>0</v>
      </c>
    </row>
    <row r="2" spans="1:8" x14ac:dyDescent="0.25">
      <c r="A2" t="e">
        <f>preprocess!L2</f>
        <v>#VALUE!</v>
      </c>
      <c r="B2" t="e">
        <f>preprocess!M2</f>
        <v>#VALUE!</v>
      </c>
      <c r="C2" t="e">
        <f>B2-info!$F$5=0</f>
        <v>#VALUE!</v>
      </c>
      <c r="D2" t="e">
        <f>IF(C2,A2,1E+100)</f>
        <v>#VALUE!</v>
      </c>
      <c r="E2" t="e">
        <f>C2</f>
        <v>#VALUE!</v>
      </c>
    </row>
    <row r="3" spans="1:8" x14ac:dyDescent="0.25">
      <c r="A3" t="e">
        <f>preprocess!L3</f>
        <v>#VALUE!</v>
      </c>
      <c r="B3" t="e">
        <f>preprocess!M3</f>
        <v>#VALUE!</v>
      </c>
      <c r="C3" t="e">
        <f>B3-info!$F$5=0</f>
        <v>#VALUE!</v>
      </c>
      <c r="D3" t="e">
        <f t="shared" ref="D3:D50" si="0">IF(C3,A3,1E+100)</f>
        <v>#VALUE!</v>
      </c>
      <c r="E3" t="e">
        <f>AND(ISNA(MATCH(A3,D$2:D2,0)),C3)</f>
        <v>#VALUE!</v>
      </c>
    </row>
    <row r="4" spans="1:8" x14ac:dyDescent="0.25">
      <c r="A4" t="e">
        <f>preprocess!L4</f>
        <v>#VALUE!</v>
      </c>
      <c r="B4" t="e">
        <f>preprocess!M4</f>
        <v>#VALUE!</v>
      </c>
      <c r="C4" t="e">
        <f>B4-info!$F$5=0</f>
        <v>#VALUE!</v>
      </c>
      <c r="D4" t="e">
        <f t="shared" si="0"/>
        <v>#VALUE!</v>
      </c>
      <c r="E4" t="e">
        <f>AND(ISNA(MATCH(A4,D$2:D3,0)),C4)</f>
        <v>#VALUE!</v>
      </c>
    </row>
    <row r="5" spans="1:8" x14ac:dyDescent="0.25">
      <c r="A5" t="e">
        <f>preprocess!L5</f>
        <v>#VALUE!</v>
      </c>
      <c r="B5" t="e">
        <f>preprocess!M5</f>
        <v>#VALUE!</v>
      </c>
      <c r="C5" t="e">
        <f>B5-info!$F$5=0</f>
        <v>#VALUE!</v>
      </c>
      <c r="D5" t="e">
        <f t="shared" si="0"/>
        <v>#VALUE!</v>
      </c>
      <c r="E5" t="e">
        <f>AND(ISNA(MATCH(A5,D$2:D4,0)),C5)</f>
        <v>#VALUE!</v>
      </c>
    </row>
    <row r="6" spans="1:8" x14ac:dyDescent="0.25">
      <c r="A6" t="e">
        <f>preprocess!L6</f>
        <v>#VALUE!</v>
      </c>
      <c r="B6" t="e">
        <f>preprocess!M6</f>
        <v>#VALUE!</v>
      </c>
      <c r="C6" t="e">
        <f>B6-info!$F$5=0</f>
        <v>#VALUE!</v>
      </c>
      <c r="D6" t="e">
        <f t="shared" si="0"/>
        <v>#VALUE!</v>
      </c>
      <c r="E6" t="e">
        <f>AND(ISNA(MATCH(A6,D$2:D5,0)),C6)</f>
        <v>#VALUE!</v>
      </c>
    </row>
    <row r="7" spans="1:8" x14ac:dyDescent="0.25">
      <c r="A7" t="e">
        <f>preprocess!L7</f>
        <v>#VALUE!</v>
      </c>
      <c r="B7" t="e">
        <f>preprocess!M7</f>
        <v>#VALUE!</v>
      </c>
      <c r="C7" t="e">
        <f>B7-info!$F$5=0</f>
        <v>#VALUE!</v>
      </c>
      <c r="D7" t="e">
        <f t="shared" si="0"/>
        <v>#VALUE!</v>
      </c>
      <c r="E7" t="e">
        <f>AND(ISNA(MATCH(A7,D$2:D6,0)),C7)</f>
        <v>#VALUE!</v>
      </c>
    </row>
    <row r="8" spans="1:8" x14ac:dyDescent="0.25">
      <c r="A8" t="e">
        <f>preprocess!L8</f>
        <v>#VALUE!</v>
      </c>
      <c r="B8" t="e">
        <f>preprocess!M8</f>
        <v>#VALUE!</v>
      </c>
      <c r="C8" t="e">
        <f>B8-info!$F$5=0</f>
        <v>#VALUE!</v>
      </c>
      <c r="D8" t="e">
        <f t="shared" si="0"/>
        <v>#VALUE!</v>
      </c>
      <c r="E8" t="e">
        <f>AND(ISNA(MATCH(A8,D$2:D7,0)),C8)</f>
        <v>#VALUE!</v>
      </c>
    </row>
    <row r="9" spans="1:8" x14ac:dyDescent="0.25">
      <c r="A9" t="e">
        <f>preprocess!L9</f>
        <v>#VALUE!</v>
      </c>
      <c r="B9" t="e">
        <f>preprocess!M9</f>
        <v>#VALUE!</v>
      </c>
      <c r="C9" t="e">
        <f>B9-info!$F$5=0</f>
        <v>#VALUE!</v>
      </c>
      <c r="D9" t="e">
        <f t="shared" si="0"/>
        <v>#VALUE!</v>
      </c>
      <c r="E9" t="e">
        <f>AND(ISNA(MATCH(A9,D$2:D8,0)),C9)</f>
        <v>#VALUE!</v>
      </c>
    </row>
    <row r="10" spans="1:8" x14ac:dyDescent="0.25">
      <c r="A10" t="e">
        <f>preprocess!L10</f>
        <v>#VALUE!</v>
      </c>
      <c r="B10" t="e">
        <f>preprocess!M10</f>
        <v>#VALUE!</v>
      </c>
      <c r="C10" t="e">
        <f>B10-info!$F$5=0</f>
        <v>#VALUE!</v>
      </c>
      <c r="D10" t="e">
        <f t="shared" si="0"/>
        <v>#VALUE!</v>
      </c>
      <c r="E10" t="e">
        <f>AND(ISNA(MATCH(A10,D$2:D9,0)),C10)</f>
        <v>#VALUE!</v>
      </c>
    </row>
    <row r="11" spans="1:8" x14ac:dyDescent="0.25">
      <c r="A11" t="e">
        <f>preprocess!L11</f>
        <v>#VALUE!</v>
      </c>
      <c r="B11" t="e">
        <f>preprocess!M11</f>
        <v>#VALUE!</v>
      </c>
      <c r="C11" t="e">
        <f>B11-info!$F$5=0</f>
        <v>#VALUE!</v>
      </c>
      <c r="D11" t="e">
        <f t="shared" si="0"/>
        <v>#VALUE!</v>
      </c>
      <c r="E11" t="e">
        <f>AND(ISNA(MATCH(A11,D$2:D10,0)),C11)</f>
        <v>#VALUE!</v>
      </c>
    </row>
    <row r="12" spans="1:8" x14ac:dyDescent="0.25">
      <c r="A12" t="e">
        <f>preprocess!L12</f>
        <v>#VALUE!</v>
      </c>
      <c r="B12" t="e">
        <f>preprocess!M12</f>
        <v>#VALUE!</v>
      </c>
      <c r="C12" t="e">
        <f>B12-info!$F$5=0</f>
        <v>#VALUE!</v>
      </c>
      <c r="D12" t="e">
        <f t="shared" si="0"/>
        <v>#VALUE!</v>
      </c>
      <c r="E12" t="e">
        <f>AND(ISNA(MATCH(A12,D$2:D11,0)),C12)</f>
        <v>#VALUE!</v>
      </c>
    </row>
    <row r="13" spans="1:8" x14ac:dyDescent="0.25">
      <c r="A13" t="e">
        <f>preprocess!L13</f>
        <v>#VALUE!</v>
      </c>
      <c r="B13" t="e">
        <f>preprocess!M13</f>
        <v>#VALUE!</v>
      </c>
      <c r="C13" t="e">
        <f>B13-info!$F$5=0</f>
        <v>#VALUE!</v>
      </c>
      <c r="D13" t="e">
        <f t="shared" si="0"/>
        <v>#VALUE!</v>
      </c>
      <c r="E13" t="e">
        <f>AND(ISNA(MATCH(A13,D$2:D12,0)),C13)</f>
        <v>#VALUE!</v>
      </c>
    </row>
    <row r="14" spans="1:8" x14ac:dyDescent="0.25">
      <c r="A14" t="e">
        <f>preprocess!L14</f>
        <v>#VALUE!</v>
      </c>
      <c r="B14" t="e">
        <f>preprocess!M14</f>
        <v>#VALUE!</v>
      </c>
      <c r="C14" t="e">
        <f>B14-info!$F$5=0</f>
        <v>#VALUE!</v>
      </c>
      <c r="D14" t="e">
        <f t="shared" si="0"/>
        <v>#VALUE!</v>
      </c>
      <c r="E14" t="e">
        <f>AND(ISNA(MATCH(A14,D$2:D13,0)),C14)</f>
        <v>#VALUE!</v>
      </c>
    </row>
    <row r="15" spans="1:8" x14ac:dyDescent="0.25">
      <c r="A15" t="e">
        <f>preprocess!L15</f>
        <v>#VALUE!</v>
      </c>
      <c r="B15" t="e">
        <f>preprocess!M15</f>
        <v>#VALUE!</v>
      </c>
      <c r="C15" t="e">
        <f>B15-info!$F$5=0</f>
        <v>#VALUE!</v>
      </c>
      <c r="D15" t="e">
        <f t="shared" si="0"/>
        <v>#VALUE!</v>
      </c>
      <c r="E15" t="e">
        <f>AND(ISNA(MATCH(A15,D$2:D14,0)),C15)</f>
        <v>#VALUE!</v>
      </c>
    </row>
    <row r="16" spans="1:8" x14ac:dyDescent="0.25">
      <c r="A16" t="e">
        <f>preprocess!L16</f>
        <v>#VALUE!</v>
      </c>
      <c r="B16" t="e">
        <f>preprocess!M16</f>
        <v>#VALUE!</v>
      </c>
      <c r="C16" t="e">
        <f>B16-info!$F$5=0</f>
        <v>#VALUE!</v>
      </c>
      <c r="D16" t="e">
        <f t="shared" si="0"/>
        <v>#VALUE!</v>
      </c>
      <c r="E16" t="e">
        <f>AND(ISNA(MATCH(A16,D$2:D15,0)),C16)</f>
        <v>#VALUE!</v>
      </c>
    </row>
    <row r="17" spans="1:5" x14ac:dyDescent="0.25">
      <c r="A17" t="e">
        <f>preprocess!L17</f>
        <v>#VALUE!</v>
      </c>
      <c r="B17" t="e">
        <f>preprocess!M17</f>
        <v>#VALUE!</v>
      </c>
      <c r="C17" t="e">
        <f>B17-info!$F$5=0</f>
        <v>#VALUE!</v>
      </c>
      <c r="D17" t="e">
        <f t="shared" si="0"/>
        <v>#VALUE!</v>
      </c>
      <c r="E17" t="e">
        <f>AND(ISNA(MATCH(A17,D$2:D16,0)),C17)</f>
        <v>#VALUE!</v>
      </c>
    </row>
    <row r="18" spans="1:5" x14ac:dyDescent="0.25">
      <c r="A18" t="e">
        <f>preprocess!L18</f>
        <v>#VALUE!</v>
      </c>
      <c r="B18" t="e">
        <f>preprocess!M18</f>
        <v>#VALUE!</v>
      </c>
      <c r="C18" t="e">
        <f>B18-info!$F$5=0</f>
        <v>#VALUE!</v>
      </c>
      <c r="D18" t="e">
        <f t="shared" si="0"/>
        <v>#VALUE!</v>
      </c>
      <c r="E18" t="e">
        <f>AND(ISNA(MATCH(A18,D$2:D17,0)),C18)</f>
        <v>#VALUE!</v>
      </c>
    </row>
    <row r="19" spans="1:5" x14ac:dyDescent="0.25">
      <c r="A19" t="e">
        <f>preprocess!L19</f>
        <v>#VALUE!</v>
      </c>
      <c r="B19" t="e">
        <f>preprocess!M19</f>
        <v>#VALUE!</v>
      </c>
      <c r="C19" t="e">
        <f>B19-info!$F$5=0</f>
        <v>#VALUE!</v>
      </c>
      <c r="D19" t="e">
        <f t="shared" si="0"/>
        <v>#VALUE!</v>
      </c>
      <c r="E19" t="e">
        <f>AND(ISNA(MATCH(A19,D$2:D18,0)),C19)</f>
        <v>#VALUE!</v>
      </c>
    </row>
    <row r="20" spans="1:5" x14ac:dyDescent="0.25">
      <c r="A20" t="e">
        <f>preprocess!L20</f>
        <v>#VALUE!</v>
      </c>
      <c r="B20" t="e">
        <f>preprocess!M20</f>
        <v>#VALUE!</v>
      </c>
      <c r="C20" t="e">
        <f>B20-info!$F$5=0</f>
        <v>#VALUE!</v>
      </c>
      <c r="D20" t="e">
        <f t="shared" si="0"/>
        <v>#VALUE!</v>
      </c>
      <c r="E20" t="e">
        <f>AND(ISNA(MATCH(A20,D$2:D19,0)),C20)</f>
        <v>#VALUE!</v>
      </c>
    </row>
    <row r="21" spans="1:5" x14ac:dyDescent="0.25">
      <c r="A21" t="e">
        <f>preprocess!L21</f>
        <v>#VALUE!</v>
      </c>
      <c r="B21" t="e">
        <f>preprocess!M21</f>
        <v>#VALUE!</v>
      </c>
      <c r="C21" t="e">
        <f>B21-info!$F$5=0</f>
        <v>#VALUE!</v>
      </c>
      <c r="D21" t="e">
        <f t="shared" si="0"/>
        <v>#VALUE!</v>
      </c>
      <c r="E21" t="e">
        <f>AND(ISNA(MATCH(A21,D$2:D20,0)),C21)</f>
        <v>#VALUE!</v>
      </c>
    </row>
    <row r="22" spans="1:5" x14ac:dyDescent="0.25">
      <c r="A22" t="e">
        <f>preprocess!L22</f>
        <v>#VALUE!</v>
      </c>
      <c r="B22" t="e">
        <f>preprocess!M22</f>
        <v>#VALUE!</v>
      </c>
      <c r="C22" t="e">
        <f>B22-info!$F$5=0</f>
        <v>#VALUE!</v>
      </c>
      <c r="D22" t="e">
        <f t="shared" si="0"/>
        <v>#VALUE!</v>
      </c>
      <c r="E22" t="e">
        <f>AND(ISNA(MATCH(A22,D$2:D21,0)),C22)</f>
        <v>#VALUE!</v>
      </c>
    </row>
    <row r="23" spans="1:5" x14ac:dyDescent="0.25">
      <c r="A23" t="e">
        <f>preprocess!L23</f>
        <v>#VALUE!</v>
      </c>
      <c r="B23" t="e">
        <f>preprocess!M23</f>
        <v>#VALUE!</v>
      </c>
      <c r="C23" t="e">
        <f>B23-info!$F$5=0</f>
        <v>#VALUE!</v>
      </c>
      <c r="D23" t="e">
        <f t="shared" si="0"/>
        <v>#VALUE!</v>
      </c>
      <c r="E23" t="e">
        <f>AND(ISNA(MATCH(A23,D$2:D22,0)),C23)</f>
        <v>#VALUE!</v>
      </c>
    </row>
    <row r="24" spans="1:5" x14ac:dyDescent="0.25">
      <c r="A24" t="e">
        <f>preprocess!L24</f>
        <v>#VALUE!</v>
      </c>
      <c r="B24" t="e">
        <f>preprocess!M24</f>
        <v>#VALUE!</v>
      </c>
      <c r="C24" t="e">
        <f>B24-info!$F$5=0</f>
        <v>#VALUE!</v>
      </c>
      <c r="D24" t="e">
        <f t="shared" si="0"/>
        <v>#VALUE!</v>
      </c>
      <c r="E24" t="e">
        <f>AND(ISNA(MATCH(A24,D$2:D23,0)),C24)</f>
        <v>#VALUE!</v>
      </c>
    </row>
    <row r="25" spans="1:5" x14ac:dyDescent="0.25">
      <c r="A25" t="e">
        <f>preprocess!L25</f>
        <v>#VALUE!</v>
      </c>
      <c r="B25" t="e">
        <f>preprocess!M25</f>
        <v>#VALUE!</v>
      </c>
      <c r="C25" t="e">
        <f>B25-info!$F$5=0</f>
        <v>#VALUE!</v>
      </c>
      <c r="D25" t="e">
        <f t="shared" si="0"/>
        <v>#VALUE!</v>
      </c>
      <c r="E25" t="e">
        <f>AND(ISNA(MATCH(A25,D$2:D24,0)),C25)</f>
        <v>#VALUE!</v>
      </c>
    </row>
    <row r="26" spans="1:5" x14ac:dyDescent="0.25">
      <c r="A26" t="e">
        <f>preprocess!L26</f>
        <v>#VALUE!</v>
      </c>
      <c r="B26" t="e">
        <f>preprocess!M26</f>
        <v>#VALUE!</v>
      </c>
      <c r="C26" t="e">
        <f>B26-info!$F$5=0</f>
        <v>#VALUE!</v>
      </c>
      <c r="D26" t="e">
        <f t="shared" si="0"/>
        <v>#VALUE!</v>
      </c>
      <c r="E26" t="e">
        <f>AND(ISNA(MATCH(A26,D$2:D25,0)),C26)</f>
        <v>#VALUE!</v>
      </c>
    </row>
    <row r="27" spans="1:5" x14ac:dyDescent="0.25">
      <c r="A27" t="e">
        <f>preprocess!L27</f>
        <v>#VALUE!</v>
      </c>
      <c r="B27" t="e">
        <f>preprocess!M27</f>
        <v>#VALUE!</v>
      </c>
      <c r="C27" t="e">
        <f>B27-info!$F$5=0</f>
        <v>#VALUE!</v>
      </c>
      <c r="D27" t="e">
        <f t="shared" si="0"/>
        <v>#VALUE!</v>
      </c>
      <c r="E27" t="e">
        <f>AND(ISNA(MATCH(A27,D$2:D26,0)),C27)</f>
        <v>#VALUE!</v>
      </c>
    </row>
    <row r="28" spans="1:5" x14ac:dyDescent="0.25">
      <c r="A28" t="e">
        <f>preprocess!L28</f>
        <v>#VALUE!</v>
      </c>
      <c r="B28" t="e">
        <f>preprocess!M28</f>
        <v>#VALUE!</v>
      </c>
      <c r="C28" t="e">
        <f>B28-info!$F$5=0</f>
        <v>#VALUE!</v>
      </c>
      <c r="D28" t="e">
        <f t="shared" si="0"/>
        <v>#VALUE!</v>
      </c>
      <c r="E28" t="e">
        <f>AND(ISNA(MATCH(A28,D$2:D27,0)),C28)</f>
        <v>#VALUE!</v>
      </c>
    </row>
    <row r="29" spans="1:5" x14ac:dyDescent="0.25">
      <c r="A29" t="e">
        <f>preprocess!L29</f>
        <v>#VALUE!</v>
      </c>
      <c r="B29" t="e">
        <f>preprocess!M29</f>
        <v>#VALUE!</v>
      </c>
      <c r="C29" t="e">
        <f>B29-info!$F$5=0</f>
        <v>#VALUE!</v>
      </c>
      <c r="D29" t="e">
        <f t="shared" si="0"/>
        <v>#VALUE!</v>
      </c>
      <c r="E29" t="e">
        <f>AND(ISNA(MATCH(A29,D$2:D28,0)),C29)</f>
        <v>#VALUE!</v>
      </c>
    </row>
    <row r="30" spans="1:5" x14ac:dyDescent="0.25">
      <c r="A30" t="e">
        <f>preprocess!L30</f>
        <v>#VALUE!</v>
      </c>
      <c r="B30" t="e">
        <f>preprocess!M30</f>
        <v>#VALUE!</v>
      </c>
      <c r="C30" t="e">
        <f>B30-info!$F$5=0</f>
        <v>#VALUE!</v>
      </c>
      <c r="D30" t="e">
        <f t="shared" si="0"/>
        <v>#VALUE!</v>
      </c>
      <c r="E30" t="e">
        <f>AND(ISNA(MATCH(A30,D$2:D29,0)),C30)</f>
        <v>#VALUE!</v>
      </c>
    </row>
    <row r="31" spans="1:5" x14ac:dyDescent="0.25">
      <c r="A31" t="e">
        <f>preprocess!L31</f>
        <v>#VALUE!</v>
      </c>
      <c r="B31" t="e">
        <f>preprocess!M31</f>
        <v>#VALUE!</v>
      </c>
      <c r="C31" t="e">
        <f>B31-info!$F$5=0</f>
        <v>#VALUE!</v>
      </c>
      <c r="D31" t="e">
        <f t="shared" si="0"/>
        <v>#VALUE!</v>
      </c>
      <c r="E31" t="e">
        <f>AND(ISNA(MATCH(A31,D$2:D30,0)),C31)</f>
        <v>#VALUE!</v>
      </c>
    </row>
    <row r="32" spans="1:5" x14ac:dyDescent="0.25">
      <c r="A32" t="e">
        <f>preprocess!L32</f>
        <v>#VALUE!</v>
      </c>
      <c r="B32" t="e">
        <f>preprocess!M32</f>
        <v>#VALUE!</v>
      </c>
      <c r="C32" t="e">
        <f>B32-info!$F$5=0</f>
        <v>#VALUE!</v>
      </c>
      <c r="D32" t="e">
        <f t="shared" si="0"/>
        <v>#VALUE!</v>
      </c>
      <c r="E32" t="e">
        <f>AND(ISNA(MATCH(A32,D$2:D31,0)),C32)</f>
        <v>#VALUE!</v>
      </c>
    </row>
    <row r="33" spans="1:5" x14ac:dyDescent="0.25">
      <c r="A33" t="e">
        <f>preprocess!L33</f>
        <v>#VALUE!</v>
      </c>
      <c r="B33" t="e">
        <f>preprocess!M33</f>
        <v>#VALUE!</v>
      </c>
      <c r="C33" t="e">
        <f>B33-info!$F$5=0</f>
        <v>#VALUE!</v>
      </c>
      <c r="D33" t="e">
        <f t="shared" si="0"/>
        <v>#VALUE!</v>
      </c>
      <c r="E33" t="e">
        <f>AND(ISNA(MATCH(A33,D$2:D32,0)),C33)</f>
        <v>#VALUE!</v>
      </c>
    </row>
    <row r="34" spans="1:5" x14ac:dyDescent="0.25">
      <c r="A34" t="e">
        <f>preprocess!L34</f>
        <v>#VALUE!</v>
      </c>
      <c r="B34" t="e">
        <f>preprocess!M34</f>
        <v>#VALUE!</v>
      </c>
      <c r="C34" t="e">
        <f>B34-info!$F$5=0</f>
        <v>#VALUE!</v>
      </c>
      <c r="D34" t="e">
        <f t="shared" si="0"/>
        <v>#VALUE!</v>
      </c>
      <c r="E34" t="e">
        <f>AND(ISNA(MATCH(A34,D$2:D33,0)),C34)</f>
        <v>#VALUE!</v>
      </c>
    </row>
    <row r="35" spans="1:5" x14ac:dyDescent="0.25">
      <c r="A35" t="e">
        <f>preprocess!L35</f>
        <v>#VALUE!</v>
      </c>
      <c r="B35" t="e">
        <f>preprocess!M35</f>
        <v>#VALUE!</v>
      </c>
      <c r="C35" t="e">
        <f>B35-info!$F$5=0</f>
        <v>#VALUE!</v>
      </c>
      <c r="D35" t="e">
        <f t="shared" si="0"/>
        <v>#VALUE!</v>
      </c>
      <c r="E35" t="e">
        <f>AND(ISNA(MATCH(A35,D$2:D34,0)),C35)</f>
        <v>#VALUE!</v>
      </c>
    </row>
    <row r="36" spans="1:5" x14ac:dyDescent="0.25">
      <c r="A36" t="e">
        <f>preprocess!L36</f>
        <v>#VALUE!</v>
      </c>
      <c r="B36" t="e">
        <f>preprocess!M36</f>
        <v>#VALUE!</v>
      </c>
      <c r="C36" t="e">
        <f>B36-info!$F$5=0</f>
        <v>#VALUE!</v>
      </c>
      <c r="D36" t="e">
        <f t="shared" si="0"/>
        <v>#VALUE!</v>
      </c>
      <c r="E36" t="e">
        <f>AND(ISNA(MATCH(A36,D$2:D35,0)),C36)</f>
        <v>#VALUE!</v>
      </c>
    </row>
    <row r="37" spans="1:5" x14ac:dyDescent="0.25">
      <c r="A37" t="e">
        <f>preprocess!L37</f>
        <v>#VALUE!</v>
      </c>
      <c r="B37" t="e">
        <f>preprocess!M37</f>
        <v>#VALUE!</v>
      </c>
      <c r="C37" t="e">
        <f>B37-info!$F$5=0</f>
        <v>#VALUE!</v>
      </c>
      <c r="D37" t="e">
        <f t="shared" si="0"/>
        <v>#VALUE!</v>
      </c>
      <c r="E37" t="e">
        <f>AND(ISNA(MATCH(A37,D$2:D36,0)),C37)</f>
        <v>#VALUE!</v>
      </c>
    </row>
    <row r="38" spans="1:5" x14ac:dyDescent="0.25">
      <c r="A38" t="e">
        <f>preprocess!L38</f>
        <v>#VALUE!</v>
      </c>
      <c r="B38" t="e">
        <f>preprocess!M38</f>
        <v>#VALUE!</v>
      </c>
      <c r="C38" t="e">
        <f>B38-info!$F$5=0</f>
        <v>#VALUE!</v>
      </c>
      <c r="D38" t="e">
        <f t="shared" si="0"/>
        <v>#VALUE!</v>
      </c>
      <c r="E38" t="e">
        <f>AND(ISNA(MATCH(A38,D$2:D37,0)),C38)</f>
        <v>#VALUE!</v>
      </c>
    </row>
    <row r="39" spans="1:5" x14ac:dyDescent="0.25">
      <c r="A39" t="e">
        <f>preprocess!L39</f>
        <v>#VALUE!</v>
      </c>
      <c r="B39" t="e">
        <f>preprocess!M39</f>
        <v>#VALUE!</v>
      </c>
      <c r="C39" t="e">
        <f>B39-info!$F$5=0</f>
        <v>#VALUE!</v>
      </c>
      <c r="D39" t="e">
        <f t="shared" si="0"/>
        <v>#VALUE!</v>
      </c>
      <c r="E39" t="e">
        <f>AND(ISNA(MATCH(A39,D$2:D38,0)),C39)</f>
        <v>#VALUE!</v>
      </c>
    </row>
    <row r="40" spans="1:5" x14ac:dyDescent="0.25">
      <c r="A40" t="e">
        <f>preprocess!L40</f>
        <v>#VALUE!</v>
      </c>
      <c r="B40" t="e">
        <f>preprocess!M40</f>
        <v>#VALUE!</v>
      </c>
      <c r="C40" t="e">
        <f>B40-info!$F$5=0</f>
        <v>#VALUE!</v>
      </c>
      <c r="D40" t="e">
        <f t="shared" si="0"/>
        <v>#VALUE!</v>
      </c>
      <c r="E40" t="e">
        <f>AND(ISNA(MATCH(A40,D$2:D39,0)),C40)</f>
        <v>#VALUE!</v>
      </c>
    </row>
    <row r="41" spans="1:5" x14ac:dyDescent="0.25">
      <c r="A41" t="e">
        <f>preprocess!L41</f>
        <v>#VALUE!</v>
      </c>
      <c r="B41" t="e">
        <f>preprocess!M41</f>
        <v>#VALUE!</v>
      </c>
      <c r="C41" t="e">
        <f>B41-info!$F$5=0</f>
        <v>#VALUE!</v>
      </c>
      <c r="D41" t="e">
        <f t="shared" si="0"/>
        <v>#VALUE!</v>
      </c>
      <c r="E41" t="e">
        <f>AND(ISNA(MATCH(A41,D$2:D40,0)),C41)</f>
        <v>#VALUE!</v>
      </c>
    </row>
    <row r="42" spans="1:5" x14ac:dyDescent="0.25">
      <c r="A42" t="e">
        <f>preprocess!L42</f>
        <v>#VALUE!</v>
      </c>
      <c r="B42" t="e">
        <f>preprocess!M42</f>
        <v>#VALUE!</v>
      </c>
      <c r="C42" t="e">
        <f>B42-info!$F$5=0</f>
        <v>#VALUE!</v>
      </c>
      <c r="D42" t="e">
        <f t="shared" si="0"/>
        <v>#VALUE!</v>
      </c>
      <c r="E42" t="e">
        <f>AND(ISNA(MATCH(A42,D$2:D41,0)),C42)</f>
        <v>#VALUE!</v>
      </c>
    </row>
    <row r="43" spans="1:5" x14ac:dyDescent="0.25">
      <c r="A43" t="e">
        <f>preprocess!L43</f>
        <v>#VALUE!</v>
      </c>
      <c r="B43" t="e">
        <f>preprocess!M43</f>
        <v>#VALUE!</v>
      </c>
      <c r="C43" t="e">
        <f>B43-info!$F$5=0</f>
        <v>#VALUE!</v>
      </c>
      <c r="D43" t="e">
        <f t="shared" si="0"/>
        <v>#VALUE!</v>
      </c>
      <c r="E43" t="e">
        <f>AND(ISNA(MATCH(A43,D$2:D42,0)),C43)</f>
        <v>#VALUE!</v>
      </c>
    </row>
    <row r="44" spans="1:5" x14ac:dyDescent="0.25">
      <c r="A44" t="e">
        <f>preprocess!L44</f>
        <v>#VALUE!</v>
      </c>
      <c r="B44" t="e">
        <f>preprocess!M44</f>
        <v>#VALUE!</v>
      </c>
      <c r="C44" t="e">
        <f>B44-info!$F$5=0</f>
        <v>#VALUE!</v>
      </c>
      <c r="D44" t="e">
        <f t="shared" si="0"/>
        <v>#VALUE!</v>
      </c>
      <c r="E44" t="e">
        <f>AND(ISNA(MATCH(A44,D$2:D43,0)),C44)</f>
        <v>#VALUE!</v>
      </c>
    </row>
    <row r="45" spans="1:5" x14ac:dyDescent="0.25">
      <c r="A45" t="e">
        <f>preprocess!L45</f>
        <v>#VALUE!</v>
      </c>
      <c r="B45" t="e">
        <f>preprocess!M45</f>
        <v>#VALUE!</v>
      </c>
      <c r="C45" t="e">
        <f>B45-info!$F$5=0</f>
        <v>#VALUE!</v>
      </c>
      <c r="D45" t="e">
        <f t="shared" si="0"/>
        <v>#VALUE!</v>
      </c>
      <c r="E45" t="e">
        <f>AND(ISNA(MATCH(A45,D$2:D44,0)),C45)</f>
        <v>#VALUE!</v>
      </c>
    </row>
    <row r="46" spans="1:5" x14ac:dyDescent="0.25">
      <c r="A46" t="e">
        <f>preprocess!L46</f>
        <v>#VALUE!</v>
      </c>
      <c r="B46" t="e">
        <f>preprocess!M46</f>
        <v>#VALUE!</v>
      </c>
      <c r="C46" t="e">
        <f>B46-info!$F$5=0</f>
        <v>#VALUE!</v>
      </c>
      <c r="D46" t="e">
        <f t="shared" si="0"/>
        <v>#VALUE!</v>
      </c>
      <c r="E46" t="e">
        <f>AND(ISNA(MATCH(A46,D$2:D45,0)),C46)</f>
        <v>#VALUE!</v>
      </c>
    </row>
    <row r="47" spans="1:5" x14ac:dyDescent="0.25">
      <c r="A47" t="e">
        <f>preprocess!L47</f>
        <v>#VALUE!</v>
      </c>
      <c r="B47" t="e">
        <f>preprocess!M47</f>
        <v>#VALUE!</v>
      </c>
      <c r="C47" t="e">
        <f>B47-info!$F$5=0</f>
        <v>#VALUE!</v>
      </c>
      <c r="D47" t="e">
        <f t="shared" si="0"/>
        <v>#VALUE!</v>
      </c>
      <c r="E47" t="e">
        <f>AND(ISNA(MATCH(A47,D$2:D46,0)),C47)</f>
        <v>#VALUE!</v>
      </c>
    </row>
    <row r="48" spans="1:5" x14ac:dyDescent="0.25">
      <c r="A48" t="e">
        <f>preprocess!L48</f>
        <v>#VALUE!</v>
      </c>
      <c r="B48" t="e">
        <f>preprocess!M48</f>
        <v>#VALUE!</v>
      </c>
      <c r="C48" t="e">
        <f>B48-info!$F$5=0</f>
        <v>#VALUE!</v>
      </c>
      <c r="D48" t="e">
        <f t="shared" si="0"/>
        <v>#VALUE!</v>
      </c>
      <c r="E48" t="e">
        <f>AND(ISNA(MATCH(A48,D$2:D47,0)),C48)</f>
        <v>#VALUE!</v>
      </c>
    </row>
    <row r="49" spans="1:5" x14ac:dyDescent="0.25">
      <c r="A49" t="e">
        <f>preprocess!L49</f>
        <v>#VALUE!</v>
      </c>
      <c r="B49" t="e">
        <f>preprocess!M49</f>
        <v>#VALUE!</v>
      </c>
      <c r="C49" t="e">
        <f>B49-info!$F$5=0</f>
        <v>#VALUE!</v>
      </c>
      <c r="D49" t="e">
        <f t="shared" si="0"/>
        <v>#VALUE!</v>
      </c>
      <c r="E49" t="e">
        <f>AND(ISNA(MATCH(A49,D$2:D48,0)),C49)</f>
        <v>#VALUE!</v>
      </c>
    </row>
    <row r="50" spans="1:5" x14ac:dyDescent="0.25">
      <c r="A50" t="e">
        <f>preprocess!L50</f>
        <v>#VALUE!</v>
      </c>
      <c r="B50" t="e">
        <f>preprocess!M50</f>
        <v>#VALUE!</v>
      </c>
      <c r="C50" t="e">
        <f>B50-info!$F$5=0</f>
        <v>#VALUE!</v>
      </c>
      <c r="D50" t="e">
        <f t="shared" si="0"/>
        <v>#VALUE!</v>
      </c>
      <c r="E50" t="e">
        <f>AND(ISNA(MATCH(A50,D$2:D49,0)),C50)</f>
        <v>#VALUE!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EA0E6-35C3-4F51-BEDA-37E17DB4F019}">
  <dimension ref="A1:AN51"/>
  <sheetViews>
    <sheetView workbookViewId="0">
      <selection sqref="A1:D3"/>
    </sheetView>
  </sheetViews>
  <sheetFormatPr defaultRowHeight="15" x14ac:dyDescent="0.25"/>
  <cols>
    <col min="8" max="8" width="14.7109375" bestFit="1" customWidth="1"/>
    <col min="9" max="18" width="5" style="6" customWidth="1"/>
    <col min="19" max="28" width="10.140625" style="5" customWidth="1"/>
    <col min="29" max="38" width="10.140625" style="3" customWidth="1"/>
  </cols>
  <sheetData>
    <row r="1" spans="1:40" x14ac:dyDescent="0.25">
      <c r="A1" t="s">
        <v>20</v>
      </c>
      <c r="B1" t="s">
        <v>11</v>
      </c>
      <c r="C1" t="s">
        <v>12</v>
      </c>
      <c r="D1" t="s">
        <v>15</v>
      </c>
      <c r="E1" t="s">
        <v>16</v>
      </c>
      <c r="F1" t="s">
        <v>17</v>
      </c>
      <c r="G1" t="s">
        <v>19</v>
      </c>
      <c r="H1" t="s">
        <v>21</v>
      </c>
      <c r="I1" s="6" t="s">
        <v>47</v>
      </c>
      <c r="S1" s="5" t="s">
        <v>37</v>
      </c>
      <c r="T1" s="5" t="s">
        <v>38</v>
      </c>
      <c r="U1" s="5" t="s">
        <v>39</v>
      </c>
      <c r="V1" s="5" t="s">
        <v>40</v>
      </c>
      <c r="W1" s="5" t="s">
        <v>41</v>
      </c>
      <c r="X1" s="5" t="s">
        <v>42</v>
      </c>
      <c r="Y1" s="5" t="s">
        <v>43</v>
      </c>
      <c r="Z1" s="5" t="s">
        <v>44</v>
      </c>
      <c r="AA1" s="5" t="s">
        <v>45</v>
      </c>
      <c r="AB1" s="5" t="s">
        <v>46</v>
      </c>
      <c r="AC1" s="3" t="s">
        <v>23</v>
      </c>
      <c r="AD1" s="3" t="s">
        <v>22</v>
      </c>
      <c r="AE1" s="3" t="s">
        <v>24</v>
      </c>
      <c r="AF1" s="3" t="s">
        <v>25</v>
      </c>
      <c r="AG1" s="3" t="s">
        <v>26</v>
      </c>
      <c r="AH1" s="3" t="s">
        <v>27</v>
      </c>
      <c r="AI1" s="3" t="s">
        <v>28</v>
      </c>
      <c r="AJ1" s="3" t="s">
        <v>29</v>
      </c>
      <c r="AK1" s="3" t="s">
        <v>30</v>
      </c>
      <c r="AL1" s="3" t="s">
        <v>31</v>
      </c>
      <c r="AN1" s="3" t="s">
        <v>36</v>
      </c>
    </row>
    <row r="2" spans="1:40" x14ac:dyDescent="0.25">
      <c r="S2" s="5" t="e">
        <f>NA()</f>
        <v>#N/A</v>
      </c>
      <c r="T2" s="5" t="e">
        <f>NA()</f>
        <v>#N/A</v>
      </c>
      <c r="U2" s="5" t="e">
        <f>NA()</f>
        <v>#N/A</v>
      </c>
      <c r="V2" s="5" t="e">
        <f>NA()</f>
        <v>#N/A</v>
      </c>
      <c r="W2" s="5" t="e">
        <f>NA()</f>
        <v>#N/A</v>
      </c>
      <c r="X2" s="5" t="e">
        <f>NA()</f>
        <v>#N/A</v>
      </c>
      <c r="Y2" s="5" t="e">
        <f>NA()</f>
        <v>#N/A</v>
      </c>
      <c r="Z2" s="5" t="e">
        <f>NA()</f>
        <v>#N/A</v>
      </c>
      <c r="AA2" s="5" t="e">
        <f>NA()</f>
        <v>#N/A</v>
      </c>
      <c r="AB2" s="5" t="e">
        <f>NA()</f>
        <v>#N/A</v>
      </c>
      <c r="AC2" s="3" t="e">
        <f>NA()</f>
        <v>#N/A</v>
      </c>
      <c r="AD2" s="3" t="e">
        <f>NA()</f>
        <v>#N/A</v>
      </c>
      <c r="AE2" s="3" t="e">
        <f>NA()</f>
        <v>#N/A</v>
      </c>
      <c r="AF2" s="3" t="e">
        <f>NA()</f>
        <v>#N/A</v>
      </c>
      <c r="AG2" s="3" t="e">
        <f>NA()</f>
        <v>#N/A</v>
      </c>
      <c r="AH2" s="3" t="e">
        <f>NA()</f>
        <v>#N/A</v>
      </c>
      <c r="AI2" s="3" t="e">
        <f>NA()</f>
        <v>#N/A</v>
      </c>
      <c r="AJ2" s="3" t="e">
        <f>NA()</f>
        <v>#N/A</v>
      </c>
      <c r="AK2" s="3" t="e">
        <f>NA()</f>
        <v>#N/A</v>
      </c>
      <c r="AL2" s="3" t="e">
        <f>NA()</f>
        <v>#N/A</v>
      </c>
      <c r="AN2">
        <f t="array" ref="AN2">SUM(IFERROR('part1 ranges'!AC51:AL51,0))-SUM(IFERROR('part1 ranges'!S51:AB51,0))</f>
        <v>0</v>
      </c>
    </row>
    <row r="3" spans="1:40" x14ac:dyDescent="0.25">
      <c r="A3">
        <v>0</v>
      </c>
      <c r="B3">
        <f>IFERROR(preprocess!J2,0)</f>
        <v>0</v>
      </c>
      <c r="C3">
        <f>IFERROR(preprocess!K2,0)</f>
        <v>0</v>
      </c>
      <c r="D3">
        <f>IFERROR(preprocess!N2,0)</f>
        <v>0</v>
      </c>
      <c r="E3">
        <f>B3-D3+ABS(C3-info!$F$5)</f>
        <v>2000000</v>
      </c>
      <c r="F3">
        <f>B3+D3-ABS(C3-info!$F$5)+1</f>
        <v>-1999999</v>
      </c>
      <c r="G3" t="b">
        <f>E3&lt;F3</f>
        <v>0</v>
      </c>
      <c r="I3" s="6" t="b">
        <f>IFERROR(OR(AND(S2&lt;=$E3,$E3&lt;=AC2),AND($E3&lt;=S2,S2&lt;=$F3)),FALSE)</f>
        <v>0</v>
      </c>
      <c r="J3" s="6" t="b">
        <f t="shared" ref="J3:R3" si="0">IFERROR(OR(AND(T2&lt;=$E3,$E3&lt;=AD2),AND($E3&lt;=T2,T2&lt;=$F3)),FALSE)</f>
        <v>0</v>
      </c>
      <c r="K3" s="6" t="b">
        <f t="shared" si="0"/>
        <v>0</v>
      </c>
      <c r="L3" s="6" t="b">
        <f t="shared" si="0"/>
        <v>0</v>
      </c>
      <c r="M3" s="6" t="b">
        <f t="shared" si="0"/>
        <v>0</v>
      </c>
      <c r="N3" s="6" t="b">
        <f t="shared" si="0"/>
        <v>0</v>
      </c>
      <c r="O3" s="6" t="b">
        <f t="shared" si="0"/>
        <v>0</v>
      </c>
      <c r="P3" s="6" t="b">
        <f t="shared" si="0"/>
        <v>0</v>
      </c>
      <c r="Q3" s="6" t="b">
        <f t="shared" si="0"/>
        <v>0</v>
      </c>
      <c r="R3" s="6" t="b">
        <f t="shared" si="0"/>
        <v>0</v>
      </c>
      <c r="S3" s="5" t="e">
        <f t="array" ref="S3">IFERROR(IF(G3,MIN($E3,MIN(IF($I3:$R3,$S2:$AB2,1E+100))),S2),NA())</f>
        <v>#N/A</v>
      </c>
      <c r="T3" s="5" t="e">
        <f>IF(G3,IF(I3,NA(),S2),T2)</f>
        <v>#N/A</v>
      </c>
      <c r="U3" s="5" t="e">
        <f t="shared" ref="U3:AB3" si="1">IF(H3,IF(J3,NA(),T2),U2)</f>
        <v>#N/A</v>
      </c>
      <c r="V3" s="5" t="e">
        <f t="shared" si="1"/>
        <v>#N/A</v>
      </c>
      <c r="W3" s="5" t="e">
        <f t="shared" si="1"/>
        <v>#N/A</v>
      </c>
      <c r="X3" s="5" t="e">
        <f t="shared" si="1"/>
        <v>#N/A</v>
      </c>
      <c r="Y3" s="5" t="e">
        <f t="shared" si="1"/>
        <v>#N/A</v>
      </c>
      <c r="Z3" s="5" t="e">
        <f t="shared" si="1"/>
        <v>#N/A</v>
      </c>
      <c r="AA3" s="5" t="e">
        <f t="shared" si="1"/>
        <v>#N/A</v>
      </c>
      <c r="AB3" s="5" t="e">
        <f t="shared" si="1"/>
        <v>#N/A</v>
      </c>
      <c r="AC3" s="3" t="e">
        <f t="array" ref="AC3">IFERROR(IF(G3,MAX($F3,MAX(IF($I3:$R3,$AC2:$AL2,-1E+100))),AC2),NA())</f>
        <v>#N/A</v>
      </c>
      <c r="AD3" s="3" t="e">
        <f>IF(G3,IF(I3,NA(),AC2),AD2)</f>
        <v>#N/A</v>
      </c>
      <c r="AE3" s="3" t="e">
        <f t="shared" ref="AE3:AL3" si="2">IF(H3,IF(J3,NA(),AD2),AE2)</f>
        <v>#N/A</v>
      </c>
      <c r="AF3" s="3" t="e">
        <f t="shared" si="2"/>
        <v>#N/A</v>
      </c>
      <c r="AG3" s="3" t="e">
        <f t="shared" si="2"/>
        <v>#N/A</v>
      </c>
      <c r="AH3" s="3" t="e">
        <f t="shared" si="2"/>
        <v>#N/A</v>
      </c>
      <c r="AI3" s="3" t="e">
        <f t="shared" si="2"/>
        <v>#N/A</v>
      </c>
      <c r="AJ3" s="3" t="e">
        <f t="shared" si="2"/>
        <v>#N/A</v>
      </c>
      <c r="AK3" s="3" t="e">
        <f t="shared" si="2"/>
        <v>#N/A</v>
      </c>
      <c r="AL3" s="3" t="e">
        <f t="shared" si="2"/>
        <v>#N/A</v>
      </c>
    </row>
    <row r="4" spans="1:40" x14ac:dyDescent="0.25">
      <c r="A4">
        <v>1</v>
      </c>
      <c r="B4">
        <f>IFERROR(preprocess!J3,0)</f>
        <v>0</v>
      </c>
      <c r="C4">
        <f>IFERROR(preprocess!K3,0)</f>
        <v>0</v>
      </c>
      <c r="D4">
        <f>IFERROR(preprocess!N3,0)</f>
        <v>0</v>
      </c>
      <c r="E4">
        <f>B4-D4+ABS(C4-info!$F$5)</f>
        <v>2000000</v>
      </c>
      <c r="F4">
        <f>B4+D4-ABS(C4-info!$F$5)+1</f>
        <v>-1999999</v>
      </c>
      <c r="G4" t="b">
        <f t="shared" ref="G4:G51" si="3">E4&lt;F4</f>
        <v>0</v>
      </c>
      <c r="I4" s="6" t="b">
        <f t="shared" ref="I4:I41" si="4">IFERROR(OR(AND(S3&lt;=$E4,$E4&lt;=AC3),AND($E4&lt;=S3,S3&lt;=$F4)),FALSE)</f>
        <v>0</v>
      </c>
      <c r="J4" s="6" t="b">
        <f t="shared" ref="J4:J41" si="5">IFERROR(OR(AND(T3&lt;=$E4,$E4&lt;=AD3),AND($E4&lt;=T3,T3&lt;=$F4)),FALSE)</f>
        <v>0</v>
      </c>
      <c r="K4" s="6" t="b">
        <f t="shared" ref="K4:K41" si="6">IFERROR(OR(AND(U3&lt;=$E4,$E4&lt;=AE3),AND($E4&lt;=U3,U3&lt;=$F4)),FALSE)</f>
        <v>0</v>
      </c>
      <c r="L4" s="6" t="b">
        <f t="shared" ref="L4:L41" si="7">IFERROR(OR(AND(V3&lt;=$E4,$E4&lt;=AF3),AND($E4&lt;=V3,V3&lt;=$F4)),FALSE)</f>
        <v>0</v>
      </c>
      <c r="M4" s="6" t="b">
        <f t="shared" ref="M4:M41" si="8">IFERROR(OR(AND(W3&lt;=$E4,$E4&lt;=AG3),AND($E4&lt;=W3,W3&lt;=$F4)),FALSE)</f>
        <v>0</v>
      </c>
      <c r="N4" s="6" t="b">
        <f t="shared" ref="N4:N41" si="9">IFERROR(OR(AND(X3&lt;=$E4,$E4&lt;=AH3),AND($E4&lt;=X3,X3&lt;=$F4)),FALSE)</f>
        <v>0</v>
      </c>
      <c r="O4" s="6" t="b">
        <f t="shared" ref="O4:O41" si="10">IFERROR(OR(AND(Y3&lt;=$E4,$E4&lt;=AI3),AND($E4&lt;=Y3,Y3&lt;=$F4)),FALSE)</f>
        <v>0</v>
      </c>
      <c r="P4" s="6" t="b">
        <f t="shared" ref="P4:P41" si="11">IFERROR(OR(AND(Z3&lt;=$E4,$E4&lt;=AJ3),AND($E4&lt;=Z3,Z3&lt;=$F4)),FALSE)</f>
        <v>0</v>
      </c>
      <c r="Q4" s="6" t="b">
        <f t="shared" ref="Q4:Q41" si="12">IFERROR(OR(AND(AA3&lt;=$E4,$E4&lt;=AK3),AND($E4&lt;=AA3,AA3&lt;=$F4)),FALSE)</f>
        <v>0</v>
      </c>
      <c r="R4" s="6" t="b">
        <f t="shared" ref="R4:R41" si="13">IFERROR(OR(AND(AB3&lt;=$E4,$E4&lt;=AL3),AND($E4&lt;=AB3,AB3&lt;=$F4)),FALSE)</f>
        <v>0</v>
      </c>
      <c r="S4" s="5" t="e">
        <f t="array" ref="S4">IFERROR(IF(G4,MIN($E4,MIN(IF($I4:$R4,$S3:$AB3,1E+100))),S3),NA())</f>
        <v>#N/A</v>
      </c>
      <c r="T4" s="5" t="e">
        <f t="shared" ref="T4:T41" si="14">IF(G4,IF(I4,NA(),S3),T3)</f>
        <v>#N/A</v>
      </c>
      <c r="U4" s="5" t="e">
        <f t="shared" ref="U4:U41" si="15">IF(H4,IF(J4,NA(),T3),U3)</f>
        <v>#N/A</v>
      </c>
      <c r="V4" s="5" t="e">
        <f t="shared" ref="V4:V41" si="16">IF(I4,IF(K4,NA(),U3),V3)</f>
        <v>#N/A</v>
      </c>
      <c r="W4" s="5" t="e">
        <f t="shared" ref="W4:W41" si="17">IF(J4,IF(L4,NA(),V3),W3)</f>
        <v>#N/A</v>
      </c>
      <c r="X4" s="5" t="e">
        <f t="shared" ref="X4:X41" si="18">IF(K4,IF(M4,NA(),W3),X3)</f>
        <v>#N/A</v>
      </c>
      <c r="Y4" s="5" t="e">
        <f t="shared" ref="Y4:Y41" si="19">IF(L4,IF(N4,NA(),X3),Y3)</f>
        <v>#N/A</v>
      </c>
      <c r="Z4" s="5" t="e">
        <f t="shared" ref="Z4:Z41" si="20">IF(M4,IF(O4,NA(),Y3),Z3)</f>
        <v>#N/A</v>
      </c>
      <c r="AA4" s="5" t="e">
        <f t="shared" ref="AA4:AA41" si="21">IF(N4,IF(P4,NA(),Z3),AA3)</f>
        <v>#N/A</v>
      </c>
      <c r="AB4" s="5" t="e">
        <f t="shared" ref="AB4:AB41" si="22">IF(O4,IF(Q4,NA(),AA3),AB3)</f>
        <v>#N/A</v>
      </c>
      <c r="AC4" s="3" t="e">
        <f t="array" ref="AC4">IFERROR(IF(G4,MAX($F4,MAX(IF($I4:$R4,$AC3:$AL3,-1E+100))),AC3),NA())</f>
        <v>#N/A</v>
      </c>
      <c r="AD4" s="3" t="e">
        <f t="shared" ref="AD4:AD41" si="23">IF(G4,IF(I4,NA(),AC3),AD3)</f>
        <v>#N/A</v>
      </c>
      <c r="AE4" s="3" t="e">
        <f t="shared" ref="AE4:AE41" si="24">IF(H4,IF(J4,NA(),AD3),AE3)</f>
        <v>#N/A</v>
      </c>
      <c r="AF4" s="3" t="e">
        <f t="shared" ref="AF4:AF41" si="25">IF(I4,IF(K4,NA(),AE3),AF3)</f>
        <v>#N/A</v>
      </c>
      <c r="AG4" s="3" t="e">
        <f t="shared" ref="AG4:AG41" si="26">IF(J4,IF(L4,NA(),AF3),AG3)</f>
        <v>#N/A</v>
      </c>
      <c r="AH4" s="3" t="e">
        <f t="shared" ref="AH4:AH41" si="27">IF(K4,IF(M4,NA(),AG3),AH3)</f>
        <v>#N/A</v>
      </c>
      <c r="AI4" s="3" t="e">
        <f t="shared" ref="AI4:AI41" si="28">IF(L4,IF(N4,NA(),AH3),AI3)</f>
        <v>#N/A</v>
      </c>
      <c r="AJ4" s="3" t="e">
        <f t="shared" ref="AJ4:AJ41" si="29">IF(M4,IF(O4,NA(),AI3),AJ3)</f>
        <v>#N/A</v>
      </c>
      <c r="AK4" s="3" t="e">
        <f t="shared" ref="AK4:AK41" si="30">IF(N4,IF(P4,NA(),AJ3),AK3)</f>
        <v>#N/A</v>
      </c>
      <c r="AL4" s="3" t="e">
        <f t="shared" ref="AL4:AL41" si="31">IF(O4,IF(Q4,NA(),AK3),AL3)</f>
        <v>#N/A</v>
      </c>
    </row>
    <row r="5" spans="1:40" x14ac:dyDescent="0.25">
      <c r="A5">
        <v>2</v>
      </c>
      <c r="B5">
        <f>IFERROR(preprocess!J4,0)</f>
        <v>0</v>
      </c>
      <c r="C5">
        <f>IFERROR(preprocess!K4,0)</f>
        <v>0</v>
      </c>
      <c r="D5">
        <f>IFERROR(preprocess!N4,0)</f>
        <v>0</v>
      </c>
      <c r="E5">
        <f>B5-D5+ABS(C5-info!$F$5)</f>
        <v>2000000</v>
      </c>
      <c r="F5">
        <f>B5+D5-ABS(C5-info!$F$5)+1</f>
        <v>-1999999</v>
      </c>
      <c r="G5" t="b">
        <f t="shared" si="3"/>
        <v>0</v>
      </c>
      <c r="I5" s="6" t="b">
        <f t="shared" si="4"/>
        <v>0</v>
      </c>
      <c r="J5" s="6" t="b">
        <f t="shared" si="5"/>
        <v>0</v>
      </c>
      <c r="K5" s="6" t="b">
        <f t="shared" si="6"/>
        <v>0</v>
      </c>
      <c r="L5" s="6" t="b">
        <f t="shared" si="7"/>
        <v>0</v>
      </c>
      <c r="M5" s="6" t="b">
        <f t="shared" si="8"/>
        <v>0</v>
      </c>
      <c r="N5" s="6" t="b">
        <f t="shared" si="9"/>
        <v>0</v>
      </c>
      <c r="O5" s="6" t="b">
        <f t="shared" si="10"/>
        <v>0</v>
      </c>
      <c r="P5" s="6" t="b">
        <f t="shared" si="11"/>
        <v>0</v>
      </c>
      <c r="Q5" s="6" t="b">
        <f t="shared" si="12"/>
        <v>0</v>
      </c>
      <c r="R5" s="6" t="b">
        <f t="shared" si="13"/>
        <v>0</v>
      </c>
      <c r="S5" s="5" t="e">
        <f t="array" ref="S5">IFERROR(IF(G5,MIN($E5,MIN(IF($I5:$R5,$S4:$AB4,1E+100))),S4),NA())</f>
        <v>#N/A</v>
      </c>
      <c r="T5" s="5" t="e">
        <f t="shared" si="14"/>
        <v>#N/A</v>
      </c>
      <c r="U5" s="5" t="e">
        <f t="shared" si="15"/>
        <v>#N/A</v>
      </c>
      <c r="V5" s="5" t="e">
        <f t="shared" si="16"/>
        <v>#N/A</v>
      </c>
      <c r="W5" s="5" t="e">
        <f t="shared" si="17"/>
        <v>#N/A</v>
      </c>
      <c r="X5" s="5" t="e">
        <f t="shared" si="18"/>
        <v>#N/A</v>
      </c>
      <c r="Y5" s="5" t="e">
        <f t="shared" si="19"/>
        <v>#N/A</v>
      </c>
      <c r="Z5" s="5" t="e">
        <f t="shared" si="20"/>
        <v>#N/A</v>
      </c>
      <c r="AA5" s="5" t="e">
        <f t="shared" si="21"/>
        <v>#N/A</v>
      </c>
      <c r="AB5" s="5" t="e">
        <f t="shared" si="22"/>
        <v>#N/A</v>
      </c>
      <c r="AC5" s="3" t="e">
        <f t="array" ref="AC5">IFERROR(IF(G5,MAX($F5,MAX(IF($I5:$R5,$AC4:$AL4,-1E+100))),AC4),NA())</f>
        <v>#N/A</v>
      </c>
      <c r="AD5" s="3" t="e">
        <f t="shared" si="23"/>
        <v>#N/A</v>
      </c>
      <c r="AE5" s="3" t="e">
        <f t="shared" si="24"/>
        <v>#N/A</v>
      </c>
      <c r="AF5" s="3" t="e">
        <f t="shared" si="25"/>
        <v>#N/A</v>
      </c>
      <c r="AG5" s="3" t="e">
        <f t="shared" si="26"/>
        <v>#N/A</v>
      </c>
      <c r="AH5" s="3" t="e">
        <f t="shared" si="27"/>
        <v>#N/A</v>
      </c>
      <c r="AI5" s="3" t="e">
        <f t="shared" si="28"/>
        <v>#N/A</v>
      </c>
      <c r="AJ5" s="3" t="e">
        <f t="shared" si="29"/>
        <v>#N/A</v>
      </c>
      <c r="AK5" s="3" t="e">
        <f t="shared" si="30"/>
        <v>#N/A</v>
      </c>
      <c r="AL5" s="3" t="e">
        <f t="shared" si="31"/>
        <v>#N/A</v>
      </c>
    </row>
    <row r="6" spans="1:40" x14ac:dyDescent="0.25">
      <c r="A6">
        <v>3</v>
      </c>
      <c r="B6">
        <f>IFERROR(preprocess!J5,0)</f>
        <v>0</v>
      </c>
      <c r="C6">
        <f>IFERROR(preprocess!K5,0)</f>
        <v>0</v>
      </c>
      <c r="D6">
        <f>IFERROR(preprocess!N5,0)</f>
        <v>0</v>
      </c>
      <c r="E6">
        <f>B6-D6+ABS(C6-info!$F$5)</f>
        <v>2000000</v>
      </c>
      <c r="F6">
        <f>B6+D6-ABS(C6-info!$F$5)+1</f>
        <v>-1999999</v>
      </c>
      <c r="G6" t="b">
        <f t="shared" si="3"/>
        <v>0</v>
      </c>
      <c r="I6" s="6" t="b">
        <f t="shared" si="4"/>
        <v>0</v>
      </c>
      <c r="J6" s="6" t="b">
        <f t="shared" si="5"/>
        <v>0</v>
      </c>
      <c r="K6" s="6" t="b">
        <f t="shared" si="6"/>
        <v>0</v>
      </c>
      <c r="L6" s="6" t="b">
        <f t="shared" si="7"/>
        <v>0</v>
      </c>
      <c r="M6" s="6" t="b">
        <f t="shared" si="8"/>
        <v>0</v>
      </c>
      <c r="N6" s="6" t="b">
        <f t="shared" si="9"/>
        <v>0</v>
      </c>
      <c r="O6" s="6" t="b">
        <f t="shared" si="10"/>
        <v>0</v>
      </c>
      <c r="P6" s="6" t="b">
        <f t="shared" si="11"/>
        <v>0</v>
      </c>
      <c r="Q6" s="6" t="b">
        <f t="shared" si="12"/>
        <v>0</v>
      </c>
      <c r="R6" s="6" t="b">
        <f t="shared" si="13"/>
        <v>0</v>
      </c>
      <c r="S6" s="5" t="e">
        <f t="array" ref="S6">IFERROR(IF(G6,MIN($E6,MIN(IF($I6:$R6,$S5:$AB5,1E+100))),S5),NA())</f>
        <v>#N/A</v>
      </c>
      <c r="T6" s="5" t="e">
        <f t="shared" si="14"/>
        <v>#N/A</v>
      </c>
      <c r="U6" s="5" t="e">
        <f t="shared" si="15"/>
        <v>#N/A</v>
      </c>
      <c r="V6" s="5" t="e">
        <f t="shared" si="16"/>
        <v>#N/A</v>
      </c>
      <c r="W6" s="5" t="e">
        <f t="shared" si="17"/>
        <v>#N/A</v>
      </c>
      <c r="X6" s="5" t="e">
        <f t="shared" si="18"/>
        <v>#N/A</v>
      </c>
      <c r="Y6" s="5" t="e">
        <f t="shared" si="19"/>
        <v>#N/A</v>
      </c>
      <c r="Z6" s="5" t="e">
        <f t="shared" si="20"/>
        <v>#N/A</v>
      </c>
      <c r="AA6" s="5" t="e">
        <f t="shared" si="21"/>
        <v>#N/A</v>
      </c>
      <c r="AB6" s="5" t="e">
        <f t="shared" si="22"/>
        <v>#N/A</v>
      </c>
      <c r="AC6" s="3" t="e">
        <f t="array" ref="AC6">IFERROR(IF(G6,MAX($F6,MAX(IF($I6:$R6,$AC5:$AL5,-1E+100))),AC5),NA())</f>
        <v>#N/A</v>
      </c>
      <c r="AD6" s="3" t="e">
        <f t="shared" si="23"/>
        <v>#N/A</v>
      </c>
      <c r="AE6" s="3" t="e">
        <f t="shared" si="24"/>
        <v>#N/A</v>
      </c>
      <c r="AF6" s="3" t="e">
        <f t="shared" si="25"/>
        <v>#N/A</v>
      </c>
      <c r="AG6" s="3" t="e">
        <f t="shared" si="26"/>
        <v>#N/A</v>
      </c>
      <c r="AH6" s="3" t="e">
        <f t="shared" si="27"/>
        <v>#N/A</v>
      </c>
      <c r="AI6" s="3" t="e">
        <f t="shared" si="28"/>
        <v>#N/A</v>
      </c>
      <c r="AJ6" s="3" t="e">
        <f t="shared" si="29"/>
        <v>#N/A</v>
      </c>
      <c r="AK6" s="3" t="e">
        <f t="shared" si="30"/>
        <v>#N/A</v>
      </c>
      <c r="AL6" s="3" t="e">
        <f t="shared" si="31"/>
        <v>#N/A</v>
      </c>
    </row>
    <row r="7" spans="1:40" x14ac:dyDescent="0.25">
      <c r="A7">
        <v>4</v>
      </c>
      <c r="B7">
        <f>IFERROR(preprocess!J6,0)</f>
        <v>0</v>
      </c>
      <c r="C7">
        <f>IFERROR(preprocess!K6,0)</f>
        <v>0</v>
      </c>
      <c r="D7">
        <f>IFERROR(preprocess!N6,0)</f>
        <v>0</v>
      </c>
      <c r="E7">
        <f>B7-D7+ABS(C7-info!$F$5)</f>
        <v>2000000</v>
      </c>
      <c r="F7">
        <f>B7+D7-ABS(C7-info!$F$5)+1</f>
        <v>-1999999</v>
      </c>
      <c r="G7" t="b">
        <f t="shared" si="3"/>
        <v>0</v>
      </c>
      <c r="I7" s="6" t="b">
        <f t="shared" si="4"/>
        <v>0</v>
      </c>
      <c r="J7" s="6" t="b">
        <f t="shared" si="5"/>
        <v>0</v>
      </c>
      <c r="K7" s="6" t="b">
        <f t="shared" si="6"/>
        <v>0</v>
      </c>
      <c r="L7" s="6" t="b">
        <f t="shared" si="7"/>
        <v>0</v>
      </c>
      <c r="M7" s="6" t="b">
        <f t="shared" si="8"/>
        <v>0</v>
      </c>
      <c r="N7" s="6" t="b">
        <f t="shared" si="9"/>
        <v>0</v>
      </c>
      <c r="O7" s="6" t="b">
        <f t="shared" si="10"/>
        <v>0</v>
      </c>
      <c r="P7" s="6" t="b">
        <f t="shared" si="11"/>
        <v>0</v>
      </c>
      <c r="Q7" s="6" t="b">
        <f t="shared" si="12"/>
        <v>0</v>
      </c>
      <c r="R7" s="6" t="b">
        <f t="shared" si="13"/>
        <v>0</v>
      </c>
      <c r="S7" s="5" t="e">
        <f t="array" ref="S7">IFERROR(IF(G7,MIN($E7,MIN(IF($I7:$R7,$S6:$AB6,1E+100))),S6),NA())</f>
        <v>#N/A</v>
      </c>
      <c r="T7" s="5" t="e">
        <f t="shared" si="14"/>
        <v>#N/A</v>
      </c>
      <c r="U7" s="5" t="e">
        <f t="shared" si="15"/>
        <v>#N/A</v>
      </c>
      <c r="V7" s="5" t="e">
        <f t="shared" si="16"/>
        <v>#N/A</v>
      </c>
      <c r="W7" s="5" t="e">
        <f t="shared" si="17"/>
        <v>#N/A</v>
      </c>
      <c r="X7" s="5" t="e">
        <f t="shared" si="18"/>
        <v>#N/A</v>
      </c>
      <c r="Y7" s="5" t="e">
        <f t="shared" si="19"/>
        <v>#N/A</v>
      </c>
      <c r="Z7" s="5" t="e">
        <f t="shared" si="20"/>
        <v>#N/A</v>
      </c>
      <c r="AA7" s="5" t="e">
        <f t="shared" si="21"/>
        <v>#N/A</v>
      </c>
      <c r="AB7" s="5" t="e">
        <f t="shared" si="22"/>
        <v>#N/A</v>
      </c>
      <c r="AC7" s="3" t="e">
        <f t="array" ref="AC7">IFERROR(IF(G7,MAX($F7,MAX(IF($I7:$R7,$AC6:$AL6,-1E+100))),AC6),NA())</f>
        <v>#N/A</v>
      </c>
      <c r="AD7" s="3" t="e">
        <f t="shared" si="23"/>
        <v>#N/A</v>
      </c>
      <c r="AE7" s="3" t="e">
        <f t="shared" si="24"/>
        <v>#N/A</v>
      </c>
      <c r="AF7" s="3" t="e">
        <f t="shared" si="25"/>
        <v>#N/A</v>
      </c>
      <c r="AG7" s="3" t="e">
        <f t="shared" si="26"/>
        <v>#N/A</v>
      </c>
      <c r="AH7" s="3" t="e">
        <f t="shared" si="27"/>
        <v>#N/A</v>
      </c>
      <c r="AI7" s="3" t="e">
        <f t="shared" si="28"/>
        <v>#N/A</v>
      </c>
      <c r="AJ7" s="3" t="e">
        <f t="shared" si="29"/>
        <v>#N/A</v>
      </c>
      <c r="AK7" s="3" t="e">
        <f t="shared" si="30"/>
        <v>#N/A</v>
      </c>
      <c r="AL7" s="3" t="e">
        <f t="shared" si="31"/>
        <v>#N/A</v>
      </c>
    </row>
    <row r="8" spans="1:40" x14ac:dyDescent="0.25">
      <c r="A8">
        <v>5</v>
      </c>
      <c r="B8">
        <f>IFERROR(preprocess!J7,0)</f>
        <v>0</v>
      </c>
      <c r="C8">
        <f>IFERROR(preprocess!K7,0)</f>
        <v>0</v>
      </c>
      <c r="D8">
        <f>IFERROR(preprocess!N7,0)</f>
        <v>0</v>
      </c>
      <c r="E8">
        <f>B8-D8+ABS(C8-info!$F$5)</f>
        <v>2000000</v>
      </c>
      <c r="F8">
        <f>B8+D8-ABS(C8-info!$F$5)+1</f>
        <v>-1999999</v>
      </c>
      <c r="G8" t="b">
        <f t="shared" si="3"/>
        <v>0</v>
      </c>
      <c r="I8" s="6" t="b">
        <f t="shared" si="4"/>
        <v>0</v>
      </c>
      <c r="J8" s="6" t="b">
        <f t="shared" si="5"/>
        <v>0</v>
      </c>
      <c r="K8" s="6" t="b">
        <f t="shared" si="6"/>
        <v>0</v>
      </c>
      <c r="L8" s="6" t="b">
        <f t="shared" si="7"/>
        <v>0</v>
      </c>
      <c r="M8" s="6" t="b">
        <f t="shared" si="8"/>
        <v>0</v>
      </c>
      <c r="N8" s="6" t="b">
        <f t="shared" si="9"/>
        <v>0</v>
      </c>
      <c r="O8" s="6" t="b">
        <f t="shared" si="10"/>
        <v>0</v>
      </c>
      <c r="P8" s="6" t="b">
        <f t="shared" si="11"/>
        <v>0</v>
      </c>
      <c r="Q8" s="6" t="b">
        <f t="shared" si="12"/>
        <v>0</v>
      </c>
      <c r="R8" s="6" t="b">
        <f t="shared" si="13"/>
        <v>0</v>
      </c>
      <c r="S8" s="5" t="e">
        <f t="array" ref="S8">IFERROR(IF(G8,MIN($E8,MIN(IF($I8:$R8,$S7:$AB7,1E+100))),S7),NA())</f>
        <v>#N/A</v>
      </c>
      <c r="T8" s="5" t="e">
        <f t="shared" si="14"/>
        <v>#N/A</v>
      </c>
      <c r="U8" s="5" t="e">
        <f t="shared" si="15"/>
        <v>#N/A</v>
      </c>
      <c r="V8" s="5" t="e">
        <f t="shared" si="16"/>
        <v>#N/A</v>
      </c>
      <c r="W8" s="5" t="e">
        <f t="shared" si="17"/>
        <v>#N/A</v>
      </c>
      <c r="X8" s="5" t="e">
        <f t="shared" si="18"/>
        <v>#N/A</v>
      </c>
      <c r="Y8" s="5" t="e">
        <f t="shared" si="19"/>
        <v>#N/A</v>
      </c>
      <c r="Z8" s="5" t="e">
        <f t="shared" si="20"/>
        <v>#N/A</v>
      </c>
      <c r="AA8" s="5" t="e">
        <f t="shared" si="21"/>
        <v>#N/A</v>
      </c>
      <c r="AB8" s="5" t="e">
        <f t="shared" si="22"/>
        <v>#N/A</v>
      </c>
      <c r="AC8" s="3" t="e">
        <f t="array" ref="AC8">IFERROR(IF(G8,MAX($F8,MAX(IF($I8:$R8,$AC7:$AL7,-1E+100))),AC7),NA())</f>
        <v>#N/A</v>
      </c>
      <c r="AD8" s="3" t="e">
        <f t="shared" si="23"/>
        <v>#N/A</v>
      </c>
      <c r="AE8" s="3" t="e">
        <f t="shared" si="24"/>
        <v>#N/A</v>
      </c>
      <c r="AF8" s="3" t="e">
        <f t="shared" si="25"/>
        <v>#N/A</v>
      </c>
      <c r="AG8" s="3" t="e">
        <f t="shared" si="26"/>
        <v>#N/A</v>
      </c>
      <c r="AH8" s="3" t="e">
        <f t="shared" si="27"/>
        <v>#N/A</v>
      </c>
      <c r="AI8" s="3" t="e">
        <f t="shared" si="28"/>
        <v>#N/A</v>
      </c>
      <c r="AJ8" s="3" t="e">
        <f t="shared" si="29"/>
        <v>#N/A</v>
      </c>
      <c r="AK8" s="3" t="e">
        <f t="shared" si="30"/>
        <v>#N/A</v>
      </c>
      <c r="AL8" s="3" t="e">
        <f t="shared" si="31"/>
        <v>#N/A</v>
      </c>
    </row>
    <row r="9" spans="1:40" x14ac:dyDescent="0.25">
      <c r="A9">
        <v>6</v>
      </c>
      <c r="B9">
        <f>IFERROR(preprocess!J8,0)</f>
        <v>0</v>
      </c>
      <c r="C9">
        <f>IFERROR(preprocess!K8,0)</f>
        <v>0</v>
      </c>
      <c r="D9">
        <f>IFERROR(preprocess!N8,0)</f>
        <v>0</v>
      </c>
      <c r="E9">
        <f>B9-D9+ABS(C9-info!$F$5)</f>
        <v>2000000</v>
      </c>
      <c r="F9">
        <f>B9+D9-ABS(C9-info!$F$5)+1</f>
        <v>-1999999</v>
      </c>
      <c r="G9" t="b">
        <f t="shared" si="3"/>
        <v>0</v>
      </c>
      <c r="I9" s="6" t="b">
        <f t="shared" si="4"/>
        <v>0</v>
      </c>
      <c r="J9" s="6" t="b">
        <f t="shared" si="5"/>
        <v>0</v>
      </c>
      <c r="K9" s="6" t="b">
        <f t="shared" si="6"/>
        <v>0</v>
      </c>
      <c r="L9" s="6" t="b">
        <f t="shared" si="7"/>
        <v>0</v>
      </c>
      <c r="M9" s="6" t="b">
        <f t="shared" si="8"/>
        <v>0</v>
      </c>
      <c r="N9" s="6" t="b">
        <f t="shared" si="9"/>
        <v>0</v>
      </c>
      <c r="O9" s="6" t="b">
        <f t="shared" si="10"/>
        <v>0</v>
      </c>
      <c r="P9" s="6" t="b">
        <f t="shared" si="11"/>
        <v>0</v>
      </c>
      <c r="Q9" s="6" t="b">
        <f t="shared" si="12"/>
        <v>0</v>
      </c>
      <c r="R9" s="6" t="b">
        <f t="shared" si="13"/>
        <v>0</v>
      </c>
      <c r="S9" s="5" t="e">
        <f t="array" ref="S9">IFERROR(IF(G9,MIN($E9,MIN(IF($I9:$R9,$S8:$AB8,1E+100))),S8),NA())</f>
        <v>#N/A</v>
      </c>
      <c r="T9" s="5" t="e">
        <f t="shared" si="14"/>
        <v>#N/A</v>
      </c>
      <c r="U9" s="5" t="e">
        <f t="shared" si="15"/>
        <v>#N/A</v>
      </c>
      <c r="V9" s="5" t="e">
        <f t="shared" si="16"/>
        <v>#N/A</v>
      </c>
      <c r="W9" s="5" t="e">
        <f t="shared" si="17"/>
        <v>#N/A</v>
      </c>
      <c r="X9" s="5" t="e">
        <f t="shared" si="18"/>
        <v>#N/A</v>
      </c>
      <c r="Y9" s="5" t="e">
        <f t="shared" si="19"/>
        <v>#N/A</v>
      </c>
      <c r="Z9" s="5" t="e">
        <f t="shared" si="20"/>
        <v>#N/A</v>
      </c>
      <c r="AA9" s="5" t="e">
        <f t="shared" si="21"/>
        <v>#N/A</v>
      </c>
      <c r="AB9" s="5" t="e">
        <f t="shared" si="22"/>
        <v>#N/A</v>
      </c>
      <c r="AC9" s="3" t="e">
        <f t="array" ref="AC9">IFERROR(IF(G9,MAX($F9,MAX(IF($I9:$R9,$AC8:$AL8,-1E+100))),AC8),NA())</f>
        <v>#N/A</v>
      </c>
      <c r="AD9" s="3" t="e">
        <f t="shared" si="23"/>
        <v>#N/A</v>
      </c>
      <c r="AE9" s="3" t="e">
        <f t="shared" si="24"/>
        <v>#N/A</v>
      </c>
      <c r="AF9" s="3" t="e">
        <f t="shared" si="25"/>
        <v>#N/A</v>
      </c>
      <c r="AG9" s="3" t="e">
        <f t="shared" si="26"/>
        <v>#N/A</v>
      </c>
      <c r="AH9" s="3" t="e">
        <f t="shared" si="27"/>
        <v>#N/A</v>
      </c>
      <c r="AI9" s="3" t="e">
        <f t="shared" si="28"/>
        <v>#N/A</v>
      </c>
      <c r="AJ9" s="3" t="e">
        <f t="shared" si="29"/>
        <v>#N/A</v>
      </c>
      <c r="AK9" s="3" t="e">
        <f t="shared" si="30"/>
        <v>#N/A</v>
      </c>
      <c r="AL9" s="3" t="e">
        <f t="shared" si="31"/>
        <v>#N/A</v>
      </c>
    </row>
    <row r="10" spans="1:40" x14ac:dyDescent="0.25">
      <c r="A10">
        <v>7</v>
      </c>
      <c r="B10">
        <f>IFERROR(preprocess!J9,0)</f>
        <v>0</v>
      </c>
      <c r="C10">
        <f>IFERROR(preprocess!K9,0)</f>
        <v>0</v>
      </c>
      <c r="D10">
        <f>IFERROR(preprocess!N9,0)</f>
        <v>0</v>
      </c>
      <c r="E10">
        <f>B10-D10+ABS(C10-info!$F$5)</f>
        <v>2000000</v>
      </c>
      <c r="F10">
        <f>B10+D10-ABS(C10-info!$F$5)+1</f>
        <v>-1999999</v>
      </c>
      <c r="G10" t="b">
        <f t="shared" si="3"/>
        <v>0</v>
      </c>
      <c r="I10" s="6" t="b">
        <f t="shared" si="4"/>
        <v>0</v>
      </c>
      <c r="J10" s="6" t="b">
        <f t="shared" si="5"/>
        <v>0</v>
      </c>
      <c r="K10" s="6" t="b">
        <f t="shared" si="6"/>
        <v>0</v>
      </c>
      <c r="L10" s="6" t="b">
        <f t="shared" si="7"/>
        <v>0</v>
      </c>
      <c r="M10" s="6" t="b">
        <f t="shared" si="8"/>
        <v>0</v>
      </c>
      <c r="N10" s="6" t="b">
        <f t="shared" si="9"/>
        <v>0</v>
      </c>
      <c r="O10" s="6" t="b">
        <f t="shared" si="10"/>
        <v>0</v>
      </c>
      <c r="P10" s="6" t="b">
        <f t="shared" si="11"/>
        <v>0</v>
      </c>
      <c r="Q10" s="6" t="b">
        <f t="shared" si="12"/>
        <v>0</v>
      </c>
      <c r="R10" s="6" t="b">
        <f t="shared" si="13"/>
        <v>0</v>
      </c>
      <c r="S10" s="5" t="e">
        <f t="array" ref="S10">IFERROR(IF(G10,MIN($E10,MIN(IF($I10:$R10,$S9:$AB9,1E+100))),S9),NA())</f>
        <v>#N/A</v>
      </c>
      <c r="T10" s="5" t="e">
        <f t="shared" si="14"/>
        <v>#N/A</v>
      </c>
      <c r="U10" s="5" t="e">
        <f t="shared" si="15"/>
        <v>#N/A</v>
      </c>
      <c r="V10" s="5" t="e">
        <f t="shared" si="16"/>
        <v>#N/A</v>
      </c>
      <c r="W10" s="5" t="e">
        <f t="shared" si="17"/>
        <v>#N/A</v>
      </c>
      <c r="X10" s="5" t="e">
        <f t="shared" si="18"/>
        <v>#N/A</v>
      </c>
      <c r="Y10" s="5" t="e">
        <f t="shared" si="19"/>
        <v>#N/A</v>
      </c>
      <c r="Z10" s="5" t="e">
        <f t="shared" si="20"/>
        <v>#N/A</v>
      </c>
      <c r="AA10" s="5" t="e">
        <f t="shared" si="21"/>
        <v>#N/A</v>
      </c>
      <c r="AB10" s="5" t="e">
        <f t="shared" si="22"/>
        <v>#N/A</v>
      </c>
      <c r="AC10" s="3" t="e">
        <f t="array" ref="AC10">IFERROR(IF(G10,MAX($F10,MAX(IF($I10:$R10,$AC9:$AL9,-1E+100))),AC9),NA())</f>
        <v>#N/A</v>
      </c>
      <c r="AD10" s="3" t="e">
        <f t="shared" si="23"/>
        <v>#N/A</v>
      </c>
      <c r="AE10" s="3" t="e">
        <f t="shared" si="24"/>
        <v>#N/A</v>
      </c>
      <c r="AF10" s="3" t="e">
        <f t="shared" si="25"/>
        <v>#N/A</v>
      </c>
      <c r="AG10" s="3" t="e">
        <f t="shared" si="26"/>
        <v>#N/A</v>
      </c>
      <c r="AH10" s="3" t="e">
        <f t="shared" si="27"/>
        <v>#N/A</v>
      </c>
      <c r="AI10" s="3" t="e">
        <f t="shared" si="28"/>
        <v>#N/A</v>
      </c>
      <c r="AJ10" s="3" t="e">
        <f t="shared" si="29"/>
        <v>#N/A</v>
      </c>
      <c r="AK10" s="3" t="e">
        <f t="shared" si="30"/>
        <v>#N/A</v>
      </c>
      <c r="AL10" s="3" t="e">
        <f t="shared" si="31"/>
        <v>#N/A</v>
      </c>
    </row>
    <row r="11" spans="1:40" x14ac:dyDescent="0.25">
      <c r="A11">
        <v>8</v>
      </c>
      <c r="B11">
        <f>IFERROR(preprocess!J10,0)</f>
        <v>0</v>
      </c>
      <c r="C11">
        <f>IFERROR(preprocess!K10,0)</f>
        <v>0</v>
      </c>
      <c r="D11">
        <f>IFERROR(preprocess!N10,0)</f>
        <v>0</v>
      </c>
      <c r="E11">
        <f>B11-D11+ABS(C11-info!$F$5)</f>
        <v>2000000</v>
      </c>
      <c r="F11">
        <f>B11+D11-ABS(C11-info!$F$5)+1</f>
        <v>-1999999</v>
      </c>
      <c r="G11" t="b">
        <f t="shared" si="3"/>
        <v>0</v>
      </c>
      <c r="I11" s="6" t="b">
        <f t="shared" si="4"/>
        <v>0</v>
      </c>
      <c r="J11" s="6" t="b">
        <f t="shared" si="5"/>
        <v>0</v>
      </c>
      <c r="K11" s="6" t="b">
        <f t="shared" si="6"/>
        <v>0</v>
      </c>
      <c r="L11" s="6" t="b">
        <f t="shared" si="7"/>
        <v>0</v>
      </c>
      <c r="M11" s="6" t="b">
        <f t="shared" si="8"/>
        <v>0</v>
      </c>
      <c r="N11" s="6" t="b">
        <f t="shared" si="9"/>
        <v>0</v>
      </c>
      <c r="O11" s="6" t="b">
        <f t="shared" si="10"/>
        <v>0</v>
      </c>
      <c r="P11" s="6" t="b">
        <f t="shared" si="11"/>
        <v>0</v>
      </c>
      <c r="Q11" s="6" t="b">
        <f t="shared" si="12"/>
        <v>0</v>
      </c>
      <c r="R11" s="6" t="b">
        <f t="shared" si="13"/>
        <v>0</v>
      </c>
      <c r="S11" s="5" t="e">
        <f t="array" ref="S11">IFERROR(IF(G11,MIN($E11,MIN(IF($I11:$R11,$S10:$AB10,1E+100))),S10),NA())</f>
        <v>#N/A</v>
      </c>
      <c r="T11" s="5" t="e">
        <f t="shared" si="14"/>
        <v>#N/A</v>
      </c>
      <c r="U11" s="5" t="e">
        <f t="shared" si="15"/>
        <v>#N/A</v>
      </c>
      <c r="V11" s="5" t="e">
        <f t="shared" si="16"/>
        <v>#N/A</v>
      </c>
      <c r="W11" s="5" t="e">
        <f t="shared" si="17"/>
        <v>#N/A</v>
      </c>
      <c r="X11" s="5" t="e">
        <f t="shared" si="18"/>
        <v>#N/A</v>
      </c>
      <c r="Y11" s="5" t="e">
        <f t="shared" si="19"/>
        <v>#N/A</v>
      </c>
      <c r="Z11" s="5" t="e">
        <f t="shared" si="20"/>
        <v>#N/A</v>
      </c>
      <c r="AA11" s="5" t="e">
        <f t="shared" si="21"/>
        <v>#N/A</v>
      </c>
      <c r="AB11" s="5" t="e">
        <f t="shared" si="22"/>
        <v>#N/A</v>
      </c>
      <c r="AC11" s="3" t="e">
        <f t="array" ref="AC11">IFERROR(IF(G11,MAX($F11,MAX(IF($I11:$R11,$AC10:$AL10,-1E+100))),AC10),NA())</f>
        <v>#N/A</v>
      </c>
      <c r="AD11" s="3" t="e">
        <f t="shared" si="23"/>
        <v>#N/A</v>
      </c>
      <c r="AE11" s="3" t="e">
        <f t="shared" si="24"/>
        <v>#N/A</v>
      </c>
      <c r="AF11" s="3" t="e">
        <f t="shared" si="25"/>
        <v>#N/A</v>
      </c>
      <c r="AG11" s="3" t="e">
        <f t="shared" si="26"/>
        <v>#N/A</v>
      </c>
      <c r="AH11" s="3" t="e">
        <f t="shared" si="27"/>
        <v>#N/A</v>
      </c>
      <c r="AI11" s="3" t="e">
        <f t="shared" si="28"/>
        <v>#N/A</v>
      </c>
      <c r="AJ11" s="3" t="e">
        <f t="shared" si="29"/>
        <v>#N/A</v>
      </c>
      <c r="AK11" s="3" t="e">
        <f t="shared" si="30"/>
        <v>#N/A</v>
      </c>
      <c r="AL11" s="3" t="e">
        <f t="shared" si="31"/>
        <v>#N/A</v>
      </c>
    </row>
    <row r="12" spans="1:40" x14ac:dyDescent="0.25">
      <c r="A12">
        <v>9</v>
      </c>
      <c r="B12">
        <f>IFERROR(preprocess!J11,0)</f>
        <v>0</v>
      </c>
      <c r="C12">
        <f>IFERROR(preprocess!K11,0)</f>
        <v>0</v>
      </c>
      <c r="D12">
        <f>IFERROR(preprocess!N11,0)</f>
        <v>0</v>
      </c>
      <c r="E12">
        <f>B12-D12+ABS(C12-info!$F$5)</f>
        <v>2000000</v>
      </c>
      <c r="F12">
        <f>B12+D12-ABS(C12-info!$F$5)+1</f>
        <v>-1999999</v>
      </c>
      <c r="G12" t="b">
        <f t="shared" si="3"/>
        <v>0</v>
      </c>
      <c r="I12" s="6" t="b">
        <f t="shared" si="4"/>
        <v>0</v>
      </c>
      <c r="J12" s="6" t="b">
        <f t="shared" si="5"/>
        <v>0</v>
      </c>
      <c r="K12" s="6" t="b">
        <f t="shared" si="6"/>
        <v>0</v>
      </c>
      <c r="L12" s="6" t="b">
        <f t="shared" si="7"/>
        <v>0</v>
      </c>
      <c r="M12" s="6" t="b">
        <f t="shared" si="8"/>
        <v>0</v>
      </c>
      <c r="N12" s="6" t="b">
        <f t="shared" si="9"/>
        <v>0</v>
      </c>
      <c r="O12" s="6" t="b">
        <f t="shared" si="10"/>
        <v>0</v>
      </c>
      <c r="P12" s="6" t="b">
        <f t="shared" si="11"/>
        <v>0</v>
      </c>
      <c r="Q12" s="6" t="b">
        <f t="shared" si="12"/>
        <v>0</v>
      </c>
      <c r="R12" s="6" t="b">
        <f t="shared" si="13"/>
        <v>0</v>
      </c>
      <c r="S12" s="5" t="e">
        <f t="array" ref="S12">IFERROR(IF(G12,MIN($E12,MIN(IF($I12:$R12,$S11:$AB11,1E+100))),S11),NA())</f>
        <v>#N/A</v>
      </c>
      <c r="T12" s="5" t="e">
        <f t="shared" si="14"/>
        <v>#N/A</v>
      </c>
      <c r="U12" s="5" t="e">
        <f t="shared" si="15"/>
        <v>#N/A</v>
      </c>
      <c r="V12" s="5" t="e">
        <f t="shared" si="16"/>
        <v>#N/A</v>
      </c>
      <c r="W12" s="5" t="e">
        <f t="shared" si="17"/>
        <v>#N/A</v>
      </c>
      <c r="X12" s="5" t="e">
        <f t="shared" si="18"/>
        <v>#N/A</v>
      </c>
      <c r="Y12" s="5" t="e">
        <f t="shared" si="19"/>
        <v>#N/A</v>
      </c>
      <c r="Z12" s="5" t="e">
        <f t="shared" si="20"/>
        <v>#N/A</v>
      </c>
      <c r="AA12" s="5" t="e">
        <f t="shared" si="21"/>
        <v>#N/A</v>
      </c>
      <c r="AB12" s="5" t="e">
        <f t="shared" si="22"/>
        <v>#N/A</v>
      </c>
      <c r="AC12" s="3" t="e">
        <f t="array" ref="AC12">IFERROR(IF(G12,MAX($F12,MAX(IF($I12:$R12,$AC11:$AL11,-1E+100))),AC11),NA())</f>
        <v>#N/A</v>
      </c>
      <c r="AD12" s="3" t="e">
        <f t="shared" si="23"/>
        <v>#N/A</v>
      </c>
      <c r="AE12" s="3" t="e">
        <f t="shared" si="24"/>
        <v>#N/A</v>
      </c>
      <c r="AF12" s="3" t="e">
        <f t="shared" si="25"/>
        <v>#N/A</v>
      </c>
      <c r="AG12" s="3" t="e">
        <f t="shared" si="26"/>
        <v>#N/A</v>
      </c>
      <c r="AH12" s="3" t="e">
        <f t="shared" si="27"/>
        <v>#N/A</v>
      </c>
      <c r="AI12" s="3" t="e">
        <f t="shared" si="28"/>
        <v>#N/A</v>
      </c>
      <c r="AJ12" s="3" t="e">
        <f t="shared" si="29"/>
        <v>#N/A</v>
      </c>
      <c r="AK12" s="3" t="e">
        <f t="shared" si="30"/>
        <v>#N/A</v>
      </c>
      <c r="AL12" s="3" t="e">
        <f t="shared" si="31"/>
        <v>#N/A</v>
      </c>
    </row>
    <row r="13" spans="1:40" x14ac:dyDescent="0.25">
      <c r="A13">
        <v>10</v>
      </c>
      <c r="B13">
        <f>IFERROR(preprocess!J12,0)</f>
        <v>0</v>
      </c>
      <c r="C13">
        <f>IFERROR(preprocess!K12,0)</f>
        <v>0</v>
      </c>
      <c r="D13">
        <f>IFERROR(preprocess!N12,0)</f>
        <v>0</v>
      </c>
      <c r="E13">
        <f>B13-D13+ABS(C13-info!$F$5)</f>
        <v>2000000</v>
      </c>
      <c r="F13">
        <f>B13+D13-ABS(C13-info!$F$5)+1</f>
        <v>-1999999</v>
      </c>
      <c r="G13" t="b">
        <f t="shared" si="3"/>
        <v>0</v>
      </c>
      <c r="I13" s="6" t="b">
        <f t="shared" si="4"/>
        <v>0</v>
      </c>
      <c r="J13" s="6" t="b">
        <f t="shared" si="5"/>
        <v>0</v>
      </c>
      <c r="K13" s="6" t="b">
        <f t="shared" si="6"/>
        <v>0</v>
      </c>
      <c r="L13" s="6" t="b">
        <f t="shared" si="7"/>
        <v>0</v>
      </c>
      <c r="M13" s="6" t="b">
        <f t="shared" si="8"/>
        <v>0</v>
      </c>
      <c r="N13" s="6" t="b">
        <f t="shared" si="9"/>
        <v>0</v>
      </c>
      <c r="O13" s="6" t="b">
        <f t="shared" si="10"/>
        <v>0</v>
      </c>
      <c r="P13" s="6" t="b">
        <f t="shared" si="11"/>
        <v>0</v>
      </c>
      <c r="Q13" s="6" t="b">
        <f t="shared" si="12"/>
        <v>0</v>
      </c>
      <c r="R13" s="6" t="b">
        <f t="shared" si="13"/>
        <v>0</v>
      </c>
      <c r="S13" s="5" t="e">
        <f t="array" ref="S13">IFERROR(IF(G13,MIN($E13,MIN(IF($I13:$R13,$S12:$AB12,1E+100))),S12),NA())</f>
        <v>#N/A</v>
      </c>
      <c r="T13" s="5" t="e">
        <f t="shared" si="14"/>
        <v>#N/A</v>
      </c>
      <c r="U13" s="5" t="e">
        <f t="shared" si="15"/>
        <v>#N/A</v>
      </c>
      <c r="V13" s="5" t="e">
        <f t="shared" si="16"/>
        <v>#N/A</v>
      </c>
      <c r="W13" s="5" t="e">
        <f t="shared" si="17"/>
        <v>#N/A</v>
      </c>
      <c r="X13" s="5" t="e">
        <f t="shared" si="18"/>
        <v>#N/A</v>
      </c>
      <c r="Y13" s="5" t="e">
        <f t="shared" si="19"/>
        <v>#N/A</v>
      </c>
      <c r="Z13" s="5" t="e">
        <f t="shared" si="20"/>
        <v>#N/A</v>
      </c>
      <c r="AA13" s="5" t="e">
        <f t="shared" si="21"/>
        <v>#N/A</v>
      </c>
      <c r="AB13" s="5" t="e">
        <f t="shared" si="22"/>
        <v>#N/A</v>
      </c>
      <c r="AC13" s="3" t="e">
        <f t="array" ref="AC13">IFERROR(IF(G13,MAX($F13,MAX(IF($I13:$R13,$AC12:$AL12,-1E+100))),AC12),NA())</f>
        <v>#N/A</v>
      </c>
      <c r="AD13" s="3" t="e">
        <f t="shared" si="23"/>
        <v>#N/A</v>
      </c>
      <c r="AE13" s="3" t="e">
        <f t="shared" si="24"/>
        <v>#N/A</v>
      </c>
      <c r="AF13" s="3" t="e">
        <f t="shared" si="25"/>
        <v>#N/A</v>
      </c>
      <c r="AG13" s="3" t="e">
        <f t="shared" si="26"/>
        <v>#N/A</v>
      </c>
      <c r="AH13" s="3" t="e">
        <f t="shared" si="27"/>
        <v>#N/A</v>
      </c>
      <c r="AI13" s="3" t="e">
        <f t="shared" si="28"/>
        <v>#N/A</v>
      </c>
      <c r="AJ13" s="3" t="e">
        <f t="shared" si="29"/>
        <v>#N/A</v>
      </c>
      <c r="AK13" s="3" t="e">
        <f t="shared" si="30"/>
        <v>#N/A</v>
      </c>
      <c r="AL13" s="3" t="e">
        <f t="shared" si="31"/>
        <v>#N/A</v>
      </c>
    </row>
    <row r="14" spans="1:40" x14ac:dyDescent="0.25">
      <c r="A14">
        <v>11</v>
      </c>
      <c r="B14">
        <f>IFERROR(preprocess!J13,0)</f>
        <v>0</v>
      </c>
      <c r="C14">
        <f>IFERROR(preprocess!K13,0)</f>
        <v>0</v>
      </c>
      <c r="D14">
        <f>IFERROR(preprocess!N13,0)</f>
        <v>0</v>
      </c>
      <c r="E14">
        <f>B14-D14+ABS(C14-info!$F$5)</f>
        <v>2000000</v>
      </c>
      <c r="F14">
        <f>B14+D14-ABS(C14-info!$F$5)+1</f>
        <v>-1999999</v>
      </c>
      <c r="G14" t="b">
        <f t="shared" si="3"/>
        <v>0</v>
      </c>
      <c r="I14" s="6" t="b">
        <f t="shared" si="4"/>
        <v>0</v>
      </c>
      <c r="J14" s="6" t="b">
        <f t="shared" si="5"/>
        <v>0</v>
      </c>
      <c r="K14" s="6" t="b">
        <f t="shared" si="6"/>
        <v>0</v>
      </c>
      <c r="L14" s="6" t="b">
        <f t="shared" si="7"/>
        <v>0</v>
      </c>
      <c r="M14" s="6" t="b">
        <f t="shared" si="8"/>
        <v>0</v>
      </c>
      <c r="N14" s="6" t="b">
        <f t="shared" si="9"/>
        <v>0</v>
      </c>
      <c r="O14" s="6" t="b">
        <f t="shared" si="10"/>
        <v>0</v>
      </c>
      <c r="P14" s="6" t="b">
        <f t="shared" si="11"/>
        <v>0</v>
      </c>
      <c r="Q14" s="6" t="b">
        <f t="shared" si="12"/>
        <v>0</v>
      </c>
      <c r="R14" s="6" t="b">
        <f t="shared" si="13"/>
        <v>0</v>
      </c>
      <c r="S14" s="5" t="e">
        <f t="array" ref="S14">IFERROR(IF(G14,MIN($E14,MIN(IF($I14:$R14,$S13:$AB13,1E+100))),S13),NA())</f>
        <v>#N/A</v>
      </c>
      <c r="T14" s="5" t="e">
        <f t="shared" si="14"/>
        <v>#N/A</v>
      </c>
      <c r="U14" s="5" t="e">
        <f t="shared" si="15"/>
        <v>#N/A</v>
      </c>
      <c r="V14" s="5" t="e">
        <f t="shared" si="16"/>
        <v>#N/A</v>
      </c>
      <c r="W14" s="5" t="e">
        <f t="shared" si="17"/>
        <v>#N/A</v>
      </c>
      <c r="X14" s="5" t="e">
        <f t="shared" si="18"/>
        <v>#N/A</v>
      </c>
      <c r="Y14" s="5" t="e">
        <f t="shared" si="19"/>
        <v>#N/A</v>
      </c>
      <c r="Z14" s="5" t="e">
        <f t="shared" si="20"/>
        <v>#N/A</v>
      </c>
      <c r="AA14" s="5" t="e">
        <f t="shared" si="21"/>
        <v>#N/A</v>
      </c>
      <c r="AB14" s="5" t="e">
        <f t="shared" si="22"/>
        <v>#N/A</v>
      </c>
      <c r="AC14" s="3" t="e">
        <f t="array" ref="AC14">IFERROR(IF(G14,MAX($F14,MAX(IF($I14:$R14,$AC13:$AL13,-1E+100))),AC13),NA())</f>
        <v>#N/A</v>
      </c>
      <c r="AD14" s="3" t="e">
        <f t="shared" si="23"/>
        <v>#N/A</v>
      </c>
      <c r="AE14" s="3" t="e">
        <f t="shared" si="24"/>
        <v>#N/A</v>
      </c>
      <c r="AF14" s="3" t="e">
        <f t="shared" si="25"/>
        <v>#N/A</v>
      </c>
      <c r="AG14" s="3" t="e">
        <f t="shared" si="26"/>
        <v>#N/A</v>
      </c>
      <c r="AH14" s="3" t="e">
        <f t="shared" si="27"/>
        <v>#N/A</v>
      </c>
      <c r="AI14" s="3" t="e">
        <f t="shared" si="28"/>
        <v>#N/A</v>
      </c>
      <c r="AJ14" s="3" t="e">
        <f t="shared" si="29"/>
        <v>#N/A</v>
      </c>
      <c r="AK14" s="3" t="e">
        <f t="shared" si="30"/>
        <v>#N/A</v>
      </c>
      <c r="AL14" s="3" t="e">
        <f t="shared" si="31"/>
        <v>#N/A</v>
      </c>
    </row>
    <row r="15" spans="1:40" x14ac:dyDescent="0.25">
      <c r="A15">
        <v>12</v>
      </c>
      <c r="B15">
        <f>IFERROR(preprocess!J14,0)</f>
        <v>0</v>
      </c>
      <c r="C15">
        <f>IFERROR(preprocess!K14,0)</f>
        <v>0</v>
      </c>
      <c r="D15">
        <f>IFERROR(preprocess!N14,0)</f>
        <v>0</v>
      </c>
      <c r="E15">
        <f>B15-D15+ABS(C15-info!$F$5)</f>
        <v>2000000</v>
      </c>
      <c r="F15">
        <f>B15+D15-ABS(C15-info!$F$5)+1</f>
        <v>-1999999</v>
      </c>
      <c r="G15" t="b">
        <f t="shared" si="3"/>
        <v>0</v>
      </c>
      <c r="I15" s="6" t="b">
        <f t="shared" si="4"/>
        <v>0</v>
      </c>
      <c r="J15" s="6" t="b">
        <f t="shared" si="5"/>
        <v>0</v>
      </c>
      <c r="K15" s="6" t="b">
        <f t="shared" si="6"/>
        <v>0</v>
      </c>
      <c r="L15" s="6" t="b">
        <f t="shared" si="7"/>
        <v>0</v>
      </c>
      <c r="M15" s="6" t="b">
        <f t="shared" si="8"/>
        <v>0</v>
      </c>
      <c r="N15" s="6" t="b">
        <f t="shared" si="9"/>
        <v>0</v>
      </c>
      <c r="O15" s="6" t="b">
        <f t="shared" si="10"/>
        <v>0</v>
      </c>
      <c r="P15" s="6" t="b">
        <f t="shared" si="11"/>
        <v>0</v>
      </c>
      <c r="Q15" s="6" t="b">
        <f t="shared" si="12"/>
        <v>0</v>
      </c>
      <c r="R15" s="6" t="b">
        <f t="shared" si="13"/>
        <v>0</v>
      </c>
      <c r="S15" s="5" t="e">
        <f t="array" ref="S15">IFERROR(IF(G15,MIN($E15,MIN(IF($I15:$R15,$S14:$AB14,1E+100))),S14),NA())</f>
        <v>#N/A</v>
      </c>
      <c r="T15" s="5" t="e">
        <f t="shared" si="14"/>
        <v>#N/A</v>
      </c>
      <c r="U15" s="5" t="e">
        <f t="shared" si="15"/>
        <v>#N/A</v>
      </c>
      <c r="V15" s="5" t="e">
        <f t="shared" si="16"/>
        <v>#N/A</v>
      </c>
      <c r="W15" s="5" t="e">
        <f t="shared" si="17"/>
        <v>#N/A</v>
      </c>
      <c r="X15" s="5" t="e">
        <f t="shared" si="18"/>
        <v>#N/A</v>
      </c>
      <c r="Y15" s="5" t="e">
        <f t="shared" si="19"/>
        <v>#N/A</v>
      </c>
      <c r="Z15" s="5" t="e">
        <f t="shared" si="20"/>
        <v>#N/A</v>
      </c>
      <c r="AA15" s="5" t="e">
        <f t="shared" si="21"/>
        <v>#N/A</v>
      </c>
      <c r="AB15" s="5" t="e">
        <f t="shared" si="22"/>
        <v>#N/A</v>
      </c>
      <c r="AC15" s="3" t="e">
        <f t="array" ref="AC15">IFERROR(IF(G15,MAX($F15,MAX(IF($I15:$R15,$AC14:$AL14,-1E+100))),AC14),NA())</f>
        <v>#N/A</v>
      </c>
      <c r="AD15" s="3" t="e">
        <f t="shared" si="23"/>
        <v>#N/A</v>
      </c>
      <c r="AE15" s="3" t="e">
        <f t="shared" si="24"/>
        <v>#N/A</v>
      </c>
      <c r="AF15" s="3" t="e">
        <f t="shared" si="25"/>
        <v>#N/A</v>
      </c>
      <c r="AG15" s="3" t="e">
        <f t="shared" si="26"/>
        <v>#N/A</v>
      </c>
      <c r="AH15" s="3" t="e">
        <f t="shared" si="27"/>
        <v>#N/A</v>
      </c>
      <c r="AI15" s="3" t="e">
        <f t="shared" si="28"/>
        <v>#N/A</v>
      </c>
      <c r="AJ15" s="3" t="e">
        <f t="shared" si="29"/>
        <v>#N/A</v>
      </c>
      <c r="AK15" s="3" t="e">
        <f t="shared" si="30"/>
        <v>#N/A</v>
      </c>
      <c r="AL15" s="3" t="e">
        <f t="shared" si="31"/>
        <v>#N/A</v>
      </c>
    </row>
    <row r="16" spans="1:40" x14ac:dyDescent="0.25">
      <c r="A16">
        <v>13</v>
      </c>
      <c r="B16">
        <f>IFERROR(preprocess!J15,0)</f>
        <v>0</v>
      </c>
      <c r="C16">
        <f>IFERROR(preprocess!K15,0)</f>
        <v>0</v>
      </c>
      <c r="D16">
        <f>IFERROR(preprocess!N15,0)</f>
        <v>0</v>
      </c>
      <c r="E16">
        <f>B16-D16+ABS(C16-info!$F$5)</f>
        <v>2000000</v>
      </c>
      <c r="F16">
        <f>B16+D16-ABS(C16-info!$F$5)+1</f>
        <v>-1999999</v>
      </c>
      <c r="G16" t="b">
        <f t="shared" si="3"/>
        <v>0</v>
      </c>
      <c r="I16" s="6" t="b">
        <f t="shared" si="4"/>
        <v>0</v>
      </c>
      <c r="J16" s="6" t="b">
        <f t="shared" si="5"/>
        <v>0</v>
      </c>
      <c r="K16" s="6" t="b">
        <f t="shared" si="6"/>
        <v>0</v>
      </c>
      <c r="L16" s="6" t="b">
        <f t="shared" si="7"/>
        <v>0</v>
      </c>
      <c r="M16" s="6" t="b">
        <f t="shared" si="8"/>
        <v>0</v>
      </c>
      <c r="N16" s="6" t="b">
        <f t="shared" si="9"/>
        <v>0</v>
      </c>
      <c r="O16" s="6" t="b">
        <f t="shared" si="10"/>
        <v>0</v>
      </c>
      <c r="P16" s="6" t="b">
        <f t="shared" si="11"/>
        <v>0</v>
      </c>
      <c r="Q16" s="6" t="b">
        <f t="shared" si="12"/>
        <v>0</v>
      </c>
      <c r="R16" s="6" t="b">
        <f t="shared" si="13"/>
        <v>0</v>
      </c>
      <c r="S16" s="5" t="e">
        <f t="array" ref="S16">IFERROR(IF(G16,MIN($E16,MIN(IF($I16:$R16,$S15:$AB15,1E+100))),S15),NA())</f>
        <v>#N/A</v>
      </c>
      <c r="T16" s="5" t="e">
        <f t="shared" si="14"/>
        <v>#N/A</v>
      </c>
      <c r="U16" s="5" t="e">
        <f t="shared" si="15"/>
        <v>#N/A</v>
      </c>
      <c r="V16" s="5" t="e">
        <f t="shared" si="16"/>
        <v>#N/A</v>
      </c>
      <c r="W16" s="5" t="e">
        <f t="shared" si="17"/>
        <v>#N/A</v>
      </c>
      <c r="X16" s="5" t="e">
        <f t="shared" si="18"/>
        <v>#N/A</v>
      </c>
      <c r="Y16" s="5" t="e">
        <f t="shared" si="19"/>
        <v>#N/A</v>
      </c>
      <c r="Z16" s="5" t="e">
        <f t="shared" si="20"/>
        <v>#N/A</v>
      </c>
      <c r="AA16" s="5" t="e">
        <f t="shared" si="21"/>
        <v>#N/A</v>
      </c>
      <c r="AB16" s="5" t="e">
        <f t="shared" si="22"/>
        <v>#N/A</v>
      </c>
      <c r="AC16" s="3" t="e">
        <f t="array" ref="AC16">IFERROR(IF(G16,MAX($F16,MAX(IF($I16:$R16,$AC15:$AL15,-1E+100))),AC15),NA())</f>
        <v>#N/A</v>
      </c>
      <c r="AD16" s="3" t="e">
        <f t="shared" si="23"/>
        <v>#N/A</v>
      </c>
      <c r="AE16" s="3" t="e">
        <f t="shared" si="24"/>
        <v>#N/A</v>
      </c>
      <c r="AF16" s="3" t="e">
        <f t="shared" si="25"/>
        <v>#N/A</v>
      </c>
      <c r="AG16" s="3" t="e">
        <f t="shared" si="26"/>
        <v>#N/A</v>
      </c>
      <c r="AH16" s="3" t="e">
        <f t="shared" si="27"/>
        <v>#N/A</v>
      </c>
      <c r="AI16" s="3" t="e">
        <f t="shared" si="28"/>
        <v>#N/A</v>
      </c>
      <c r="AJ16" s="3" t="e">
        <f t="shared" si="29"/>
        <v>#N/A</v>
      </c>
      <c r="AK16" s="3" t="e">
        <f t="shared" si="30"/>
        <v>#N/A</v>
      </c>
      <c r="AL16" s="3" t="e">
        <f t="shared" si="31"/>
        <v>#N/A</v>
      </c>
    </row>
    <row r="17" spans="1:38" x14ac:dyDescent="0.25">
      <c r="A17">
        <v>14</v>
      </c>
      <c r="B17">
        <f>IFERROR(preprocess!J16,0)</f>
        <v>0</v>
      </c>
      <c r="C17">
        <f>IFERROR(preprocess!K16,0)</f>
        <v>0</v>
      </c>
      <c r="D17">
        <f>IFERROR(preprocess!N16,0)</f>
        <v>0</v>
      </c>
      <c r="E17">
        <f>B17-D17+ABS(C17-info!$F$5)</f>
        <v>2000000</v>
      </c>
      <c r="F17">
        <f>B17+D17-ABS(C17-info!$F$5)+1</f>
        <v>-1999999</v>
      </c>
      <c r="G17" t="b">
        <f t="shared" si="3"/>
        <v>0</v>
      </c>
      <c r="I17" s="6" t="b">
        <f t="shared" si="4"/>
        <v>0</v>
      </c>
      <c r="J17" s="6" t="b">
        <f t="shared" si="5"/>
        <v>0</v>
      </c>
      <c r="K17" s="6" t="b">
        <f t="shared" si="6"/>
        <v>0</v>
      </c>
      <c r="L17" s="6" t="b">
        <f t="shared" si="7"/>
        <v>0</v>
      </c>
      <c r="M17" s="6" t="b">
        <f t="shared" si="8"/>
        <v>0</v>
      </c>
      <c r="N17" s="6" t="b">
        <f t="shared" si="9"/>
        <v>0</v>
      </c>
      <c r="O17" s="6" t="b">
        <f t="shared" si="10"/>
        <v>0</v>
      </c>
      <c r="P17" s="6" t="b">
        <f t="shared" si="11"/>
        <v>0</v>
      </c>
      <c r="Q17" s="6" t="b">
        <f t="shared" si="12"/>
        <v>0</v>
      </c>
      <c r="R17" s="6" t="b">
        <f t="shared" si="13"/>
        <v>0</v>
      </c>
      <c r="S17" s="5" t="e">
        <f t="array" ref="S17">IFERROR(IF(G17,MIN($E17,MIN(IF($I17:$R17,$S16:$AB16,1E+100))),S16),NA())</f>
        <v>#N/A</v>
      </c>
      <c r="T17" s="5" t="e">
        <f t="shared" si="14"/>
        <v>#N/A</v>
      </c>
      <c r="U17" s="5" t="e">
        <f t="shared" si="15"/>
        <v>#N/A</v>
      </c>
      <c r="V17" s="5" t="e">
        <f t="shared" si="16"/>
        <v>#N/A</v>
      </c>
      <c r="W17" s="5" t="e">
        <f t="shared" si="17"/>
        <v>#N/A</v>
      </c>
      <c r="X17" s="5" t="e">
        <f t="shared" si="18"/>
        <v>#N/A</v>
      </c>
      <c r="Y17" s="5" t="e">
        <f t="shared" si="19"/>
        <v>#N/A</v>
      </c>
      <c r="Z17" s="5" t="e">
        <f t="shared" si="20"/>
        <v>#N/A</v>
      </c>
      <c r="AA17" s="5" t="e">
        <f t="shared" si="21"/>
        <v>#N/A</v>
      </c>
      <c r="AB17" s="5" t="e">
        <f t="shared" si="22"/>
        <v>#N/A</v>
      </c>
      <c r="AC17" s="3" t="e">
        <f t="array" ref="AC17">IFERROR(IF(G17,MAX($F17,MAX(IF($I17:$R17,$AC16:$AL16,-1E+100))),AC16),NA())</f>
        <v>#N/A</v>
      </c>
      <c r="AD17" s="3" t="e">
        <f t="shared" si="23"/>
        <v>#N/A</v>
      </c>
      <c r="AE17" s="3" t="e">
        <f t="shared" si="24"/>
        <v>#N/A</v>
      </c>
      <c r="AF17" s="3" t="e">
        <f t="shared" si="25"/>
        <v>#N/A</v>
      </c>
      <c r="AG17" s="3" t="e">
        <f t="shared" si="26"/>
        <v>#N/A</v>
      </c>
      <c r="AH17" s="3" t="e">
        <f t="shared" si="27"/>
        <v>#N/A</v>
      </c>
      <c r="AI17" s="3" t="e">
        <f t="shared" si="28"/>
        <v>#N/A</v>
      </c>
      <c r="AJ17" s="3" t="e">
        <f t="shared" si="29"/>
        <v>#N/A</v>
      </c>
      <c r="AK17" s="3" t="e">
        <f t="shared" si="30"/>
        <v>#N/A</v>
      </c>
      <c r="AL17" s="3" t="e">
        <f t="shared" si="31"/>
        <v>#N/A</v>
      </c>
    </row>
    <row r="18" spans="1:38" x14ac:dyDescent="0.25">
      <c r="A18">
        <v>15</v>
      </c>
      <c r="B18">
        <f>IFERROR(preprocess!J17,0)</f>
        <v>0</v>
      </c>
      <c r="C18">
        <f>IFERROR(preprocess!K17,0)</f>
        <v>0</v>
      </c>
      <c r="D18">
        <f>IFERROR(preprocess!N17,0)</f>
        <v>0</v>
      </c>
      <c r="E18">
        <f>B18-D18+ABS(C18-info!$F$5)</f>
        <v>2000000</v>
      </c>
      <c r="F18">
        <f>B18+D18-ABS(C18-info!$F$5)+1</f>
        <v>-1999999</v>
      </c>
      <c r="G18" t="b">
        <f t="shared" si="3"/>
        <v>0</v>
      </c>
      <c r="I18" s="6" t="b">
        <f t="shared" si="4"/>
        <v>0</v>
      </c>
      <c r="J18" s="6" t="b">
        <f t="shared" si="5"/>
        <v>0</v>
      </c>
      <c r="K18" s="6" t="b">
        <f t="shared" si="6"/>
        <v>0</v>
      </c>
      <c r="L18" s="6" t="b">
        <f t="shared" si="7"/>
        <v>0</v>
      </c>
      <c r="M18" s="6" t="b">
        <f t="shared" si="8"/>
        <v>0</v>
      </c>
      <c r="N18" s="6" t="b">
        <f t="shared" si="9"/>
        <v>0</v>
      </c>
      <c r="O18" s="6" t="b">
        <f t="shared" si="10"/>
        <v>0</v>
      </c>
      <c r="P18" s="6" t="b">
        <f t="shared" si="11"/>
        <v>0</v>
      </c>
      <c r="Q18" s="6" t="b">
        <f t="shared" si="12"/>
        <v>0</v>
      </c>
      <c r="R18" s="6" t="b">
        <f t="shared" si="13"/>
        <v>0</v>
      </c>
      <c r="S18" s="5" t="e">
        <f t="array" ref="S18">IFERROR(IF(G18,MIN($E18,MIN(IF($I18:$R18,$S17:$AB17,1E+100))),S17),NA())</f>
        <v>#N/A</v>
      </c>
      <c r="T18" s="5" t="e">
        <f t="shared" si="14"/>
        <v>#N/A</v>
      </c>
      <c r="U18" s="5" t="e">
        <f t="shared" si="15"/>
        <v>#N/A</v>
      </c>
      <c r="V18" s="5" t="e">
        <f t="shared" si="16"/>
        <v>#N/A</v>
      </c>
      <c r="W18" s="5" t="e">
        <f t="shared" si="17"/>
        <v>#N/A</v>
      </c>
      <c r="X18" s="5" t="e">
        <f t="shared" si="18"/>
        <v>#N/A</v>
      </c>
      <c r="Y18" s="5" t="e">
        <f t="shared" si="19"/>
        <v>#N/A</v>
      </c>
      <c r="Z18" s="5" t="e">
        <f t="shared" si="20"/>
        <v>#N/A</v>
      </c>
      <c r="AA18" s="5" t="e">
        <f t="shared" si="21"/>
        <v>#N/A</v>
      </c>
      <c r="AB18" s="5" t="e">
        <f t="shared" si="22"/>
        <v>#N/A</v>
      </c>
      <c r="AC18" s="3" t="e">
        <f t="array" ref="AC18">IFERROR(IF(G18,MAX($F18,MAX(IF($I18:$R18,$AC17:$AL17,-1E+100))),AC17),NA())</f>
        <v>#N/A</v>
      </c>
      <c r="AD18" s="3" t="e">
        <f t="shared" si="23"/>
        <v>#N/A</v>
      </c>
      <c r="AE18" s="3" t="e">
        <f t="shared" si="24"/>
        <v>#N/A</v>
      </c>
      <c r="AF18" s="3" t="e">
        <f t="shared" si="25"/>
        <v>#N/A</v>
      </c>
      <c r="AG18" s="3" t="e">
        <f t="shared" si="26"/>
        <v>#N/A</v>
      </c>
      <c r="AH18" s="3" t="e">
        <f t="shared" si="27"/>
        <v>#N/A</v>
      </c>
      <c r="AI18" s="3" t="e">
        <f t="shared" si="28"/>
        <v>#N/A</v>
      </c>
      <c r="AJ18" s="3" t="e">
        <f t="shared" si="29"/>
        <v>#N/A</v>
      </c>
      <c r="AK18" s="3" t="e">
        <f t="shared" si="30"/>
        <v>#N/A</v>
      </c>
      <c r="AL18" s="3" t="e">
        <f t="shared" si="31"/>
        <v>#N/A</v>
      </c>
    </row>
    <row r="19" spans="1:38" x14ac:dyDescent="0.25">
      <c r="A19">
        <v>16</v>
      </c>
      <c r="B19">
        <f>IFERROR(preprocess!J18,0)</f>
        <v>0</v>
      </c>
      <c r="C19">
        <f>IFERROR(preprocess!K18,0)</f>
        <v>0</v>
      </c>
      <c r="D19">
        <f>IFERROR(preprocess!N18,0)</f>
        <v>0</v>
      </c>
      <c r="E19">
        <f>B19-D19+ABS(C19-info!$F$5)</f>
        <v>2000000</v>
      </c>
      <c r="F19">
        <f>B19+D19-ABS(C19-info!$F$5)+1</f>
        <v>-1999999</v>
      </c>
      <c r="G19" t="b">
        <f t="shared" si="3"/>
        <v>0</v>
      </c>
      <c r="I19" s="6" t="b">
        <f t="shared" si="4"/>
        <v>0</v>
      </c>
      <c r="J19" s="6" t="b">
        <f t="shared" si="5"/>
        <v>0</v>
      </c>
      <c r="K19" s="6" t="b">
        <f t="shared" si="6"/>
        <v>0</v>
      </c>
      <c r="L19" s="6" t="b">
        <f t="shared" si="7"/>
        <v>0</v>
      </c>
      <c r="M19" s="6" t="b">
        <f t="shared" si="8"/>
        <v>0</v>
      </c>
      <c r="N19" s="6" t="b">
        <f t="shared" si="9"/>
        <v>0</v>
      </c>
      <c r="O19" s="6" t="b">
        <f t="shared" si="10"/>
        <v>0</v>
      </c>
      <c r="P19" s="6" t="b">
        <f t="shared" si="11"/>
        <v>0</v>
      </c>
      <c r="Q19" s="6" t="b">
        <f t="shared" si="12"/>
        <v>0</v>
      </c>
      <c r="R19" s="6" t="b">
        <f t="shared" si="13"/>
        <v>0</v>
      </c>
      <c r="S19" s="5" t="e">
        <f t="array" ref="S19">IFERROR(IF(G19,MIN($E19,MIN(IF($I19:$R19,$S18:$AB18,1E+100))),S18),NA())</f>
        <v>#N/A</v>
      </c>
      <c r="T19" s="5" t="e">
        <f t="shared" si="14"/>
        <v>#N/A</v>
      </c>
      <c r="U19" s="5" t="e">
        <f t="shared" si="15"/>
        <v>#N/A</v>
      </c>
      <c r="V19" s="5" t="e">
        <f t="shared" si="16"/>
        <v>#N/A</v>
      </c>
      <c r="W19" s="5" t="e">
        <f t="shared" si="17"/>
        <v>#N/A</v>
      </c>
      <c r="X19" s="5" t="e">
        <f t="shared" si="18"/>
        <v>#N/A</v>
      </c>
      <c r="Y19" s="5" t="e">
        <f t="shared" si="19"/>
        <v>#N/A</v>
      </c>
      <c r="Z19" s="5" t="e">
        <f t="shared" si="20"/>
        <v>#N/A</v>
      </c>
      <c r="AA19" s="5" t="e">
        <f t="shared" si="21"/>
        <v>#N/A</v>
      </c>
      <c r="AB19" s="5" t="e">
        <f t="shared" si="22"/>
        <v>#N/A</v>
      </c>
      <c r="AC19" s="3" t="e">
        <f t="array" ref="AC19">IFERROR(IF(G19,MAX($F19,MAX(IF($I19:$R19,$AC18:$AL18,-1E+100))),AC18),NA())</f>
        <v>#N/A</v>
      </c>
      <c r="AD19" s="3" t="e">
        <f t="shared" si="23"/>
        <v>#N/A</v>
      </c>
      <c r="AE19" s="3" t="e">
        <f t="shared" si="24"/>
        <v>#N/A</v>
      </c>
      <c r="AF19" s="3" t="e">
        <f t="shared" si="25"/>
        <v>#N/A</v>
      </c>
      <c r="AG19" s="3" t="e">
        <f t="shared" si="26"/>
        <v>#N/A</v>
      </c>
      <c r="AH19" s="3" t="e">
        <f t="shared" si="27"/>
        <v>#N/A</v>
      </c>
      <c r="AI19" s="3" t="e">
        <f t="shared" si="28"/>
        <v>#N/A</v>
      </c>
      <c r="AJ19" s="3" t="e">
        <f t="shared" si="29"/>
        <v>#N/A</v>
      </c>
      <c r="AK19" s="3" t="e">
        <f t="shared" si="30"/>
        <v>#N/A</v>
      </c>
      <c r="AL19" s="3" t="e">
        <f t="shared" si="31"/>
        <v>#N/A</v>
      </c>
    </row>
    <row r="20" spans="1:38" x14ac:dyDescent="0.25">
      <c r="A20">
        <v>17</v>
      </c>
      <c r="B20">
        <f>IFERROR(preprocess!J19,0)</f>
        <v>0</v>
      </c>
      <c r="C20">
        <f>IFERROR(preprocess!K19,0)</f>
        <v>0</v>
      </c>
      <c r="D20">
        <f>IFERROR(preprocess!N19,0)</f>
        <v>0</v>
      </c>
      <c r="E20">
        <f>B20-D20+ABS(C20-info!$F$5)</f>
        <v>2000000</v>
      </c>
      <c r="F20">
        <f>B20+D20-ABS(C20-info!$F$5)+1</f>
        <v>-1999999</v>
      </c>
      <c r="G20" t="b">
        <f t="shared" si="3"/>
        <v>0</v>
      </c>
      <c r="I20" s="6" t="b">
        <f t="shared" si="4"/>
        <v>0</v>
      </c>
      <c r="J20" s="6" t="b">
        <f t="shared" si="5"/>
        <v>0</v>
      </c>
      <c r="K20" s="6" t="b">
        <f t="shared" si="6"/>
        <v>0</v>
      </c>
      <c r="L20" s="6" t="b">
        <f t="shared" si="7"/>
        <v>0</v>
      </c>
      <c r="M20" s="6" t="b">
        <f t="shared" si="8"/>
        <v>0</v>
      </c>
      <c r="N20" s="6" t="b">
        <f t="shared" si="9"/>
        <v>0</v>
      </c>
      <c r="O20" s="6" t="b">
        <f t="shared" si="10"/>
        <v>0</v>
      </c>
      <c r="P20" s="6" t="b">
        <f t="shared" si="11"/>
        <v>0</v>
      </c>
      <c r="Q20" s="6" t="b">
        <f t="shared" si="12"/>
        <v>0</v>
      </c>
      <c r="R20" s="6" t="b">
        <f t="shared" si="13"/>
        <v>0</v>
      </c>
      <c r="S20" s="5" t="e">
        <f t="array" ref="S20">IFERROR(IF(G20,MIN($E20,MIN(IF($I20:$R20,$S19:$AB19,1E+100))),S19),NA())</f>
        <v>#N/A</v>
      </c>
      <c r="T20" s="5" t="e">
        <f t="shared" si="14"/>
        <v>#N/A</v>
      </c>
      <c r="U20" s="5" t="e">
        <f t="shared" si="15"/>
        <v>#N/A</v>
      </c>
      <c r="V20" s="5" t="e">
        <f t="shared" si="16"/>
        <v>#N/A</v>
      </c>
      <c r="W20" s="5" t="e">
        <f t="shared" si="17"/>
        <v>#N/A</v>
      </c>
      <c r="X20" s="5" t="e">
        <f t="shared" si="18"/>
        <v>#N/A</v>
      </c>
      <c r="Y20" s="5" t="e">
        <f t="shared" si="19"/>
        <v>#N/A</v>
      </c>
      <c r="Z20" s="5" t="e">
        <f t="shared" si="20"/>
        <v>#N/A</v>
      </c>
      <c r="AA20" s="5" t="e">
        <f t="shared" si="21"/>
        <v>#N/A</v>
      </c>
      <c r="AB20" s="5" t="e">
        <f t="shared" si="22"/>
        <v>#N/A</v>
      </c>
      <c r="AC20" s="3" t="e">
        <f t="array" ref="AC20">IFERROR(IF(G20,MAX($F20,MAX(IF($I20:$R20,$AC19:$AL19,-1E+100))),AC19),NA())</f>
        <v>#N/A</v>
      </c>
      <c r="AD20" s="3" t="e">
        <f t="shared" si="23"/>
        <v>#N/A</v>
      </c>
      <c r="AE20" s="3" t="e">
        <f t="shared" si="24"/>
        <v>#N/A</v>
      </c>
      <c r="AF20" s="3" t="e">
        <f t="shared" si="25"/>
        <v>#N/A</v>
      </c>
      <c r="AG20" s="3" t="e">
        <f t="shared" si="26"/>
        <v>#N/A</v>
      </c>
      <c r="AH20" s="3" t="e">
        <f t="shared" si="27"/>
        <v>#N/A</v>
      </c>
      <c r="AI20" s="3" t="e">
        <f t="shared" si="28"/>
        <v>#N/A</v>
      </c>
      <c r="AJ20" s="3" t="e">
        <f t="shared" si="29"/>
        <v>#N/A</v>
      </c>
      <c r="AK20" s="3" t="e">
        <f t="shared" si="30"/>
        <v>#N/A</v>
      </c>
      <c r="AL20" s="3" t="e">
        <f t="shared" si="31"/>
        <v>#N/A</v>
      </c>
    </row>
    <row r="21" spans="1:38" x14ac:dyDescent="0.25">
      <c r="A21">
        <v>18</v>
      </c>
      <c r="B21">
        <f>IFERROR(preprocess!J20,0)</f>
        <v>0</v>
      </c>
      <c r="C21">
        <f>IFERROR(preprocess!K20,0)</f>
        <v>0</v>
      </c>
      <c r="D21">
        <f>IFERROR(preprocess!N20,0)</f>
        <v>0</v>
      </c>
      <c r="E21">
        <f>B21-D21+ABS(C21-info!$F$5)</f>
        <v>2000000</v>
      </c>
      <c r="F21">
        <f>B21+D21-ABS(C21-info!$F$5)+1</f>
        <v>-1999999</v>
      </c>
      <c r="G21" t="b">
        <f t="shared" si="3"/>
        <v>0</v>
      </c>
      <c r="I21" s="6" t="b">
        <f t="shared" si="4"/>
        <v>0</v>
      </c>
      <c r="J21" s="6" t="b">
        <f t="shared" si="5"/>
        <v>0</v>
      </c>
      <c r="K21" s="6" t="b">
        <f t="shared" si="6"/>
        <v>0</v>
      </c>
      <c r="L21" s="6" t="b">
        <f t="shared" si="7"/>
        <v>0</v>
      </c>
      <c r="M21" s="6" t="b">
        <f t="shared" si="8"/>
        <v>0</v>
      </c>
      <c r="N21" s="6" t="b">
        <f t="shared" si="9"/>
        <v>0</v>
      </c>
      <c r="O21" s="6" t="b">
        <f t="shared" si="10"/>
        <v>0</v>
      </c>
      <c r="P21" s="6" t="b">
        <f t="shared" si="11"/>
        <v>0</v>
      </c>
      <c r="Q21" s="6" t="b">
        <f t="shared" si="12"/>
        <v>0</v>
      </c>
      <c r="R21" s="6" t="b">
        <f t="shared" si="13"/>
        <v>0</v>
      </c>
      <c r="S21" s="5" t="e">
        <f t="array" ref="S21">IFERROR(IF(G21,MIN($E21,MIN(IF($I21:$R21,$S20:$AB20,1E+100))),S20),NA())</f>
        <v>#N/A</v>
      </c>
      <c r="T21" s="5" t="e">
        <f t="shared" si="14"/>
        <v>#N/A</v>
      </c>
      <c r="U21" s="5" t="e">
        <f t="shared" si="15"/>
        <v>#N/A</v>
      </c>
      <c r="V21" s="5" t="e">
        <f t="shared" si="16"/>
        <v>#N/A</v>
      </c>
      <c r="W21" s="5" t="e">
        <f t="shared" si="17"/>
        <v>#N/A</v>
      </c>
      <c r="X21" s="5" t="e">
        <f t="shared" si="18"/>
        <v>#N/A</v>
      </c>
      <c r="Y21" s="5" t="e">
        <f t="shared" si="19"/>
        <v>#N/A</v>
      </c>
      <c r="Z21" s="5" t="e">
        <f t="shared" si="20"/>
        <v>#N/A</v>
      </c>
      <c r="AA21" s="5" t="e">
        <f t="shared" si="21"/>
        <v>#N/A</v>
      </c>
      <c r="AB21" s="5" t="e">
        <f t="shared" si="22"/>
        <v>#N/A</v>
      </c>
      <c r="AC21" s="3" t="e">
        <f t="array" ref="AC21">IFERROR(IF(G21,MAX($F21,MAX(IF($I21:$R21,$AC20:$AL20,-1E+100))),AC20),NA())</f>
        <v>#N/A</v>
      </c>
      <c r="AD21" s="3" t="e">
        <f t="shared" si="23"/>
        <v>#N/A</v>
      </c>
      <c r="AE21" s="3" t="e">
        <f t="shared" si="24"/>
        <v>#N/A</v>
      </c>
      <c r="AF21" s="3" t="e">
        <f t="shared" si="25"/>
        <v>#N/A</v>
      </c>
      <c r="AG21" s="3" t="e">
        <f t="shared" si="26"/>
        <v>#N/A</v>
      </c>
      <c r="AH21" s="3" t="e">
        <f t="shared" si="27"/>
        <v>#N/A</v>
      </c>
      <c r="AI21" s="3" t="e">
        <f t="shared" si="28"/>
        <v>#N/A</v>
      </c>
      <c r="AJ21" s="3" t="e">
        <f t="shared" si="29"/>
        <v>#N/A</v>
      </c>
      <c r="AK21" s="3" t="e">
        <f t="shared" si="30"/>
        <v>#N/A</v>
      </c>
      <c r="AL21" s="3" t="e">
        <f t="shared" si="31"/>
        <v>#N/A</v>
      </c>
    </row>
    <row r="22" spans="1:38" x14ac:dyDescent="0.25">
      <c r="A22">
        <v>19</v>
      </c>
      <c r="B22">
        <f>IFERROR(preprocess!J21,0)</f>
        <v>0</v>
      </c>
      <c r="C22">
        <f>IFERROR(preprocess!K21,0)</f>
        <v>0</v>
      </c>
      <c r="D22">
        <f>IFERROR(preprocess!N21,0)</f>
        <v>0</v>
      </c>
      <c r="E22">
        <f>B22-D22+ABS(C22-info!$F$5)</f>
        <v>2000000</v>
      </c>
      <c r="F22">
        <f>B22+D22-ABS(C22-info!$F$5)+1</f>
        <v>-1999999</v>
      </c>
      <c r="G22" t="b">
        <f t="shared" si="3"/>
        <v>0</v>
      </c>
      <c r="I22" s="6" t="b">
        <f t="shared" si="4"/>
        <v>0</v>
      </c>
      <c r="J22" s="6" t="b">
        <f t="shared" si="5"/>
        <v>0</v>
      </c>
      <c r="K22" s="6" t="b">
        <f t="shared" si="6"/>
        <v>0</v>
      </c>
      <c r="L22" s="6" t="b">
        <f t="shared" si="7"/>
        <v>0</v>
      </c>
      <c r="M22" s="6" t="b">
        <f t="shared" si="8"/>
        <v>0</v>
      </c>
      <c r="N22" s="6" t="b">
        <f t="shared" si="9"/>
        <v>0</v>
      </c>
      <c r="O22" s="6" t="b">
        <f t="shared" si="10"/>
        <v>0</v>
      </c>
      <c r="P22" s="6" t="b">
        <f t="shared" si="11"/>
        <v>0</v>
      </c>
      <c r="Q22" s="6" t="b">
        <f t="shared" si="12"/>
        <v>0</v>
      </c>
      <c r="R22" s="6" t="b">
        <f t="shared" si="13"/>
        <v>0</v>
      </c>
      <c r="S22" s="5" t="e">
        <f t="array" ref="S22">IFERROR(IF(G22,MIN($E22,MIN(IF($I22:$R22,$S21:$AB21,1E+100))),S21),NA())</f>
        <v>#N/A</v>
      </c>
      <c r="T22" s="5" t="e">
        <f t="shared" si="14"/>
        <v>#N/A</v>
      </c>
      <c r="U22" s="5" t="e">
        <f t="shared" si="15"/>
        <v>#N/A</v>
      </c>
      <c r="V22" s="5" t="e">
        <f t="shared" si="16"/>
        <v>#N/A</v>
      </c>
      <c r="W22" s="5" t="e">
        <f t="shared" si="17"/>
        <v>#N/A</v>
      </c>
      <c r="X22" s="5" t="e">
        <f t="shared" si="18"/>
        <v>#N/A</v>
      </c>
      <c r="Y22" s="5" t="e">
        <f t="shared" si="19"/>
        <v>#N/A</v>
      </c>
      <c r="Z22" s="5" t="e">
        <f t="shared" si="20"/>
        <v>#N/A</v>
      </c>
      <c r="AA22" s="5" t="e">
        <f t="shared" si="21"/>
        <v>#N/A</v>
      </c>
      <c r="AB22" s="5" t="e">
        <f t="shared" si="22"/>
        <v>#N/A</v>
      </c>
      <c r="AC22" s="3" t="e">
        <f t="array" ref="AC22">IFERROR(IF(G22,MAX($F22,MAX(IF($I22:$R22,$AC21:$AL21,-1E+100))),AC21),NA())</f>
        <v>#N/A</v>
      </c>
      <c r="AD22" s="3" t="e">
        <f t="shared" si="23"/>
        <v>#N/A</v>
      </c>
      <c r="AE22" s="3" t="e">
        <f t="shared" si="24"/>
        <v>#N/A</v>
      </c>
      <c r="AF22" s="3" t="e">
        <f t="shared" si="25"/>
        <v>#N/A</v>
      </c>
      <c r="AG22" s="3" t="e">
        <f t="shared" si="26"/>
        <v>#N/A</v>
      </c>
      <c r="AH22" s="3" t="e">
        <f t="shared" si="27"/>
        <v>#N/A</v>
      </c>
      <c r="AI22" s="3" t="e">
        <f t="shared" si="28"/>
        <v>#N/A</v>
      </c>
      <c r="AJ22" s="3" t="e">
        <f t="shared" si="29"/>
        <v>#N/A</v>
      </c>
      <c r="AK22" s="3" t="e">
        <f t="shared" si="30"/>
        <v>#N/A</v>
      </c>
      <c r="AL22" s="3" t="e">
        <f t="shared" si="31"/>
        <v>#N/A</v>
      </c>
    </row>
    <row r="23" spans="1:38" x14ac:dyDescent="0.25">
      <c r="A23">
        <v>20</v>
      </c>
      <c r="B23">
        <f>IFERROR(preprocess!J22,0)</f>
        <v>0</v>
      </c>
      <c r="C23">
        <f>IFERROR(preprocess!K22,0)</f>
        <v>0</v>
      </c>
      <c r="D23">
        <f>IFERROR(preprocess!N22,0)</f>
        <v>0</v>
      </c>
      <c r="E23">
        <f>B23-D23+ABS(C23-info!$F$5)</f>
        <v>2000000</v>
      </c>
      <c r="F23">
        <f>B23+D23-ABS(C23-info!$F$5)+1</f>
        <v>-1999999</v>
      </c>
      <c r="G23" t="b">
        <f t="shared" si="3"/>
        <v>0</v>
      </c>
      <c r="I23" s="6" t="b">
        <f t="shared" si="4"/>
        <v>0</v>
      </c>
      <c r="J23" s="6" t="b">
        <f t="shared" si="5"/>
        <v>0</v>
      </c>
      <c r="K23" s="6" t="b">
        <f t="shared" si="6"/>
        <v>0</v>
      </c>
      <c r="L23" s="6" t="b">
        <f t="shared" si="7"/>
        <v>0</v>
      </c>
      <c r="M23" s="6" t="b">
        <f t="shared" si="8"/>
        <v>0</v>
      </c>
      <c r="N23" s="6" t="b">
        <f t="shared" si="9"/>
        <v>0</v>
      </c>
      <c r="O23" s="6" t="b">
        <f t="shared" si="10"/>
        <v>0</v>
      </c>
      <c r="P23" s="6" t="b">
        <f t="shared" si="11"/>
        <v>0</v>
      </c>
      <c r="Q23" s="6" t="b">
        <f t="shared" si="12"/>
        <v>0</v>
      </c>
      <c r="R23" s="6" t="b">
        <f t="shared" si="13"/>
        <v>0</v>
      </c>
      <c r="S23" s="5" t="e">
        <f t="array" ref="S23">IFERROR(IF(G23,MIN($E23,MIN(IF($I23:$R23,$S22:$AB22,1E+100))),S22),NA())</f>
        <v>#N/A</v>
      </c>
      <c r="T23" s="5" t="e">
        <f t="shared" si="14"/>
        <v>#N/A</v>
      </c>
      <c r="U23" s="5" t="e">
        <f t="shared" si="15"/>
        <v>#N/A</v>
      </c>
      <c r="V23" s="5" t="e">
        <f t="shared" si="16"/>
        <v>#N/A</v>
      </c>
      <c r="W23" s="5" t="e">
        <f t="shared" si="17"/>
        <v>#N/A</v>
      </c>
      <c r="X23" s="5" t="e">
        <f t="shared" si="18"/>
        <v>#N/A</v>
      </c>
      <c r="Y23" s="5" t="e">
        <f t="shared" si="19"/>
        <v>#N/A</v>
      </c>
      <c r="Z23" s="5" t="e">
        <f t="shared" si="20"/>
        <v>#N/A</v>
      </c>
      <c r="AA23" s="5" t="e">
        <f t="shared" si="21"/>
        <v>#N/A</v>
      </c>
      <c r="AB23" s="5" t="e">
        <f t="shared" si="22"/>
        <v>#N/A</v>
      </c>
      <c r="AC23" s="3" t="e">
        <f t="array" ref="AC23">IFERROR(IF(G23,MAX($F23,MAX(IF($I23:$R23,$AC22:$AL22,-1E+100))),AC22),NA())</f>
        <v>#N/A</v>
      </c>
      <c r="AD23" s="3" t="e">
        <f t="shared" si="23"/>
        <v>#N/A</v>
      </c>
      <c r="AE23" s="3" t="e">
        <f t="shared" si="24"/>
        <v>#N/A</v>
      </c>
      <c r="AF23" s="3" t="e">
        <f t="shared" si="25"/>
        <v>#N/A</v>
      </c>
      <c r="AG23" s="3" t="e">
        <f t="shared" si="26"/>
        <v>#N/A</v>
      </c>
      <c r="AH23" s="3" t="e">
        <f t="shared" si="27"/>
        <v>#N/A</v>
      </c>
      <c r="AI23" s="3" t="e">
        <f t="shared" si="28"/>
        <v>#N/A</v>
      </c>
      <c r="AJ23" s="3" t="e">
        <f t="shared" si="29"/>
        <v>#N/A</v>
      </c>
      <c r="AK23" s="3" t="e">
        <f t="shared" si="30"/>
        <v>#N/A</v>
      </c>
      <c r="AL23" s="3" t="e">
        <f t="shared" si="31"/>
        <v>#N/A</v>
      </c>
    </row>
    <row r="24" spans="1:38" x14ac:dyDescent="0.25">
      <c r="A24">
        <v>21</v>
      </c>
      <c r="B24">
        <f>IFERROR(preprocess!J23,0)</f>
        <v>0</v>
      </c>
      <c r="C24">
        <f>IFERROR(preprocess!K23,0)</f>
        <v>0</v>
      </c>
      <c r="D24">
        <f>IFERROR(preprocess!N23,0)</f>
        <v>0</v>
      </c>
      <c r="E24">
        <f>B24-D24+ABS(C24-info!$F$5)</f>
        <v>2000000</v>
      </c>
      <c r="F24">
        <f>B24+D24-ABS(C24-info!$F$5)+1</f>
        <v>-1999999</v>
      </c>
      <c r="G24" t="b">
        <f t="shared" si="3"/>
        <v>0</v>
      </c>
      <c r="I24" s="6" t="b">
        <f t="shared" si="4"/>
        <v>0</v>
      </c>
      <c r="J24" s="6" t="b">
        <f t="shared" si="5"/>
        <v>0</v>
      </c>
      <c r="K24" s="6" t="b">
        <f t="shared" si="6"/>
        <v>0</v>
      </c>
      <c r="L24" s="6" t="b">
        <f t="shared" si="7"/>
        <v>0</v>
      </c>
      <c r="M24" s="6" t="b">
        <f t="shared" si="8"/>
        <v>0</v>
      </c>
      <c r="N24" s="6" t="b">
        <f t="shared" si="9"/>
        <v>0</v>
      </c>
      <c r="O24" s="6" t="b">
        <f t="shared" si="10"/>
        <v>0</v>
      </c>
      <c r="P24" s="6" t="b">
        <f t="shared" si="11"/>
        <v>0</v>
      </c>
      <c r="Q24" s="6" t="b">
        <f t="shared" si="12"/>
        <v>0</v>
      </c>
      <c r="R24" s="6" t="b">
        <f t="shared" si="13"/>
        <v>0</v>
      </c>
      <c r="S24" s="5" t="e">
        <f t="array" ref="S24">IFERROR(IF(G24,MIN($E24,MIN(IF($I24:$R24,$S23:$AB23,1E+100))),S23),NA())</f>
        <v>#N/A</v>
      </c>
      <c r="T24" s="5" t="e">
        <f t="shared" si="14"/>
        <v>#N/A</v>
      </c>
      <c r="U24" s="5" t="e">
        <f t="shared" si="15"/>
        <v>#N/A</v>
      </c>
      <c r="V24" s="5" t="e">
        <f t="shared" si="16"/>
        <v>#N/A</v>
      </c>
      <c r="W24" s="5" t="e">
        <f t="shared" si="17"/>
        <v>#N/A</v>
      </c>
      <c r="X24" s="5" t="e">
        <f t="shared" si="18"/>
        <v>#N/A</v>
      </c>
      <c r="Y24" s="5" t="e">
        <f t="shared" si="19"/>
        <v>#N/A</v>
      </c>
      <c r="Z24" s="5" t="e">
        <f t="shared" si="20"/>
        <v>#N/A</v>
      </c>
      <c r="AA24" s="5" t="e">
        <f t="shared" si="21"/>
        <v>#N/A</v>
      </c>
      <c r="AB24" s="5" t="e">
        <f t="shared" si="22"/>
        <v>#N/A</v>
      </c>
      <c r="AC24" s="3" t="e">
        <f t="array" ref="AC24">IFERROR(IF(G24,MAX($F24,MAX(IF($I24:$R24,$AC23:$AL23,-1E+100))),AC23),NA())</f>
        <v>#N/A</v>
      </c>
      <c r="AD24" s="3" t="e">
        <f t="shared" si="23"/>
        <v>#N/A</v>
      </c>
      <c r="AE24" s="3" t="e">
        <f t="shared" si="24"/>
        <v>#N/A</v>
      </c>
      <c r="AF24" s="3" t="e">
        <f t="shared" si="25"/>
        <v>#N/A</v>
      </c>
      <c r="AG24" s="3" t="e">
        <f t="shared" si="26"/>
        <v>#N/A</v>
      </c>
      <c r="AH24" s="3" t="e">
        <f t="shared" si="27"/>
        <v>#N/A</v>
      </c>
      <c r="AI24" s="3" t="e">
        <f t="shared" si="28"/>
        <v>#N/A</v>
      </c>
      <c r="AJ24" s="3" t="e">
        <f t="shared" si="29"/>
        <v>#N/A</v>
      </c>
      <c r="AK24" s="3" t="e">
        <f t="shared" si="30"/>
        <v>#N/A</v>
      </c>
      <c r="AL24" s="3" t="e">
        <f t="shared" si="31"/>
        <v>#N/A</v>
      </c>
    </row>
    <row r="25" spans="1:38" x14ac:dyDescent="0.25">
      <c r="A25">
        <v>22</v>
      </c>
      <c r="B25">
        <f>IFERROR(preprocess!J24,0)</f>
        <v>0</v>
      </c>
      <c r="C25">
        <f>IFERROR(preprocess!K24,0)</f>
        <v>0</v>
      </c>
      <c r="D25">
        <f>IFERROR(preprocess!N24,0)</f>
        <v>0</v>
      </c>
      <c r="E25">
        <f>B25-D25+ABS(C25-info!$F$5)</f>
        <v>2000000</v>
      </c>
      <c r="F25">
        <f>B25+D25-ABS(C25-info!$F$5)+1</f>
        <v>-1999999</v>
      </c>
      <c r="G25" t="b">
        <f t="shared" si="3"/>
        <v>0</v>
      </c>
      <c r="I25" s="6" t="b">
        <f t="shared" si="4"/>
        <v>0</v>
      </c>
      <c r="J25" s="6" t="b">
        <f t="shared" si="5"/>
        <v>0</v>
      </c>
      <c r="K25" s="6" t="b">
        <f t="shared" si="6"/>
        <v>0</v>
      </c>
      <c r="L25" s="6" t="b">
        <f t="shared" si="7"/>
        <v>0</v>
      </c>
      <c r="M25" s="6" t="b">
        <f t="shared" si="8"/>
        <v>0</v>
      </c>
      <c r="N25" s="6" t="b">
        <f t="shared" si="9"/>
        <v>0</v>
      </c>
      <c r="O25" s="6" t="b">
        <f t="shared" si="10"/>
        <v>0</v>
      </c>
      <c r="P25" s="6" t="b">
        <f t="shared" si="11"/>
        <v>0</v>
      </c>
      <c r="Q25" s="6" t="b">
        <f t="shared" si="12"/>
        <v>0</v>
      </c>
      <c r="R25" s="6" t="b">
        <f t="shared" si="13"/>
        <v>0</v>
      </c>
      <c r="S25" s="5" t="e">
        <f t="array" ref="S25">IFERROR(IF(G25,MIN($E25,MIN(IF($I25:$R25,$S24:$AB24,1E+100))),S24),NA())</f>
        <v>#N/A</v>
      </c>
      <c r="T25" s="5" t="e">
        <f t="shared" si="14"/>
        <v>#N/A</v>
      </c>
      <c r="U25" s="5" t="e">
        <f t="shared" si="15"/>
        <v>#N/A</v>
      </c>
      <c r="V25" s="5" t="e">
        <f t="shared" si="16"/>
        <v>#N/A</v>
      </c>
      <c r="W25" s="5" t="e">
        <f t="shared" si="17"/>
        <v>#N/A</v>
      </c>
      <c r="X25" s="5" t="e">
        <f t="shared" si="18"/>
        <v>#N/A</v>
      </c>
      <c r="Y25" s="5" t="e">
        <f t="shared" si="19"/>
        <v>#N/A</v>
      </c>
      <c r="Z25" s="5" t="e">
        <f t="shared" si="20"/>
        <v>#N/A</v>
      </c>
      <c r="AA25" s="5" t="e">
        <f t="shared" si="21"/>
        <v>#N/A</v>
      </c>
      <c r="AB25" s="5" t="e">
        <f t="shared" si="22"/>
        <v>#N/A</v>
      </c>
      <c r="AC25" s="3" t="e">
        <f t="array" ref="AC25">IFERROR(IF(G25,MAX($F25,MAX(IF($I25:$R25,$AC24:$AL24,-1E+100))),AC24),NA())</f>
        <v>#N/A</v>
      </c>
      <c r="AD25" s="3" t="e">
        <f t="shared" si="23"/>
        <v>#N/A</v>
      </c>
      <c r="AE25" s="3" t="e">
        <f t="shared" si="24"/>
        <v>#N/A</v>
      </c>
      <c r="AF25" s="3" t="e">
        <f t="shared" si="25"/>
        <v>#N/A</v>
      </c>
      <c r="AG25" s="3" t="e">
        <f t="shared" si="26"/>
        <v>#N/A</v>
      </c>
      <c r="AH25" s="3" t="e">
        <f t="shared" si="27"/>
        <v>#N/A</v>
      </c>
      <c r="AI25" s="3" t="e">
        <f t="shared" si="28"/>
        <v>#N/A</v>
      </c>
      <c r="AJ25" s="3" t="e">
        <f t="shared" si="29"/>
        <v>#N/A</v>
      </c>
      <c r="AK25" s="3" t="e">
        <f t="shared" si="30"/>
        <v>#N/A</v>
      </c>
      <c r="AL25" s="3" t="e">
        <f t="shared" si="31"/>
        <v>#N/A</v>
      </c>
    </row>
    <row r="26" spans="1:38" x14ac:dyDescent="0.25">
      <c r="A26">
        <v>23</v>
      </c>
      <c r="B26">
        <f>IFERROR(preprocess!J25,0)</f>
        <v>0</v>
      </c>
      <c r="C26">
        <f>IFERROR(preprocess!K25,0)</f>
        <v>0</v>
      </c>
      <c r="D26">
        <f>IFERROR(preprocess!N25,0)</f>
        <v>0</v>
      </c>
      <c r="E26">
        <f>B26-D26+ABS(C26-info!$F$5)</f>
        <v>2000000</v>
      </c>
      <c r="F26">
        <f>B26+D26-ABS(C26-info!$F$5)+1</f>
        <v>-1999999</v>
      </c>
      <c r="G26" t="b">
        <f t="shared" si="3"/>
        <v>0</v>
      </c>
      <c r="I26" s="6" t="b">
        <f t="shared" si="4"/>
        <v>0</v>
      </c>
      <c r="J26" s="6" t="b">
        <f t="shared" si="5"/>
        <v>0</v>
      </c>
      <c r="K26" s="6" t="b">
        <f t="shared" si="6"/>
        <v>0</v>
      </c>
      <c r="L26" s="6" t="b">
        <f t="shared" si="7"/>
        <v>0</v>
      </c>
      <c r="M26" s="6" t="b">
        <f t="shared" si="8"/>
        <v>0</v>
      </c>
      <c r="N26" s="6" t="b">
        <f t="shared" si="9"/>
        <v>0</v>
      </c>
      <c r="O26" s="6" t="b">
        <f t="shared" si="10"/>
        <v>0</v>
      </c>
      <c r="P26" s="6" t="b">
        <f t="shared" si="11"/>
        <v>0</v>
      </c>
      <c r="Q26" s="6" t="b">
        <f t="shared" si="12"/>
        <v>0</v>
      </c>
      <c r="R26" s="6" t="b">
        <f t="shared" si="13"/>
        <v>0</v>
      </c>
      <c r="S26" s="5" t="e">
        <f t="array" ref="S26">IFERROR(IF(G26,MIN($E26,MIN(IF($I26:$R26,$S25:$AB25,1E+100))),S25),NA())</f>
        <v>#N/A</v>
      </c>
      <c r="T26" s="5" t="e">
        <f t="shared" si="14"/>
        <v>#N/A</v>
      </c>
      <c r="U26" s="5" t="e">
        <f t="shared" si="15"/>
        <v>#N/A</v>
      </c>
      <c r="V26" s="5" t="e">
        <f t="shared" si="16"/>
        <v>#N/A</v>
      </c>
      <c r="W26" s="5" t="e">
        <f t="shared" si="17"/>
        <v>#N/A</v>
      </c>
      <c r="X26" s="5" t="e">
        <f t="shared" si="18"/>
        <v>#N/A</v>
      </c>
      <c r="Y26" s="5" t="e">
        <f t="shared" si="19"/>
        <v>#N/A</v>
      </c>
      <c r="Z26" s="5" t="e">
        <f t="shared" si="20"/>
        <v>#N/A</v>
      </c>
      <c r="AA26" s="5" t="e">
        <f t="shared" si="21"/>
        <v>#N/A</v>
      </c>
      <c r="AB26" s="5" t="e">
        <f t="shared" si="22"/>
        <v>#N/A</v>
      </c>
      <c r="AC26" s="3" t="e">
        <f t="array" ref="AC26">IFERROR(IF(G26,MAX($F26,MAX(IF($I26:$R26,$AC25:$AL25,-1E+100))),AC25),NA())</f>
        <v>#N/A</v>
      </c>
      <c r="AD26" s="3" t="e">
        <f t="shared" si="23"/>
        <v>#N/A</v>
      </c>
      <c r="AE26" s="3" t="e">
        <f t="shared" si="24"/>
        <v>#N/A</v>
      </c>
      <c r="AF26" s="3" t="e">
        <f t="shared" si="25"/>
        <v>#N/A</v>
      </c>
      <c r="AG26" s="3" t="e">
        <f t="shared" si="26"/>
        <v>#N/A</v>
      </c>
      <c r="AH26" s="3" t="e">
        <f t="shared" si="27"/>
        <v>#N/A</v>
      </c>
      <c r="AI26" s="3" t="e">
        <f t="shared" si="28"/>
        <v>#N/A</v>
      </c>
      <c r="AJ26" s="3" t="e">
        <f t="shared" si="29"/>
        <v>#N/A</v>
      </c>
      <c r="AK26" s="3" t="e">
        <f t="shared" si="30"/>
        <v>#N/A</v>
      </c>
      <c r="AL26" s="3" t="e">
        <f t="shared" si="31"/>
        <v>#N/A</v>
      </c>
    </row>
    <row r="27" spans="1:38" x14ac:dyDescent="0.25">
      <c r="A27">
        <v>24</v>
      </c>
      <c r="B27">
        <f>IFERROR(preprocess!J26,0)</f>
        <v>0</v>
      </c>
      <c r="C27">
        <f>IFERROR(preprocess!K26,0)</f>
        <v>0</v>
      </c>
      <c r="D27">
        <f>IFERROR(preprocess!N26,0)</f>
        <v>0</v>
      </c>
      <c r="E27">
        <f>B27-D27+ABS(C27-info!$F$5)</f>
        <v>2000000</v>
      </c>
      <c r="F27">
        <f>B27+D27-ABS(C27-info!$F$5)+1</f>
        <v>-1999999</v>
      </c>
      <c r="G27" t="b">
        <f t="shared" si="3"/>
        <v>0</v>
      </c>
      <c r="I27" s="6" t="b">
        <f t="shared" si="4"/>
        <v>0</v>
      </c>
      <c r="J27" s="6" t="b">
        <f t="shared" si="5"/>
        <v>0</v>
      </c>
      <c r="K27" s="6" t="b">
        <f t="shared" si="6"/>
        <v>0</v>
      </c>
      <c r="L27" s="6" t="b">
        <f t="shared" si="7"/>
        <v>0</v>
      </c>
      <c r="M27" s="6" t="b">
        <f t="shared" si="8"/>
        <v>0</v>
      </c>
      <c r="N27" s="6" t="b">
        <f t="shared" si="9"/>
        <v>0</v>
      </c>
      <c r="O27" s="6" t="b">
        <f t="shared" si="10"/>
        <v>0</v>
      </c>
      <c r="P27" s="6" t="b">
        <f t="shared" si="11"/>
        <v>0</v>
      </c>
      <c r="Q27" s="6" t="b">
        <f t="shared" si="12"/>
        <v>0</v>
      </c>
      <c r="R27" s="6" t="b">
        <f t="shared" si="13"/>
        <v>0</v>
      </c>
      <c r="S27" s="5" t="e">
        <f t="array" ref="S27">IFERROR(IF(G27,MIN($E27,MIN(IF($I27:$R27,$S26:$AB26,1E+100))),S26),NA())</f>
        <v>#N/A</v>
      </c>
      <c r="T27" s="5" t="e">
        <f t="shared" si="14"/>
        <v>#N/A</v>
      </c>
      <c r="U27" s="5" t="e">
        <f t="shared" si="15"/>
        <v>#N/A</v>
      </c>
      <c r="V27" s="5" t="e">
        <f t="shared" si="16"/>
        <v>#N/A</v>
      </c>
      <c r="W27" s="5" t="e">
        <f t="shared" si="17"/>
        <v>#N/A</v>
      </c>
      <c r="X27" s="5" t="e">
        <f t="shared" si="18"/>
        <v>#N/A</v>
      </c>
      <c r="Y27" s="5" t="e">
        <f t="shared" si="19"/>
        <v>#N/A</v>
      </c>
      <c r="Z27" s="5" t="e">
        <f t="shared" si="20"/>
        <v>#N/A</v>
      </c>
      <c r="AA27" s="5" t="e">
        <f t="shared" si="21"/>
        <v>#N/A</v>
      </c>
      <c r="AB27" s="5" t="e">
        <f t="shared" si="22"/>
        <v>#N/A</v>
      </c>
      <c r="AC27" s="3" t="e">
        <f t="array" ref="AC27">IFERROR(IF(G27,MAX($F27,MAX(IF($I27:$R27,$AC26:$AL26,-1E+100))),AC26),NA())</f>
        <v>#N/A</v>
      </c>
      <c r="AD27" s="3" t="e">
        <f t="shared" si="23"/>
        <v>#N/A</v>
      </c>
      <c r="AE27" s="3" t="e">
        <f t="shared" si="24"/>
        <v>#N/A</v>
      </c>
      <c r="AF27" s="3" t="e">
        <f t="shared" si="25"/>
        <v>#N/A</v>
      </c>
      <c r="AG27" s="3" t="e">
        <f t="shared" si="26"/>
        <v>#N/A</v>
      </c>
      <c r="AH27" s="3" t="e">
        <f t="shared" si="27"/>
        <v>#N/A</v>
      </c>
      <c r="AI27" s="3" t="e">
        <f t="shared" si="28"/>
        <v>#N/A</v>
      </c>
      <c r="AJ27" s="3" t="e">
        <f t="shared" si="29"/>
        <v>#N/A</v>
      </c>
      <c r="AK27" s="3" t="e">
        <f t="shared" si="30"/>
        <v>#N/A</v>
      </c>
      <c r="AL27" s="3" t="e">
        <f t="shared" si="31"/>
        <v>#N/A</v>
      </c>
    </row>
    <row r="28" spans="1:38" x14ac:dyDescent="0.25">
      <c r="A28">
        <v>25</v>
      </c>
      <c r="B28">
        <f>IFERROR(preprocess!J27,0)</f>
        <v>0</v>
      </c>
      <c r="C28">
        <f>IFERROR(preprocess!K27,0)</f>
        <v>0</v>
      </c>
      <c r="D28">
        <f>IFERROR(preprocess!N27,0)</f>
        <v>0</v>
      </c>
      <c r="E28">
        <f>B28-D28+ABS(C28-info!$F$5)</f>
        <v>2000000</v>
      </c>
      <c r="F28">
        <f>B28+D28-ABS(C28-info!$F$5)+1</f>
        <v>-1999999</v>
      </c>
      <c r="G28" t="b">
        <f t="shared" si="3"/>
        <v>0</v>
      </c>
      <c r="I28" s="6" t="b">
        <f t="shared" si="4"/>
        <v>0</v>
      </c>
      <c r="J28" s="6" t="b">
        <f t="shared" si="5"/>
        <v>0</v>
      </c>
      <c r="K28" s="6" t="b">
        <f t="shared" si="6"/>
        <v>0</v>
      </c>
      <c r="L28" s="6" t="b">
        <f t="shared" si="7"/>
        <v>0</v>
      </c>
      <c r="M28" s="6" t="b">
        <f t="shared" si="8"/>
        <v>0</v>
      </c>
      <c r="N28" s="6" t="b">
        <f t="shared" si="9"/>
        <v>0</v>
      </c>
      <c r="O28" s="6" t="b">
        <f t="shared" si="10"/>
        <v>0</v>
      </c>
      <c r="P28" s="6" t="b">
        <f t="shared" si="11"/>
        <v>0</v>
      </c>
      <c r="Q28" s="6" t="b">
        <f t="shared" si="12"/>
        <v>0</v>
      </c>
      <c r="R28" s="6" t="b">
        <f t="shared" si="13"/>
        <v>0</v>
      </c>
      <c r="S28" s="5" t="e">
        <f t="array" ref="S28">IFERROR(IF(G28,MIN($E28,MIN(IF($I28:$R28,$S27:$AB27,1E+100))),S27),NA())</f>
        <v>#N/A</v>
      </c>
      <c r="T28" s="5" t="e">
        <f t="shared" si="14"/>
        <v>#N/A</v>
      </c>
      <c r="U28" s="5" t="e">
        <f t="shared" si="15"/>
        <v>#N/A</v>
      </c>
      <c r="V28" s="5" t="e">
        <f t="shared" si="16"/>
        <v>#N/A</v>
      </c>
      <c r="W28" s="5" t="e">
        <f t="shared" si="17"/>
        <v>#N/A</v>
      </c>
      <c r="X28" s="5" t="e">
        <f t="shared" si="18"/>
        <v>#N/A</v>
      </c>
      <c r="Y28" s="5" t="e">
        <f t="shared" si="19"/>
        <v>#N/A</v>
      </c>
      <c r="Z28" s="5" t="e">
        <f t="shared" si="20"/>
        <v>#N/A</v>
      </c>
      <c r="AA28" s="5" t="e">
        <f t="shared" si="21"/>
        <v>#N/A</v>
      </c>
      <c r="AB28" s="5" t="e">
        <f t="shared" si="22"/>
        <v>#N/A</v>
      </c>
      <c r="AC28" s="3" t="e">
        <f t="array" ref="AC28">IFERROR(IF(G28,MAX($F28,MAX(IF($I28:$R28,$AC27:$AL27,-1E+100))),AC27),NA())</f>
        <v>#N/A</v>
      </c>
      <c r="AD28" s="3" t="e">
        <f t="shared" si="23"/>
        <v>#N/A</v>
      </c>
      <c r="AE28" s="3" t="e">
        <f t="shared" si="24"/>
        <v>#N/A</v>
      </c>
      <c r="AF28" s="3" t="e">
        <f t="shared" si="25"/>
        <v>#N/A</v>
      </c>
      <c r="AG28" s="3" t="e">
        <f t="shared" si="26"/>
        <v>#N/A</v>
      </c>
      <c r="AH28" s="3" t="e">
        <f t="shared" si="27"/>
        <v>#N/A</v>
      </c>
      <c r="AI28" s="3" t="e">
        <f t="shared" si="28"/>
        <v>#N/A</v>
      </c>
      <c r="AJ28" s="3" t="e">
        <f t="shared" si="29"/>
        <v>#N/A</v>
      </c>
      <c r="AK28" s="3" t="e">
        <f t="shared" si="30"/>
        <v>#N/A</v>
      </c>
      <c r="AL28" s="3" t="e">
        <f t="shared" si="31"/>
        <v>#N/A</v>
      </c>
    </row>
    <row r="29" spans="1:38" x14ac:dyDescent="0.25">
      <c r="A29">
        <v>26</v>
      </c>
      <c r="B29">
        <f>IFERROR(preprocess!J28,0)</f>
        <v>0</v>
      </c>
      <c r="C29">
        <f>IFERROR(preprocess!K28,0)</f>
        <v>0</v>
      </c>
      <c r="D29">
        <f>IFERROR(preprocess!N28,0)</f>
        <v>0</v>
      </c>
      <c r="E29">
        <f>B29-D29+ABS(C29-info!$F$5)</f>
        <v>2000000</v>
      </c>
      <c r="F29">
        <f>B29+D29-ABS(C29-info!$F$5)+1</f>
        <v>-1999999</v>
      </c>
      <c r="G29" t="b">
        <f t="shared" si="3"/>
        <v>0</v>
      </c>
      <c r="I29" s="6" t="b">
        <f t="shared" si="4"/>
        <v>0</v>
      </c>
      <c r="J29" s="6" t="b">
        <f t="shared" si="5"/>
        <v>0</v>
      </c>
      <c r="K29" s="6" t="b">
        <f t="shared" si="6"/>
        <v>0</v>
      </c>
      <c r="L29" s="6" t="b">
        <f t="shared" si="7"/>
        <v>0</v>
      </c>
      <c r="M29" s="6" t="b">
        <f t="shared" si="8"/>
        <v>0</v>
      </c>
      <c r="N29" s="6" t="b">
        <f t="shared" si="9"/>
        <v>0</v>
      </c>
      <c r="O29" s="6" t="b">
        <f t="shared" si="10"/>
        <v>0</v>
      </c>
      <c r="P29" s="6" t="b">
        <f t="shared" si="11"/>
        <v>0</v>
      </c>
      <c r="Q29" s="6" t="b">
        <f t="shared" si="12"/>
        <v>0</v>
      </c>
      <c r="R29" s="6" t="b">
        <f t="shared" si="13"/>
        <v>0</v>
      </c>
      <c r="S29" s="5" t="e">
        <f t="array" ref="S29">IFERROR(IF(G29,MIN($E29,MIN(IF($I29:$R29,$S28:$AB28,1E+100))),S28),NA())</f>
        <v>#N/A</v>
      </c>
      <c r="T29" s="5" t="e">
        <f t="shared" si="14"/>
        <v>#N/A</v>
      </c>
      <c r="U29" s="5" t="e">
        <f t="shared" si="15"/>
        <v>#N/A</v>
      </c>
      <c r="V29" s="5" t="e">
        <f t="shared" si="16"/>
        <v>#N/A</v>
      </c>
      <c r="W29" s="5" t="e">
        <f t="shared" si="17"/>
        <v>#N/A</v>
      </c>
      <c r="X29" s="5" t="e">
        <f t="shared" si="18"/>
        <v>#N/A</v>
      </c>
      <c r="Y29" s="5" t="e">
        <f t="shared" si="19"/>
        <v>#N/A</v>
      </c>
      <c r="Z29" s="5" t="e">
        <f t="shared" si="20"/>
        <v>#N/A</v>
      </c>
      <c r="AA29" s="5" t="e">
        <f t="shared" si="21"/>
        <v>#N/A</v>
      </c>
      <c r="AB29" s="5" t="e">
        <f t="shared" si="22"/>
        <v>#N/A</v>
      </c>
      <c r="AC29" s="3" t="e">
        <f t="array" ref="AC29">IFERROR(IF(G29,MAX($F29,MAX(IF($I29:$R29,$AC28:$AL28,-1E+100))),AC28),NA())</f>
        <v>#N/A</v>
      </c>
      <c r="AD29" s="3" t="e">
        <f t="shared" si="23"/>
        <v>#N/A</v>
      </c>
      <c r="AE29" s="3" t="e">
        <f t="shared" si="24"/>
        <v>#N/A</v>
      </c>
      <c r="AF29" s="3" t="e">
        <f t="shared" si="25"/>
        <v>#N/A</v>
      </c>
      <c r="AG29" s="3" t="e">
        <f t="shared" si="26"/>
        <v>#N/A</v>
      </c>
      <c r="AH29" s="3" t="e">
        <f t="shared" si="27"/>
        <v>#N/A</v>
      </c>
      <c r="AI29" s="3" t="e">
        <f t="shared" si="28"/>
        <v>#N/A</v>
      </c>
      <c r="AJ29" s="3" t="e">
        <f t="shared" si="29"/>
        <v>#N/A</v>
      </c>
      <c r="AK29" s="3" t="e">
        <f t="shared" si="30"/>
        <v>#N/A</v>
      </c>
      <c r="AL29" s="3" t="e">
        <f t="shared" si="31"/>
        <v>#N/A</v>
      </c>
    </row>
    <row r="30" spans="1:38" x14ac:dyDescent="0.25">
      <c r="A30">
        <v>27</v>
      </c>
      <c r="B30">
        <f>IFERROR(preprocess!J29,0)</f>
        <v>0</v>
      </c>
      <c r="C30">
        <f>IFERROR(preprocess!K29,0)</f>
        <v>0</v>
      </c>
      <c r="D30">
        <f>IFERROR(preprocess!N29,0)</f>
        <v>0</v>
      </c>
      <c r="E30">
        <f>B30-D30+ABS(C30-info!$F$5)</f>
        <v>2000000</v>
      </c>
      <c r="F30">
        <f>B30+D30-ABS(C30-info!$F$5)+1</f>
        <v>-1999999</v>
      </c>
      <c r="G30" t="b">
        <f t="shared" si="3"/>
        <v>0</v>
      </c>
      <c r="I30" s="6" t="b">
        <f t="shared" si="4"/>
        <v>0</v>
      </c>
      <c r="J30" s="6" t="b">
        <f t="shared" si="5"/>
        <v>0</v>
      </c>
      <c r="K30" s="6" t="b">
        <f t="shared" si="6"/>
        <v>0</v>
      </c>
      <c r="L30" s="6" t="b">
        <f t="shared" si="7"/>
        <v>0</v>
      </c>
      <c r="M30" s="6" t="b">
        <f t="shared" si="8"/>
        <v>0</v>
      </c>
      <c r="N30" s="6" t="b">
        <f t="shared" si="9"/>
        <v>0</v>
      </c>
      <c r="O30" s="6" t="b">
        <f t="shared" si="10"/>
        <v>0</v>
      </c>
      <c r="P30" s="6" t="b">
        <f t="shared" si="11"/>
        <v>0</v>
      </c>
      <c r="Q30" s="6" t="b">
        <f t="shared" si="12"/>
        <v>0</v>
      </c>
      <c r="R30" s="6" t="b">
        <f t="shared" si="13"/>
        <v>0</v>
      </c>
      <c r="S30" s="5" t="e">
        <f t="array" ref="S30">IFERROR(IF(G30,MIN($E30,MIN(IF($I30:$R30,$S29:$AB29,1E+100))),S29),NA())</f>
        <v>#N/A</v>
      </c>
      <c r="T30" s="5" t="e">
        <f t="shared" si="14"/>
        <v>#N/A</v>
      </c>
      <c r="U30" s="5" t="e">
        <f t="shared" si="15"/>
        <v>#N/A</v>
      </c>
      <c r="V30" s="5" t="e">
        <f t="shared" si="16"/>
        <v>#N/A</v>
      </c>
      <c r="W30" s="5" t="e">
        <f t="shared" si="17"/>
        <v>#N/A</v>
      </c>
      <c r="X30" s="5" t="e">
        <f t="shared" si="18"/>
        <v>#N/A</v>
      </c>
      <c r="Y30" s="5" t="e">
        <f t="shared" si="19"/>
        <v>#N/A</v>
      </c>
      <c r="Z30" s="5" t="e">
        <f t="shared" si="20"/>
        <v>#N/A</v>
      </c>
      <c r="AA30" s="5" t="e">
        <f t="shared" si="21"/>
        <v>#N/A</v>
      </c>
      <c r="AB30" s="5" t="e">
        <f t="shared" si="22"/>
        <v>#N/A</v>
      </c>
      <c r="AC30" s="3" t="e">
        <f t="array" ref="AC30">IFERROR(IF(G30,MAX($F30,MAX(IF($I30:$R30,$AC29:$AL29,-1E+100))),AC29),NA())</f>
        <v>#N/A</v>
      </c>
      <c r="AD30" s="3" t="e">
        <f t="shared" si="23"/>
        <v>#N/A</v>
      </c>
      <c r="AE30" s="3" t="e">
        <f t="shared" si="24"/>
        <v>#N/A</v>
      </c>
      <c r="AF30" s="3" t="e">
        <f t="shared" si="25"/>
        <v>#N/A</v>
      </c>
      <c r="AG30" s="3" t="e">
        <f t="shared" si="26"/>
        <v>#N/A</v>
      </c>
      <c r="AH30" s="3" t="e">
        <f t="shared" si="27"/>
        <v>#N/A</v>
      </c>
      <c r="AI30" s="3" t="e">
        <f t="shared" si="28"/>
        <v>#N/A</v>
      </c>
      <c r="AJ30" s="3" t="e">
        <f t="shared" si="29"/>
        <v>#N/A</v>
      </c>
      <c r="AK30" s="3" t="e">
        <f t="shared" si="30"/>
        <v>#N/A</v>
      </c>
      <c r="AL30" s="3" t="e">
        <f t="shared" si="31"/>
        <v>#N/A</v>
      </c>
    </row>
    <row r="31" spans="1:38" x14ac:dyDescent="0.25">
      <c r="A31">
        <v>28</v>
      </c>
      <c r="B31">
        <f>IFERROR(preprocess!J30,0)</f>
        <v>0</v>
      </c>
      <c r="C31">
        <f>IFERROR(preprocess!K30,0)</f>
        <v>0</v>
      </c>
      <c r="D31">
        <f>IFERROR(preprocess!N30,0)</f>
        <v>0</v>
      </c>
      <c r="E31">
        <f>B31-D31+ABS(C31-info!$F$5)</f>
        <v>2000000</v>
      </c>
      <c r="F31">
        <f>B31+D31-ABS(C31-info!$F$5)+1</f>
        <v>-1999999</v>
      </c>
      <c r="G31" t="b">
        <f t="shared" si="3"/>
        <v>0</v>
      </c>
      <c r="I31" s="6" t="b">
        <f t="shared" si="4"/>
        <v>0</v>
      </c>
      <c r="J31" s="6" t="b">
        <f t="shared" si="5"/>
        <v>0</v>
      </c>
      <c r="K31" s="6" t="b">
        <f t="shared" si="6"/>
        <v>0</v>
      </c>
      <c r="L31" s="6" t="b">
        <f t="shared" si="7"/>
        <v>0</v>
      </c>
      <c r="M31" s="6" t="b">
        <f t="shared" si="8"/>
        <v>0</v>
      </c>
      <c r="N31" s="6" t="b">
        <f t="shared" si="9"/>
        <v>0</v>
      </c>
      <c r="O31" s="6" t="b">
        <f t="shared" si="10"/>
        <v>0</v>
      </c>
      <c r="P31" s="6" t="b">
        <f t="shared" si="11"/>
        <v>0</v>
      </c>
      <c r="Q31" s="6" t="b">
        <f t="shared" si="12"/>
        <v>0</v>
      </c>
      <c r="R31" s="6" t="b">
        <f t="shared" si="13"/>
        <v>0</v>
      </c>
      <c r="S31" s="5" t="e">
        <f t="array" ref="S31">IFERROR(IF(G31,MIN($E31,MIN(IF($I31:$R31,$S30:$AB30,1E+100))),S30),NA())</f>
        <v>#N/A</v>
      </c>
      <c r="T31" s="5" t="e">
        <f t="shared" si="14"/>
        <v>#N/A</v>
      </c>
      <c r="U31" s="5" t="e">
        <f t="shared" si="15"/>
        <v>#N/A</v>
      </c>
      <c r="V31" s="5" t="e">
        <f t="shared" si="16"/>
        <v>#N/A</v>
      </c>
      <c r="W31" s="5" t="e">
        <f t="shared" si="17"/>
        <v>#N/A</v>
      </c>
      <c r="X31" s="5" t="e">
        <f t="shared" si="18"/>
        <v>#N/A</v>
      </c>
      <c r="Y31" s="5" t="e">
        <f t="shared" si="19"/>
        <v>#N/A</v>
      </c>
      <c r="Z31" s="5" t="e">
        <f t="shared" si="20"/>
        <v>#N/A</v>
      </c>
      <c r="AA31" s="5" t="e">
        <f t="shared" si="21"/>
        <v>#N/A</v>
      </c>
      <c r="AB31" s="5" t="e">
        <f t="shared" si="22"/>
        <v>#N/A</v>
      </c>
      <c r="AC31" s="3" t="e">
        <f t="array" ref="AC31">IFERROR(IF(G31,MAX($F31,MAX(IF($I31:$R31,$AC30:$AL30,-1E+100))),AC30),NA())</f>
        <v>#N/A</v>
      </c>
      <c r="AD31" s="3" t="e">
        <f t="shared" si="23"/>
        <v>#N/A</v>
      </c>
      <c r="AE31" s="3" t="e">
        <f t="shared" si="24"/>
        <v>#N/A</v>
      </c>
      <c r="AF31" s="3" t="e">
        <f t="shared" si="25"/>
        <v>#N/A</v>
      </c>
      <c r="AG31" s="3" t="e">
        <f t="shared" si="26"/>
        <v>#N/A</v>
      </c>
      <c r="AH31" s="3" t="e">
        <f t="shared" si="27"/>
        <v>#N/A</v>
      </c>
      <c r="AI31" s="3" t="e">
        <f t="shared" si="28"/>
        <v>#N/A</v>
      </c>
      <c r="AJ31" s="3" t="e">
        <f t="shared" si="29"/>
        <v>#N/A</v>
      </c>
      <c r="AK31" s="3" t="e">
        <f t="shared" si="30"/>
        <v>#N/A</v>
      </c>
      <c r="AL31" s="3" t="e">
        <f t="shared" si="31"/>
        <v>#N/A</v>
      </c>
    </row>
    <row r="32" spans="1:38" x14ac:dyDescent="0.25">
      <c r="A32">
        <v>29</v>
      </c>
      <c r="B32">
        <f>IFERROR(preprocess!J31,0)</f>
        <v>0</v>
      </c>
      <c r="C32">
        <f>IFERROR(preprocess!K31,0)</f>
        <v>0</v>
      </c>
      <c r="D32">
        <f>IFERROR(preprocess!N31,0)</f>
        <v>0</v>
      </c>
      <c r="E32">
        <f>B32-D32+ABS(C32-info!$F$5)</f>
        <v>2000000</v>
      </c>
      <c r="F32">
        <f>B32+D32-ABS(C32-info!$F$5)+1</f>
        <v>-1999999</v>
      </c>
      <c r="G32" t="b">
        <f t="shared" si="3"/>
        <v>0</v>
      </c>
      <c r="I32" s="6" t="b">
        <f t="shared" si="4"/>
        <v>0</v>
      </c>
      <c r="J32" s="6" t="b">
        <f t="shared" si="5"/>
        <v>0</v>
      </c>
      <c r="K32" s="6" t="b">
        <f t="shared" si="6"/>
        <v>0</v>
      </c>
      <c r="L32" s="6" t="b">
        <f t="shared" si="7"/>
        <v>0</v>
      </c>
      <c r="M32" s="6" t="b">
        <f t="shared" si="8"/>
        <v>0</v>
      </c>
      <c r="N32" s="6" t="b">
        <f t="shared" si="9"/>
        <v>0</v>
      </c>
      <c r="O32" s="6" t="b">
        <f t="shared" si="10"/>
        <v>0</v>
      </c>
      <c r="P32" s="6" t="b">
        <f t="shared" si="11"/>
        <v>0</v>
      </c>
      <c r="Q32" s="6" t="b">
        <f t="shared" si="12"/>
        <v>0</v>
      </c>
      <c r="R32" s="6" t="b">
        <f t="shared" si="13"/>
        <v>0</v>
      </c>
      <c r="S32" s="5" t="e">
        <f t="array" ref="S32">IFERROR(IF(G32,MIN($E32,MIN(IF($I32:$R32,$S31:$AB31,1E+100))),S31),NA())</f>
        <v>#N/A</v>
      </c>
      <c r="T32" s="5" t="e">
        <f t="shared" si="14"/>
        <v>#N/A</v>
      </c>
      <c r="U32" s="5" t="e">
        <f t="shared" si="15"/>
        <v>#N/A</v>
      </c>
      <c r="V32" s="5" t="e">
        <f t="shared" si="16"/>
        <v>#N/A</v>
      </c>
      <c r="W32" s="5" t="e">
        <f t="shared" si="17"/>
        <v>#N/A</v>
      </c>
      <c r="X32" s="5" t="e">
        <f t="shared" si="18"/>
        <v>#N/A</v>
      </c>
      <c r="Y32" s="5" t="e">
        <f t="shared" si="19"/>
        <v>#N/A</v>
      </c>
      <c r="Z32" s="5" t="e">
        <f t="shared" si="20"/>
        <v>#N/A</v>
      </c>
      <c r="AA32" s="5" t="e">
        <f t="shared" si="21"/>
        <v>#N/A</v>
      </c>
      <c r="AB32" s="5" t="e">
        <f t="shared" si="22"/>
        <v>#N/A</v>
      </c>
      <c r="AC32" s="3" t="e">
        <f t="array" ref="AC32">IFERROR(IF(G32,MAX($F32,MAX(IF($I32:$R32,$AC31:$AL31,-1E+100))),AC31),NA())</f>
        <v>#N/A</v>
      </c>
      <c r="AD32" s="3" t="e">
        <f t="shared" si="23"/>
        <v>#N/A</v>
      </c>
      <c r="AE32" s="3" t="e">
        <f t="shared" si="24"/>
        <v>#N/A</v>
      </c>
      <c r="AF32" s="3" t="e">
        <f t="shared" si="25"/>
        <v>#N/A</v>
      </c>
      <c r="AG32" s="3" t="e">
        <f t="shared" si="26"/>
        <v>#N/A</v>
      </c>
      <c r="AH32" s="3" t="e">
        <f t="shared" si="27"/>
        <v>#N/A</v>
      </c>
      <c r="AI32" s="3" t="e">
        <f t="shared" si="28"/>
        <v>#N/A</v>
      </c>
      <c r="AJ32" s="3" t="e">
        <f t="shared" si="29"/>
        <v>#N/A</v>
      </c>
      <c r="AK32" s="3" t="e">
        <f t="shared" si="30"/>
        <v>#N/A</v>
      </c>
      <c r="AL32" s="3" t="e">
        <f t="shared" si="31"/>
        <v>#N/A</v>
      </c>
    </row>
    <row r="33" spans="1:38" x14ac:dyDescent="0.25">
      <c r="A33">
        <v>30</v>
      </c>
      <c r="B33">
        <f>IFERROR(preprocess!J32,0)</f>
        <v>0</v>
      </c>
      <c r="C33">
        <f>IFERROR(preprocess!K32,0)</f>
        <v>0</v>
      </c>
      <c r="D33">
        <f>IFERROR(preprocess!N32,0)</f>
        <v>0</v>
      </c>
      <c r="E33">
        <f>B33-D33+ABS(C33-info!$F$5)</f>
        <v>2000000</v>
      </c>
      <c r="F33">
        <f>B33+D33-ABS(C33-info!$F$5)+1</f>
        <v>-1999999</v>
      </c>
      <c r="G33" t="b">
        <f t="shared" si="3"/>
        <v>0</v>
      </c>
      <c r="I33" s="6" t="b">
        <f t="shared" si="4"/>
        <v>0</v>
      </c>
      <c r="J33" s="6" t="b">
        <f t="shared" si="5"/>
        <v>0</v>
      </c>
      <c r="K33" s="6" t="b">
        <f t="shared" si="6"/>
        <v>0</v>
      </c>
      <c r="L33" s="6" t="b">
        <f t="shared" si="7"/>
        <v>0</v>
      </c>
      <c r="M33" s="6" t="b">
        <f t="shared" si="8"/>
        <v>0</v>
      </c>
      <c r="N33" s="6" t="b">
        <f t="shared" si="9"/>
        <v>0</v>
      </c>
      <c r="O33" s="6" t="b">
        <f t="shared" si="10"/>
        <v>0</v>
      </c>
      <c r="P33" s="6" t="b">
        <f t="shared" si="11"/>
        <v>0</v>
      </c>
      <c r="Q33" s="6" t="b">
        <f t="shared" si="12"/>
        <v>0</v>
      </c>
      <c r="R33" s="6" t="b">
        <f t="shared" si="13"/>
        <v>0</v>
      </c>
      <c r="S33" s="5" t="e">
        <f t="array" ref="S33">IFERROR(IF(G33,MIN($E33,MIN(IF($I33:$R33,$S32:$AB32,1E+100))),S32),NA())</f>
        <v>#N/A</v>
      </c>
      <c r="T33" s="5" t="e">
        <f t="shared" si="14"/>
        <v>#N/A</v>
      </c>
      <c r="U33" s="5" t="e">
        <f t="shared" si="15"/>
        <v>#N/A</v>
      </c>
      <c r="V33" s="5" t="e">
        <f t="shared" si="16"/>
        <v>#N/A</v>
      </c>
      <c r="W33" s="5" t="e">
        <f t="shared" si="17"/>
        <v>#N/A</v>
      </c>
      <c r="X33" s="5" t="e">
        <f t="shared" si="18"/>
        <v>#N/A</v>
      </c>
      <c r="Y33" s="5" t="e">
        <f t="shared" si="19"/>
        <v>#N/A</v>
      </c>
      <c r="Z33" s="5" t="e">
        <f t="shared" si="20"/>
        <v>#N/A</v>
      </c>
      <c r="AA33" s="5" t="e">
        <f t="shared" si="21"/>
        <v>#N/A</v>
      </c>
      <c r="AB33" s="5" t="e">
        <f t="shared" si="22"/>
        <v>#N/A</v>
      </c>
      <c r="AC33" s="3" t="e">
        <f t="array" ref="AC33">IFERROR(IF(G33,MAX($F33,MAX(IF($I33:$R33,$AC32:$AL32,-1E+100))),AC32),NA())</f>
        <v>#N/A</v>
      </c>
      <c r="AD33" s="3" t="e">
        <f t="shared" si="23"/>
        <v>#N/A</v>
      </c>
      <c r="AE33" s="3" t="e">
        <f t="shared" si="24"/>
        <v>#N/A</v>
      </c>
      <c r="AF33" s="3" t="e">
        <f t="shared" si="25"/>
        <v>#N/A</v>
      </c>
      <c r="AG33" s="3" t="e">
        <f t="shared" si="26"/>
        <v>#N/A</v>
      </c>
      <c r="AH33" s="3" t="e">
        <f t="shared" si="27"/>
        <v>#N/A</v>
      </c>
      <c r="AI33" s="3" t="e">
        <f t="shared" si="28"/>
        <v>#N/A</v>
      </c>
      <c r="AJ33" s="3" t="e">
        <f t="shared" si="29"/>
        <v>#N/A</v>
      </c>
      <c r="AK33" s="3" t="e">
        <f t="shared" si="30"/>
        <v>#N/A</v>
      </c>
      <c r="AL33" s="3" t="e">
        <f t="shared" si="31"/>
        <v>#N/A</v>
      </c>
    </row>
    <row r="34" spans="1:38" x14ac:dyDescent="0.25">
      <c r="A34">
        <v>31</v>
      </c>
      <c r="B34">
        <f>IFERROR(preprocess!J33,0)</f>
        <v>0</v>
      </c>
      <c r="C34">
        <f>IFERROR(preprocess!K33,0)</f>
        <v>0</v>
      </c>
      <c r="D34">
        <f>IFERROR(preprocess!N33,0)</f>
        <v>0</v>
      </c>
      <c r="E34">
        <f>B34-D34+ABS(C34-info!$F$5)</f>
        <v>2000000</v>
      </c>
      <c r="F34">
        <f>B34+D34-ABS(C34-info!$F$5)+1</f>
        <v>-1999999</v>
      </c>
      <c r="G34" t="b">
        <f t="shared" si="3"/>
        <v>0</v>
      </c>
      <c r="I34" s="6" t="b">
        <f t="shared" si="4"/>
        <v>0</v>
      </c>
      <c r="J34" s="6" t="b">
        <f t="shared" si="5"/>
        <v>0</v>
      </c>
      <c r="K34" s="6" t="b">
        <f t="shared" si="6"/>
        <v>0</v>
      </c>
      <c r="L34" s="6" t="b">
        <f t="shared" si="7"/>
        <v>0</v>
      </c>
      <c r="M34" s="6" t="b">
        <f t="shared" si="8"/>
        <v>0</v>
      </c>
      <c r="N34" s="6" t="b">
        <f t="shared" si="9"/>
        <v>0</v>
      </c>
      <c r="O34" s="6" t="b">
        <f t="shared" si="10"/>
        <v>0</v>
      </c>
      <c r="P34" s="6" t="b">
        <f t="shared" si="11"/>
        <v>0</v>
      </c>
      <c r="Q34" s="6" t="b">
        <f t="shared" si="12"/>
        <v>0</v>
      </c>
      <c r="R34" s="6" t="b">
        <f t="shared" si="13"/>
        <v>0</v>
      </c>
      <c r="S34" s="5" t="e">
        <f t="array" ref="S34">IFERROR(IF(G34,MIN($E34,MIN(IF($I34:$R34,$S33:$AB33,1E+100))),S33),NA())</f>
        <v>#N/A</v>
      </c>
      <c r="T34" s="5" t="e">
        <f t="shared" si="14"/>
        <v>#N/A</v>
      </c>
      <c r="U34" s="5" t="e">
        <f t="shared" si="15"/>
        <v>#N/A</v>
      </c>
      <c r="V34" s="5" t="e">
        <f t="shared" si="16"/>
        <v>#N/A</v>
      </c>
      <c r="W34" s="5" t="e">
        <f t="shared" si="17"/>
        <v>#N/A</v>
      </c>
      <c r="X34" s="5" t="e">
        <f t="shared" si="18"/>
        <v>#N/A</v>
      </c>
      <c r="Y34" s="5" t="e">
        <f t="shared" si="19"/>
        <v>#N/A</v>
      </c>
      <c r="Z34" s="5" t="e">
        <f t="shared" si="20"/>
        <v>#N/A</v>
      </c>
      <c r="AA34" s="5" t="e">
        <f t="shared" si="21"/>
        <v>#N/A</v>
      </c>
      <c r="AB34" s="5" t="e">
        <f t="shared" si="22"/>
        <v>#N/A</v>
      </c>
      <c r="AC34" s="3" t="e">
        <f t="array" ref="AC34">IFERROR(IF(G34,MAX($F34,MAX(IF($I34:$R34,$AC33:$AL33,-1E+100))),AC33),NA())</f>
        <v>#N/A</v>
      </c>
      <c r="AD34" s="3" t="e">
        <f t="shared" si="23"/>
        <v>#N/A</v>
      </c>
      <c r="AE34" s="3" t="e">
        <f t="shared" si="24"/>
        <v>#N/A</v>
      </c>
      <c r="AF34" s="3" t="e">
        <f t="shared" si="25"/>
        <v>#N/A</v>
      </c>
      <c r="AG34" s="3" t="e">
        <f t="shared" si="26"/>
        <v>#N/A</v>
      </c>
      <c r="AH34" s="3" t="e">
        <f t="shared" si="27"/>
        <v>#N/A</v>
      </c>
      <c r="AI34" s="3" t="e">
        <f t="shared" si="28"/>
        <v>#N/A</v>
      </c>
      <c r="AJ34" s="3" t="e">
        <f t="shared" si="29"/>
        <v>#N/A</v>
      </c>
      <c r="AK34" s="3" t="e">
        <f t="shared" si="30"/>
        <v>#N/A</v>
      </c>
      <c r="AL34" s="3" t="e">
        <f t="shared" si="31"/>
        <v>#N/A</v>
      </c>
    </row>
    <row r="35" spans="1:38" x14ac:dyDescent="0.25">
      <c r="A35">
        <v>32</v>
      </c>
      <c r="B35">
        <f>IFERROR(preprocess!J34,0)</f>
        <v>0</v>
      </c>
      <c r="C35">
        <f>IFERROR(preprocess!K34,0)</f>
        <v>0</v>
      </c>
      <c r="D35">
        <f>IFERROR(preprocess!N34,0)</f>
        <v>0</v>
      </c>
      <c r="E35">
        <f>B35-D35+ABS(C35-info!$F$5)</f>
        <v>2000000</v>
      </c>
      <c r="F35">
        <f>B35+D35-ABS(C35-info!$F$5)+1</f>
        <v>-1999999</v>
      </c>
      <c r="G35" t="b">
        <f t="shared" si="3"/>
        <v>0</v>
      </c>
      <c r="I35" s="6" t="b">
        <f t="shared" si="4"/>
        <v>0</v>
      </c>
      <c r="J35" s="6" t="b">
        <f t="shared" si="5"/>
        <v>0</v>
      </c>
      <c r="K35" s="6" t="b">
        <f t="shared" si="6"/>
        <v>0</v>
      </c>
      <c r="L35" s="6" t="b">
        <f t="shared" si="7"/>
        <v>0</v>
      </c>
      <c r="M35" s="6" t="b">
        <f t="shared" si="8"/>
        <v>0</v>
      </c>
      <c r="N35" s="6" t="b">
        <f t="shared" si="9"/>
        <v>0</v>
      </c>
      <c r="O35" s="6" t="b">
        <f t="shared" si="10"/>
        <v>0</v>
      </c>
      <c r="P35" s="6" t="b">
        <f t="shared" si="11"/>
        <v>0</v>
      </c>
      <c r="Q35" s="6" t="b">
        <f t="shared" si="12"/>
        <v>0</v>
      </c>
      <c r="R35" s="6" t="b">
        <f t="shared" si="13"/>
        <v>0</v>
      </c>
      <c r="S35" s="5" t="e">
        <f t="array" ref="S35">IFERROR(IF(G35,MIN($E35,MIN(IF($I35:$R35,$S34:$AB34,1E+100))),S34),NA())</f>
        <v>#N/A</v>
      </c>
      <c r="T35" s="5" t="e">
        <f t="shared" si="14"/>
        <v>#N/A</v>
      </c>
      <c r="U35" s="5" t="e">
        <f t="shared" si="15"/>
        <v>#N/A</v>
      </c>
      <c r="V35" s="5" t="e">
        <f t="shared" si="16"/>
        <v>#N/A</v>
      </c>
      <c r="W35" s="5" t="e">
        <f t="shared" si="17"/>
        <v>#N/A</v>
      </c>
      <c r="X35" s="5" t="e">
        <f t="shared" si="18"/>
        <v>#N/A</v>
      </c>
      <c r="Y35" s="5" t="e">
        <f t="shared" si="19"/>
        <v>#N/A</v>
      </c>
      <c r="Z35" s="5" t="e">
        <f t="shared" si="20"/>
        <v>#N/A</v>
      </c>
      <c r="AA35" s="5" t="e">
        <f t="shared" si="21"/>
        <v>#N/A</v>
      </c>
      <c r="AB35" s="5" t="e">
        <f t="shared" si="22"/>
        <v>#N/A</v>
      </c>
      <c r="AC35" s="3" t="e">
        <f t="array" ref="AC35">IFERROR(IF(G35,MAX($F35,MAX(IF($I35:$R35,$AC34:$AL34,-1E+100))),AC34),NA())</f>
        <v>#N/A</v>
      </c>
      <c r="AD35" s="3" t="e">
        <f t="shared" si="23"/>
        <v>#N/A</v>
      </c>
      <c r="AE35" s="3" t="e">
        <f t="shared" si="24"/>
        <v>#N/A</v>
      </c>
      <c r="AF35" s="3" t="e">
        <f t="shared" si="25"/>
        <v>#N/A</v>
      </c>
      <c r="AG35" s="3" t="e">
        <f t="shared" si="26"/>
        <v>#N/A</v>
      </c>
      <c r="AH35" s="3" t="e">
        <f t="shared" si="27"/>
        <v>#N/A</v>
      </c>
      <c r="AI35" s="3" t="e">
        <f t="shared" si="28"/>
        <v>#N/A</v>
      </c>
      <c r="AJ35" s="3" t="e">
        <f t="shared" si="29"/>
        <v>#N/A</v>
      </c>
      <c r="AK35" s="3" t="e">
        <f t="shared" si="30"/>
        <v>#N/A</v>
      </c>
      <c r="AL35" s="3" t="e">
        <f t="shared" si="31"/>
        <v>#N/A</v>
      </c>
    </row>
    <row r="36" spans="1:38" x14ac:dyDescent="0.25">
      <c r="A36">
        <v>33</v>
      </c>
      <c r="B36">
        <f>IFERROR(preprocess!J35,0)</f>
        <v>0</v>
      </c>
      <c r="C36">
        <f>IFERROR(preprocess!K35,0)</f>
        <v>0</v>
      </c>
      <c r="D36">
        <f>IFERROR(preprocess!N35,0)</f>
        <v>0</v>
      </c>
      <c r="E36">
        <f>B36-D36+ABS(C36-info!$F$5)</f>
        <v>2000000</v>
      </c>
      <c r="F36">
        <f>B36+D36-ABS(C36-info!$F$5)+1</f>
        <v>-1999999</v>
      </c>
      <c r="G36" t="b">
        <f t="shared" si="3"/>
        <v>0</v>
      </c>
      <c r="I36" s="6" t="b">
        <f t="shared" si="4"/>
        <v>0</v>
      </c>
      <c r="J36" s="6" t="b">
        <f t="shared" si="5"/>
        <v>0</v>
      </c>
      <c r="K36" s="6" t="b">
        <f t="shared" si="6"/>
        <v>0</v>
      </c>
      <c r="L36" s="6" t="b">
        <f t="shared" si="7"/>
        <v>0</v>
      </c>
      <c r="M36" s="6" t="b">
        <f t="shared" si="8"/>
        <v>0</v>
      </c>
      <c r="N36" s="6" t="b">
        <f t="shared" si="9"/>
        <v>0</v>
      </c>
      <c r="O36" s="6" t="b">
        <f t="shared" si="10"/>
        <v>0</v>
      </c>
      <c r="P36" s="6" t="b">
        <f t="shared" si="11"/>
        <v>0</v>
      </c>
      <c r="Q36" s="6" t="b">
        <f t="shared" si="12"/>
        <v>0</v>
      </c>
      <c r="R36" s="6" t="b">
        <f t="shared" si="13"/>
        <v>0</v>
      </c>
      <c r="S36" s="5" t="e">
        <f t="array" ref="S36">IFERROR(IF(G36,MIN($E36,MIN(IF($I36:$R36,$S35:$AB35,1E+100))),S35),NA())</f>
        <v>#N/A</v>
      </c>
      <c r="T36" s="5" t="e">
        <f t="shared" si="14"/>
        <v>#N/A</v>
      </c>
      <c r="U36" s="5" t="e">
        <f t="shared" si="15"/>
        <v>#N/A</v>
      </c>
      <c r="V36" s="5" t="e">
        <f t="shared" si="16"/>
        <v>#N/A</v>
      </c>
      <c r="W36" s="5" t="e">
        <f t="shared" si="17"/>
        <v>#N/A</v>
      </c>
      <c r="X36" s="5" t="e">
        <f t="shared" si="18"/>
        <v>#N/A</v>
      </c>
      <c r="Y36" s="5" t="e">
        <f t="shared" si="19"/>
        <v>#N/A</v>
      </c>
      <c r="Z36" s="5" t="e">
        <f t="shared" si="20"/>
        <v>#N/A</v>
      </c>
      <c r="AA36" s="5" t="e">
        <f t="shared" si="21"/>
        <v>#N/A</v>
      </c>
      <c r="AB36" s="5" t="e">
        <f t="shared" si="22"/>
        <v>#N/A</v>
      </c>
      <c r="AC36" s="3" t="e">
        <f t="array" ref="AC36">IFERROR(IF(G36,MAX($F36,MAX(IF($I36:$R36,$AC35:$AL35,-1E+100))),AC35),NA())</f>
        <v>#N/A</v>
      </c>
      <c r="AD36" s="3" t="e">
        <f t="shared" si="23"/>
        <v>#N/A</v>
      </c>
      <c r="AE36" s="3" t="e">
        <f t="shared" si="24"/>
        <v>#N/A</v>
      </c>
      <c r="AF36" s="3" t="e">
        <f t="shared" si="25"/>
        <v>#N/A</v>
      </c>
      <c r="AG36" s="3" t="e">
        <f t="shared" si="26"/>
        <v>#N/A</v>
      </c>
      <c r="AH36" s="3" t="e">
        <f t="shared" si="27"/>
        <v>#N/A</v>
      </c>
      <c r="AI36" s="3" t="e">
        <f t="shared" si="28"/>
        <v>#N/A</v>
      </c>
      <c r="AJ36" s="3" t="e">
        <f t="shared" si="29"/>
        <v>#N/A</v>
      </c>
      <c r="AK36" s="3" t="e">
        <f t="shared" si="30"/>
        <v>#N/A</v>
      </c>
      <c r="AL36" s="3" t="e">
        <f t="shared" si="31"/>
        <v>#N/A</v>
      </c>
    </row>
    <row r="37" spans="1:38" x14ac:dyDescent="0.25">
      <c r="A37">
        <v>34</v>
      </c>
      <c r="B37">
        <f>IFERROR(preprocess!J36,0)</f>
        <v>0</v>
      </c>
      <c r="C37">
        <f>IFERROR(preprocess!K36,0)</f>
        <v>0</v>
      </c>
      <c r="D37">
        <f>IFERROR(preprocess!N36,0)</f>
        <v>0</v>
      </c>
      <c r="E37">
        <f>B37-D37+ABS(C37-info!$F$5)</f>
        <v>2000000</v>
      </c>
      <c r="F37">
        <f>B37+D37-ABS(C37-info!$F$5)+1</f>
        <v>-1999999</v>
      </c>
      <c r="G37" t="b">
        <f t="shared" si="3"/>
        <v>0</v>
      </c>
      <c r="I37" s="6" t="b">
        <f t="shared" si="4"/>
        <v>0</v>
      </c>
      <c r="J37" s="6" t="b">
        <f t="shared" si="5"/>
        <v>0</v>
      </c>
      <c r="K37" s="6" t="b">
        <f t="shared" si="6"/>
        <v>0</v>
      </c>
      <c r="L37" s="6" t="b">
        <f t="shared" si="7"/>
        <v>0</v>
      </c>
      <c r="M37" s="6" t="b">
        <f t="shared" si="8"/>
        <v>0</v>
      </c>
      <c r="N37" s="6" t="b">
        <f t="shared" si="9"/>
        <v>0</v>
      </c>
      <c r="O37" s="6" t="b">
        <f t="shared" si="10"/>
        <v>0</v>
      </c>
      <c r="P37" s="6" t="b">
        <f t="shared" si="11"/>
        <v>0</v>
      </c>
      <c r="Q37" s="6" t="b">
        <f t="shared" si="12"/>
        <v>0</v>
      </c>
      <c r="R37" s="6" t="b">
        <f t="shared" si="13"/>
        <v>0</v>
      </c>
      <c r="S37" s="5" t="e">
        <f t="array" ref="S37">IFERROR(IF(G37,MIN($E37,MIN(IF($I37:$R37,$S36:$AB36,1E+100))),S36),NA())</f>
        <v>#N/A</v>
      </c>
      <c r="T37" s="5" t="e">
        <f t="shared" si="14"/>
        <v>#N/A</v>
      </c>
      <c r="U37" s="5" t="e">
        <f t="shared" si="15"/>
        <v>#N/A</v>
      </c>
      <c r="V37" s="5" t="e">
        <f t="shared" si="16"/>
        <v>#N/A</v>
      </c>
      <c r="W37" s="5" t="e">
        <f t="shared" si="17"/>
        <v>#N/A</v>
      </c>
      <c r="X37" s="5" t="e">
        <f t="shared" si="18"/>
        <v>#N/A</v>
      </c>
      <c r="Y37" s="5" t="e">
        <f t="shared" si="19"/>
        <v>#N/A</v>
      </c>
      <c r="Z37" s="5" t="e">
        <f t="shared" si="20"/>
        <v>#N/A</v>
      </c>
      <c r="AA37" s="5" t="e">
        <f t="shared" si="21"/>
        <v>#N/A</v>
      </c>
      <c r="AB37" s="5" t="e">
        <f t="shared" si="22"/>
        <v>#N/A</v>
      </c>
      <c r="AC37" s="3" t="e">
        <f t="array" ref="AC37">IFERROR(IF(G37,MAX($F37,MAX(IF($I37:$R37,$AC36:$AL36,-1E+100))),AC36),NA())</f>
        <v>#N/A</v>
      </c>
      <c r="AD37" s="3" t="e">
        <f t="shared" si="23"/>
        <v>#N/A</v>
      </c>
      <c r="AE37" s="3" t="e">
        <f t="shared" si="24"/>
        <v>#N/A</v>
      </c>
      <c r="AF37" s="3" t="e">
        <f t="shared" si="25"/>
        <v>#N/A</v>
      </c>
      <c r="AG37" s="3" t="e">
        <f t="shared" si="26"/>
        <v>#N/A</v>
      </c>
      <c r="AH37" s="3" t="e">
        <f t="shared" si="27"/>
        <v>#N/A</v>
      </c>
      <c r="AI37" s="3" t="e">
        <f t="shared" si="28"/>
        <v>#N/A</v>
      </c>
      <c r="AJ37" s="3" t="e">
        <f t="shared" si="29"/>
        <v>#N/A</v>
      </c>
      <c r="AK37" s="3" t="e">
        <f t="shared" si="30"/>
        <v>#N/A</v>
      </c>
      <c r="AL37" s="3" t="e">
        <f t="shared" si="31"/>
        <v>#N/A</v>
      </c>
    </row>
    <row r="38" spans="1:38" x14ac:dyDescent="0.25">
      <c r="A38">
        <v>35</v>
      </c>
      <c r="B38">
        <f>IFERROR(preprocess!J37,0)</f>
        <v>0</v>
      </c>
      <c r="C38">
        <f>IFERROR(preprocess!K37,0)</f>
        <v>0</v>
      </c>
      <c r="D38">
        <f>IFERROR(preprocess!N37,0)</f>
        <v>0</v>
      </c>
      <c r="E38">
        <f>B38-D38+ABS(C38-info!$F$5)</f>
        <v>2000000</v>
      </c>
      <c r="F38">
        <f>B38+D38-ABS(C38-info!$F$5)+1</f>
        <v>-1999999</v>
      </c>
      <c r="G38" t="b">
        <f t="shared" si="3"/>
        <v>0</v>
      </c>
      <c r="I38" s="6" t="b">
        <f t="shared" si="4"/>
        <v>0</v>
      </c>
      <c r="J38" s="6" t="b">
        <f t="shared" si="5"/>
        <v>0</v>
      </c>
      <c r="K38" s="6" t="b">
        <f t="shared" si="6"/>
        <v>0</v>
      </c>
      <c r="L38" s="6" t="b">
        <f t="shared" si="7"/>
        <v>0</v>
      </c>
      <c r="M38" s="6" t="b">
        <f t="shared" si="8"/>
        <v>0</v>
      </c>
      <c r="N38" s="6" t="b">
        <f t="shared" si="9"/>
        <v>0</v>
      </c>
      <c r="O38" s="6" t="b">
        <f t="shared" si="10"/>
        <v>0</v>
      </c>
      <c r="P38" s="6" t="b">
        <f t="shared" si="11"/>
        <v>0</v>
      </c>
      <c r="Q38" s="6" t="b">
        <f t="shared" si="12"/>
        <v>0</v>
      </c>
      <c r="R38" s="6" t="b">
        <f t="shared" si="13"/>
        <v>0</v>
      </c>
      <c r="S38" s="5" t="e">
        <f t="array" ref="S38">IFERROR(IF(G38,MIN($E38,MIN(IF($I38:$R38,$S37:$AB37,1E+100))),S37),NA())</f>
        <v>#N/A</v>
      </c>
      <c r="T38" s="5" t="e">
        <f t="shared" si="14"/>
        <v>#N/A</v>
      </c>
      <c r="U38" s="5" t="e">
        <f t="shared" si="15"/>
        <v>#N/A</v>
      </c>
      <c r="V38" s="5" t="e">
        <f t="shared" si="16"/>
        <v>#N/A</v>
      </c>
      <c r="W38" s="5" t="e">
        <f t="shared" si="17"/>
        <v>#N/A</v>
      </c>
      <c r="X38" s="5" t="e">
        <f t="shared" si="18"/>
        <v>#N/A</v>
      </c>
      <c r="Y38" s="5" t="e">
        <f t="shared" si="19"/>
        <v>#N/A</v>
      </c>
      <c r="Z38" s="5" t="e">
        <f t="shared" si="20"/>
        <v>#N/A</v>
      </c>
      <c r="AA38" s="5" t="e">
        <f t="shared" si="21"/>
        <v>#N/A</v>
      </c>
      <c r="AB38" s="5" t="e">
        <f t="shared" si="22"/>
        <v>#N/A</v>
      </c>
      <c r="AC38" s="3" t="e">
        <f t="array" ref="AC38">IFERROR(IF(G38,MAX($F38,MAX(IF($I38:$R38,$AC37:$AL37,-1E+100))),AC37),NA())</f>
        <v>#N/A</v>
      </c>
      <c r="AD38" s="3" t="e">
        <f t="shared" si="23"/>
        <v>#N/A</v>
      </c>
      <c r="AE38" s="3" t="e">
        <f t="shared" si="24"/>
        <v>#N/A</v>
      </c>
      <c r="AF38" s="3" t="e">
        <f t="shared" si="25"/>
        <v>#N/A</v>
      </c>
      <c r="AG38" s="3" t="e">
        <f t="shared" si="26"/>
        <v>#N/A</v>
      </c>
      <c r="AH38" s="3" t="e">
        <f t="shared" si="27"/>
        <v>#N/A</v>
      </c>
      <c r="AI38" s="3" t="e">
        <f t="shared" si="28"/>
        <v>#N/A</v>
      </c>
      <c r="AJ38" s="3" t="e">
        <f t="shared" si="29"/>
        <v>#N/A</v>
      </c>
      <c r="AK38" s="3" t="e">
        <f t="shared" si="30"/>
        <v>#N/A</v>
      </c>
      <c r="AL38" s="3" t="e">
        <f t="shared" si="31"/>
        <v>#N/A</v>
      </c>
    </row>
    <row r="39" spans="1:38" x14ac:dyDescent="0.25">
      <c r="A39">
        <v>36</v>
      </c>
      <c r="B39">
        <f>IFERROR(preprocess!J38,0)</f>
        <v>0</v>
      </c>
      <c r="C39">
        <f>IFERROR(preprocess!K38,0)</f>
        <v>0</v>
      </c>
      <c r="D39">
        <f>IFERROR(preprocess!N38,0)</f>
        <v>0</v>
      </c>
      <c r="E39">
        <f>B39-D39+ABS(C39-info!$F$5)</f>
        <v>2000000</v>
      </c>
      <c r="F39">
        <f>B39+D39-ABS(C39-info!$F$5)+1</f>
        <v>-1999999</v>
      </c>
      <c r="G39" t="b">
        <f t="shared" si="3"/>
        <v>0</v>
      </c>
      <c r="I39" s="6" t="b">
        <f t="shared" si="4"/>
        <v>0</v>
      </c>
      <c r="J39" s="6" t="b">
        <f t="shared" si="5"/>
        <v>0</v>
      </c>
      <c r="K39" s="6" t="b">
        <f t="shared" si="6"/>
        <v>0</v>
      </c>
      <c r="L39" s="6" t="b">
        <f t="shared" si="7"/>
        <v>0</v>
      </c>
      <c r="M39" s="6" t="b">
        <f t="shared" si="8"/>
        <v>0</v>
      </c>
      <c r="N39" s="6" t="b">
        <f t="shared" si="9"/>
        <v>0</v>
      </c>
      <c r="O39" s="6" t="b">
        <f t="shared" si="10"/>
        <v>0</v>
      </c>
      <c r="P39" s="6" t="b">
        <f t="shared" si="11"/>
        <v>0</v>
      </c>
      <c r="Q39" s="6" t="b">
        <f t="shared" si="12"/>
        <v>0</v>
      </c>
      <c r="R39" s="6" t="b">
        <f t="shared" si="13"/>
        <v>0</v>
      </c>
      <c r="S39" s="5" t="e">
        <f t="array" ref="S39">IFERROR(IF(G39,MIN($E39,MIN(IF($I39:$R39,$S38:$AB38,1E+100))),S38),NA())</f>
        <v>#N/A</v>
      </c>
      <c r="T39" s="5" t="e">
        <f t="shared" si="14"/>
        <v>#N/A</v>
      </c>
      <c r="U39" s="5" t="e">
        <f t="shared" si="15"/>
        <v>#N/A</v>
      </c>
      <c r="V39" s="5" t="e">
        <f t="shared" si="16"/>
        <v>#N/A</v>
      </c>
      <c r="W39" s="5" t="e">
        <f t="shared" si="17"/>
        <v>#N/A</v>
      </c>
      <c r="X39" s="5" t="e">
        <f t="shared" si="18"/>
        <v>#N/A</v>
      </c>
      <c r="Y39" s="5" t="e">
        <f t="shared" si="19"/>
        <v>#N/A</v>
      </c>
      <c r="Z39" s="5" t="e">
        <f t="shared" si="20"/>
        <v>#N/A</v>
      </c>
      <c r="AA39" s="5" t="e">
        <f t="shared" si="21"/>
        <v>#N/A</v>
      </c>
      <c r="AB39" s="5" t="e">
        <f t="shared" si="22"/>
        <v>#N/A</v>
      </c>
      <c r="AC39" s="3" t="e">
        <f t="array" ref="AC39">IFERROR(IF(G39,MAX($F39,MAX(IF($I39:$R39,$AC38:$AL38,-1E+100))),AC38),NA())</f>
        <v>#N/A</v>
      </c>
      <c r="AD39" s="3" t="e">
        <f t="shared" si="23"/>
        <v>#N/A</v>
      </c>
      <c r="AE39" s="3" t="e">
        <f t="shared" si="24"/>
        <v>#N/A</v>
      </c>
      <c r="AF39" s="3" t="e">
        <f t="shared" si="25"/>
        <v>#N/A</v>
      </c>
      <c r="AG39" s="3" t="e">
        <f t="shared" si="26"/>
        <v>#N/A</v>
      </c>
      <c r="AH39" s="3" t="e">
        <f t="shared" si="27"/>
        <v>#N/A</v>
      </c>
      <c r="AI39" s="3" t="e">
        <f t="shared" si="28"/>
        <v>#N/A</v>
      </c>
      <c r="AJ39" s="3" t="e">
        <f t="shared" si="29"/>
        <v>#N/A</v>
      </c>
      <c r="AK39" s="3" t="e">
        <f t="shared" si="30"/>
        <v>#N/A</v>
      </c>
      <c r="AL39" s="3" t="e">
        <f t="shared" si="31"/>
        <v>#N/A</v>
      </c>
    </row>
    <row r="40" spans="1:38" x14ac:dyDescent="0.25">
      <c r="A40">
        <v>37</v>
      </c>
      <c r="B40">
        <f>IFERROR(preprocess!J39,0)</f>
        <v>0</v>
      </c>
      <c r="C40">
        <f>IFERROR(preprocess!K39,0)</f>
        <v>0</v>
      </c>
      <c r="D40">
        <f>IFERROR(preprocess!N39,0)</f>
        <v>0</v>
      </c>
      <c r="E40">
        <f>B40-D40+ABS(C40-info!$F$5)</f>
        <v>2000000</v>
      </c>
      <c r="F40">
        <f>B40+D40-ABS(C40-info!$F$5)+1</f>
        <v>-1999999</v>
      </c>
      <c r="G40" t="b">
        <f t="shared" si="3"/>
        <v>0</v>
      </c>
      <c r="I40" s="6" t="b">
        <f t="shared" si="4"/>
        <v>0</v>
      </c>
      <c r="J40" s="6" t="b">
        <f t="shared" si="5"/>
        <v>0</v>
      </c>
      <c r="K40" s="6" t="b">
        <f t="shared" si="6"/>
        <v>0</v>
      </c>
      <c r="L40" s="6" t="b">
        <f t="shared" si="7"/>
        <v>0</v>
      </c>
      <c r="M40" s="6" t="b">
        <f t="shared" si="8"/>
        <v>0</v>
      </c>
      <c r="N40" s="6" t="b">
        <f t="shared" si="9"/>
        <v>0</v>
      </c>
      <c r="O40" s="6" t="b">
        <f t="shared" si="10"/>
        <v>0</v>
      </c>
      <c r="P40" s="6" t="b">
        <f t="shared" si="11"/>
        <v>0</v>
      </c>
      <c r="Q40" s="6" t="b">
        <f t="shared" si="12"/>
        <v>0</v>
      </c>
      <c r="R40" s="6" t="b">
        <f t="shared" si="13"/>
        <v>0</v>
      </c>
      <c r="S40" s="5" t="e">
        <f t="array" ref="S40">IFERROR(IF(G40,MIN($E40,MIN(IF($I40:$R40,$S39:$AB39,1E+100))),S39),NA())</f>
        <v>#N/A</v>
      </c>
      <c r="T40" s="5" t="e">
        <f t="shared" si="14"/>
        <v>#N/A</v>
      </c>
      <c r="U40" s="5" t="e">
        <f t="shared" si="15"/>
        <v>#N/A</v>
      </c>
      <c r="V40" s="5" t="e">
        <f t="shared" si="16"/>
        <v>#N/A</v>
      </c>
      <c r="W40" s="5" t="e">
        <f t="shared" si="17"/>
        <v>#N/A</v>
      </c>
      <c r="X40" s="5" t="e">
        <f t="shared" si="18"/>
        <v>#N/A</v>
      </c>
      <c r="Y40" s="5" t="e">
        <f t="shared" si="19"/>
        <v>#N/A</v>
      </c>
      <c r="Z40" s="5" t="e">
        <f t="shared" si="20"/>
        <v>#N/A</v>
      </c>
      <c r="AA40" s="5" t="e">
        <f t="shared" si="21"/>
        <v>#N/A</v>
      </c>
      <c r="AB40" s="5" t="e">
        <f t="shared" si="22"/>
        <v>#N/A</v>
      </c>
      <c r="AC40" s="3" t="e">
        <f t="array" ref="AC40">IFERROR(IF(G40,MAX($F40,MAX(IF($I40:$R40,$AC39:$AL39,-1E+100))),AC39),NA())</f>
        <v>#N/A</v>
      </c>
      <c r="AD40" s="3" t="e">
        <f t="shared" si="23"/>
        <v>#N/A</v>
      </c>
      <c r="AE40" s="3" t="e">
        <f t="shared" si="24"/>
        <v>#N/A</v>
      </c>
      <c r="AF40" s="3" t="e">
        <f t="shared" si="25"/>
        <v>#N/A</v>
      </c>
      <c r="AG40" s="3" t="e">
        <f t="shared" si="26"/>
        <v>#N/A</v>
      </c>
      <c r="AH40" s="3" t="e">
        <f t="shared" si="27"/>
        <v>#N/A</v>
      </c>
      <c r="AI40" s="3" t="e">
        <f t="shared" si="28"/>
        <v>#N/A</v>
      </c>
      <c r="AJ40" s="3" t="e">
        <f t="shared" si="29"/>
        <v>#N/A</v>
      </c>
      <c r="AK40" s="3" t="e">
        <f t="shared" si="30"/>
        <v>#N/A</v>
      </c>
      <c r="AL40" s="3" t="e">
        <f t="shared" si="31"/>
        <v>#N/A</v>
      </c>
    </row>
    <row r="41" spans="1:38" x14ac:dyDescent="0.25">
      <c r="A41">
        <v>38</v>
      </c>
      <c r="B41">
        <f>IFERROR(preprocess!J40,0)</f>
        <v>0</v>
      </c>
      <c r="C41">
        <f>IFERROR(preprocess!K40,0)</f>
        <v>0</v>
      </c>
      <c r="D41">
        <f>IFERROR(preprocess!N40,0)</f>
        <v>0</v>
      </c>
      <c r="E41">
        <f>B41-D41+ABS(C41-info!$F$5)</f>
        <v>2000000</v>
      </c>
      <c r="F41">
        <f>B41+D41-ABS(C41-info!$F$5)+1</f>
        <v>-1999999</v>
      </c>
      <c r="G41" t="b">
        <f t="shared" si="3"/>
        <v>0</v>
      </c>
      <c r="I41" s="6" t="b">
        <f t="shared" si="4"/>
        <v>0</v>
      </c>
      <c r="J41" s="6" t="b">
        <f t="shared" si="5"/>
        <v>0</v>
      </c>
      <c r="K41" s="6" t="b">
        <f t="shared" si="6"/>
        <v>0</v>
      </c>
      <c r="L41" s="6" t="b">
        <f t="shared" si="7"/>
        <v>0</v>
      </c>
      <c r="M41" s="6" t="b">
        <f t="shared" si="8"/>
        <v>0</v>
      </c>
      <c r="N41" s="6" t="b">
        <f t="shared" si="9"/>
        <v>0</v>
      </c>
      <c r="O41" s="6" t="b">
        <f t="shared" si="10"/>
        <v>0</v>
      </c>
      <c r="P41" s="6" t="b">
        <f t="shared" si="11"/>
        <v>0</v>
      </c>
      <c r="Q41" s="6" t="b">
        <f t="shared" si="12"/>
        <v>0</v>
      </c>
      <c r="R41" s="6" t="b">
        <f t="shared" si="13"/>
        <v>0</v>
      </c>
      <c r="S41" s="5" t="e">
        <f t="array" ref="S41">IFERROR(IF(G41,MIN($E41,MIN(IF($I41:$R41,$S40:$AB40,1E+100))),S40),NA())</f>
        <v>#N/A</v>
      </c>
      <c r="T41" s="5" t="e">
        <f t="shared" si="14"/>
        <v>#N/A</v>
      </c>
      <c r="U41" s="5" t="e">
        <f t="shared" si="15"/>
        <v>#N/A</v>
      </c>
      <c r="V41" s="5" t="e">
        <f t="shared" si="16"/>
        <v>#N/A</v>
      </c>
      <c r="W41" s="5" t="e">
        <f t="shared" si="17"/>
        <v>#N/A</v>
      </c>
      <c r="X41" s="5" t="e">
        <f t="shared" si="18"/>
        <v>#N/A</v>
      </c>
      <c r="Y41" s="5" t="e">
        <f t="shared" si="19"/>
        <v>#N/A</v>
      </c>
      <c r="Z41" s="5" t="e">
        <f t="shared" si="20"/>
        <v>#N/A</v>
      </c>
      <c r="AA41" s="5" t="e">
        <f t="shared" si="21"/>
        <v>#N/A</v>
      </c>
      <c r="AB41" s="5" t="e">
        <f t="shared" si="22"/>
        <v>#N/A</v>
      </c>
      <c r="AC41" s="3" t="e">
        <f t="array" ref="AC41">IFERROR(IF(G41,MAX($F41,MAX(IF($I41:$R41,$AC40:$AL40,-1E+100))),AC40),NA())</f>
        <v>#N/A</v>
      </c>
      <c r="AD41" s="3" t="e">
        <f t="shared" si="23"/>
        <v>#N/A</v>
      </c>
      <c r="AE41" s="3" t="e">
        <f t="shared" si="24"/>
        <v>#N/A</v>
      </c>
      <c r="AF41" s="3" t="e">
        <f t="shared" si="25"/>
        <v>#N/A</v>
      </c>
      <c r="AG41" s="3" t="e">
        <f t="shared" si="26"/>
        <v>#N/A</v>
      </c>
      <c r="AH41" s="3" t="e">
        <f t="shared" si="27"/>
        <v>#N/A</v>
      </c>
      <c r="AI41" s="3" t="e">
        <f t="shared" si="28"/>
        <v>#N/A</v>
      </c>
      <c r="AJ41" s="3" t="e">
        <f t="shared" si="29"/>
        <v>#N/A</v>
      </c>
      <c r="AK41" s="3" t="e">
        <f t="shared" si="30"/>
        <v>#N/A</v>
      </c>
      <c r="AL41" s="3" t="e">
        <f t="shared" si="31"/>
        <v>#N/A</v>
      </c>
    </row>
    <row r="42" spans="1:38" x14ac:dyDescent="0.25">
      <c r="A42">
        <v>39</v>
      </c>
      <c r="B42">
        <f>IFERROR(preprocess!J41,0)</f>
        <v>0</v>
      </c>
      <c r="C42">
        <f>IFERROR(preprocess!K41,0)</f>
        <v>0</v>
      </c>
      <c r="D42">
        <f>IFERROR(preprocess!N41,0)</f>
        <v>0</v>
      </c>
      <c r="E42">
        <f>B42-D42+ABS(C42-info!$F$5)</f>
        <v>2000000</v>
      </c>
      <c r="F42">
        <f>B42+D42-ABS(C42-info!$F$5)+1</f>
        <v>-1999999</v>
      </c>
      <c r="G42" t="b">
        <f t="shared" si="3"/>
        <v>0</v>
      </c>
      <c r="I42" s="6" t="b">
        <f t="shared" ref="I42:I51" si="32">IFERROR(OR(AND(S41&lt;=$E42,$E42&lt;=AC41),AND($E42&lt;=S41,S41&lt;=$F42)),FALSE)</f>
        <v>0</v>
      </c>
      <c r="J42" s="6" t="b">
        <f t="shared" ref="J42:J51" si="33">IFERROR(OR(AND(T41&lt;=$E42,$E42&lt;=AD41),AND($E42&lt;=T41,T41&lt;=$F42)),FALSE)</f>
        <v>0</v>
      </c>
      <c r="K42" s="6" t="b">
        <f t="shared" ref="K42:K51" si="34">IFERROR(OR(AND(U41&lt;=$E42,$E42&lt;=AE41),AND($E42&lt;=U41,U41&lt;=$F42)),FALSE)</f>
        <v>0</v>
      </c>
      <c r="L42" s="6" t="b">
        <f t="shared" ref="L42:L51" si="35">IFERROR(OR(AND(V41&lt;=$E42,$E42&lt;=AF41),AND($E42&lt;=V41,V41&lt;=$F42)),FALSE)</f>
        <v>0</v>
      </c>
      <c r="M42" s="6" t="b">
        <f t="shared" ref="M42:M51" si="36">IFERROR(OR(AND(W41&lt;=$E42,$E42&lt;=AG41),AND($E42&lt;=W41,W41&lt;=$F42)),FALSE)</f>
        <v>0</v>
      </c>
      <c r="N42" s="6" t="b">
        <f t="shared" ref="N42:N51" si="37">IFERROR(OR(AND(X41&lt;=$E42,$E42&lt;=AH41),AND($E42&lt;=X41,X41&lt;=$F42)),FALSE)</f>
        <v>0</v>
      </c>
      <c r="O42" s="6" t="b">
        <f t="shared" ref="O42:O51" si="38">IFERROR(OR(AND(Y41&lt;=$E42,$E42&lt;=AI41),AND($E42&lt;=Y41,Y41&lt;=$F42)),FALSE)</f>
        <v>0</v>
      </c>
      <c r="P42" s="6" t="b">
        <f t="shared" ref="P42:P51" si="39">IFERROR(OR(AND(Z41&lt;=$E42,$E42&lt;=AJ41),AND($E42&lt;=Z41,Z41&lt;=$F42)),FALSE)</f>
        <v>0</v>
      </c>
      <c r="Q42" s="6" t="b">
        <f t="shared" ref="Q42:Q51" si="40">IFERROR(OR(AND(AA41&lt;=$E42,$E42&lt;=AK41),AND($E42&lt;=AA41,AA41&lt;=$F42)),FALSE)</f>
        <v>0</v>
      </c>
      <c r="R42" s="6" t="b">
        <f t="shared" ref="R42:R51" si="41">IFERROR(OR(AND(AB41&lt;=$E42,$E42&lt;=AL41),AND($E42&lt;=AB41,AB41&lt;=$F42)),FALSE)</f>
        <v>0</v>
      </c>
      <c r="S42" s="5" t="e">
        <f t="array" ref="S42">IFERROR(IF(G42,MIN($E42,MIN(IF($I42:$R42,$S41:$AB41,1E+100))),S41),NA())</f>
        <v>#N/A</v>
      </c>
      <c r="T42" s="5" t="e">
        <f t="shared" ref="T42:T51" si="42">IF(G42,IF(I42,NA(),S41),T41)</f>
        <v>#N/A</v>
      </c>
      <c r="U42" s="5" t="e">
        <f t="shared" ref="U42:U51" si="43">IF(H42,IF(J42,NA(),T41),U41)</f>
        <v>#N/A</v>
      </c>
      <c r="V42" s="5" t="e">
        <f t="shared" ref="V42:V51" si="44">IF(I42,IF(K42,NA(),U41),V41)</f>
        <v>#N/A</v>
      </c>
      <c r="W42" s="5" t="e">
        <f t="shared" ref="W42:W51" si="45">IF(J42,IF(L42,NA(),V41),W41)</f>
        <v>#N/A</v>
      </c>
      <c r="X42" s="5" t="e">
        <f t="shared" ref="X42:X51" si="46">IF(K42,IF(M42,NA(),W41),X41)</f>
        <v>#N/A</v>
      </c>
      <c r="Y42" s="5" t="e">
        <f t="shared" ref="Y42:Y51" si="47">IF(L42,IF(N42,NA(),X41),Y41)</f>
        <v>#N/A</v>
      </c>
      <c r="Z42" s="5" t="e">
        <f t="shared" ref="Z42:Z51" si="48">IF(M42,IF(O42,NA(),Y41),Z41)</f>
        <v>#N/A</v>
      </c>
      <c r="AA42" s="5" t="e">
        <f t="shared" ref="AA42:AA51" si="49">IF(N42,IF(P42,NA(),Z41),AA41)</f>
        <v>#N/A</v>
      </c>
      <c r="AB42" s="5" t="e">
        <f t="shared" ref="AB42:AB51" si="50">IF(O42,IF(Q42,NA(),AA41),AB41)</f>
        <v>#N/A</v>
      </c>
      <c r="AC42" s="3" t="e">
        <f t="array" ref="AC42">IFERROR(IF(G42,MAX($F42,MAX(IF($I42:$R42,$AC41:$AL41,-1E+100))),AC41),NA())</f>
        <v>#N/A</v>
      </c>
      <c r="AD42" s="3" t="e">
        <f t="shared" ref="AD42:AD51" si="51">IF(G42,IF(I42,NA(),AC41),AD41)</f>
        <v>#N/A</v>
      </c>
      <c r="AE42" s="3" t="e">
        <f t="shared" ref="AE42:AE51" si="52">IF(H42,IF(J42,NA(),AD41),AE41)</f>
        <v>#N/A</v>
      </c>
      <c r="AF42" s="3" t="e">
        <f t="shared" ref="AF42:AF51" si="53">IF(I42,IF(K42,NA(),AE41),AF41)</f>
        <v>#N/A</v>
      </c>
      <c r="AG42" s="3" t="e">
        <f t="shared" ref="AG42:AG51" si="54">IF(J42,IF(L42,NA(),AF41),AG41)</f>
        <v>#N/A</v>
      </c>
      <c r="AH42" s="3" t="e">
        <f t="shared" ref="AH42:AH51" si="55">IF(K42,IF(M42,NA(),AG41),AH41)</f>
        <v>#N/A</v>
      </c>
      <c r="AI42" s="3" t="e">
        <f t="shared" ref="AI42:AI51" si="56">IF(L42,IF(N42,NA(),AH41),AI41)</f>
        <v>#N/A</v>
      </c>
      <c r="AJ42" s="3" t="e">
        <f t="shared" ref="AJ42:AJ51" si="57">IF(M42,IF(O42,NA(),AI41),AJ41)</f>
        <v>#N/A</v>
      </c>
      <c r="AK42" s="3" t="e">
        <f t="shared" ref="AK42:AK51" si="58">IF(N42,IF(P42,NA(),AJ41),AK41)</f>
        <v>#N/A</v>
      </c>
      <c r="AL42" s="3" t="e">
        <f t="shared" ref="AL42:AL51" si="59">IF(O42,IF(Q42,NA(),AK41),AL41)</f>
        <v>#N/A</v>
      </c>
    </row>
    <row r="43" spans="1:38" x14ac:dyDescent="0.25">
      <c r="A43">
        <v>40</v>
      </c>
      <c r="B43">
        <f>IFERROR(preprocess!J42,0)</f>
        <v>0</v>
      </c>
      <c r="C43">
        <f>IFERROR(preprocess!K42,0)</f>
        <v>0</v>
      </c>
      <c r="D43">
        <f>IFERROR(preprocess!N42,0)</f>
        <v>0</v>
      </c>
      <c r="E43">
        <f>B43-D43+ABS(C43-info!$F$5)</f>
        <v>2000000</v>
      </c>
      <c r="F43">
        <f>B43+D43-ABS(C43-info!$F$5)+1</f>
        <v>-1999999</v>
      </c>
      <c r="G43" t="b">
        <f t="shared" si="3"/>
        <v>0</v>
      </c>
      <c r="I43" s="6" t="b">
        <f t="shared" si="32"/>
        <v>0</v>
      </c>
      <c r="J43" s="6" t="b">
        <f t="shared" si="33"/>
        <v>0</v>
      </c>
      <c r="K43" s="6" t="b">
        <f t="shared" si="34"/>
        <v>0</v>
      </c>
      <c r="L43" s="6" t="b">
        <f t="shared" si="35"/>
        <v>0</v>
      </c>
      <c r="M43" s="6" t="b">
        <f t="shared" si="36"/>
        <v>0</v>
      </c>
      <c r="N43" s="6" t="b">
        <f t="shared" si="37"/>
        <v>0</v>
      </c>
      <c r="O43" s="6" t="b">
        <f t="shared" si="38"/>
        <v>0</v>
      </c>
      <c r="P43" s="6" t="b">
        <f t="shared" si="39"/>
        <v>0</v>
      </c>
      <c r="Q43" s="6" t="b">
        <f t="shared" si="40"/>
        <v>0</v>
      </c>
      <c r="R43" s="6" t="b">
        <f t="shared" si="41"/>
        <v>0</v>
      </c>
      <c r="S43" s="5" t="e">
        <f t="array" ref="S43">IFERROR(IF(G43,MIN($E43,MIN(IF($I43:$R43,$S42:$AB42,1E+100))),S42),NA())</f>
        <v>#N/A</v>
      </c>
      <c r="T43" s="5" t="e">
        <f t="shared" si="42"/>
        <v>#N/A</v>
      </c>
      <c r="U43" s="5" t="e">
        <f t="shared" si="43"/>
        <v>#N/A</v>
      </c>
      <c r="V43" s="5" t="e">
        <f t="shared" si="44"/>
        <v>#N/A</v>
      </c>
      <c r="W43" s="5" t="e">
        <f t="shared" si="45"/>
        <v>#N/A</v>
      </c>
      <c r="X43" s="5" t="e">
        <f t="shared" si="46"/>
        <v>#N/A</v>
      </c>
      <c r="Y43" s="5" t="e">
        <f t="shared" si="47"/>
        <v>#N/A</v>
      </c>
      <c r="Z43" s="5" t="e">
        <f t="shared" si="48"/>
        <v>#N/A</v>
      </c>
      <c r="AA43" s="5" t="e">
        <f t="shared" si="49"/>
        <v>#N/A</v>
      </c>
      <c r="AB43" s="5" t="e">
        <f t="shared" si="50"/>
        <v>#N/A</v>
      </c>
      <c r="AC43" s="3" t="e">
        <f t="array" ref="AC43">IFERROR(IF(G43,MAX($F43,MAX(IF($I43:$R43,$AC42:$AL42,-1E+100))),AC42),NA())</f>
        <v>#N/A</v>
      </c>
      <c r="AD43" s="3" t="e">
        <f t="shared" si="51"/>
        <v>#N/A</v>
      </c>
      <c r="AE43" s="3" t="e">
        <f t="shared" si="52"/>
        <v>#N/A</v>
      </c>
      <c r="AF43" s="3" t="e">
        <f t="shared" si="53"/>
        <v>#N/A</v>
      </c>
      <c r="AG43" s="3" t="e">
        <f t="shared" si="54"/>
        <v>#N/A</v>
      </c>
      <c r="AH43" s="3" t="e">
        <f t="shared" si="55"/>
        <v>#N/A</v>
      </c>
      <c r="AI43" s="3" t="e">
        <f t="shared" si="56"/>
        <v>#N/A</v>
      </c>
      <c r="AJ43" s="3" t="e">
        <f t="shared" si="57"/>
        <v>#N/A</v>
      </c>
      <c r="AK43" s="3" t="e">
        <f t="shared" si="58"/>
        <v>#N/A</v>
      </c>
      <c r="AL43" s="3" t="e">
        <f t="shared" si="59"/>
        <v>#N/A</v>
      </c>
    </row>
    <row r="44" spans="1:38" x14ac:dyDescent="0.25">
      <c r="A44">
        <v>41</v>
      </c>
      <c r="B44">
        <f>IFERROR(preprocess!J43,0)</f>
        <v>0</v>
      </c>
      <c r="C44">
        <f>IFERROR(preprocess!K43,0)</f>
        <v>0</v>
      </c>
      <c r="D44">
        <f>IFERROR(preprocess!N43,0)</f>
        <v>0</v>
      </c>
      <c r="E44">
        <f>B44-D44+ABS(C44-info!$F$5)</f>
        <v>2000000</v>
      </c>
      <c r="F44">
        <f>B44+D44-ABS(C44-info!$F$5)+1</f>
        <v>-1999999</v>
      </c>
      <c r="G44" t="b">
        <f t="shared" si="3"/>
        <v>0</v>
      </c>
      <c r="I44" s="6" t="b">
        <f t="shared" si="32"/>
        <v>0</v>
      </c>
      <c r="J44" s="6" t="b">
        <f t="shared" si="33"/>
        <v>0</v>
      </c>
      <c r="K44" s="6" t="b">
        <f t="shared" si="34"/>
        <v>0</v>
      </c>
      <c r="L44" s="6" t="b">
        <f t="shared" si="35"/>
        <v>0</v>
      </c>
      <c r="M44" s="6" t="b">
        <f t="shared" si="36"/>
        <v>0</v>
      </c>
      <c r="N44" s="6" t="b">
        <f t="shared" si="37"/>
        <v>0</v>
      </c>
      <c r="O44" s="6" t="b">
        <f t="shared" si="38"/>
        <v>0</v>
      </c>
      <c r="P44" s="6" t="b">
        <f t="shared" si="39"/>
        <v>0</v>
      </c>
      <c r="Q44" s="6" t="b">
        <f t="shared" si="40"/>
        <v>0</v>
      </c>
      <c r="R44" s="6" t="b">
        <f t="shared" si="41"/>
        <v>0</v>
      </c>
      <c r="S44" s="5" t="e">
        <f t="array" ref="S44">IFERROR(IF(G44,MIN($E44,MIN(IF($I44:$R44,$S43:$AB43,1E+100))),S43),NA())</f>
        <v>#N/A</v>
      </c>
      <c r="T44" s="5" t="e">
        <f t="shared" si="42"/>
        <v>#N/A</v>
      </c>
      <c r="U44" s="5" t="e">
        <f t="shared" si="43"/>
        <v>#N/A</v>
      </c>
      <c r="V44" s="5" t="e">
        <f t="shared" si="44"/>
        <v>#N/A</v>
      </c>
      <c r="W44" s="5" t="e">
        <f t="shared" si="45"/>
        <v>#N/A</v>
      </c>
      <c r="X44" s="5" t="e">
        <f t="shared" si="46"/>
        <v>#N/A</v>
      </c>
      <c r="Y44" s="5" t="e">
        <f t="shared" si="47"/>
        <v>#N/A</v>
      </c>
      <c r="Z44" s="5" t="e">
        <f t="shared" si="48"/>
        <v>#N/A</v>
      </c>
      <c r="AA44" s="5" t="e">
        <f t="shared" si="49"/>
        <v>#N/A</v>
      </c>
      <c r="AB44" s="5" t="e">
        <f t="shared" si="50"/>
        <v>#N/A</v>
      </c>
      <c r="AC44" s="3" t="e">
        <f t="array" ref="AC44">IFERROR(IF(G44,MAX($F44,MAX(IF($I44:$R44,$AC43:$AL43,-1E+100))),AC43),NA())</f>
        <v>#N/A</v>
      </c>
      <c r="AD44" s="3" t="e">
        <f t="shared" si="51"/>
        <v>#N/A</v>
      </c>
      <c r="AE44" s="3" t="e">
        <f t="shared" si="52"/>
        <v>#N/A</v>
      </c>
      <c r="AF44" s="3" t="e">
        <f t="shared" si="53"/>
        <v>#N/A</v>
      </c>
      <c r="AG44" s="3" t="e">
        <f t="shared" si="54"/>
        <v>#N/A</v>
      </c>
      <c r="AH44" s="3" t="e">
        <f t="shared" si="55"/>
        <v>#N/A</v>
      </c>
      <c r="AI44" s="3" t="e">
        <f t="shared" si="56"/>
        <v>#N/A</v>
      </c>
      <c r="AJ44" s="3" t="e">
        <f t="shared" si="57"/>
        <v>#N/A</v>
      </c>
      <c r="AK44" s="3" t="e">
        <f t="shared" si="58"/>
        <v>#N/A</v>
      </c>
      <c r="AL44" s="3" t="e">
        <f t="shared" si="59"/>
        <v>#N/A</v>
      </c>
    </row>
    <row r="45" spans="1:38" x14ac:dyDescent="0.25">
      <c r="A45">
        <v>42</v>
      </c>
      <c r="B45">
        <f>IFERROR(preprocess!J44,0)</f>
        <v>0</v>
      </c>
      <c r="C45">
        <f>IFERROR(preprocess!K44,0)</f>
        <v>0</v>
      </c>
      <c r="D45">
        <f>IFERROR(preprocess!N44,0)</f>
        <v>0</v>
      </c>
      <c r="E45">
        <f>B45-D45+ABS(C45-info!$F$5)</f>
        <v>2000000</v>
      </c>
      <c r="F45">
        <f>B45+D45-ABS(C45-info!$F$5)+1</f>
        <v>-1999999</v>
      </c>
      <c r="G45" t="b">
        <f t="shared" si="3"/>
        <v>0</v>
      </c>
      <c r="I45" s="6" t="b">
        <f t="shared" si="32"/>
        <v>0</v>
      </c>
      <c r="J45" s="6" t="b">
        <f t="shared" si="33"/>
        <v>0</v>
      </c>
      <c r="K45" s="6" t="b">
        <f t="shared" si="34"/>
        <v>0</v>
      </c>
      <c r="L45" s="6" t="b">
        <f t="shared" si="35"/>
        <v>0</v>
      </c>
      <c r="M45" s="6" t="b">
        <f t="shared" si="36"/>
        <v>0</v>
      </c>
      <c r="N45" s="6" t="b">
        <f t="shared" si="37"/>
        <v>0</v>
      </c>
      <c r="O45" s="6" t="b">
        <f t="shared" si="38"/>
        <v>0</v>
      </c>
      <c r="P45" s="6" t="b">
        <f t="shared" si="39"/>
        <v>0</v>
      </c>
      <c r="Q45" s="6" t="b">
        <f t="shared" si="40"/>
        <v>0</v>
      </c>
      <c r="R45" s="6" t="b">
        <f t="shared" si="41"/>
        <v>0</v>
      </c>
      <c r="S45" s="5" t="e">
        <f t="array" ref="S45">IFERROR(IF(G45,MIN($E45,MIN(IF($I45:$R45,$S44:$AB44,1E+100))),S44),NA())</f>
        <v>#N/A</v>
      </c>
      <c r="T45" s="5" t="e">
        <f t="shared" si="42"/>
        <v>#N/A</v>
      </c>
      <c r="U45" s="5" t="e">
        <f t="shared" si="43"/>
        <v>#N/A</v>
      </c>
      <c r="V45" s="5" t="e">
        <f t="shared" si="44"/>
        <v>#N/A</v>
      </c>
      <c r="W45" s="5" t="e">
        <f t="shared" si="45"/>
        <v>#N/A</v>
      </c>
      <c r="X45" s="5" t="e">
        <f t="shared" si="46"/>
        <v>#N/A</v>
      </c>
      <c r="Y45" s="5" t="e">
        <f t="shared" si="47"/>
        <v>#N/A</v>
      </c>
      <c r="Z45" s="5" t="e">
        <f t="shared" si="48"/>
        <v>#N/A</v>
      </c>
      <c r="AA45" s="5" t="e">
        <f t="shared" si="49"/>
        <v>#N/A</v>
      </c>
      <c r="AB45" s="5" t="e">
        <f t="shared" si="50"/>
        <v>#N/A</v>
      </c>
      <c r="AC45" s="3" t="e">
        <f t="array" ref="AC45">IFERROR(IF(G45,MAX($F45,MAX(IF($I45:$R45,$AC44:$AL44,-1E+100))),AC44),NA())</f>
        <v>#N/A</v>
      </c>
      <c r="AD45" s="3" t="e">
        <f t="shared" si="51"/>
        <v>#N/A</v>
      </c>
      <c r="AE45" s="3" t="e">
        <f t="shared" si="52"/>
        <v>#N/A</v>
      </c>
      <c r="AF45" s="3" t="e">
        <f t="shared" si="53"/>
        <v>#N/A</v>
      </c>
      <c r="AG45" s="3" t="e">
        <f t="shared" si="54"/>
        <v>#N/A</v>
      </c>
      <c r="AH45" s="3" t="e">
        <f t="shared" si="55"/>
        <v>#N/A</v>
      </c>
      <c r="AI45" s="3" t="e">
        <f t="shared" si="56"/>
        <v>#N/A</v>
      </c>
      <c r="AJ45" s="3" t="e">
        <f t="shared" si="57"/>
        <v>#N/A</v>
      </c>
      <c r="AK45" s="3" t="e">
        <f t="shared" si="58"/>
        <v>#N/A</v>
      </c>
      <c r="AL45" s="3" t="e">
        <f t="shared" si="59"/>
        <v>#N/A</v>
      </c>
    </row>
    <row r="46" spans="1:38" x14ac:dyDescent="0.25">
      <c r="A46">
        <v>43</v>
      </c>
      <c r="B46">
        <f>IFERROR(preprocess!J45,0)</f>
        <v>0</v>
      </c>
      <c r="C46">
        <f>IFERROR(preprocess!K45,0)</f>
        <v>0</v>
      </c>
      <c r="D46">
        <f>IFERROR(preprocess!N45,0)</f>
        <v>0</v>
      </c>
      <c r="E46">
        <f>B46-D46+ABS(C46-info!$F$5)</f>
        <v>2000000</v>
      </c>
      <c r="F46">
        <f>B46+D46-ABS(C46-info!$F$5)+1</f>
        <v>-1999999</v>
      </c>
      <c r="G46" t="b">
        <f t="shared" si="3"/>
        <v>0</v>
      </c>
      <c r="I46" s="6" t="b">
        <f t="shared" si="32"/>
        <v>0</v>
      </c>
      <c r="J46" s="6" t="b">
        <f t="shared" si="33"/>
        <v>0</v>
      </c>
      <c r="K46" s="6" t="b">
        <f t="shared" si="34"/>
        <v>0</v>
      </c>
      <c r="L46" s="6" t="b">
        <f t="shared" si="35"/>
        <v>0</v>
      </c>
      <c r="M46" s="6" t="b">
        <f t="shared" si="36"/>
        <v>0</v>
      </c>
      <c r="N46" s="6" t="b">
        <f t="shared" si="37"/>
        <v>0</v>
      </c>
      <c r="O46" s="6" t="b">
        <f t="shared" si="38"/>
        <v>0</v>
      </c>
      <c r="P46" s="6" t="b">
        <f t="shared" si="39"/>
        <v>0</v>
      </c>
      <c r="Q46" s="6" t="b">
        <f t="shared" si="40"/>
        <v>0</v>
      </c>
      <c r="R46" s="6" t="b">
        <f t="shared" si="41"/>
        <v>0</v>
      </c>
      <c r="S46" s="5" t="e">
        <f t="array" ref="S46">IFERROR(IF(G46,MIN($E46,MIN(IF($I46:$R46,$S45:$AB45,1E+100))),S45),NA())</f>
        <v>#N/A</v>
      </c>
      <c r="T46" s="5" t="e">
        <f t="shared" si="42"/>
        <v>#N/A</v>
      </c>
      <c r="U46" s="5" t="e">
        <f t="shared" si="43"/>
        <v>#N/A</v>
      </c>
      <c r="V46" s="5" t="e">
        <f t="shared" si="44"/>
        <v>#N/A</v>
      </c>
      <c r="W46" s="5" t="e">
        <f t="shared" si="45"/>
        <v>#N/A</v>
      </c>
      <c r="X46" s="5" t="e">
        <f t="shared" si="46"/>
        <v>#N/A</v>
      </c>
      <c r="Y46" s="5" t="e">
        <f t="shared" si="47"/>
        <v>#N/A</v>
      </c>
      <c r="Z46" s="5" t="e">
        <f t="shared" si="48"/>
        <v>#N/A</v>
      </c>
      <c r="AA46" s="5" t="e">
        <f t="shared" si="49"/>
        <v>#N/A</v>
      </c>
      <c r="AB46" s="5" t="e">
        <f t="shared" si="50"/>
        <v>#N/A</v>
      </c>
      <c r="AC46" s="3" t="e">
        <f t="array" ref="AC46">IFERROR(IF(G46,MAX($F46,MAX(IF($I46:$R46,$AC45:$AL45,-1E+100))),AC45),NA())</f>
        <v>#N/A</v>
      </c>
      <c r="AD46" s="3" t="e">
        <f t="shared" si="51"/>
        <v>#N/A</v>
      </c>
      <c r="AE46" s="3" t="e">
        <f t="shared" si="52"/>
        <v>#N/A</v>
      </c>
      <c r="AF46" s="3" t="e">
        <f t="shared" si="53"/>
        <v>#N/A</v>
      </c>
      <c r="AG46" s="3" t="e">
        <f t="shared" si="54"/>
        <v>#N/A</v>
      </c>
      <c r="AH46" s="3" t="e">
        <f t="shared" si="55"/>
        <v>#N/A</v>
      </c>
      <c r="AI46" s="3" t="e">
        <f t="shared" si="56"/>
        <v>#N/A</v>
      </c>
      <c r="AJ46" s="3" t="e">
        <f t="shared" si="57"/>
        <v>#N/A</v>
      </c>
      <c r="AK46" s="3" t="e">
        <f t="shared" si="58"/>
        <v>#N/A</v>
      </c>
      <c r="AL46" s="3" t="e">
        <f t="shared" si="59"/>
        <v>#N/A</v>
      </c>
    </row>
    <row r="47" spans="1:38" x14ac:dyDescent="0.25">
      <c r="A47">
        <v>44</v>
      </c>
      <c r="B47">
        <f>IFERROR(preprocess!J46,0)</f>
        <v>0</v>
      </c>
      <c r="C47">
        <f>IFERROR(preprocess!K46,0)</f>
        <v>0</v>
      </c>
      <c r="D47">
        <f>IFERROR(preprocess!N46,0)</f>
        <v>0</v>
      </c>
      <c r="E47">
        <f>B47-D47+ABS(C47-info!$F$5)</f>
        <v>2000000</v>
      </c>
      <c r="F47">
        <f>B47+D47-ABS(C47-info!$F$5)+1</f>
        <v>-1999999</v>
      </c>
      <c r="G47" t="b">
        <f t="shared" si="3"/>
        <v>0</v>
      </c>
      <c r="I47" s="6" t="b">
        <f t="shared" si="32"/>
        <v>0</v>
      </c>
      <c r="J47" s="6" t="b">
        <f t="shared" si="33"/>
        <v>0</v>
      </c>
      <c r="K47" s="6" t="b">
        <f t="shared" si="34"/>
        <v>0</v>
      </c>
      <c r="L47" s="6" t="b">
        <f t="shared" si="35"/>
        <v>0</v>
      </c>
      <c r="M47" s="6" t="b">
        <f t="shared" si="36"/>
        <v>0</v>
      </c>
      <c r="N47" s="6" t="b">
        <f t="shared" si="37"/>
        <v>0</v>
      </c>
      <c r="O47" s="6" t="b">
        <f t="shared" si="38"/>
        <v>0</v>
      </c>
      <c r="P47" s="6" t="b">
        <f t="shared" si="39"/>
        <v>0</v>
      </c>
      <c r="Q47" s="6" t="b">
        <f t="shared" si="40"/>
        <v>0</v>
      </c>
      <c r="R47" s="6" t="b">
        <f t="shared" si="41"/>
        <v>0</v>
      </c>
      <c r="S47" s="5" t="e">
        <f t="array" ref="S47">IFERROR(IF(G47,MIN($E47,MIN(IF($I47:$R47,$S46:$AB46,1E+100))),S46),NA())</f>
        <v>#N/A</v>
      </c>
      <c r="T47" s="5" t="e">
        <f t="shared" si="42"/>
        <v>#N/A</v>
      </c>
      <c r="U47" s="5" t="e">
        <f t="shared" si="43"/>
        <v>#N/A</v>
      </c>
      <c r="V47" s="5" t="e">
        <f t="shared" si="44"/>
        <v>#N/A</v>
      </c>
      <c r="W47" s="5" t="e">
        <f t="shared" si="45"/>
        <v>#N/A</v>
      </c>
      <c r="X47" s="5" t="e">
        <f t="shared" si="46"/>
        <v>#N/A</v>
      </c>
      <c r="Y47" s="5" t="e">
        <f t="shared" si="47"/>
        <v>#N/A</v>
      </c>
      <c r="Z47" s="5" t="e">
        <f t="shared" si="48"/>
        <v>#N/A</v>
      </c>
      <c r="AA47" s="5" t="e">
        <f t="shared" si="49"/>
        <v>#N/A</v>
      </c>
      <c r="AB47" s="5" t="e">
        <f t="shared" si="50"/>
        <v>#N/A</v>
      </c>
      <c r="AC47" s="3" t="e">
        <f t="array" ref="AC47">IFERROR(IF(G47,MAX($F47,MAX(IF($I47:$R47,$AC46:$AL46,-1E+100))),AC46),NA())</f>
        <v>#N/A</v>
      </c>
      <c r="AD47" s="3" t="e">
        <f t="shared" si="51"/>
        <v>#N/A</v>
      </c>
      <c r="AE47" s="3" t="e">
        <f t="shared" si="52"/>
        <v>#N/A</v>
      </c>
      <c r="AF47" s="3" t="e">
        <f t="shared" si="53"/>
        <v>#N/A</v>
      </c>
      <c r="AG47" s="3" t="e">
        <f t="shared" si="54"/>
        <v>#N/A</v>
      </c>
      <c r="AH47" s="3" t="e">
        <f t="shared" si="55"/>
        <v>#N/A</v>
      </c>
      <c r="AI47" s="3" t="e">
        <f t="shared" si="56"/>
        <v>#N/A</v>
      </c>
      <c r="AJ47" s="3" t="e">
        <f t="shared" si="57"/>
        <v>#N/A</v>
      </c>
      <c r="AK47" s="3" t="e">
        <f t="shared" si="58"/>
        <v>#N/A</v>
      </c>
      <c r="AL47" s="3" t="e">
        <f t="shared" si="59"/>
        <v>#N/A</v>
      </c>
    </row>
    <row r="48" spans="1:38" x14ac:dyDescent="0.25">
      <c r="A48">
        <v>45</v>
      </c>
      <c r="B48">
        <f>IFERROR(preprocess!J47,0)</f>
        <v>0</v>
      </c>
      <c r="C48">
        <f>IFERROR(preprocess!K47,0)</f>
        <v>0</v>
      </c>
      <c r="D48">
        <f>IFERROR(preprocess!N47,0)</f>
        <v>0</v>
      </c>
      <c r="E48">
        <f>B48-D48+ABS(C48-info!$F$5)</f>
        <v>2000000</v>
      </c>
      <c r="F48">
        <f>B48+D48-ABS(C48-info!$F$5)+1</f>
        <v>-1999999</v>
      </c>
      <c r="G48" t="b">
        <f t="shared" si="3"/>
        <v>0</v>
      </c>
      <c r="I48" s="6" t="b">
        <f t="shared" si="32"/>
        <v>0</v>
      </c>
      <c r="J48" s="6" t="b">
        <f t="shared" si="33"/>
        <v>0</v>
      </c>
      <c r="K48" s="6" t="b">
        <f t="shared" si="34"/>
        <v>0</v>
      </c>
      <c r="L48" s="6" t="b">
        <f t="shared" si="35"/>
        <v>0</v>
      </c>
      <c r="M48" s="6" t="b">
        <f t="shared" si="36"/>
        <v>0</v>
      </c>
      <c r="N48" s="6" t="b">
        <f t="shared" si="37"/>
        <v>0</v>
      </c>
      <c r="O48" s="6" t="b">
        <f t="shared" si="38"/>
        <v>0</v>
      </c>
      <c r="P48" s="6" t="b">
        <f t="shared" si="39"/>
        <v>0</v>
      </c>
      <c r="Q48" s="6" t="b">
        <f t="shared" si="40"/>
        <v>0</v>
      </c>
      <c r="R48" s="6" t="b">
        <f t="shared" si="41"/>
        <v>0</v>
      </c>
      <c r="S48" s="5" t="e">
        <f t="array" ref="S48">IFERROR(IF(G48,MIN($E48,MIN(IF($I48:$R48,$S47:$AB47,1E+100))),S47),NA())</f>
        <v>#N/A</v>
      </c>
      <c r="T48" s="5" t="e">
        <f t="shared" si="42"/>
        <v>#N/A</v>
      </c>
      <c r="U48" s="5" t="e">
        <f t="shared" si="43"/>
        <v>#N/A</v>
      </c>
      <c r="V48" s="5" t="e">
        <f t="shared" si="44"/>
        <v>#N/A</v>
      </c>
      <c r="W48" s="5" t="e">
        <f t="shared" si="45"/>
        <v>#N/A</v>
      </c>
      <c r="X48" s="5" t="e">
        <f t="shared" si="46"/>
        <v>#N/A</v>
      </c>
      <c r="Y48" s="5" t="e">
        <f t="shared" si="47"/>
        <v>#N/A</v>
      </c>
      <c r="Z48" s="5" t="e">
        <f t="shared" si="48"/>
        <v>#N/A</v>
      </c>
      <c r="AA48" s="5" t="e">
        <f t="shared" si="49"/>
        <v>#N/A</v>
      </c>
      <c r="AB48" s="5" t="e">
        <f t="shared" si="50"/>
        <v>#N/A</v>
      </c>
      <c r="AC48" s="3" t="e">
        <f t="array" ref="AC48">IFERROR(IF(G48,MAX($F48,MAX(IF($I48:$R48,$AC47:$AL47,-1E+100))),AC47),NA())</f>
        <v>#N/A</v>
      </c>
      <c r="AD48" s="3" t="e">
        <f t="shared" si="51"/>
        <v>#N/A</v>
      </c>
      <c r="AE48" s="3" t="e">
        <f t="shared" si="52"/>
        <v>#N/A</v>
      </c>
      <c r="AF48" s="3" t="e">
        <f t="shared" si="53"/>
        <v>#N/A</v>
      </c>
      <c r="AG48" s="3" t="e">
        <f t="shared" si="54"/>
        <v>#N/A</v>
      </c>
      <c r="AH48" s="3" t="e">
        <f t="shared" si="55"/>
        <v>#N/A</v>
      </c>
      <c r="AI48" s="3" t="e">
        <f t="shared" si="56"/>
        <v>#N/A</v>
      </c>
      <c r="AJ48" s="3" t="e">
        <f t="shared" si="57"/>
        <v>#N/A</v>
      </c>
      <c r="AK48" s="3" t="e">
        <f t="shared" si="58"/>
        <v>#N/A</v>
      </c>
      <c r="AL48" s="3" t="e">
        <f t="shared" si="59"/>
        <v>#N/A</v>
      </c>
    </row>
    <row r="49" spans="1:38" x14ac:dyDescent="0.25">
      <c r="A49">
        <v>46</v>
      </c>
      <c r="B49">
        <f>IFERROR(preprocess!J48,0)</f>
        <v>0</v>
      </c>
      <c r="C49">
        <f>IFERROR(preprocess!K48,0)</f>
        <v>0</v>
      </c>
      <c r="D49">
        <f>IFERROR(preprocess!N48,0)</f>
        <v>0</v>
      </c>
      <c r="E49">
        <f>B49-D49+ABS(C49-info!$F$5)</f>
        <v>2000000</v>
      </c>
      <c r="F49">
        <f>B49+D49-ABS(C49-info!$F$5)+1</f>
        <v>-1999999</v>
      </c>
      <c r="G49" t="b">
        <f t="shared" si="3"/>
        <v>0</v>
      </c>
      <c r="I49" s="6" t="b">
        <f t="shared" si="32"/>
        <v>0</v>
      </c>
      <c r="J49" s="6" t="b">
        <f t="shared" si="33"/>
        <v>0</v>
      </c>
      <c r="K49" s="6" t="b">
        <f t="shared" si="34"/>
        <v>0</v>
      </c>
      <c r="L49" s="6" t="b">
        <f t="shared" si="35"/>
        <v>0</v>
      </c>
      <c r="M49" s="6" t="b">
        <f t="shared" si="36"/>
        <v>0</v>
      </c>
      <c r="N49" s="6" t="b">
        <f t="shared" si="37"/>
        <v>0</v>
      </c>
      <c r="O49" s="6" t="b">
        <f t="shared" si="38"/>
        <v>0</v>
      </c>
      <c r="P49" s="6" t="b">
        <f t="shared" si="39"/>
        <v>0</v>
      </c>
      <c r="Q49" s="6" t="b">
        <f t="shared" si="40"/>
        <v>0</v>
      </c>
      <c r="R49" s="6" t="b">
        <f t="shared" si="41"/>
        <v>0</v>
      </c>
      <c r="S49" s="5" t="e">
        <f t="array" ref="S49">IFERROR(IF(G49,MIN($E49,MIN(IF($I49:$R49,$S48:$AB48,1E+100))),S48),NA())</f>
        <v>#N/A</v>
      </c>
      <c r="T49" s="5" t="e">
        <f t="shared" si="42"/>
        <v>#N/A</v>
      </c>
      <c r="U49" s="5" t="e">
        <f t="shared" si="43"/>
        <v>#N/A</v>
      </c>
      <c r="V49" s="5" t="e">
        <f t="shared" si="44"/>
        <v>#N/A</v>
      </c>
      <c r="W49" s="5" t="e">
        <f t="shared" si="45"/>
        <v>#N/A</v>
      </c>
      <c r="X49" s="5" t="e">
        <f t="shared" si="46"/>
        <v>#N/A</v>
      </c>
      <c r="Y49" s="5" t="e">
        <f t="shared" si="47"/>
        <v>#N/A</v>
      </c>
      <c r="Z49" s="5" t="e">
        <f t="shared" si="48"/>
        <v>#N/A</v>
      </c>
      <c r="AA49" s="5" t="e">
        <f t="shared" si="49"/>
        <v>#N/A</v>
      </c>
      <c r="AB49" s="5" t="e">
        <f t="shared" si="50"/>
        <v>#N/A</v>
      </c>
      <c r="AC49" s="3" t="e">
        <f t="array" ref="AC49">IFERROR(IF(G49,MAX($F49,MAX(IF($I49:$R49,$AC48:$AL48,-1E+100))),AC48),NA())</f>
        <v>#N/A</v>
      </c>
      <c r="AD49" s="3" t="e">
        <f t="shared" si="51"/>
        <v>#N/A</v>
      </c>
      <c r="AE49" s="3" t="e">
        <f t="shared" si="52"/>
        <v>#N/A</v>
      </c>
      <c r="AF49" s="3" t="e">
        <f t="shared" si="53"/>
        <v>#N/A</v>
      </c>
      <c r="AG49" s="3" t="e">
        <f t="shared" si="54"/>
        <v>#N/A</v>
      </c>
      <c r="AH49" s="3" t="e">
        <f t="shared" si="55"/>
        <v>#N/A</v>
      </c>
      <c r="AI49" s="3" t="e">
        <f t="shared" si="56"/>
        <v>#N/A</v>
      </c>
      <c r="AJ49" s="3" t="e">
        <f t="shared" si="57"/>
        <v>#N/A</v>
      </c>
      <c r="AK49" s="3" t="e">
        <f t="shared" si="58"/>
        <v>#N/A</v>
      </c>
      <c r="AL49" s="3" t="e">
        <f t="shared" si="59"/>
        <v>#N/A</v>
      </c>
    </row>
    <row r="50" spans="1:38" x14ac:dyDescent="0.25">
      <c r="A50">
        <v>47</v>
      </c>
      <c r="B50">
        <f>IFERROR(preprocess!J49,0)</f>
        <v>0</v>
      </c>
      <c r="C50">
        <f>IFERROR(preprocess!K49,0)</f>
        <v>0</v>
      </c>
      <c r="D50">
        <f>IFERROR(preprocess!N49,0)</f>
        <v>0</v>
      </c>
      <c r="E50">
        <f>B50-D50+ABS(C50-info!$F$5)</f>
        <v>2000000</v>
      </c>
      <c r="F50">
        <f>B50+D50-ABS(C50-info!$F$5)+1</f>
        <v>-1999999</v>
      </c>
      <c r="G50" t="b">
        <f t="shared" si="3"/>
        <v>0</v>
      </c>
      <c r="I50" s="6" t="b">
        <f t="shared" si="32"/>
        <v>0</v>
      </c>
      <c r="J50" s="6" t="b">
        <f t="shared" si="33"/>
        <v>0</v>
      </c>
      <c r="K50" s="6" t="b">
        <f t="shared" si="34"/>
        <v>0</v>
      </c>
      <c r="L50" s="6" t="b">
        <f t="shared" si="35"/>
        <v>0</v>
      </c>
      <c r="M50" s="6" t="b">
        <f t="shared" si="36"/>
        <v>0</v>
      </c>
      <c r="N50" s="6" t="b">
        <f t="shared" si="37"/>
        <v>0</v>
      </c>
      <c r="O50" s="6" t="b">
        <f t="shared" si="38"/>
        <v>0</v>
      </c>
      <c r="P50" s="6" t="b">
        <f t="shared" si="39"/>
        <v>0</v>
      </c>
      <c r="Q50" s="6" t="b">
        <f t="shared" si="40"/>
        <v>0</v>
      </c>
      <c r="R50" s="6" t="b">
        <f t="shared" si="41"/>
        <v>0</v>
      </c>
      <c r="S50" s="5" t="e">
        <f t="array" ref="S50">IFERROR(IF(G50,MIN($E50,MIN(IF($I50:$R50,$S49:$AB49,1E+100))),S49),NA())</f>
        <v>#N/A</v>
      </c>
      <c r="T50" s="5" t="e">
        <f t="shared" si="42"/>
        <v>#N/A</v>
      </c>
      <c r="U50" s="5" t="e">
        <f t="shared" si="43"/>
        <v>#N/A</v>
      </c>
      <c r="V50" s="5" t="e">
        <f t="shared" si="44"/>
        <v>#N/A</v>
      </c>
      <c r="W50" s="5" t="e">
        <f t="shared" si="45"/>
        <v>#N/A</v>
      </c>
      <c r="X50" s="5" t="e">
        <f t="shared" si="46"/>
        <v>#N/A</v>
      </c>
      <c r="Y50" s="5" t="e">
        <f t="shared" si="47"/>
        <v>#N/A</v>
      </c>
      <c r="Z50" s="5" t="e">
        <f t="shared" si="48"/>
        <v>#N/A</v>
      </c>
      <c r="AA50" s="5" t="e">
        <f t="shared" si="49"/>
        <v>#N/A</v>
      </c>
      <c r="AB50" s="5" t="e">
        <f t="shared" si="50"/>
        <v>#N/A</v>
      </c>
      <c r="AC50" s="3" t="e">
        <f t="array" ref="AC50">IFERROR(IF(G50,MAX($F50,MAX(IF($I50:$R50,$AC49:$AL49,-1E+100))),AC49),NA())</f>
        <v>#N/A</v>
      </c>
      <c r="AD50" s="3" t="e">
        <f t="shared" si="51"/>
        <v>#N/A</v>
      </c>
      <c r="AE50" s="3" t="e">
        <f t="shared" si="52"/>
        <v>#N/A</v>
      </c>
      <c r="AF50" s="3" t="e">
        <f t="shared" si="53"/>
        <v>#N/A</v>
      </c>
      <c r="AG50" s="3" t="e">
        <f t="shared" si="54"/>
        <v>#N/A</v>
      </c>
      <c r="AH50" s="3" t="e">
        <f t="shared" si="55"/>
        <v>#N/A</v>
      </c>
      <c r="AI50" s="3" t="e">
        <f t="shared" si="56"/>
        <v>#N/A</v>
      </c>
      <c r="AJ50" s="3" t="e">
        <f t="shared" si="57"/>
        <v>#N/A</v>
      </c>
      <c r="AK50" s="3" t="e">
        <f t="shared" si="58"/>
        <v>#N/A</v>
      </c>
      <c r="AL50" s="3" t="e">
        <f t="shared" si="59"/>
        <v>#N/A</v>
      </c>
    </row>
    <row r="51" spans="1:38" x14ac:dyDescent="0.25">
      <c r="A51">
        <v>48</v>
      </c>
      <c r="B51">
        <f>IFERROR(preprocess!J50,0)</f>
        <v>0</v>
      </c>
      <c r="C51">
        <f>IFERROR(preprocess!K50,0)</f>
        <v>0</v>
      </c>
      <c r="D51">
        <f>IFERROR(preprocess!N50,0)</f>
        <v>0</v>
      </c>
      <c r="E51">
        <f>B51-D51+ABS(C51-info!$F$5)</f>
        <v>2000000</v>
      </c>
      <c r="F51">
        <f>B51+D51-ABS(C51-info!$F$5)+1</f>
        <v>-1999999</v>
      </c>
      <c r="G51" t="b">
        <f t="shared" si="3"/>
        <v>0</v>
      </c>
      <c r="I51" s="6" t="b">
        <f t="shared" si="32"/>
        <v>0</v>
      </c>
      <c r="J51" s="6" t="b">
        <f t="shared" si="33"/>
        <v>0</v>
      </c>
      <c r="K51" s="6" t="b">
        <f t="shared" si="34"/>
        <v>0</v>
      </c>
      <c r="L51" s="6" t="b">
        <f t="shared" si="35"/>
        <v>0</v>
      </c>
      <c r="M51" s="6" t="b">
        <f t="shared" si="36"/>
        <v>0</v>
      </c>
      <c r="N51" s="6" t="b">
        <f t="shared" si="37"/>
        <v>0</v>
      </c>
      <c r="O51" s="6" t="b">
        <f t="shared" si="38"/>
        <v>0</v>
      </c>
      <c r="P51" s="6" t="b">
        <f t="shared" si="39"/>
        <v>0</v>
      </c>
      <c r="Q51" s="6" t="b">
        <f t="shared" si="40"/>
        <v>0</v>
      </c>
      <c r="R51" s="6" t="b">
        <f t="shared" si="41"/>
        <v>0</v>
      </c>
      <c r="S51" s="5" t="e">
        <f t="array" ref="S51">IFERROR(IF(G51,MIN($E51,MIN(IF($I51:$R51,$S50:$AB50,1E+100))),S50),NA())</f>
        <v>#N/A</v>
      </c>
      <c r="T51" s="5" t="e">
        <f t="shared" si="42"/>
        <v>#N/A</v>
      </c>
      <c r="U51" s="5" t="e">
        <f t="shared" si="43"/>
        <v>#N/A</v>
      </c>
      <c r="V51" s="5" t="e">
        <f t="shared" si="44"/>
        <v>#N/A</v>
      </c>
      <c r="W51" s="5" t="e">
        <f t="shared" si="45"/>
        <v>#N/A</v>
      </c>
      <c r="X51" s="5" t="e">
        <f t="shared" si="46"/>
        <v>#N/A</v>
      </c>
      <c r="Y51" s="5" t="e">
        <f t="shared" si="47"/>
        <v>#N/A</v>
      </c>
      <c r="Z51" s="5" t="e">
        <f t="shared" si="48"/>
        <v>#N/A</v>
      </c>
      <c r="AA51" s="5" t="e">
        <f t="shared" si="49"/>
        <v>#N/A</v>
      </c>
      <c r="AB51" s="5" t="e">
        <f t="shared" si="50"/>
        <v>#N/A</v>
      </c>
      <c r="AC51" s="3" t="e">
        <f t="array" ref="AC51">IFERROR(IF(G51,MAX($F51,MAX(IF($I51:$R51,$AC50:$AL50,-1E+100))),AC50),NA())</f>
        <v>#N/A</v>
      </c>
      <c r="AD51" s="3" t="e">
        <f t="shared" si="51"/>
        <v>#N/A</v>
      </c>
      <c r="AE51" s="3" t="e">
        <f t="shared" si="52"/>
        <v>#N/A</v>
      </c>
      <c r="AF51" s="3" t="e">
        <f t="shared" si="53"/>
        <v>#N/A</v>
      </c>
      <c r="AG51" s="3" t="e">
        <f t="shared" si="54"/>
        <v>#N/A</v>
      </c>
      <c r="AH51" s="3" t="e">
        <f t="shared" si="55"/>
        <v>#N/A</v>
      </c>
      <c r="AI51" s="3" t="e">
        <f t="shared" si="56"/>
        <v>#N/A</v>
      </c>
      <c r="AJ51" s="3" t="e">
        <f t="shared" si="57"/>
        <v>#N/A</v>
      </c>
      <c r="AK51" s="3" t="e">
        <f t="shared" si="58"/>
        <v>#N/A</v>
      </c>
      <c r="AL51" s="3" t="e">
        <f t="shared" si="59"/>
        <v>#N/A</v>
      </c>
    </row>
  </sheetData>
  <phoneticPr fontId="1" type="noConversion"/>
  <conditionalFormatting sqref="I1:R1048576">
    <cfRule type="cellIs" dxfId="1" priority="1" operator="equal">
      <formula>TRUE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17C01-C922-4F91-8A0B-432E0CA5ED60}">
  <dimension ref="A1:X49"/>
  <sheetViews>
    <sheetView workbookViewId="0">
      <selection activeCell="S37" sqref="S37"/>
    </sheetView>
  </sheetViews>
  <sheetFormatPr defaultColWidth="9.28515625" defaultRowHeight="15" x14ac:dyDescent="0.25"/>
  <sheetData>
    <row r="1" spans="1:24" x14ac:dyDescent="0.25">
      <c r="A1" t="s">
        <v>20</v>
      </c>
      <c r="B1" t="s">
        <v>11</v>
      </c>
      <c r="C1" t="s">
        <v>12</v>
      </c>
      <c r="D1" t="s">
        <v>15</v>
      </c>
      <c r="F1" t="s">
        <v>51</v>
      </c>
      <c r="G1" t="s">
        <v>52</v>
      </c>
      <c r="H1" t="s">
        <v>67</v>
      </c>
      <c r="I1" t="s">
        <v>68</v>
      </c>
      <c r="K1" t="s">
        <v>49</v>
      </c>
      <c r="L1" t="s">
        <v>50</v>
      </c>
      <c r="M1" t="s">
        <v>67</v>
      </c>
      <c r="N1" t="s">
        <v>68</v>
      </c>
      <c r="P1" t="s">
        <v>53</v>
      </c>
      <c r="Q1" t="s">
        <v>54</v>
      </c>
      <c r="R1" t="s">
        <v>55</v>
      </c>
      <c r="T1" t="s">
        <v>56</v>
      </c>
      <c r="U1" t="s">
        <v>58</v>
      </c>
      <c r="V1" t="s">
        <v>57</v>
      </c>
      <c r="W1" t="s">
        <v>59</v>
      </c>
      <c r="X1" t="s">
        <v>60</v>
      </c>
    </row>
    <row r="2" spans="1:24" x14ac:dyDescent="0.25">
      <c r="A2">
        <v>0</v>
      </c>
      <c r="B2" t="e">
        <f>preprocess!J2</f>
        <v>#VALUE!</v>
      </c>
      <c r="C2" t="e">
        <f>preprocess!K2</f>
        <v>#VALUE!</v>
      </c>
      <c r="D2" t="e">
        <f>preprocess!N2</f>
        <v>#VALUE!</v>
      </c>
      <c r="F2" t="e">
        <f>C2-B2-D2-1</f>
        <v>#VALUE!</v>
      </c>
      <c r="G2" t="e">
        <f>C2-B2+D2+1</f>
        <v>#VALUE!</v>
      </c>
      <c r="K2" t="e">
        <f>C2+B2-D2-1</f>
        <v>#VALUE!</v>
      </c>
      <c r="L2" t="e">
        <f>C2+B2+D2+1</f>
        <v>#VALUE!</v>
      </c>
      <c r="P2">
        <v>1</v>
      </c>
      <c r="Q2" t="e">
        <f>IF(SMALL(H:I,P2)&lt;1E+100,SMALL(H:I,P2),NA())</f>
        <v>#N/A</v>
      </c>
      <c r="R2" t="e">
        <f>IF(SMALL(M:N,P2)&lt;1E+100,SMALL(M:N,P2),NA())</f>
        <v>#N/A</v>
      </c>
      <c r="T2">
        <v>0</v>
      </c>
      <c r="U2" t="e">
        <f ca="1">IF(T2&lt;$Q$32*$R$32,OFFSET($Q$2,T2/$R$32,0),NA())</f>
        <v>#N/A</v>
      </c>
      <c r="V2" t="e">
        <f ca="1">IF(T2&lt;$Q$32*$R$32,OFFSET($R$2,MOD(T2,$R$32),0),NA())</f>
        <v>#N/A</v>
      </c>
      <c r="W2" t="e">
        <f ca="1">-(U2-V2)/2</f>
        <v>#N/A</v>
      </c>
      <c r="X2" t="e">
        <f ca="1">(U2+V2)/2</f>
        <v>#N/A</v>
      </c>
    </row>
    <row r="3" spans="1:24" x14ac:dyDescent="0.25">
      <c r="A3">
        <v>1</v>
      </c>
      <c r="B3" t="e">
        <f>preprocess!J3</f>
        <v>#VALUE!</v>
      </c>
      <c r="C3" t="e">
        <f>preprocess!K3</f>
        <v>#VALUE!</v>
      </c>
      <c r="D3" t="e">
        <f>preprocess!N3</f>
        <v>#VALUE!</v>
      </c>
      <c r="F3" t="e">
        <f t="shared" ref="F3:F49" si="0">C3-B3-D3-1</f>
        <v>#VALUE!</v>
      </c>
      <c r="G3" t="e">
        <f>C3-B3+D3+1</f>
        <v>#VALUE!</v>
      </c>
      <c r="H3">
        <f>IF(AND(
    OR(
        NOT(ISNA(MATCH(F3,G$2:G2,0))),
        NOT(ISNA(MATCH(F3+1,G$2:G2,0)))
    ),
    ISNA(MATCH(F3,F$2:F2,0))
),F3,1E+100)</f>
        <v>1E+100</v>
      </c>
      <c r="I3">
        <f>IF(AND(
    OR(
        NOT(ISNA(MATCH(G3,F$2:F2,0))),
        NOT(ISNA(MATCH(G3-1,F$2:F2,0)))
    ),
    ISNA(MATCH(G3,G$2:G2,0))
),G3,1E+100)</f>
        <v>1E+100</v>
      </c>
      <c r="K3" t="e">
        <f>C3+B3-D3-1</f>
        <v>#VALUE!</v>
      </c>
      <c r="L3" t="e">
        <f>C3+B3+D3+1</f>
        <v>#VALUE!</v>
      </c>
      <c r="M3">
        <f>IF(AND(
    OR(
        NOT(ISNA(MATCH(K3,L$2:L2,0))),
        NOT(ISNA(MATCH(K3+1,L$2:L2,0)))
    ),
    ISNA(MATCH(K3,K$2:K2,0))
),K3,1E+100)</f>
        <v>1E+100</v>
      </c>
      <c r="N3">
        <f>IF(AND(
    OR(
        NOT(ISNA(MATCH(L3,K$2:K2,0))),
        NOT(ISNA(MATCH(L3-1,K$2:K2,0)))
    ),
    ISNA(MATCH(L3,L$2:L2,0))
),L3,1E+100)</f>
        <v>1E+100</v>
      </c>
      <c r="P3">
        <v>2</v>
      </c>
      <c r="Q3" t="e">
        <f t="shared" ref="Q3:Q30" si="1">IF(SMALL(H:I,P3)&lt;1E+100,SMALL(H:I,P3),NA())</f>
        <v>#N/A</v>
      </c>
      <c r="R3" t="e">
        <f t="shared" ref="R3:R30" si="2">IF(SMALL(M:N,P3)&lt;1E+100,SMALL(M:N,P3),NA())</f>
        <v>#N/A</v>
      </c>
      <c r="T3">
        <v>1</v>
      </c>
      <c r="U3" t="e">
        <f t="shared" ref="U3:U42" ca="1" si="3">IF(T3&lt;$Q$32*$R$32,OFFSET($Q$2,T3/$R$32,0),NA())</f>
        <v>#N/A</v>
      </c>
      <c r="V3" t="e">
        <f t="shared" ref="V3:V42" ca="1" si="4">IF(T3&lt;$Q$32*$R$32,OFFSET($R$2,MOD(T3,$R$32),0),NA())</f>
        <v>#N/A</v>
      </c>
      <c r="W3" t="e">
        <f t="shared" ref="W3:W42" ca="1" si="5">-(U3-V3)/2</f>
        <v>#N/A</v>
      </c>
      <c r="X3" t="e">
        <f t="shared" ref="X3:X42" ca="1" si="6">(U3+V3)/2</f>
        <v>#N/A</v>
      </c>
    </row>
    <row r="4" spans="1:24" x14ac:dyDescent="0.25">
      <c r="A4">
        <v>2</v>
      </c>
      <c r="B4" t="e">
        <f>preprocess!J4</f>
        <v>#VALUE!</v>
      </c>
      <c r="C4" t="e">
        <f>preprocess!K4</f>
        <v>#VALUE!</v>
      </c>
      <c r="D4" t="e">
        <f>preprocess!N4</f>
        <v>#VALUE!</v>
      </c>
      <c r="F4" t="e">
        <f t="shared" si="0"/>
        <v>#VALUE!</v>
      </c>
      <c r="G4" t="e">
        <f>C4-B4+D4+1</f>
        <v>#VALUE!</v>
      </c>
      <c r="H4">
        <f>IF(AND(
    OR(
        NOT(ISNA(MATCH(F4,G$2:G3,0))),
        NOT(ISNA(MATCH(F4+1,G$2:G3,0)))
    ),
    ISNA(MATCH(F4,F$2:F3,0))
),F4,1E+100)</f>
        <v>1E+100</v>
      </c>
      <c r="I4">
        <f>IF(AND(
    OR(
        NOT(ISNA(MATCH(G4,F$2:F3,0))),
        NOT(ISNA(MATCH(G4-1,F$2:F3,0)))
    ),
    ISNA(MATCH(G4,G$2:G3,0))
),G4,1E+100)</f>
        <v>1E+100</v>
      </c>
      <c r="K4" t="e">
        <f>C4+B4-D4-1</f>
        <v>#VALUE!</v>
      </c>
      <c r="L4" t="e">
        <f>C4+B4+D4+1</f>
        <v>#VALUE!</v>
      </c>
      <c r="M4">
        <f>IF(AND(
    OR(
        NOT(ISNA(MATCH(K4,L$2:L3,0))),
        NOT(ISNA(MATCH(K4+1,L$2:L3,0)))
    ),
    ISNA(MATCH(K4,K$2:K3,0))
),K4,1E+100)</f>
        <v>1E+100</v>
      </c>
      <c r="N4">
        <f>IF(AND(
    OR(
        NOT(ISNA(MATCH(L4,K$2:K3,0))),
        NOT(ISNA(MATCH(L4-1,K$2:K3,0)))
    ),
    ISNA(MATCH(L4,L$2:L3,0))
),L4,1E+100)</f>
        <v>1E+100</v>
      </c>
      <c r="P4">
        <v>3</v>
      </c>
      <c r="Q4" t="e">
        <f t="shared" si="1"/>
        <v>#N/A</v>
      </c>
      <c r="R4" t="e">
        <f t="shared" si="2"/>
        <v>#N/A</v>
      </c>
      <c r="T4">
        <v>2</v>
      </c>
      <c r="U4" t="e">
        <f t="shared" ca="1" si="3"/>
        <v>#N/A</v>
      </c>
      <c r="V4" t="e">
        <f t="shared" ca="1" si="4"/>
        <v>#N/A</v>
      </c>
      <c r="W4" t="e">
        <f t="shared" ca="1" si="5"/>
        <v>#N/A</v>
      </c>
      <c r="X4" t="e">
        <f t="shared" ca="1" si="6"/>
        <v>#N/A</v>
      </c>
    </row>
    <row r="5" spans="1:24" x14ac:dyDescent="0.25">
      <c r="A5">
        <v>3</v>
      </c>
      <c r="B5" t="e">
        <f>preprocess!J5</f>
        <v>#VALUE!</v>
      </c>
      <c r="C5" t="e">
        <f>preprocess!K5</f>
        <v>#VALUE!</v>
      </c>
      <c r="D5" t="e">
        <f>preprocess!N5</f>
        <v>#VALUE!</v>
      </c>
      <c r="F5" t="e">
        <f t="shared" si="0"/>
        <v>#VALUE!</v>
      </c>
      <c r="G5" t="e">
        <f>C5-B5+D5+1</f>
        <v>#VALUE!</v>
      </c>
      <c r="H5">
        <f>IF(AND(
    OR(
        NOT(ISNA(MATCH(F5,G$2:G4,0))),
        NOT(ISNA(MATCH(F5+1,G$2:G4,0)))
    ),
    ISNA(MATCH(F5,F$2:F4,0))
),F5,1E+100)</f>
        <v>1E+100</v>
      </c>
      <c r="I5">
        <f>IF(AND(
    OR(
        NOT(ISNA(MATCH(G5,F$2:F4,0))),
        NOT(ISNA(MATCH(G5-1,F$2:F4,0)))
    ),
    ISNA(MATCH(G5,G$2:G4,0))
),G5,1E+100)</f>
        <v>1E+100</v>
      </c>
      <c r="K5" t="e">
        <f>C5+B5-D5-1</f>
        <v>#VALUE!</v>
      </c>
      <c r="L5" t="e">
        <f>C5+B5+D5+1</f>
        <v>#VALUE!</v>
      </c>
      <c r="M5">
        <f>IF(AND(
    OR(
        NOT(ISNA(MATCH(K5,L$2:L4,0))),
        NOT(ISNA(MATCH(K5+1,L$2:L4,0)))
    ),
    ISNA(MATCH(K5,K$2:K4,0))
),K5,1E+100)</f>
        <v>1E+100</v>
      </c>
      <c r="N5">
        <f>IF(AND(
    OR(
        NOT(ISNA(MATCH(L5,K$2:K4,0))),
        NOT(ISNA(MATCH(L5-1,K$2:K4,0)))
    ),
    ISNA(MATCH(L5,L$2:L4,0))
),L5,1E+100)</f>
        <v>1E+100</v>
      </c>
      <c r="P5">
        <v>4</v>
      </c>
      <c r="Q5" t="e">
        <f t="shared" si="1"/>
        <v>#N/A</v>
      </c>
      <c r="R5" t="e">
        <f t="shared" si="2"/>
        <v>#N/A</v>
      </c>
      <c r="T5">
        <v>3</v>
      </c>
      <c r="U5" t="e">
        <f t="shared" ca="1" si="3"/>
        <v>#N/A</v>
      </c>
      <c r="V5" t="e">
        <f t="shared" ca="1" si="4"/>
        <v>#N/A</v>
      </c>
      <c r="W5" t="e">
        <f t="shared" ca="1" si="5"/>
        <v>#N/A</v>
      </c>
      <c r="X5" t="e">
        <f t="shared" ca="1" si="6"/>
        <v>#N/A</v>
      </c>
    </row>
    <row r="6" spans="1:24" x14ac:dyDescent="0.25">
      <c r="A6">
        <v>4</v>
      </c>
      <c r="B6" t="e">
        <f>preprocess!J6</f>
        <v>#VALUE!</v>
      </c>
      <c r="C6" t="e">
        <f>preprocess!K6</f>
        <v>#VALUE!</v>
      </c>
      <c r="D6" t="e">
        <f>preprocess!N6</f>
        <v>#VALUE!</v>
      </c>
      <c r="F6" t="e">
        <f t="shared" si="0"/>
        <v>#VALUE!</v>
      </c>
      <c r="G6" t="e">
        <f>C6-B6+D6+1</f>
        <v>#VALUE!</v>
      </c>
      <c r="H6">
        <f>IF(AND(
    OR(
        NOT(ISNA(MATCH(F6,G$2:G5,0))),
        NOT(ISNA(MATCH(F6+1,G$2:G5,0)))
    ),
    ISNA(MATCH(F6,F$2:F5,0))
),F6,1E+100)</f>
        <v>1E+100</v>
      </c>
      <c r="I6">
        <f>IF(AND(
    OR(
        NOT(ISNA(MATCH(G6,F$2:F5,0))),
        NOT(ISNA(MATCH(G6-1,F$2:F5,0)))
    ),
    ISNA(MATCH(G6,G$2:G5,0))
),G6,1E+100)</f>
        <v>1E+100</v>
      </c>
      <c r="K6" t="e">
        <f>C6+B6-D6-1</f>
        <v>#VALUE!</v>
      </c>
      <c r="L6" t="e">
        <f>C6+B6+D6+1</f>
        <v>#VALUE!</v>
      </c>
      <c r="M6">
        <f>IF(AND(
    OR(
        NOT(ISNA(MATCH(K6,L$2:L5,0))),
        NOT(ISNA(MATCH(K6+1,L$2:L5,0)))
    ),
    ISNA(MATCH(K6,K$2:K5,0))
),K6,1E+100)</f>
        <v>1E+100</v>
      </c>
      <c r="N6">
        <f>IF(AND(
    OR(
        NOT(ISNA(MATCH(L6,K$2:K5,0))),
        NOT(ISNA(MATCH(L6-1,K$2:K5,0)))
    ),
    ISNA(MATCH(L6,L$2:L5,0))
),L6,1E+100)</f>
        <v>1E+100</v>
      </c>
      <c r="P6">
        <v>5</v>
      </c>
      <c r="Q6" t="e">
        <f t="shared" si="1"/>
        <v>#N/A</v>
      </c>
      <c r="R6" t="e">
        <f t="shared" si="2"/>
        <v>#N/A</v>
      </c>
      <c r="T6">
        <v>4</v>
      </c>
      <c r="U6" t="e">
        <f t="shared" ca="1" si="3"/>
        <v>#N/A</v>
      </c>
      <c r="V6" t="e">
        <f t="shared" ca="1" si="4"/>
        <v>#N/A</v>
      </c>
      <c r="W6" t="e">
        <f t="shared" ca="1" si="5"/>
        <v>#N/A</v>
      </c>
      <c r="X6" t="e">
        <f t="shared" ca="1" si="6"/>
        <v>#N/A</v>
      </c>
    </row>
    <row r="7" spans="1:24" x14ac:dyDescent="0.25">
      <c r="A7">
        <v>5</v>
      </c>
      <c r="B7" t="e">
        <f>preprocess!J7</f>
        <v>#VALUE!</v>
      </c>
      <c r="C7" t="e">
        <f>preprocess!K7</f>
        <v>#VALUE!</v>
      </c>
      <c r="D7" t="e">
        <f>preprocess!N7</f>
        <v>#VALUE!</v>
      </c>
      <c r="F7" t="e">
        <f t="shared" si="0"/>
        <v>#VALUE!</v>
      </c>
      <c r="G7" t="e">
        <f>C7-B7+D7+1</f>
        <v>#VALUE!</v>
      </c>
      <c r="H7">
        <f>IF(AND(
    OR(
        NOT(ISNA(MATCH(F7,G$2:G6,0))),
        NOT(ISNA(MATCH(F7+1,G$2:G6,0)))
    ),
    ISNA(MATCH(F7,F$2:F6,0))
),F7,1E+100)</f>
        <v>1E+100</v>
      </c>
      <c r="I7">
        <f>IF(AND(
    OR(
        NOT(ISNA(MATCH(G7,F$2:F6,0))),
        NOT(ISNA(MATCH(G7-1,F$2:F6,0)))
    ),
    ISNA(MATCH(G7,G$2:G6,0))
),G7,1E+100)</f>
        <v>1E+100</v>
      </c>
      <c r="K7" t="e">
        <f>C7+B7-D7-1</f>
        <v>#VALUE!</v>
      </c>
      <c r="L7" t="e">
        <f>C7+B7+D7+1</f>
        <v>#VALUE!</v>
      </c>
      <c r="M7">
        <f>IF(AND(
    OR(
        NOT(ISNA(MATCH(K7,L$2:L6,0))),
        NOT(ISNA(MATCH(K7+1,L$2:L6,0)))
    ),
    ISNA(MATCH(K7,K$2:K6,0))
),K7,1E+100)</f>
        <v>1E+100</v>
      </c>
      <c r="N7">
        <f>IF(AND(
    OR(
        NOT(ISNA(MATCH(L7,K$2:K6,0))),
        NOT(ISNA(MATCH(L7-1,K$2:K6,0)))
    ),
    ISNA(MATCH(L7,L$2:L6,0))
),L7,1E+100)</f>
        <v>1E+100</v>
      </c>
      <c r="P7">
        <v>6</v>
      </c>
      <c r="Q7" t="e">
        <f t="shared" si="1"/>
        <v>#N/A</v>
      </c>
      <c r="R7" t="e">
        <f t="shared" si="2"/>
        <v>#N/A</v>
      </c>
      <c r="T7">
        <v>5</v>
      </c>
      <c r="U7" t="e">
        <f t="shared" ca="1" si="3"/>
        <v>#N/A</v>
      </c>
      <c r="V7" t="e">
        <f t="shared" ca="1" si="4"/>
        <v>#N/A</v>
      </c>
      <c r="W7" t="e">
        <f t="shared" ca="1" si="5"/>
        <v>#N/A</v>
      </c>
      <c r="X7" t="e">
        <f t="shared" ca="1" si="6"/>
        <v>#N/A</v>
      </c>
    </row>
    <row r="8" spans="1:24" x14ac:dyDescent="0.25">
      <c r="A8">
        <v>6</v>
      </c>
      <c r="B8" t="e">
        <f>preprocess!J8</f>
        <v>#VALUE!</v>
      </c>
      <c r="C8" t="e">
        <f>preprocess!K8</f>
        <v>#VALUE!</v>
      </c>
      <c r="D8" t="e">
        <f>preprocess!N8</f>
        <v>#VALUE!</v>
      </c>
      <c r="F8" t="e">
        <f t="shared" si="0"/>
        <v>#VALUE!</v>
      </c>
      <c r="G8" t="e">
        <f>C8-B8+D8+1</f>
        <v>#VALUE!</v>
      </c>
      <c r="H8">
        <f>IF(AND(
    OR(
        NOT(ISNA(MATCH(F8,G$2:G7,0))),
        NOT(ISNA(MATCH(F8+1,G$2:G7,0)))
    ),
    ISNA(MATCH(F8,F$2:F7,0))
),F8,1E+100)</f>
        <v>1E+100</v>
      </c>
      <c r="I8">
        <f>IF(AND(
    OR(
        NOT(ISNA(MATCH(G8,F$2:F7,0))),
        NOT(ISNA(MATCH(G8-1,F$2:F7,0)))
    ),
    ISNA(MATCH(G8,G$2:G7,0))
),G8,1E+100)</f>
        <v>1E+100</v>
      </c>
      <c r="K8" t="e">
        <f>C8+B8-D8-1</f>
        <v>#VALUE!</v>
      </c>
      <c r="L8" t="e">
        <f>C8+B8+D8+1</f>
        <v>#VALUE!</v>
      </c>
      <c r="M8">
        <f>IF(AND(
    OR(
        NOT(ISNA(MATCH(K8,L$2:L7,0))),
        NOT(ISNA(MATCH(K8+1,L$2:L7,0)))
    ),
    ISNA(MATCH(K8,K$2:K7,0))
),K8,1E+100)</f>
        <v>1E+100</v>
      </c>
      <c r="N8">
        <f>IF(AND(
    OR(
        NOT(ISNA(MATCH(L8,K$2:K7,0))),
        NOT(ISNA(MATCH(L8-1,K$2:K7,0)))
    ),
    ISNA(MATCH(L8,L$2:L7,0))
),L8,1E+100)</f>
        <v>1E+100</v>
      </c>
      <c r="P8">
        <v>7</v>
      </c>
      <c r="Q8" t="e">
        <f t="shared" si="1"/>
        <v>#N/A</v>
      </c>
      <c r="R8" t="e">
        <f t="shared" si="2"/>
        <v>#N/A</v>
      </c>
      <c r="T8">
        <v>6</v>
      </c>
      <c r="U8" t="e">
        <f t="shared" ca="1" si="3"/>
        <v>#N/A</v>
      </c>
      <c r="V8" t="e">
        <f t="shared" ca="1" si="4"/>
        <v>#N/A</v>
      </c>
      <c r="W8" t="e">
        <f t="shared" ca="1" si="5"/>
        <v>#N/A</v>
      </c>
      <c r="X8" t="e">
        <f t="shared" ca="1" si="6"/>
        <v>#N/A</v>
      </c>
    </row>
    <row r="9" spans="1:24" x14ac:dyDescent="0.25">
      <c r="A9">
        <v>7</v>
      </c>
      <c r="B9" t="e">
        <f>preprocess!J9</f>
        <v>#VALUE!</v>
      </c>
      <c r="C9" t="e">
        <f>preprocess!K9</f>
        <v>#VALUE!</v>
      </c>
      <c r="D9" t="e">
        <f>preprocess!N9</f>
        <v>#VALUE!</v>
      </c>
      <c r="F9" t="e">
        <f t="shared" si="0"/>
        <v>#VALUE!</v>
      </c>
      <c r="G9" t="e">
        <f>C9-B9+D9+1</f>
        <v>#VALUE!</v>
      </c>
      <c r="H9">
        <f>IF(AND(
    OR(
        NOT(ISNA(MATCH(F9,G$2:G8,0))),
        NOT(ISNA(MATCH(F9+1,G$2:G8,0)))
    ),
    ISNA(MATCH(F9,F$2:F8,0))
),F9,1E+100)</f>
        <v>1E+100</v>
      </c>
      <c r="I9">
        <f>IF(AND(
    OR(
        NOT(ISNA(MATCH(G9,F$2:F8,0))),
        NOT(ISNA(MATCH(G9-1,F$2:F8,0)))
    ),
    ISNA(MATCH(G9,G$2:G8,0))
),G9,1E+100)</f>
        <v>1E+100</v>
      </c>
      <c r="K9" t="e">
        <f>C9+B9-D9-1</f>
        <v>#VALUE!</v>
      </c>
      <c r="L9" t="e">
        <f>C9+B9+D9+1</f>
        <v>#VALUE!</v>
      </c>
      <c r="M9">
        <f>IF(AND(
    OR(
        NOT(ISNA(MATCH(K9,L$2:L8,0))),
        NOT(ISNA(MATCH(K9+1,L$2:L8,0)))
    ),
    ISNA(MATCH(K9,K$2:K8,0))
),K9,1E+100)</f>
        <v>1E+100</v>
      </c>
      <c r="N9">
        <f>IF(AND(
    OR(
        NOT(ISNA(MATCH(L9,K$2:K8,0))),
        NOT(ISNA(MATCH(L9-1,K$2:K8,0)))
    ),
    ISNA(MATCH(L9,L$2:L8,0))
),L9,1E+100)</f>
        <v>1E+100</v>
      </c>
      <c r="P9">
        <v>8</v>
      </c>
      <c r="Q9" t="e">
        <f t="shared" si="1"/>
        <v>#N/A</v>
      </c>
      <c r="R9" t="e">
        <f t="shared" si="2"/>
        <v>#N/A</v>
      </c>
      <c r="T9">
        <v>7</v>
      </c>
      <c r="U9" t="e">
        <f t="shared" ca="1" si="3"/>
        <v>#N/A</v>
      </c>
      <c r="V9" t="e">
        <f t="shared" ca="1" si="4"/>
        <v>#N/A</v>
      </c>
      <c r="W9" t="e">
        <f t="shared" ca="1" si="5"/>
        <v>#N/A</v>
      </c>
      <c r="X9" t="e">
        <f t="shared" ca="1" si="6"/>
        <v>#N/A</v>
      </c>
    </row>
    <row r="10" spans="1:24" x14ac:dyDescent="0.25">
      <c r="A10">
        <v>8</v>
      </c>
      <c r="B10" t="e">
        <f>preprocess!J10</f>
        <v>#VALUE!</v>
      </c>
      <c r="C10" t="e">
        <f>preprocess!K10</f>
        <v>#VALUE!</v>
      </c>
      <c r="D10" t="e">
        <f>preprocess!N10</f>
        <v>#VALUE!</v>
      </c>
      <c r="F10" t="e">
        <f t="shared" si="0"/>
        <v>#VALUE!</v>
      </c>
      <c r="G10" t="e">
        <f>C10-B10+D10+1</f>
        <v>#VALUE!</v>
      </c>
      <c r="H10">
        <f>IF(AND(
    OR(
        NOT(ISNA(MATCH(F10,G$2:G9,0))),
        NOT(ISNA(MATCH(F10+1,G$2:G9,0)))
    ),
    ISNA(MATCH(F10,F$2:F9,0))
),F10,1E+100)</f>
        <v>1E+100</v>
      </c>
      <c r="I10">
        <f>IF(AND(
    OR(
        NOT(ISNA(MATCH(G10,F$2:F9,0))),
        NOT(ISNA(MATCH(G10-1,F$2:F9,0)))
    ),
    ISNA(MATCH(G10,G$2:G9,0))
),G10,1E+100)</f>
        <v>1E+100</v>
      </c>
      <c r="K10" t="e">
        <f>C10+B10-D10-1</f>
        <v>#VALUE!</v>
      </c>
      <c r="L10" t="e">
        <f>C10+B10+D10+1</f>
        <v>#VALUE!</v>
      </c>
      <c r="M10">
        <f>IF(AND(
    OR(
        NOT(ISNA(MATCH(K10,L$2:L9,0))),
        NOT(ISNA(MATCH(K10+1,L$2:L9,0)))
    ),
    ISNA(MATCH(K10,K$2:K9,0))
),K10,1E+100)</f>
        <v>1E+100</v>
      </c>
      <c r="N10">
        <f>IF(AND(
    OR(
        NOT(ISNA(MATCH(L10,K$2:K9,0))),
        NOT(ISNA(MATCH(L10-1,K$2:K9,0)))
    ),
    ISNA(MATCH(L10,L$2:L9,0))
),L10,1E+100)</f>
        <v>1E+100</v>
      </c>
      <c r="P10">
        <v>9</v>
      </c>
      <c r="Q10" t="e">
        <f t="shared" si="1"/>
        <v>#N/A</v>
      </c>
      <c r="R10" t="e">
        <f t="shared" si="2"/>
        <v>#N/A</v>
      </c>
      <c r="T10">
        <v>8</v>
      </c>
      <c r="U10" t="e">
        <f t="shared" ca="1" si="3"/>
        <v>#N/A</v>
      </c>
      <c r="V10" t="e">
        <f t="shared" ca="1" si="4"/>
        <v>#N/A</v>
      </c>
      <c r="W10" t="e">
        <f t="shared" ca="1" si="5"/>
        <v>#N/A</v>
      </c>
      <c r="X10" t="e">
        <f t="shared" ca="1" si="6"/>
        <v>#N/A</v>
      </c>
    </row>
    <row r="11" spans="1:24" x14ac:dyDescent="0.25">
      <c r="A11">
        <v>9</v>
      </c>
      <c r="B11" t="e">
        <f>preprocess!J11</f>
        <v>#VALUE!</v>
      </c>
      <c r="C11" t="e">
        <f>preprocess!K11</f>
        <v>#VALUE!</v>
      </c>
      <c r="D11" t="e">
        <f>preprocess!N11</f>
        <v>#VALUE!</v>
      </c>
      <c r="F11" t="e">
        <f t="shared" si="0"/>
        <v>#VALUE!</v>
      </c>
      <c r="G11" t="e">
        <f>C11-B11+D11+1</f>
        <v>#VALUE!</v>
      </c>
      <c r="H11">
        <f>IF(AND(
    OR(
        NOT(ISNA(MATCH(F11,G$2:G10,0))),
        NOT(ISNA(MATCH(F11+1,G$2:G10,0)))
    ),
    ISNA(MATCH(F11,F$2:F10,0))
),F11,1E+100)</f>
        <v>1E+100</v>
      </c>
      <c r="I11">
        <f>IF(AND(
    OR(
        NOT(ISNA(MATCH(G11,F$2:F10,0))),
        NOT(ISNA(MATCH(G11-1,F$2:F10,0)))
    ),
    ISNA(MATCH(G11,G$2:G10,0))
),G11,1E+100)</f>
        <v>1E+100</v>
      </c>
      <c r="K11" t="e">
        <f>C11+B11-D11-1</f>
        <v>#VALUE!</v>
      </c>
      <c r="L11" t="e">
        <f>C11+B11+D11+1</f>
        <v>#VALUE!</v>
      </c>
      <c r="M11">
        <f>IF(AND(
    OR(
        NOT(ISNA(MATCH(K11,L$2:L10,0))),
        NOT(ISNA(MATCH(K11+1,L$2:L10,0)))
    ),
    ISNA(MATCH(K11,K$2:K10,0))
),K11,1E+100)</f>
        <v>1E+100</v>
      </c>
      <c r="N11">
        <f>IF(AND(
    OR(
        NOT(ISNA(MATCH(L11,K$2:K10,0))),
        NOT(ISNA(MATCH(L11-1,K$2:K10,0)))
    ),
    ISNA(MATCH(L11,L$2:L10,0))
),L11,1E+100)</f>
        <v>1E+100</v>
      </c>
      <c r="P11">
        <v>10</v>
      </c>
      <c r="Q11" t="e">
        <f t="shared" si="1"/>
        <v>#N/A</v>
      </c>
      <c r="R11" t="e">
        <f t="shared" si="2"/>
        <v>#N/A</v>
      </c>
      <c r="T11">
        <v>9</v>
      </c>
      <c r="U11" t="e">
        <f t="shared" ca="1" si="3"/>
        <v>#N/A</v>
      </c>
      <c r="V11" t="e">
        <f t="shared" ca="1" si="4"/>
        <v>#N/A</v>
      </c>
      <c r="W11" t="e">
        <f t="shared" ca="1" si="5"/>
        <v>#N/A</v>
      </c>
      <c r="X11" t="e">
        <f t="shared" ca="1" si="6"/>
        <v>#N/A</v>
      </c>
    </row>
    <row r="12" spans="1:24" x14ac:dyDescent="0.25">
      <c r="A12">
        <v>10</v>
      </c>
      <c r="B12" t="e">
        <f>preprocess!J12</f>
        <v>#VALUE!</v>
      </c>
      <c r="C12" t="e">
        <f>preprocess!K12</f>
        <v>#VALUE!</v>
      </c>
      <c r="D12" t="e">
        <f>preprocess!N12</f>
        <v>#VALUE!</v>
      </c>
      <c r="F12" t="e">
        <f t="shared" si="0"/>
        <v>#VALUE!</v>
      </c>
      <c r="G12" t="e">
        <f>C12-B12+D12+1</f>
        <v>#VALUE!</v>
      </c>
      <c r="H12">
        <f>IF(AND(
    OR(
        NOT(ISNA(MATCH(F12,G$2:G11,0))),
        NOT(ISNA(MATCH(F12+1,G$2:G11,0)))
    ),
    ISNA(MATCH(F12,F$2:F11,0))
),F12,1E+100)</f>
        <v>1E+100</v>
      </c>
      <c r="I12">
        <f>IF(AND(
    OR(
        NOT(ISNA(MATCH(G12,F$2:F11,0))),
        NOT(ISNA(MATCH(G12-1,F$2:F11,0)))
    ),
    ISNA(MATCH(G12,G$2:G11,0))
),G12,1E+100)</f>
        <v>1E+100</v>
      </c>
      <c r="K12" t="e">
        <f>C12+B12-D12-1</f>
        <v>#VALUE!</v>
      </c>
      <c r="L12" t="e">
        <f>C12+B12+D12+1</f>
        <v>#VALUE!</v>
      </c>
      <c r="M12">
        <f>IF(AND(
    OR(
        NOT(ISNA(MATCH(K12,L$2:L11,0))),
        NOT(ISNA(MATCH(K12+1,L$2:L11,0)))
    ),
    ISNA(MATCH(K12,K$2:K11,0))
),K12,1E+100)</f>
        <v>1E+100</v>
      </c>
      <c r="N12">
        <f>IF(AND(
    OR(
        NOT(ISNA(MATCH(L12,K$2:K11,0))),
        NOT(ISNA(MATCH(L12-1,K$2:K11,0)))
    ),
    ISNA(MATCH(L12,L$2:L11,0))
),L12,1E+100)</f>
        <v>1E+100</v>
      </c>
      <c r="P12">
        <v>11</v>
      </c>
      <c r="Q12" t="e">
        <f t="shared" si="1"/>
        <v>#N/A</v>
      </c>
      <c r="R12" t="e">
        <f t="shared" si="2"/>
        <v>#N/A</v>
      </c>
      <c r="T12">
        <v>10</v>
      </c>
      <c r="U12" t="e">
        <f t="shared" ca="1" si="3"/>
        <v>#N/A</v>
      </c>
      <c r="V12" t="e">
        <f t="shared" ca="1" si="4"/>
        <v>#N/A</v>
      </c>
      <c r="W12" t="e">
        <f t="shared" ca="1" si="5"/>
        <v>#N/A</v>
      </c>
      <c r="X12" t="e">
        <f t="shared" ca="1" si="6"/>
        <v>#N/A</v>
      </c>
    </row>
    <row r="13" spans="1:24" x14ac:dyDescent="0.25">
      <c r="A13">
        <v>11</v>
      </c>
      <c r="B13" t="e">
        <f>preprocess!J13</f>
        <v>#VALUE!</v>
      </c>
      <c r="C13" t="e">
        <f>preprocess!K13</f>
        <v>#VALUE!</v>
      </c>
      <c r="D13" t="e">
        <f>preprocess!N13</f>
        <v>#VALUE!</v>
      </c>
      <c r="F13" t="e">
        <f t="shared" si="0"/>
        <v>#VALUE!</v>
      </c>
      <c r="G13" t="e">
        <f>C13-B13+D13+1</f>
        <v>#VALUE!</v>
      </c>
      <c r="H13">
        <f>IF(AND(
    OR(
        NOT(ISNA(MATCH(F13,G$2:G12,0))),
        NOT(ISNA(MATCH(F13+1,G$2:G12,0)))
    ),
    ISNA(MATCH(F13,F$2:F12,0))
),F13,1E+100)</f>
        <v>1E+100</v>
      </c>
      <c r="I13">
        <f>IF(AND(
    OR(
        NOT(ISNA(MATCH(G13,F$2:F12,0))),
        NOT(ISNA(MATCH(G13-1,F$2:F12,0)))
    ),
    ISNA(MATCH(G13,G$2:G12,0))
),G13,1E+100)</f>
        <v>1E+100</v>
      </c>
      <c r="K13" t="e">
        <f>C13+B13-D13-1</f>
        <v>#VALUE!</v>
      </c>
      <c r="L13" t="e">
        <f>C13+B13+D13+1</f>
        <v>#VALUE!</v>
      </c>
      <c r="M13">
        <f>IF(AND(
    OR(
        NOT(ISNA(MATCH(K13,L$2:L12,0))),
        NOT(ISNA(MATCH(K13+1,L$2:L12,0)))
    ),
    ISNA(MATCH(K13,K$2:K12,0))
),K13,1E+100)</f>
        <v>1E+100</v>
      </c>
      <c r="N13">
        <f>IF(AND(
    OR(
        NOT(ISNA(MATCH(L13,K$2:K12,0))),
        NOT(ISNA(MATCH(L13-1,K$2:K12,0)))
    ),
    ISNA(MATCH(L13,L$2:L12,0))
),L13,1E+100)</f>
        <v>1E+100</v>
      </c>
      <c r="P13">
        <v>12</v>
      </c>
      <c r="Q13" t="e">
        <f t="shared" si="1"/>
        <v>#N/A</v>
      </c>
      <c r="R13" t="e">
        <f t="shared" si="2"/>
        <v>#N/A</v>
      </c>
      <c r="T13">
        <v>11</v>
      </c>
      <c r="U13" t="e">
        <f t="shared" ca="1" si="3"/>
        <v>#N/A</v>
      </c>
      <c r="V13" t="e">
        <f t="shared" ca="1" si="4"/>
        <v>#N/A</v>
      </c>
      <c r="W13" t="e">
        <f t="shared" ca="1" si="5"/>
        <v>#N/A</v>
      </c>
      <c r="X13" t="e">
        <f t="shared" ca="1" si="6"/>
        <v>#N/A</v>
      </c>
    </row>
    <row r="14" spans="1:24" x14ac:dyDescent="0.25">
      <c r="A14">
        <v>12</v>
      </c>
      <c r="B14" t="e">
        <f>preprocess!J14</f>
        <v>#VALUE!</v>
      </c>
      <c r="C14" t="e">
        <f>preprocess!K14</f>
        <v>#VALUE!</v>
      </c>
      <c r="D14" t="e">
        <f>preprocess!N14</f>
        <v>#VALUE!</v>
      </c>
      <c r="F14" t="e">
        <f t="shared" si="0"/>
        <v>#VALUE!</v>
      </c>
      <c r="G14" t="e">
        <f>C14-B14+D14+1</f>
        <v>#VALUE!</v>
      </c>
      <c r="H14">
        <f>IF(AND(
    OR(
        NOT(ISNA(MATCH(F14,G$2:G13,0))),
        NOT(ISNA(MATCH(F14+1,G$2:G13,0)))
    ),
    ISNA(MATCH(F14,F$2:F13,0))
),F14,1E+100)</f>
        <v>1E+100</v>
      </c>
      <c r="I14">
        <f>IF(AND(
    OR(
        NOT(ISNA(MATCH(G14,F$2:F13,0))),
        NOT(ISNA(MATCH(G14-1,F$2:F13,0)))
    ),
    ISNA(MATCH(G14,G$2:G13,0))
),G14,1E+100)</f>
        <v>1E+100</v>
      </c>
      <c r="K14" t="e">
        <f>C14+B14-D14-1</f>
        <v>#VALUE!</v>
      </c>
      <c r="L14" t="e">
        <f>C14+B14+D14+1</f>
        <v>#VALUE!</v>
      </c>
      <c r="M14">
        <f>IF(AND(
    OR(
        NOT(ISNA(MATCH(K14,L$2:L13,0))),
        NOT(ISNA(MATCH(K14+1,L$2:L13,0)))
    ),
    ISNA(MATCH(K14,K$2:K13,0))
),K14,1E+100)</f>
        <v>1E+100</v>
      </c>
      <c r="N14">
        <f>IF(AND(
    OR(
        NOT(ISNA(MATCH(L14,K$2:K13,0))),
        NOT(ISNA(MATCH(L14-1,K$2:K13,0)))
    ),
    ISNA(MATCH(L14,L$2:L13,0))
),L14,1E+100)</f>
        <v>1E+100</v>
      </c>
      <c r="P14">
        <v>13</v>
      </c>
      <c r="Q14" t="e">
        <f t="shared" si="1"/>
        <v>#N/A</v>
      </c>
      <c r="R14" t="e">
        <f t="shared" si="2"/>
        <v>#N/A</v>
      </c>
      <c r="T14">
        <v>12</v>
      </c>
      <c r="U14" t="e">
        <f t="shared" ca="1" si="3"/>
        <v>#N/A</v>
      </c>
      <c r="V14" t="e">
        <f t="shared" ca="1" si="4"/>
        <v>#N/A</v>
      </c>
      <c r="W14" t="e">
        <f t="shared" ca="1" si="5"/>
        <v>#N/A</v>
      </c>
      <c r="X14" t="e">
        <f t="shared" ca="1" si="6"/>
        <v>#N/A</v>
      </c>
    </row>
    <row r="15" spans="1:24" x14ac:dyDescent="0.25">
      <c r="A15">
        <v>13</v>
      </c>
      <c r="B15" t="e">
        <f>preprocess!J15</f>
        <v>#VALUE!</v>
      </c>
      <c r="C15" t="e">
        <f>preprocess!K15</f>
        <v>#VALUE!</v>
      </c>
      <c r="D15" t="e">
        <f>preprocess!N15</f>
        <v>#VALUE!</v>
      </c>
      <c r="F15" t="e">
        <f t="shared" si="0"/>
        <v>#VALUE!</v>
      </c>
      <c r="G15" t="e">
        <f>C15-B15+D15+1</f>
        <v>#VALUE!</v>
      </c>
      <c r="H15">
        <f>IF(AND(
    OR(
        NOT(ISNA(MATCH(F15,G$2:G14,0))),
        NOT(ISNA(MATCH(F15+1,G$2:G14,0)))
    ),
    ISNA(MATCH(F15,F$2:F14,0))
),F15,1E+100)</f>
        <v>1E+100</v>
      </c>
      <c r="I15">
        <f>IF(AND(
    OR(
        NOT(ISNA(MATCH(G15,F$2:F14,0))),
        NOT(ISNA(MATCH(G15-1,F$2:F14,0)))
    ),
    ISNA(MATCH(G15,G$2:G14,0))
),G15,1E+100)</f>
        <v>1E+100</v>
      </c>
      <c r="K15" t="e">
        <f>C15+B15-D15-1</f>
        <v>#VALUE!</v>
      </c>
      <c r="L15" t="e">
        <f>C15+B15+D15+1</f>
        <v>#VALUE!</v>
      </c>
      <c r="M15">
        <f>IF(AND(
    OR(
        NOT(ISNA(MATCH(K15,L$2:L14,0))),
        NOT(ISNA(MATCH(K15+1,L$2:L14,0)))
    ),
    ISNA(MATCH(K15,K$2:K14,0))
),K15,1E+100)</f>
        <v>1E+100</v>
      </c>
      <c r="N15">
        <f>IF(AND(
    OR(
        NOT(ISNA(MATCH(L15,K$2:K14,0))),
        NOT(ISNA(MATCH(L15-1,K$2:K14,0)))
    ),
    ISNA(MATCH(L15,L$2:L14,0))
),L15,1E+100)</f>
        <v>1E+100</v>
      </c>
      <c r="P15">
        <v>14</v>
      </c>
      <c r="Q15" t="e">
        <f t="shared" si="1"/>
        <v>#N/A</v>
      </c>
      <c r="R15" t="e">
        <f t="shared" si="2"/>
        <v>#N/A</v>
      </c>
      <c r="T15">
        <v>13</v>
      </c>
      <c r="U15" t="e">
        <f t="shared" ca="1" si="3"/>
        <v>#N/A</v>
      </c>
      <c r="V15" t="e">
        <f t="shared" ca="1" si="4"/>
        <v>#N/A</v>
      </c>
      <c r="W15" t="e">
        <f t="shared" ca="1" si="5"/>
        <v>#N/A</v>
      </c>
      <c r="X15" t="e">
        <f t="shared" ca="1" si="6"/>
        <v>#N/A</v>
      </c>
    </row>
    <row r="16" spans="1:24" x14ac:dyDescent="0.25">
      <c r="A16">
        <v>14</v>
      </c>
      <c r="B16" t="e">
        <f>preprocess!J16</f>
        <v>#VALUE!</v>
      </c>
      <c r="C16" t="e">
        <f>preprocess!K16</f>
        <v>#VALUE!</v>
      </c>
      <c r="D16" t="e">
        <f>preprocess!N16</f>
        <v>#VALUE!</v>
      </c>
      <c r="F16" t="e">
        <f t="shared" si="0"/>
        <v>#VALUE!</v>
      </c>
      <c r="G16" t="e">
        <f>C16-B16+D16+1</f>
        <v>#VALUE!</v>
      </c>
      <c r="H16">
        <f>IF(AND(
    OR(
        NOT(ISNA(MATCH(F16,G$2:G15,0))),
        NOT(ISNA(MATCH(F16+1,G$2:G15,0)))
    ),
    ISNA(MATCH(F16,F$2:F15,0))
),F16,1E+100)</f>
        <v>1E+100</v>
      </c>
      <c r="I16">
        <f>IF(AND(
    OR(
        NOT(ISNA(MATCH(G16,F$2:F15,0))),
        NOT(ISNA(MATCH(G16-1,F$2:F15,0)))
    ),
    ISNA(MATCH(G16,G$2:G15,0))
),G16,1E+100)</f>
        <v>1E+100</v>
      </c>
      <c r="K16" t="e">
        <f>C16+B16-D16-1</f>
        <v>#VALUE!</v>
      </c>
      <c r="L16" t="e">
        <f>C16+B16+D16+1</f>
        <v>#VALUE!</v>
      </c>
      <c r="M16">
        <f>IF(AND(
    OR(
        NOT(ISNA(MATCH(K16,L$2:L15,0))),
        NOT(ISNA(MATCH(K16+1,L$2:L15,0)))
    ),
    ISNA(MATCH(K16,K$2:K15,0))
),K16,1E+100)</f>
        <v>1E+100</v>
      </c>
      <c r="N16">
        <f>IF(AND(
    OR(
        NOT(ISNA(MATCH(L16,K$2:K15,0))),
        NOT(ISNA(MATCH(L16-1,K$2:K15,0)))
    ),
    ISNA(MATCH(L16,L$2:L15,0))
),L16,1E+100)</f>
        <v>1E+100</v>
      </c>
      <c r="P16">
        <v>15</v>
      </c>
      <c r="Q16" t="e">
        <f t="shared" si="1"/>
        <v>#N/A</v>
      </c>
      <c r="R16" t="e">
        <f t="shared" si="2"/>
        <v>#N/A</v>
      </c>
      <c r="T16">
        <v>14</v>
      </c>
      <c r="U16" t="e">
        <f t="shared" ca="1" si="3"/>
        <v>#N/A</v>
      </c>
      <c r="V16" t="e">
        <f t="shared" ca="1" si="4"/>
        <v>#N/A</v>
      </c>
      <c r="W16" t="e">
        <f t="shared" ca="1" si="5"/>
        <v>#N/A</v>
      </c>
      <c r="X16" t="e">
        <f t="shared" ca="1" si="6"/>
        <v>#N/A</v>
      </c>
    </row>
    <row r="17" spans="1:24" x14ac:dyDescent="0.25">
      <c r="A17">
        <v>15</v>
      </c>
      <c r="B17" t="e">
        <f>preprocess!J17</f>
        <v>#VALUE!</v>
      </c>
      <c r="C17" t="e">
        <f>preprocess!K17</f>
        <v>#VALUE!</v>
      </c>
      <c r="D17" t="e">
        <f>preprocess!N17</f>
        <v>#VALUE!</v>
      </c>
      <c r="F17" t="e">
        <f t="shared" si="0"/>
        <v>#VALUE!</v>
      </c>
      <c r="G17" t="e">
        <f>C17-B17+D17+1</f>
        <v>#VALUE!</v>
      </c>
      <c r="H17">
        <f>IF(AND(
    OR(
        NOT(ISNA(MATCH(F17,G$2:G16,0))),
        NOT(ISNA(MATCH(F17+1,G$2:G16,0)))
    ),
    ISNA(MATCH(F17,F$2:F16,0))
),F17,1E+100)</f>
        <v>1E+100</v>
      </c>
      <c r="I17">
        <f>IF(AND(
    OR(
        NOT(ISNA(MATCH(G17,F$2:F16,0))),
        NOT(ISNA(MATCH(G17-1,F$2:F16,0)))
    ),
    ISNA(MATCH(G17,G$2:G16,0))
),G17,1E+100)</f>
        <v>1E+100</v>
      </c>
      <c r="K17" t="e">
        <f>C17+B17-D17-1</f>
        <v>#VALUE!</v>
      </c>
      <c r="L17" t="e">
        <f>C17+B17+D17+1</f>
        <v>#VALUE!</v>
      </c>
      <c r="M17">
        <f>IF(AND(
    OR(
        NOT(ISNA(MATCH(K17,L$2:L16,0))),
        NOT(ISNA(MATCH(K17+1,L$2:L16,0)))
    ),
    ISNA(MATCH(K17,K$2:K16,0))
),K17,1E+100)</f>
        <v>1E+100</v>
      </c>
      <c r="N17">
        <f>IF(AND(
    OR(
        NOT(ISNA(MATCH(L17,K$2:K16,0))),
        NOT(ISNA(MATCH(L17-1,K$2:K16,0)))
    ),
    ISNA(MATCH(L17,L$2:L16,0))
),L17,1E+100)</f>
        <v>1E+100</v>
      </c>
      <c r="P17">
        <v>16</v>
      </c>
      <c r="Q17" t="e">
        <f t="shared" si="1"/>
        <v>#N/A</v>
      </c>
      <c r="R17" t="e">
        <f t="shared" si="2"/>
        <v>#N/A</v>
      </c>
      <c r="T17">
        <v>15</v>
      </c>
      <c r="U17" t="e">
        <f t="shared" ca="1" si="3"/>
        <v>#N/A</v>
      </c>
      <c r="V17" t="e">
        <f t="shared" ca="1" si="4"/>
        <v>#N/A</v>
      </c>
      <c r="W17" t="e">
        <f t="shared" ca="1" si="5"/>
        <v>#N/A</v>
      </c>
      <c r="X17" t="e">
        <f t="shared" ca="1" si="6"/>
        <v>#N/A</v>
      </c>
    </row>
    <row r="18" spans="1:24" x14ac:dyDescent="0.25">
      <c r="A18">
        <v>16</v>
      </c>
      <c r="B18" t="e">
        <f>preprocess!J18</f>
        <v>#VALUE!</v>
      </c>
      <c r="C18" t="e">
        <f>preprocess!K18</f>
        <v>#VALUE!</v>
      </c>
      <c r="D18" t="e">
        <f>preprocess!N18</f>
        <v>#VALUE!</v>
      </c>
      <c r="F18" t="e">
        <f t="shared" si="0"/>
        <v>#VALUE!</v>
      </c>
      <c r="G18" t="e">
        <f>C18-B18+D18+1</f>
        <v>#VALUE!</v>
      </c>
      <c r="H18">
        <f>IF(AND(
    OR(
        NOT(ISNA(MATCH(F18,G$2:G17,0))),
        NOT(ISNA(MATCH(F18+1,G$2:G17,0)))
    ),
    ISNA(MATCH(F18,F$2:F17,0))
),F18,1E+100)</f>
        <v>1E+100</v>
      </c>
      <c r="I18">
        <f>IF(AND(
    OR(
        NOT(ISNA(MATCH(G18,F$2:F17,0))),
        NOT(ISNA(MATCH(G18-1,F$2:F17,0)))
    ),
    ISNA(MATCH(G18,G$2:G17,0))
),G18,1E+100)</f>
        <v>1E+100</v>
      </c>
      <c r="K18" t="e">
        <f>C18+B18-D18-1</f>
        <v>#VALUE!</v>
      </c>
      <c r="L18" t="e">
        <f>C18+B18+D18+1</f>
        <v>#VALUE!</v>
      </c>
      <c r="M18">
        <f>IF(AND(
    OR(
        NOT(ISNA(MATCH(K18,L$2:L17,0))),
        NOT(ISNA(MATCH(K18+1,L$2:L17,0)))
    ),
    ISNA(MATCH(K18,K$2:K17,0))
),K18,1E+100)</f>
        <v>1E+100</v>
      </c>
      <c r="N18">
        <f>IF(AND(
    OR(
        NOT(ISNA(MATCH(L18,K$2:K17,0))),
        NOT(ISNA(MATCH(L18-1,K$2:K17,0)))
    ),
    ISNA(MATCH(L18,L$2:L17,0))
),L18,1E+100)</f>
        <v>1E+100</v>
      </c>
      <c r="P18">
        <v>17</v>
      </c>
      <c r="Q18" t="e">
        <f t="shared" si="1"/>
        <v>#N/A</v>
      </c>
      <c r="R18" t="e">
        <f t="shared" si="2"/>
        <v>#N/A</v>
      </c>
      <c r="T18">
        <v>16</v>
      </c>
      <c r="U18" t="e">
        <f t="shared" ca="1" si="3"/>
        <v>#N/A</v>
      </c>
      <c r="V18" t="e">
        <f t="shared" ca="1" si="4"/>
        <v>#N/A</v>
      </c>
      <c r="W18" t="e">
        <f t="shared" ca="1" si="5"/>
        <v>#N/A</v>
      </c>
      <c r="X18" t="e">
        <f t="shared" ca="1" si="6"/>
        <v>#N/A</v>
      </c>
    </row>
    <row r="19" spans="1:24" x14ac:dyDescent="0.25">
      <c r="A19">
        <v>17</v>
      </c>
      <c r="B19" t="e">
        <f>preprocess!J19</f>
        <v>#VALUE!</v>
      </c>
      <c r="C19" t="e">
        <f>preprocess!K19</f>
        <v>#VALUE!</v>
      </c>
      <c r="D19" t="e">
        <f>preprocess!N19</f>
        <v>#VALUE!</v>
      </c>
      <c r="F19" t="e">
        <f t="shared" si="0"/>
        <v>#VALUE!</v>
      </c>
      <c r="G19" t="e">
        <f>C19-B19+D19+1</f>
        <v>#VALUE!</v>
      </c>
      <c r="H19">
        <f>IF(AND(
    OR(
        NOT(ISNA(MATCH(F19,G$2:G18,0))),
        NOT(ISNA(MATCH(F19+1,G$2:G18,0)))
    ),
    ISNA(MATCH(F19,F$2:F18,0))
),F19,1E+100)</f>
        <v>1E+100</v>
      </c>
      <c r="I19">
        <f>IF(AND(
    OR(
        NOT(ISNA(MATCH(G19,F$2:F18,0))),
        NOT(ISNA(MATCH(G19-1,F$2:F18,0)))
    ),
    ISNA(MATCH(G19,G$2:G18,0))
),G19,1E+100)</f>
        <v>1E+100</v>
      </c>
      <c r="K19" t="e">
        <f>C19+B19-D19-1</f>
        <v>#VALUE!</v>
      </c>
      <c r="L19" t="e">
        <f>C19+B19+D19+1</f>
        <v>#VALUE!</v>
      </c>
      <c r="M19">
        <f>IF(AND(
    OR(
        NOT(ISNA(MATCH(K19,L$2:L18,0))),
        NOT(ISNA(MATCH(K19+1,L$2:L18,0)))
    ),
    ISNA(MATCH(K19,K$2:K18,0))
),K19,1E+100)</f>
        <v>1E+100</v>
      </c>
      <c r="N19">
        <f>IF(AND(
    OR(
        NOT(ISNA(MATCH(L19,K$2:K18,0))),
        NOT(ISNA(MATCH(L19-1,K$2:K18,0)))
    ),
    ISNA(MATCH(L19,L$2:L18,0))
),L19,1E+100)</f>
        <v>1E+100</v>
      </c>
      <c r="P19">
        <v>18</v>
      </c>
      <c r="Q19" t="e">
        <f t="shared" si="1"/>
        <v>#N/A</v>
      </c>
      <c r="R19" t="e">
        <f t="shared" si="2"/>
        <v>#N/A</v>
      </c>
      <c r="T19">
        <v>17</v>
      </c>
      <c r="U19" t="e">
        <f t="shared" ca="1" si="3"/>
        <v>#N/A</v>
      </c>
      <c r="V19" t="e">
        <f t="shared" ca="1" si="4"/>
        <v>#N/A</v>
      </c>
      <c r="W19" t="e">
        <f t="shared" ca="1" si="5"/>
        <v>#N/A</v>
      </c>
      <c r="X19" t="e">
        <f t="shared" ca="1" si="6"/>
        <v>#N/A</v>
      </c>
    </row>
    <row r="20" spans="1:24" x14ac:dyDescent="0.25">
      <c r="A20">
        <v>18</v>
      </c>
      <c r="B20" t="e">
        <f>preprocess!J20</f>
        <v>#VALUE!</v>
      </c>
      <c r="C20" t="e">
        <f>preprocess!K20</f>
        <v>#VALUE!</v>
      </c>
      <c r="D20" t="e">
        <f>preprocess!N20</f>
        <v>#VALUE!</v>
      </c>
      <c r="F20" t="e">
        <f t="shared" si="0"/>
        <v>#VALUE!</v>
      </c>
      <c r="G20" t="e">
        <f>C20-B20+D20+1</f>
        <v>#VALUE!</v>
      </c>
      <c r="H20">
        <f>IF(AND(
    OR(
        NOT(ISNA(MATCH(F20,G$2:G19,0))),
        NOT(ISNA(MATCH(F20+1,G$2:G19,0)))
    ),
    ISNA(MATCH(F20,F$2:F19,0))
),F20,1E+100)</f>
        <v>1E+100</v>
      </c>
      <c r="I20">
        <f>IF(AND(
    OR(
        NOT(ISNA(MATCH(G20,F$2:F19,0))),
        NOT(ISNA(MATCH(G20-1,F$2:F19,0)))
    ),
    ISNA(MATCH(G20,G$2:G19,0))
),G20,1E+100)</f>
        <v>1E+100</v>
      </c>
      <c r="K20" t="e">
        <f>C20+B20-D20-1</f>
        <v>#VALUE!</v>
      </c>
      <c r="L20" t="e">
        <f>C20+B20+D20+1</f>
        <v>#VALUE!</v>
      </c>
      <c r="M20">
        <f>IF(AND(
    OR(
        NOT(ISNA(MATCH(K20,L$2:L19,0))),
        NOT(ISNA(MATCH(K20+1,L$2:L19,0)))
    ),
    ISNA(MATCH(K20,K$2:K19,0))
),K20,1E+100)</f>
        <v>1E+100</v>
      </c>
      <c r="N20">
        <f>IF(AND(
    OR(
        NOT(ISNA(MATCH(L20,K$2:K19,0))),
        NOT(ISNA(MATCH(L20-1,K$2:K19,0)))
    ),
    ISNA(MATCH(L20,L$2:L19,0))
),L20,1E+100)</f>
        <v>1E+100</v>
      </c>
      <c r="P20">
        <v>19</v>
      </c>
      <c r="Q20" t="e">
        <f t="shared" si="1"/>
        <v>#N/A</v>
      </c>
      <c r="R20" t="e">
        <f t="shared" si="2"/>
        <v>#N/A</v>
      </c>
      <c r="T20">
        <v>18</v>
      </c>
      <c r="U20" t="e">
        <f t="shared" ca="1" si="3"/>
        <v>#N/A</v>
      </c>
      <c r="V20" t="e">
        <f t="shared" ca="1" si="4"/>
        <v>#N/A</v>
      </c>
      <c r="W20" t="e">
        <f t="shared" ca="1" si="5"/>
        <v>#N/A</v>
      </c>
      <c r="X20" t="e">
        <f t="shared" ca="1" si="6"/>
        <v>#N/A</v>
      </c>
    </row>
    <row r="21" spans="1:24" x14ac:dyDescent="0.25">
      <c r="A21">
        <v>19</v>
      </c>
      <c r="B21" t="e">
        <f>preprocess!J21</f>
        <v>#VALUE!</v>
      </c>
      <c r="C21" t="e">
        <f>preprocess!K21</f>
        <v>#VALUE!</v>
      </c>
      <c r="D21" t="e">
        <f>preprocess!N21</f>
        <v>#VALUE!</v>
      </c>
      <c r="F21" t="e">
        <f t="shared" si="0"/>
        <v>#VALUE!</v>
      </c>
      <c r="G21" t="e">
        <f>C21-B21+D21+1</f>
        <v>#VALUE!</v>
      </c>
      <c r="H21">
        <f>IF(AND(
    OR(
        NOT(ISNA(MATCH(F21,G$2:G20,0))),
        NOT(ISNA(MATCH(F21+1,G$2:G20,0)))
    ),
    ISNA(MATCH(F21,F$2:F20,0))
),F21,1E+100)</f>
        <v>1E+100</v>
      </c>
      <c r="I21">
        <f>IF(AND(
    OR(
        NOT(ISNA(MATCH(G21,F$2:F20,0))),
        NOT(ISNA(MATCH(G21-1,F$2:F20,0)))
    ),
    ISNA(MATCH(G21,G$2:G20,0))
),G21,1E+100)</f>
        <v>1E+100</v>
      </c>
      <c r="K21" t="e">
        <f>C21+B21-D21-1</f>
        <v>#VALUE!</v>
      </c>
      <c r="L21" t="e">
        <f>C21+B21+D21+1</f>
        <v>#VALUE!</v>
      </c>
      <c r="M21">
        <f>IF(AND(
    OR(
        NOT(ISNA(MATCH(K21,L$2:L20,0))),
        NOT(ISNA(MATCH(K21+1,L$2:L20,0)))
    ),
    ISNA(MATCH(K21,K$2:K20,0))
),K21,1E+100)</f>
        <v>1E+100</v>
      </c>
      <c r="N21">
        <f>IF(AND(
    OR(
        NOT(ISNA(MATCH(L21,K$2:K20,0))),
        NOT(ISNA(MATCH(L21-1,K$2:K20,0)))
    ),
    ISNA(MATCH(L21,L$2:L20,0))
),L21,1E+100)</f>
        <v>1E+100</v>
      </c>
      <c r="P21">
        <v>20</v>
      </c>
      <c r="Q21" t="e">
        <f t="shared" si="1"/>
        <v>#N/A</v>
      </c>
      <c r="R21" t="e">
        <f t="shared" si="2"/>
        <v>#N/A</v>
      </c>
      <c r="T21">
        <v>19</v>
      </c>
      <c r="U21" t="e">
        <f t="shared" ca="1" si="3"/>
        <v>#N/A</v>
      </c>
      <c r="V21" t="e">
        <f t="shared" ca="1" si="4"/>
        <v>#N/A</v>
      </c>
      <c r="W21" t="e">
        <f t="shared" ca="1" si="5"/>
        <v>#N/A</v>
      </c>
      <c r="X21" t="e">
        <f t="shared" ca="1" si="6"/>
        <v>#N/A</v>
      </c>
    </row>
    <row r="22" spans="1:24" x14ac:dyDescent="0.25">
      <c r="A22">
        <v>20</v>
      </c>
      <c r="B22" t="e">
        <f>preprocess!J22</f>
        <v>#VALUE!</v>
      </c>
      <c r="C22" t="e">
        <f>preprocess!K22</f>
        <v>#VALUE!</v>
      </c>
      <c r="D22" t="e">
        <f>preprocess!N22</f>
        <v>#VALUE!</v>
      </c>
      <c r="F22" t="e">
        <f t="shared" si="0"/>
        <v>#VALUE!</v>
      </c>
      <c r="G22" t="e">
        <f>C22-B22+D22+1</f>
        <v>#VALUE!</v>
      </c>
      <c r="H22">
        <f>IF(AND(
    OR(
        NOT(ISNA(MATCH(F22,G$2:G21,0))),
        NOT(ISNA(MATCH(F22+1,G$2:G21,0)))
    ),
    ISNA(MATCH(F22,F$2:F21,0))
),F22,1E+100)</f>
        <v>1E+100</v>
      </c>
      <c r="I22">
        <f>IF(AND(
    OR(
        NOT(ISNA(MATCH(G22,F$2:F21,0))),
        NOT(ISNA(MATCH(G22-1,F$2:F21,0)))
    ),
    ISNA(MATCH(G22,G$2:G21,0))
),G22,1E+100)</f>
        <v>1E+100</v>
      </c>
      <c r="K22" t="e">
        <f>C22+B22-D22-1</f>
        <v>#VALUE!</v>
      </c>
      <c r="L22" t="e">
        <f>C22+B22+D22+1</f>
        <v>#VALUE!</v>
      </c>
      <c r="M22">
        <f>IF(AND(
    OR(
        NOT(ISNA(MATCH(K22,L$2:L21,0))),
        NOT(ISNA(MATCH(K22+1,L$2:L21,0)))
    ),
    ISNA(MATCH(K22,K$2:K21,0))
),K22,1E+100)</f>
        <v>1E+100</v>
      </c>
      <c r="N22">
        <f>IF(AND(
    OR(
        NOT(ISNA(MATCH(L22,K$2:K21,0))),
        NOT(ISNA(MATCH(L22-1,K$2:K21,0)))
    ),
    ISNA(MATCH(L22,L$2:L21,0))
),L22,1E+100)</f>
        <v>1E+100</v>
      </c>
      <c r="P22">
        <v>21</v>
      </c>
      <c r="Q22" t="e">
        <f t="shared" si="1"/>
        <v>#N/A</v>
      </c>
      <c r="R22" t="e">
        <f t="shared" si="2"/>
        <v>#N/A</v>
      </c>
      <c r="T22">
        <v>20</v>
      </c>
      <c r="U22" t="e">
        <f t="shared" ca="1" si="3"/>
        <v>#N/A</v>
      </c>
      <c r="V22" t="e">
        <f t="shared" ca="1" si="4"/>
        <v>#N/A</v>
      </c>
      <c r="W22" t="e">
        <f t="shared" ca="1" si="5"/>
        <v>#N/A</v>
      </c>
      <c r="X22" t="e">
        <f t="shared" ca="1" si="6"/>
        <v>#N/A</v>
      </c>
    </row>
    <row r="23" spans="1:24" x14ac:dyDescent="0.25">
      <c r="A23">
        <v>21</v>
      </c>
      <c r="B23" t="e">
        <f>preprocess!J23</f>
        <v>#VALUE!</v>
      </c>
      <c r="C23" t="e">
        <f>preprocess!K23</f>
        <v>#VALUE!</v>
      </c>
      <c r="D23" t="e">
        <f>preprocess!N23</f>
        <v>#VALUE!</v>
      </c>
      <c r="F23" t="e">
        <f t="shared" si="0"/>
        <v>#VALUE!</v>
      </c>
      <c r="G23" t="e">
        <f>C23-B23+D23+1</f>
        <v>#VALUE!</v>
      </c>
      <c r="H23">
        <f>IF(AND(
    OR(
        NOT(ISNA(MATCH(F23,G$2:G22,0))),
        NOT(ISNA(MATCH(F23+1,G$2:G22,0)))
    ),
    ISNA(MATCH(F23,F$2:F22,0))
),F23,1E+100)</f>
        <v>1E+100</v>
      </c>
      <c r="I23">
        <f>IF(AND(
    OR(
        NOT(ISNA(MATCH(G23,F$2:F22,0))),
        NOT(ISNA(MATCH(G23-1,F$2:F22,0)))
    ),
    ISNA(MATCH(G23,G$2:G22,0))
),G23,1E+100)</f>
        <v>1E+100</v>
      </c>
      <c r="K23" t="e">
        <f>C23+B23-D23-1</f>
        <v>#VALUE!</v>
      </c>
      <c r="L23" t="e">
        <f>C23+B23+D23+1</f>
        <v>#VALUE!</v>
      </c>
      <c r="M23">
        <f>IF(AND(
    OR(
        NOT(ISNA(MATCH(K23,L$2:L22,0))),
        NOT(ISNA(MATCH(K23+1,L$2:L22,0)))
    ),
    ISNA(MATCH(K23,K$2:K22,0))
),K23,1E+100)</f>
        <v>1E+100</v>
      </c>
      <c r="N23">
        <f>IF(AND(
    OR(
        NOT(ISNA(MATCH(L23,K$2:K22,0))),
        NOT(ISNA(MATCH(L23-1,K$2:K22,0)))
    ),
    ISNA(MATCH(L23,L$2:L22,0))
),L23,1E+100)</f>
        <v>1E+100</v>
      </c>
      <c r="P23">
        <v>22</v>
      </c>
      <c r="Q23" t="e">
        <f t="shared" si="1"/>
        <v>#N/A</v>
      </c>
      <c r="R23" t="e">
        <f t="shared" si="2"/>
        <v>#N/A</v>
      </c>
      <c r="T23">
        <v>21</v>
      </c>
      <c r="U23" t="e">
        <f t="shared" ca="1" si="3"/>
        <v>#N/A</v>
      </c>
      <c r="V23" t="e">
        <f t="shared" ca="1" si="4"/>
        <v>#N/A</v>
      </c>
      <c r="W23" t="e">
        <f t="shared" ca="1" si="5"/>
        <v>#N/A</v>
      </c>
      <c r="X23" t="e">
        <f t="shared" ca="1" si="6"/>
        <v>#N/A</v>
      </c>
    </row>
    <row r="24" spans="1:24" x14ac:dyDescent="0.25">
      <c r="A24">
        <v>22</v>
      </c>
      <c r="B24" t="e">
        <f>preprocess!J24</f>
        <v>#VALUE!</v>
      </c>
      <c r="C24" t="e">
        <f>preprocess!K24</f>
        <v>#VALUE!</v>
      </c>
      <c r="D24" t="e">
        <f>preprocess!N24</f>
        <v>#VALUE!</v>
      </c>
      <c r="F24" t="e">
        <f t="shared" si="0"/>
        <v>#VALUE!</v>
      </c>
      <c r="G24" t="e">
        <f>C24-B24+D24+1</f>
        <v>#VALUE!</v>
      </c>
      <c r="H24">
        <f>IF(AND(
    OR(
        NOT(ISNA(MATCH(F24,G$2:G23,0))),
        NOT(ISNA(MATCH(F24+1,G$2:G23,0)))
    ),
    ISNA(MATCH(F24,F$2:F23,0))
),F24,1E+100)</f>
        <v>1E+100</v>
      </c>
      <c r="I24">
        <f>IF(AND(
    OR(
        NOT(ISNA(MATCH(G24,F$2:F23,0))),
        NOT(ISNA(MATCH(G24-1,F$2:F23,0)))
    ),
    ISNA(MATCH(G24,G$2:G23,0))
),G24,1E+100)</f>
        <v>1E+100</v>
      </c>
      <c r="K24" t="e">
        <f>C24+B24-D24-1</f>
        <v>#VALUE!</v>
      </c>
      <c r="L24" t="e">
        <f>C24+B24+D24+1</f>
        <v>#VALUE!</v>
      </c>
      <c r="M24">
        <f>IF(AND(
    OR(
        NOT(ISNA(MATCH(K24,L$2:L23,0))),
        NOT(ISNA(MATCH(K24+1,L$2:L23,0)))
    ),
    ISNA(MATCH(K24,K$2:K23,0))
),K24,1E+100)</f>
        <v>1E+100</v>
      </c>
      <c r="N24">
        <f>IF(AND(
    OR(
        NOT(ISNA(MATCH(L24,K$2:K23,0))),
        NOT(ISNA(MATCH(L24-1,K$2:K23,0)))
    ),
    ISNA(MATCH(L24,L$2:L23,0))
),L24,1E+100)</f>
        <v>1E+100</v>
      </c>
      <c r="P24">
        <v>23</v>
      </c>
      <c r="Q24" t="e">
        <f t="shared" si="1"/>
        <v>#N/A</v>
      </c>
      <c r="R24" t="e">
        <f t="shared" si="2"/>
        <v>#N/A</v>
      </c>
      <c r="T24">
        <v>22</v>
      </c>
      <c r="U24" t="e">
        <f t="shared" ca="1" si="3"/>
        <v>#N/A</v>
      </c>
      <c r="V24" t="e">
        <f t="shared" ca="1" si="4"/>
        <v>#N/A</v>
      </c>
      <c r="W24" t="e">
        <f t="shared" ca="1" si="5"/>
        <v>#N/A</v>
      </c>
      <c r="X24" t="e">
        <f t="shared" ca="1" si="6"/>
        <v>#N/A</v>
      </c>
    </row>
    <row r="25" spans="1:24" x14ac:dyDescent="0.25">
      <c r="A25">
        <v>23</v>
      </c>
      <c r="B25" t="e">
        <f>preprocess!J25</f>
        <v>#VALUE!</v>
      </c>
      <c r="C25" t="e">
        <f>preprocess!K25</f>
        <v>#VALUE!</v>
      </c>
      <c r="D25" t="e">
        <f>preprocess!N25</f>
        <v>#VALUE!</v>
      </c>
      <c r="F25" t="e">
        <f t="shared" si="0"/>
        <v>#VALUE!</v>
      </c>
      <c r="G25" t="e">
        <f>C25-B25+D25+1</f>
        <v>#VALUE!</v>
      </c>
      <c r="H25">
        <f>IF(AND(
    OR(
        NOT(ISNA(MATCH(F25,G$2:G24,0))),
        NOT(ISNA(MATCH(F25+1,G$2:G24,0)))
    ),
    ISNA(MATCH(F25,F$2:F24,0))
),F25,1E+100)</f>
        <v>1E+100</v>
      </c>
      <c r="I25">
        <f>IF(AND(
    OR(
        NOT(ISNA(MATCH(G25,F$2:F24,0))),
        NOT(ISNA(MATCH(G25-1,F$2:F24,0)))
    ),
    ISNA(MATCH(G25,G$2:G24,0))
),G25,1E+100)</f>
        <v>1E+100</v>
      </c>
      <c r="K25" t="e">
        <f>C25+B25-D25-1</f>
        <v>#VALUE!</v>
      </c>
      <c r="L25" t="e">
        <f>C25+B25+D25+1</f>
        <v>#VALUE!</v>
      </c>
      <c r="M25">
        <f>IF(AND(
    OR(
        NOT(ISNA(MATCH(K25,L$2:L24,0))),
        NOT(ISNA(MATCH(K25+1,L$2:L24,0)))
    ),
    ISNA(MATCH(K25,K$2:K24,0))
),K25,1E+100)</f>
        <v>1E+100</v>
      </c>
      <c r="N25">
        <f>IF(AND(
    OR(
        NOT(ISNA(MATCH(L25,K$2:K24,0))),
        NOT(ISNA(MATCH(L25-1,K$2:K24,0)))
    ),
    ISNA(MATCH(L25,L$2:L24,0))
),L25,1E+100)</f>
        <v>1E+100</v>
      </c>
      <c r="P25">
        <v>24</v>
      </c>
      <c r="Q25" t="e">
        <f t="shared" si="1"/>
        <v>#N/A</v>
      </c>
      <c r="R25" t="e">
        <f t="shared" si="2"/>
        <v>#N/A</v>
      </c>
      <c r="T25">
        <v>23</v>
      </c>
      <c r="U25" t="e">
        <f t="shared" ca="1" si="3"/>
        <v>#N/A</v>
      </c>
      <c r="V25" t="e">
        <f t="shared" ca="1" si="4"/>
        <v>#N/A</v>
      </c>
      <c r="W25" t="e">
        <f t="shared" ca="1" si="5"/>
        <v>#N/A</v>
      </c>
      <c r="X25" t="e">
        <f t="shared" ca="1" si="6"/>
        <v>#N/A</v>
      </c>
    </row>
    <row r="26" spans="1:24" x14ac:dyDescent="0.25">
      <c r="A26">
        <v>24</v>
      </c>
      <c r="B26" t="e">
        <f>preprocess!J26</f>
        <v>#VALUE!</v>
      </c>
      <c r="C26" t="e">
        <f>preprocess!K26</f>
        <v>#VALUE!</v>
      </c>
      <c r="D26" t="e">
        <f>preprocess!N26</f>
        <v>#VALUE!</v>
      </c>
      <c r="F26" t="e">
        <f t="shared" si="0"/>
        <v>#VALUE!</v>
      </c>
      <c r="G26" t="e">
        <f>C26-B26+D26+1</f>
        <v>#VALUE!</v>
      </c>
      <c r="H26">
        <f>IF(AND(
    OR(
        NOT(ISNA(MATCH(F26,G$2:G25,0))),
        NOT(ISNA(MATCH(F26+1,G$2:G25,0)))
    ),
    ISNA(MATCH(F26,F$2:F25,0))
),F26,1E+100)</f>
        <v>1E+100</v>
      </c>
      <c r="I26">
        <f>IF(AND(
    OR(
        NOT(ISNA(MATCH(G26,F$2:F25,0))),
        NOT(ISNA(MATCH(G26-1,F$2:F25,0)))
    ),
    ISNA(MATCH(G26,G$2:G25,0))
),G26,1E+100)</f>
        <v>1E+100</v>
      </c>
      <c r="K26" t="e">
        <f>C26+B26-D26-1</f>
        <v>#VALUE!</v>
      </c>
      <c r="L26" t="e">
        <f>C26+B26+D26+1</f>
        <v>#VALUE!</v>
      </c>
      <c r="M26">
        <f>IF(AND(
    OR(
        NOT(ISNA(MATCH(K26,L$2:L25,0))),
        NOT(ISNA(MATCH(K26+1,L$2:L25,0)))
    ),
    ISNA(MATCH(K26,K$2:K25,0))
),K26,1E+100)</f>
        <v>1E+100</v>
      </c>
      <c r="N26">
        <f>IF(AND(
    OR(
        NOT(ISNA(MATCH(L26,K$2:K25,0))),
        NOT(ISNA(MATCH(L26-1,K$2:K25,0)))
    ),
    ISNA(MATCH(L26,L$2:L25,0))
),L26,1E+100)</f>
        <v>1E+100</v>
      </c>
      <c r="P26">
        <v>25</v>
      </c>
      <c r="Q26" t="e">
        <f t="shared" si="1"/>
        <v>#N/A</v>
      </c>
      <c r="R26" t="e">
        <f t="shared" si="2"/>
        <v>#N/A</v>
      </c>
      <c r="T26">
        <v>24</v>
      </c>
      <c r="U26" t="e">
        <f t="shared" ca="1" si="3"/>
        <v>#N/A</v>
      </c>
      <c r="V26" t="e">
        <f t="shared" ca="1" si="4"/>
        <v>#N/A</v>
      </c>
      <c r="W26" t="e">
        <f t="shared" ca="1" si="5"/>
        <v>#N/A</v>
      </c>
      <c r="X26" t="e">
        <f t="shared" ca="1" si="6"/>
        <v>#N/A</v>
      </c>
    </row>
    <row r="27" spans="1:24" x14ac:dyDescent="0.25">
      <c r="A27">
        <v>25</v>
      </c>
      <c r="B27" t="e">
        <f>preprocess!J27</f>
        <v>#VALUE!</v>
      </c>
      <c r="C27" t="e">
        <f>preprocess!K27</f>
        <v>#VALUE!</v>
      </c>
      <c r="D27" t="e">
        <f>preprocess!N27</f>
        <v>#VALUE!</v>
      </c>
      <c r="F27" t="e">
        <f t="shared" si="0"/>
        <v>#VALUE!</v>
      </c>
      <c r="G27" t="e">
        <f>C27-B27+D27+1</f>
        <v>#VALUE!</v>
      </c>
      <c r="H27">
        <f>IF(AND(
    OR(
        NOT(ISNA(MATCH(F27,G$2:G26,0))),
        NOT(ISNA(MATCH(F27+1,G$2:G26,0)))
    ),
    ISNA(MATCH(F27,F$2:F26,0))
),F27,1E+100)</f>
        <v>1E+100</v>
      </c>
      <c r="I27">
        <f>IF(AND(
    OR(
        NOT(ISNA(MATCH(G27,F$2:F26,0))),
        NOT(ISNA(MATCH(G27-1,F$2:F26,0)))
    ),
    ISNA(MATCH(G27,G$2:G26,0))
),G27,1E+100)</f>
        <v>1E+100</v>
      </c>
      <c r="K27" t="e">
        <f>C27+B27-D27-1</f>
        <v>#VALUE!</v>
      </c>
      <c r="L27" t="e">
        <f>C27+B27+D27+1</f>
        <v>#VALUE!</v>
      </c>
      <c r="M27">
        <f>IF(AND(
    OR(
        NOT(ISNA(MATCH(K27,L$2:L26,0))),
        NOT(ISNA(MATCH(K27+1,L$2:L26,0)))
    ),
    ISNA(MATCH(K27,K$2:K26,0))
),K27,1E+100)</f>
        <v>1E+100</v>
      </c>
      <c r="N27">
        <f>IF(AND(
    OR(
        NOT(ISNA(MATCH(L27,K$2:K26,0))),
        NOT(ISNA(MATCH(L27-1,K$2:K26,0)))
    ),
    ISNA(MATCH(L27,L$2:L26,0))
),L27,1E+100)</f>
        <v>1E+100</v>
      </c>
      <c r="P27">
        <v>26</v>
      </c>
      <c r="Q27" t="e">
        <f t="shared" si="1"/>
        <v>#N/A</v>
      </c>
      <c r="R27" t="e">
        <f t="shared" si="2"/>
        <v>#N/A</v>
      </c>
      <c r="T27">
        <v>25</v>
      </c>
      <c r="U27" t="e">
        <f t="shared" ca="1" si="3"/>
        <v>#N/A</v>
      </c>
      <c r="V27" t="e">
        <f t="shared" ca="1" si="4"/>
        <v>#N/A</v>
      </c>
      <c r="W27" t="e">
        <f t="shared" ca="1" si="5"/>
        <v>#N/A</v>
      </c>
      <c r="X27" t="e">
        <f t="shared" ca="1" si="6"/>
        <v>#N/A</v>
      </c>
    </row>
    <row r="28" spans="1:24" x14ac:dyDescent="0.25">
      <c r="A28">
        <v>26</v>
      </c>
      <c r="B28" t="e">
        <f>preprocess!J28</f>
        <v>#VALUE!</v>
      </c>
      <c r="C28" t="e">
        <f>preprocess!K28</f>
        <v>#VALUE!</v>
      </c>
      <c r="D28" t="e">
        <f>preprocess!N28</f>
        <v>#VALUE!</v>
      </c>
      <c r="F28" t="e">
        <f t="shared" si="0"/>
        <v>#VALUE!</v>
      </c>
      <c r="G28" t="e">
        <f>C28-B28+D28+1</f>
        <v>#VALUE!</v>
      </c>
      <c r="H28">
        <f>IF(AND(
    OR(
        NOT(ISNA(MATCH(F28,G$2:G27,0))),
        NOT(ISNA(MATCH(F28+1,G$2:G27,0)))
    ),
    ISNA(MATCH(F28,F$2:F27,0))
),F28,1E+100)</f>
        <v>1E+100</v>
      </c>
      <c r="I28">
        <f>IF(AND(
    OR(
        NOT(ISNA(MATCH(G28,F$2:F27,0))),
        NOT(ISNA(MATCH(G28-1,F$2:F27,0)))
    ),
    ISNA(MATCH(G28,G$2:G27,0))
),G28,1E+100)</f>
        <v>1E+100</v>
      </c>
      <c r="K28" t="e">
        <f>C28+B28-D28-1</f>
        <v>#VALUE!</v>
      </c>
      <c r="L28" t="e">
        <f>C28+B28+D28+1</f>
        <v>#VALUE!</v>
      </c>
      <c r="M28">
        <f>IF(AND(
    OR(
        NOT(ISNA(MATCH(K28,L$2:L27,0))),
        NOT(ISNA(MATCH(K28+1,L$2:L27,0)))
    ),
    ISNA(MATCH(K28,K$2:K27,0))
),K28,1E+100)</f>
        <v>1E+100</v>
      </c>
      <c r="N28">
        <f>IF(AND(
    OR(
        NOT(ISNA(MATCH(L28,K$2:K27,0))),
        NOT(ISNA(MATCH(L28-1,K$2:K27,0)))
    ),
    ISNA(MATCH(L28,L$2:L27,0))
),L28,1E+100)</f>
        <v>1E+100</v>
      </c>
      <c r="P28">
        <v>27</v>
      </c>
      <c r="Q28" t="e">
        <f t="shared" si="1"/>
        <v>#N/A</v>
      </c>
      <c r="R28" t="e">
        <f t="shared" si="2"/>
        <v>#N/A</v>
      </c>
      <c r="T28">
        <v>26</v>
      </c>
      <c r="U28" t="e">
        <f t="shared" ca="1" si="3"/>
        <v>#N/A</v>
      </c>
      <c r="V28" t="e">
        <f t="shared" ca="1" si="4"/>
        <v>#N/A</v>
      </c>
      <c r="W28" t="e">
        <f t="shared" ca="1" si="5"/>
        <v>#N/A</v>
      </c>
      <c r="X28" t="e">
        <f t="shared" ca="1" si="6"/>
        <v>#N/A</v>
      </c>
    </row>
    <row r="29" spans="1:24" x14ac:dyDescent="0.25">
      <c r="A29">
        <v>27</v>
      </c>
      <c r="B29" t="e">
        <f>preprocess!J29</f>
        <v>#VALUE!</v>
      </c>
      <c r="C29" t="e">
        <f>preprocess!K29</f>
        <v>#VALUE!</v>
      </c>
      <c r="D29" t="e">
        <f>preprocess!N29</f>
        <v>#VALUE!</v>
      </c>
      <c r="F29" t="e">
        <f t="shared" si="0"/>
        <v>#VALUE!</v>
      </c>
      <c r="G29" t="e">
        <f>C29-B29+D29+1</f>
        <v>#VALUE!</v>
      </c>
      <c r="H29">
        <f>IF(AND(
    OR(
        NOT(ISNA(MATCH(F29,G$2:G28,0))),
        NOT(ISNA(MATCH(F29+1,G$2:G28,0)))
    ),
    ISNA(MATCH(F29,F$2:F28,0))
),F29,1E+100)</f>
        <v>1E+100</v>
      </c>
      <c r="I29">
        <f>IF(AND(
    OR(
        NOT(ISNA(MATCH(G29,F$2:F28,0))),
        NOT(ISNA(MATCH(G29-1,F$2:F28,0)))
    ),
    ISNA(MATCH(G29,G$2:G28,0))
),G29,1E+100)</f>
        <v>1E+100</v>
      </c>
      <c r="K29" t="e">
        <f>C29+B29-D29-1</f>
        <v>#VALUE!</v>
      </c>
      <c r="L29" t="e">
        <f>C29+B29+D29+1</f>
        <v>#VALUE!</v>
      </c>
      <c r="M29">
        <f>IF(AND(
    OR(
        NOT(ISNA(MATCH(K29,L$2:L28,0))),
        NOT(ISNA(MATCH(K29+1,L$2:L28,0)))
    ),
    ISNA(MATCH(K29,K$2:K28,0))
),K29,1E+100)</f>
        <v>1E+100</v>
      </c>
      <c r="N29">
        <f>IF(AND(
    OR(
        NOT(ISNA(MATCH(L29,K$2:K28,0))),
        NOT(ISNA(MATCH(L29-1,K$2:K28,0)))
    ),
    ISNA(MATCH(L29,L$2:L28,0))
),L29,1E+100)</f>
        <v>1E+100</v>
      </c>
      <c r="P29">
        <v>28</v>
      </c>
      <c r="Q29" t="e">
        <f t="shared" si="1"/>
        <v>#N/A</v>
      </c>
      <c r="R29" t="e">
        <f t="shared" si="2"/>
        <v>#N/A</v>
      </c>
      <c r="T29">
        <v>27</v>
      </c>
      <c r="U29" t="e">
        <f t="shared" ca="1" si="3"/>
        <v>#N/A</v>
      </c>
      <c r="V29" t="e">
        <f t="shared" ca="1" si="4"/>
        <v>#N/A</v>
      </c>
      <c r="W29" t="e">
        <f t="shared" ca="1" si="5"/>
        <v>#N/A</v>
      </c>
      <c r="X29" t="e">
        <f t="shared" ca="1" si="6"/>
        <v>#N/A</v>
      </c>
    </row>
    <row r="30" spans="1:24" x14ac:dyDescent="0.25">
      <c r="A30">
        <v>28</v>
      </c>
      <c r="B30" t="e">
        <f>preprocess!J30</f>
        <v>#VALUE!</v>
      </c>
      <c r="C30" t="e">
        <f>preprocess!K30</f>
        <v>#VALUE!</v>
      </c>
      <c r="D30" t="e">
        <f>preprocess!N30</f>
        <v>#VALUE!</v>
      </c>
      <c r="F30" t="e">
        <f t="shared" si="0"/>
        <v>#VALUE!</v>
      </c>
      <c r="G30" t="e">
        <f>C30-B30+D30+1</f>
        <v>#VALUE!</v>
      </c>
      <c r="H30">
        <f>IF(AND(
    OR(
        NOT(ISNA(MATCH(F30,G$2:G29,0))),
        NOT(ISNA(MATCH(F30+1,G$2:G29,0)))
    ),
    ISNA(MATCH(F30,F$2:F29,0))
),F30,1E+100)</f>
        <v>1E+100</v>
      </c>
      <c r="I30">
        <f>IF(AND(
    OR(
        NOT(ISNA(MATCH(G30,F$2:F29,0))),
        NOT(ISNA(MATCH(G30-1,F$2:F29,0)))
    ),
    ISNA(MATCH(G30,G$2:G29,0))
),G30,1E+100)</f>
        <v>1E+100</v>
      </c>
      <c r="K30" t="e">
        <f>C30+B30-D30-1</f>
        <v>#VALUE!</v>
      </c>
      <c r="L30" t="e">
        <f>C30+B30+D30+1</f>
        <v>#VALUE!</v>
      </c>
      <c r="M30">
        <f>IF(AND(
    OR(
        NOT(ISNA(MATCH(K30,L$2:L29,0))),
        NOT(ISNA(MATCH(K30+1,L$2:L29,0)))
    ),
    ISNA(MATCH(K30,K$2:K29,0))
),K30,1E+100)</f>
        <v>1E+100</v>
      </c>
      <c r="N30">
        <f>IF(AND(
    OR(
        NOT(ISNA(MATCH(L30,K$2:K29,0))),
        NOT(ISNA(MATCH(L30-1,K$2:K29,0)))
    ),
    ISNA(MATCH(L30,L$2:L29,0))
),L30,1E+100)</f>
        <v>1E+100</v>
      </c>
      <c r="P30">
        <v>29</v>
      </c>
      <c r="Q30" t="e">
        <f t="shared" si="1"/>
        <v>#N/A</v>
      </c>
      <c r="R30" t="e">
        <f t="shared" si="2"/>
        <v>#N/A</v>
      </c>
      <c r="T30">
        <v>28</v>
      </c>
      <c r="U30" t="e">
        <f t="shared" ca="1" si="3"/>
        <v>#N/A</v>
      </c>
      <c r="V30" t="e">
        <f t="shared" ca="1" si="4"/>
        <v>#N/A</v>
      </c>
      <c r="W30" t="e">
        <f t="shared" ca="1" si="5"/>
        <v>#N/A</v>
      </c>
      <c r="X30" t="e">
        <f t="shared" ca="1" si="6"/>
        <v>#N/A</v>
      </c>
    </row>
    <row r="31" spans="1:24" x14ac:dyDescent="0.25">
      <c r="A31">
        <v>29</v>
      </c>
      <c r="B31" t="e">
        <f>preprocess!J31</f>
        <v>#VALUE!</v>
      </c>
      <c r="C31" t="e">
        <f>preprocess!K31</f>
        <v>#VALUE!</v>
      </c>
      <c r="D31" t="e">
        <f>preprocess!N31</f>
        <v>#VALUE!</v>
      </c>
      <c r="F31" t="e">
        <f t="shared" si="0"/>
        <v>#VALUE!</v>
      </c>
      <c r="G31" t="e">
        <f>C31-B31+D31+1</f>
        <v>#VALUE!</v>
      </c>
      <c r="H31">
        <f>IF(AND(
    OR(
        NOT(ISNA(MATCH(F31,G$2:G30,0))),
        NOT(ISNA(MATCH(F31+1,G$2:G30,0)))
    ),
    ISNA(MATCH(F31,F$2:F30,0))
),F31,1E+100)</f>
        <v>1E+100</v>
      </c>
      <c r="I31">
        <f>IF(AND(
    OR(
        NOT(ISNA(MATCH(G31,F$2:F30,0))),
        NOT(ISNA(MATCH(G31-1,F$2:F30,0)))
    ),
    ISNA(MATCH(G31,G$2:G30,0))
),G31,1E+100)</f>
        <v>1E+100</v>
      </c>
      <c r="K31" t="e">
        <f>C31+B31-D31-1</f>
        <v>#VALUE!</v>
      </c>
      <c r="L31" t="e">
        <f>C31+B31+D31+1</f>
        <v>#VALUE!</v>
      </c>
      <c r="M31">
        <f>IF(AND(
    OR(
        NOT(ISNA(MATCH(K31,L$2:L30,0))),
        NOT(ISNA(MATCH(K31+1,L$2:L30,0)))
    ),
    ISNA(MATCH(K31,K$2:K30,0))
),K31,1E+100)</f>
        <v>1E+100</v>
      </c>
      <c r="N31">
        <f>IF(AND(
    OR(
        NOT(ISNA(MATCH(L31,K$2:K30,0))),
        NOT(ISNA(MATCH(L31-1,K$2:K30,0)))
    ),
    ISNA(MATCH(L31,L$2:L30,0))
),L31,1E+100)</f>
        <v>1E+100</v>
      </c>
      <c r="T31">
        <v>29</v>
      </c>
      <c r="U31" t="e">
        <f t="shared" ca="1" si="3"/>
        <v>#N/A</v>
      </c>
      <c r="V31" t="e">
        <f t="shared" ca="1" si="4"/>
        <v>#N/A</v>
      </c>
      <c r="W31" t="e">
        <f t="shared" ca="1" si="5"/>
        <v>#N/A</v>
      </c>
      <c r="X31" t="e">
        <f t="shared" ca="1" si="6"/>
        <v>#N/A</v>
      </c>
    </row>
    <row r="32" spans="1:24" x14ac:dyDescent="0.25">
      <c r="A32">
        <v>30</v>
      </c>
      <c r="B32" t="e">
        <f>preprocess!J32</f>
        <v>#VALUE!</v>
      </c>
      <c r="C32" t="e">
        <f>preprocess!K32</f>
        <v>#VALUE!</v>
      </c>
      <c r="D32" t="e">
        <f>preprocess!N32</f>
        <v>#VALUE!</v>
      </c>
      <c r="F32" t="e">
        <f t="shared" si="0"/>
        <v>#VALUE!</v>
      </c>
      <c r="G32" t="e">
        <f>C32-B32+D32+1</f>
        <v>#VALUE!</v>
      </c>
      <c r="H32">
        <f>IF(AND(
    OR(
        NOT(ISNA(MATCH(F32,G$2:G31,0))),
        NOT(ISNA(MATCH(F32+1,G$2:G31,0)))
    ),
    ISNA(MATCH(F32,F$2:F31,0))
),F32,1E+100)</f>
        <v>1E+100</v>
      </c>
      <c r="I32">
        <f>IF(AND(
    OR(
        NOT(ISNA(MATCH(G32,F$2:F31,0))),
        NOT(ISNA(MATCH(G32-1,F$2:F31,0)))
    ),
    ISNA(MATCH(G32,G$2:G31,0))
),G32,1E+100)</f>
        <v>1E+100</v>
      </c>
      <c r="K32" t="e">
        <f>C32+B32-D32-1</f>
        <v>#VALUE!</v>
      </c>
      <c r="L32" t="e">
        <f>C32+B32+D32+1</f>
        <v>#VALUE!</v>
      </c>
      <c r="M32">
        <f>IF(AND(
    OR(
        NOT(ISNA(MATCH(K32,L$2:L31,0))),
        NOT(ISNA(MATCH(K32+1,L$2:L31,0)))
    ),
    ISNA(MATCH(K32,K$2:K31,0))
),K32,1E+100)</f>
        <v>1E+100</v>
      </c>
      <c r="N32">
        <f>IF(AND(
    OR(
        NOT(ISNA(MATCH(L32,K$2:K31,0))),
        NOT(ISNA(MATCH(L32-1,K$2:K31,0)))
    ),
    ISNA(MATCH(L32,L$2:L31,0))
),L32,1E+100)</f>
        <v>1E+100</v>
      </c>
      <c r="P32" t="s">
        <v>35</v>
      </c>
      <c r="Q32">
        <f>COUNT(Q2:Q30)</f>
        <v>0</v>
      </c>
      <c r="R32">
        <f>COUNT(R2:R30)</f>
        <v>0</v>
      </c>
      <c r="T32">
        <v>30</v>
      </c>
      <c r="U32" t="e">
        <f t="shared" ca="1" si="3"/>
        <v>#N/A</v>
      </c>
      <c r="V32" t="e">
        <f t="shared" ca="1" si="4"/>
        <v>#N/A</v>
      </c>
      <c r="W32" t="e">
        <f t="shared" ca="1" si="5"/>
        <v>#N/A</v>
      </c>
      <c r="X32" t="e">
        <f t="shared" ca="1" si="6"/>
        <v>#N/A</v>
      </c>
    </row>
    <row r="33" spans="1:24" x14ac:dyDescent="0.25">
      <c r="A33">
        <v>31</v>
      </c>
      <c r="B33" t="e">
        <f>preprocess!J33</f>
        <v>#VALUE!</v>
      </c>
      <c r="C33" t="e">
        <f>preprocess!K33</f>
        <v>#VALUE!</v>
      </c>
      <c r="D33" t="e">
        <f>preprocess!N33</f>
        <v>#VALUE!</v>
      </c>
      <c r="F33" t="e">
        <f t="shared" si="0"/>
        <v>#VALUE!</v>
      </c>
      <c r="G33" t="e">
        <f>C33-B33+D33+1</f>
        <v>#VALUE!</v>
      </c>
      <c r="H33">
        <f>IF(AND(
    OR(
        NOT(ISNA(MATCH(F33,G$2:G32,0))),
        NOT(ISNA(MATCH(F33+1,G$2:G32,0)))
    ),
    ISNA(MATCH(F33,F$2:F32,0))
),F33,1E+100)</f>
        <v>1E+100</v>
      </c>
      <c r="I33">
        <f>IF(AND(
    OR(
        NOT(ISNA(MATCH(G33,F$2:F32,0))),
        NOT(ISNA(MATCH(G33-1,F$2:F32,0)))
    ),
    ISNA(MATCH(G33,G$2:G32,0))
),G33,1E+100)</f>
        <v>1E+100</v>
      </c>
      <c r="K33" t="e">
        <f>C33+B33-D33-1</f>
        <v>#VALUE!</v>
      </c>
      <c r="L33" t="e">
        <f>C33+B33+D33+1</f>
        <v>#VALUE!</v>
      </c>
      <c r="M33">
        <f>IF(AND(
    OR(
        NOT(ISNA(MATCH(K33,L$2:L32,0))),
        NOT(ISNA(MATCH(K33+1,L$2:L32,0)))
    ),
    ISNA(MATCH(K33,K$2:K32,0))
),K33,1E+100)</f>
        <v>1E+100</v>
      </c>
      <c r="N33">
        <f>IF(AND(
    OR(
        NOT(ISNA(MATCH(L33,K$2:K32,0))),
        NOT(ISNA(MATCH(L33-1,K$2:K32,0)))
    ),
    ISNA(MATCH(L33,L$2:L32,0))
),L33,1E+100)</f>
        <v>1E+100</v>
      </c>
      <c r="T33">
        <v>31</v>
      </c>
      <c r="U33" t="e">
        <f t="shared" ca="1" si="3"/>
        <v>#N/A</v>
      </c>
      <c r="V33" t="e">
        <f t="shared" ca="1" si="4"/>
        <v>#N/A</v>
      </c>
      <c r="W33" t="e">
        <f t="shared" ca="1" si="5"/>
        <v>#N/A</v>
      </c>
      <c r="X33" t="e">
        <f t="shared" ca="1" si="6"/>
        <v>#N/A</v>
      </c>
    </row>
    <row r="34" spans="1:24" x14ac:dyDescent="0.25">
      <c r="A34">
        <v>32</v>
      </c>
      <c r="B34" t="e">
        <f>preprocess!J34</f>
        <v>#VALUE!</v>
      </c>
      <c r="C34" t="e">
        <f>preprocess!K34</f>
        <v>#VALUE!</v>
      </c>
      <c r="D34" t="e">
        <f>preprocess!N34</f>
        <v>#VALUE!</v>
      </c>
      <c r="F34" t="e">
        <f t="shared" si="0"/>
        <v>#VALUE!</v>
      </c>
      <c r="G34" t="e">
        <f>C34-B34+D34+1</f>
        <v>#VALUE!</v>
      </c>
      <c r="H34">
        <f>IF(AND(
    OR(
        NOT(ISNA(MATCH(F34,G$2:G33,0))),
        NOT(ISNA(MATCH(F34+1,G$2:G33,0)))
    ),
    ISNA(MATCH(F34,F$2:F33,0))
),F34,1E+100)</f>
        <v>1E+100</v>
      </c>
      <c r="I34">
        <f>IF(AND(
    OR(
        NOT(ISNA(MATCH(G34,F$2:F33,0))),
        NOT(ISNA(MATCH(G34-1,F$2:F33,0)))
    ),
    ISNA(MATCH(G34,G$2:G33,0))
),G34,1E+100)</f>
        <v>1E+100</v>
      </c>
      <c r="K34" t="e">
        <f>C34+B34-D34-1</f>
        <v>#VALUE!</v>
      </c>
      <c r="L34" t="e">
        <f>C34+B34+D34+1</f>
        <v>#VALUE!</v>
      </c>
      <c r="M34">
        <f>IF(AND(
    OR(
        NOT(ISNA(MATCH(K34,L$2:L33,0))),
        NOT(ISNA(MATCH(K34+1,L$2:L33,0)))
    ),
    ISNA(MATCH(K34,K$2:K33,0))
),K34,1E+100)</f>
        <v>1E+100</v>
      </c>
      <c r="N34">
        <f>IF(AND(
    OR(
        NOT(ISNA(MATCH(L34,K$2:K33,0))),
        NOT(ISNA(MATCH(L34-1,K$2:K33,0)))
    ),
    ISNA(MATCH(L34,L$2:L33,0))
),L34,1E+100)</f>
        <v>1E+100</v>
      </c>
      <c r="T34">
        <v>32</v>
      </c>
      <c r="U34" t="e">
        <f t="shared" ca="1" si="3"/>
        <v>#N/A</v>
      </c>
      <c r="V34" t="e">
        <f t="shared" ca="1" si="4"/>
        <v>#N/A</v>
      </c>
      <c r="W34" t="e">
        <f t="shared" ca="1" si="5"/>
        <v>#N/A</v>
      </c>
      <c r="X34" t="e">
        <f t="shared" ca="1" si="6"/>
        <v>#N/A</v>
      </c>
    </row>
    <row r="35" spans="1:24" x14ac:dyDescent="0.25">
      <c r="A35">
        <v>33</v>
      </c>
      <c r="B35" t="e">
        <f>preprocess!J35</f>
        <v>#VALUE!</v>
      </c>
      <c r="C35" t="e">
        <f>preprocess!K35</f>
        <v>#VALUE!</v>
      </c>
      <c r="D35" t="e">
        <f>preprocess!N35</f>
        <v>#VALUE!</v>
      </c>
      <c r="F35" t="e">
        <f t="shared" si="0"/>
        <v>#VALUE!</v>
      </c>
      <c r="G35" t="e">
        <f>C35-B35+D35+1</f>
        <v>#VALUE!</v>
      </c>
      <c r="H35">
        <f>IF(AND(
    OR(
        NOT(ISNA(MATCH(F35,G$2:G34,0))),
        NOT(ISNA(MATCH(F35+1,G$2:G34,0)))
    ),
    ISNA(MATCH(F35,F$2:F34,0))
),F35,1E+100)</f>
        <v>1E+100</v>
      </c>
      <c r="I35">
        <f>IF(AND(
    OR(
        NOT(ISNA(MATCH(G35,F$2:F34,0))),
        NOT(ISNA(MATCH(G35-1,F$2:F34,0)))
    ),
    ISNA(MATCH(G35,G$2:G34,0))
),G35,1E+100)</f>
        <v>1E+100</v>
      </c>
      <c r="K35" t="e">
        <f>C35+B35-D35-1</f>
        <v>#VALUE!</v>
      </c>
      <c r="L35" t="e">
        <f>C35+B35+D35+1</f>
        <v>#VALUE!</v>
      </c>
      <c r="M35">
        <f>IF(AND(
    OR(
        NOT(ISNA(MATCH(K35,L$2:L34,0))),
        NOT(ISNA(MATCH(K35+1,L$2:L34,0)))
    ),
    ISNA(MATCH(K35,K$2:K34,0))
),K35,1E+100)</f>
        <v>1E+100</v>
      </c>
      <c r="N35">
        <f>IF(AND(
    OR(
        NOT(ISNA(MATCH(L35,K$2:K34,0))),
        NOT(ISNA(MATCH(L35-1,K$2:K34,0)))
    ),
    ISNA(MATCH(L35,L$2:L34,0))
),L35,1E+100)</f>
        <v>1E+100</v>
      </c>
      <c r="T35">
        <v>33</v>
      </c>
      <c r="U35" t="e">
        <f t="shared" ca="1" si="3"/>
        <v>#N/A</v>
      </c>
      <c r="V35" t="e">
        <f t="shared" ca="1" si="4"/>
        <v>#N/A</v>
      </c>
      <c r="W35" t="e">
        <f t="shared" ca="1" si="5"/>
        <v>#N/A</v>
      </c>
      <c r="X35" t="e">
        <f t="shared" ca="1" si="6"/>
        <v>#N/A</v>
      </c>
    </row>
    <row r="36" spans="1:24" x14ac:dyDescent="0.25">
      <c r="A36">
        <v>34</v>
      </c>
      <c r="B36" t="e">
        <f>preprocess!J36</f>
        <v>#VALUE!</v>
      </c>
      <c r="C36" t="e">
        <f>preprocess!K36</f>
        <v>#VALUE!</v>
      </c>
      <c r="D36" t="e">
        <f>preprocess!N36</f>
        <v>#VALUE!</v>
      </c>
      <c r="F36" t="e">
        <f t="shared" si="0"/>
        <v>#VALUE!</v>
      </c>
      <c r="G36" t="e">
        <f>C36-B36+D36+1</f>
        <v>#VALUE!</v>
      </c>
      <c r="H36">
        <f>IF(AND(
    OR(
        NOT(ISNA(MATCH(F36,G$2:G35,0))),
        NOT(ISNA(MATCH(F36+1,G$2:G35,0)))
    ),
    ISNA(MATCH(F36,F$2:F35,0))
),F36,1E+100)</f>
        <v>1E+100</v>
      </c>
      <c r="I36">
        <f>IF(AND(
    OR(
        NOT(ISNA(MATCH(G36,F$2:F35,0))),
        NOT(ISNA(MATCH(G36-1,F$2:F35,0)))
    ),
    ISNA(MATCH(G36,G$2:G35,0))
),G36,1E+100)</f>
        <v>1E+100</v>
      </c>
      <c r="K36" t="e">
        <f>C36+B36-D36-1</f>
        <v>#VALUE!</v>
      </c>
      <c r="L36" t="e">
        <f>C36+B36+D36+1</f>
        <v>#VALUE!</v>
      </c>
      <c r="M36">
        <f>IF(AND(
    OR(
        NOT(ISNA(MATCH(K36,L$2:L35,0))),
        NOT(ISNA(MATCH(K36+1,L$2:L35,0)))
    ),
    ISNA(MATCH(K36,K$2:K35,0))
),K36,1E+100)</f>
        <v>1E+100</v>
      </c>
      <c r="N36">
        <f>IF(AND(
    OR(
        NOT(ISNA(MATCH(L36,K$2:K35,0))),
        NOT(ISNA(MATCH(L36-1,K$2:K35,0)))
    ),
    ISNA(MATCH(L36,L$2:L35,0))
),L36,1E+100)</f>
        <v>1E+100</v>
      </c>
      <c r="T36">
        <v>34</v>
      </c>
      <c r="U36" t="e">
        <f t="shared" ca="1" si="3"/>
        <v>#N/A</v>
      </c>
      <c r="V36" t="e">
        <f t="shared" ca="1" si="4"/>
        <v>#N/A</v>
      </c>
      <c r="W36" t="e">
        <f t="shared" ca="1" si="5"/>
        <v>#N/A</v>
      </c>
      <c r="X36" t="e">
        <f t="shared" ca="1" si="6"/>
        <v>#N/A</v>
      </c>
    </row>
    <row r="37" spans="1:24" x14ac:dyDescent="0.25">
      <c r="A37">
        <v>35</v>
      </c>
      <c r="B37" t="e">
        <f>preprocess!J37</f>
        <v>#VALUE!</v>
      </c>
      <c r="C37" t="e">
        <f>preprocess!K37</f>
        <v>#VALUE!</v>
      </c>
      <c r="D37" t="e">
        <f>preprocess!N37</f>
        <v>#VALUE!</v>
      </c>
      <c r="F37" t="e">
        <f t="shared" si="0"/>
        <v>#VALUE!</v>
      </c>
      <c r="G37" t="e">
        <f>C37-B37+D37+1</f>
        <v>#VALUE!</v>
      </c>
      <c r="H37">
        <f>IF(AND(
    OR(
        NOT(ISNA(MATCH(F37,G$2:G36,0))),
        NOT(ISNA(MATCH(F37+1,G$2:G36,0)))
    ),
    ISNA(MATCH(F37,F$2:F36,0))
),F37,1E+100)</f>
        <v>1E+100</v>
      </c>
      <c r="I37">
        <f>IF(AND(
    OR(
        NOT(ISNA(MATCH(G37,F$2:F36,0))),
        NOT(ISNA(MATCH(G37-1,F$2:F36,0)))
    ),
    ISNA(MATCH(G37,G$2:G36,0))
),G37,1E+100)</f>
        <v>1E+100</v>
      </c>
      <c r="K37" t="e">
        <f>C37+B37-D37-1</f>
        <v>#VALUE!</v>
      </c>
      <c r="L37" t="e">
        <f>C37+B37+D37+1</f>
        <v>#VALUE!</v>
      </c>
      <c r="M37">
        <f>IF(AND(
    OR(
        NOT(ISNA(MATCH(K37,L$2:L36,0))),
        NOT(ISNA(MATCH(K37+1,L$2:L36,0)))
    ),
    ISNA(MATCH(K37,K$2:K36,0))
),K37,1E+100)</f>
        <v>1E+100</v>
      </c>
      <c r="N37">
        <f>IF(AND(
    OR(
        NOT(ISNA(MATCH(L37,K$2:K36,0))),
        NOT(ISNA(MATCH(L37-1,K$2:K36,0)))
    ),
    ISNA(MATCH(L37,L$2:L36,0))
),L37,1E+100)</f>
        <v>1E+100</v>
      </c>
      <c r="T37">
        <v>35</v>
      </c>
      <c r="U37" t="e">
        <f t="shared" ca="1" si="3"/>
        <v>#N/A</v>
      </c>
      <c r="V37" t="e">
        <f t="shared" ca="1" si="4"/>
        <v>#N/A</v>
      </c>
      <c r="W37" t="e">
        <f t="shared" ca="1" si="5"/>
        <v>#N/A</v>
      </c>
      <c r="X37" t="e">
        <f t="shared" ca="1" si="6"/>
        <v>#N/A</v>
      </c>
    </row>
    <row r="38" spans="1:24" x14ac:dyDescent="0.25">
      <c r="A38">
        <v>36</v>
      </c>
      <c r="B38" t="e">
        <f>preprocess!J38</f>
        <v>#VALUE!</v>
      </c>
      <c r="C38" t="e">
        <f>preprocess!K38</f>
        <v>#VALUE!</v>
      </c>
      <c r="D38" t="e">
        <f>preprocess!N38</f>
        <v>#VALUE!</v>
      </c>
      <c r="F38" t="e">
        <f t="shared" si="0"/>
        <v>#VALUE!</v>
      </c>
      <c r="G38" t="e">
        <f>C38-B38+D38+1</f>
        <v>#VALUE!</v>
      </c>
      <c r="H38">
        <f>IF(AND(
    OR(
        NOT(ISNA(MATCH(F38,G$2:G37,0))),
        NOT(ISNA(MATCH(F38+1,G$2:G37,0)))
    ),
    ISNA(MATCH(F38,F$2:F37,0))
),F38,1E+100)</f>
        <v>1E+100</v>
      </c>
      <c r="I38">
        <f>IF(AND(
    OR(
        NOT(ISNA(MATCH(G38,F$2:F37,0))),
        NOT(ISNA(MATCH(G38-1,F$2:F37,0)))
    ),
    ISNA(MATCH(G38,G$2:G37,0))
),G38,1E+100)</f>
        <v>1E+100</v>
      </c>
      <c r="K38" t="e">
        <f>C38+B38-D38-1</f>
        <v>#VALUE!</v>
      </c>
      <c r="L38" t="e">
        <f>C38+B38+D38+1</f>
        <v>#VALUE!</v>
      </c>
      <c r="M38">
        <f>IF(AND(
    OR(
        NOT(ISNA(MATCH(K38,L$2:L37,0))),
        NOT(ISNA(MATCH(K38+1,L$2:L37,0)))
    ),
    ISNA(MATCH(K38,K$2:K37,0))
),K38,1E+100)</f>
        <v>1E+100</v>
      </c>
      <c r="N38">
        <f>IF(AND(
    OR(
        NOT(ISNA(MATCH(L38,K$2:K37,0))),
        NOT(ISNA(MATCH(L38-1,K$2:K37,0)))
    ),
    ISNA(MATCH(L38,L$2:L37,0))
),L38,1E+100)</f>
        <v>1E+100</v>
      </c>
      <c r="T38">
        <v>36</v>
      </c>
      <c r="U38" t="e">
        <f t="shared" ca="1" si="3"/>
        <v>#N/A</v>
      </c>
      <c r="V38" t="e">
        <f t="shared" ca="1" si="4"/>
        <v>#N/A</v>
      </c>
      <c r="W38" t="e">
        <f t="shared" ca="1" si="5"/>
        <v>#N/A</v>
      </c>
      <c r="X38" t="e">
        <f t="shared" ca="1" si="6"/>
        <v>#N/A</v>
      </c>
    </row>
    <row r="39" spans="1:24" x14ac:dyDescent="0.25">
      <c r="A39">
        <v>37</v>
      </c>
      <c r="B39" t="e">
        <f>preprocess!J39</f>
        <v>#VALUE!</v>
      </c>
      <c r="C39" t="e">
        <f>preprocess!K39</f>
        <v>#VALUE!</v>
      </c>
      <c r="D39" t="e">
        <f>preprocess!N39</f>
        <v>#VALUE!</v>
      </c>
      <c r="F39" t="e">
        <f t="shared" si="0"/>
        <v>#VALUE!</v>
      </c>
      <c r="G39" t="e">
        <f>C39-B39+D39+1</f>
        <v>#VALUE!</v>
      </c>
      <c r="H39">
        <f>IF(AND(
    OR(
        NOT(ISNA(MATCH(F39,G$2:G38,0))),
        NOT(ISNA(MATCH(F39+1,G$2:G38,0)))
    ),
    ISNA(MATCH(F39,F$2:F38,0))
),F39,1E+100)</f>
        <v>1E+100</v>
      </c>
      <c r="I39">
        <f>IF(AND(
    OR(
        NOT(ISNA(MATCH(G39,F$2:F38,0))),
        NOT(ISNA(MATCH(G39-1,F$2:F38,0)))
    ),
    ISNA(MATCH(G39,G$2:G38,0))
),G39,1E+100)</f>
        <v>1E+100</v>
      </c>
      <c r="K39" t="e">
        <f>C39+B39-D39-1</f>
        <v>#VALUE!</v>
      </c>
      <c r="L39" t="e">
        <f>C39+B39+D39+1</f>
        <v>#VALUE!</v>
      </c>
      <c r="M39">
        <f>IF(AND(
    OR(
        NOT(ISNA(MATCH(K39,L$2:L38,0))),
        NOT(ISNA(MATCH(K39+1,L$2:L38,0)))
    ),
    ISNA(MATCH(K39,K$2:K38,0))
),K39,1E+100)</f>
        <v>1E+100</v>
      </c>
      <c r="N39">
        <f>IF(AND(
    OR(
        NOT(ISNA(MATCH(L39,K$2:K38,0))),
        NOT(ISNA(MATCH(L39-1,K$2:K38,0)))
    ),
    ISNA(MATCH(L39,L$2:L38,0))
),L39,1E+100)</f>
        <v>1E+100</v>
      </c>
      <c r="T39">
        <v>37</v>
      </c>
      <c r="U39" t="e">
        <f t="shared" ca="1" si="3"/>
        <v>#N/A</v>
      </c>
      <c r="V39" t="e">
        <f t="shared" ca="1" si="4"/>
        <v>#N/A</v>
      </c>
      <c r="W39" t="e">
        <f t="shared" ca="1" si="5"/>
        <v>#N/A</v>
      </c>
      <c r="X39" t="e">
        <f t="shared" ca="1" si="6"/>
        <v>#N/A</v>
      </c>
    </row>
    <row r="40" spans="1:24" x14ac:dyDescent="0.25">
      <c r="A40">
        <v>38</v>
      </c>
      <c r="B40" t="e">
        <f>preprocess!J40</f>
        <v>#VALUE!</v>
      </c>
      <c r="C40" t="e">
        <f>preprocess!K40</f>
        <v>#VALUE!</v>
      </c>
      <c r="D40" t="e">
        <f>preprocess!N40</f>
        <v>#VALUE!</v>
      </c>
      <c r="F40" t="e">
        <f t="shared" si="0"/>
        <v>#VALUE!</v>
      </c>
      <c r="G40" t="e">
        <f>C40-B40+D40+1</f>
        <v>#VALUE!</v>
      </c>
      <c r="H40">
        <f>IF(AND(
    OR(
        NOT(ISNA(MATCH(F40,G$2:G39,0))),
        NOT(ISNA(MATCH(F40+1,G$2:G39,0)))
    ),
    ISNA(MATCH(F40,F$2:F39,0))
),F40,1E+100)</f>
        <v>1E+100</v>
      </c>
      <c r="I40">
        <f>IF(AND(
    OR(
        NOT(ISNA(MATCH(G40,F$2:F39,0))),
        NOT(ISNA(MATCH(G40-1,F$2:F39,0)))
    ),
    ISNA(MATCH(G40,G$2:G39,0))
),G40,1E+100)</f>
        <v>1E+100</v>
      </c>
      <c r="K40" t="e">
        <f>C40+B40-D40-1</f>
        <v>#VALUE!</v>
      </c>
      <c r="L40" t="e">
        <f>C40+B40+D40+1</f>
        <v>#VALUE!</v>
      </c>
      <c r="M40">
        <f>IF(AND(
    OR(
        NOT(ISNA(MATCH(K40,L$2:L39,0))),
        NOT(ISNA(MATCH(K40+1,L$2:L39,0)))
    ),
    ISNA(MATCH(K40,K$2:K39,0))
),K40,1E+100)</f>
        <v>1E+100</v>
      </c>
      <c r="N40">
        <f>IF(AND(
    OR(
        NOT(ISNA(MATCH(L40,K$2:K39,0))),
        NOT(ISNA(MATCH(L40-1,K$2:K39,0)))
    ),
    ISNA(MATCH(L40,L$2:L39,0))
),L40,1E+100)</f>
        <v>1E+100</v>
      </c>
      <c r="T40">
        <v>38</v>
      </c>
      <c r="U40" t="e">
        <f t="shared" ca="1" si="3"/>
        <v>#N/A</v>
      </c>
      <c r="V40" t="e">
        <f t="shared" ca="1" si="4"/>
        <v>#N/A</v>
      </c>
      <c r="W40" t="e">
        <f t="shared" ca="1" si="5"/>
        <v>#N/A</v>
      </c>
      <c r="X40" t="e">
        <f t="shared" ca="1" si="6"/>
        <v>#N/A</v>
      </c>
    </row>
    <row r="41" spans="1:24" x14ac:dyDescent="0.25">
      <c r="A41">
        <v>39</v>
      </c>
      <c r="B41" t="e">
        <f>preprocess!J41</f>
        <v>#VALUE!</v>
      </c>
      <c r="C41" t="e">
        <f>preprocess!K41</f>
        <v>#VALUE!</v>
      </c>
      <c r="D41" t="e">
        <f>preprocess!N41</f>
        <v>#VALUE!</v>
      </c>
      <c r="F41" t="e">
        <f t="shared" si="0"/>
        <v>#VALUE!</v>
      </c>
      <c r="G41" t="e">
        <f>C41-B41+D41+1</f>
        <v>#VALUE!</v>
      </c>
      <c r="H41">
        <f>IF(AND(
    OR(
        NOT(ISNA(MATCH(F41,G$2:G40,0))),
        NOT(ISNA(MATCH(F41+1,G$2:G40,0)))
    ),
    ISNA(MATCH(F41,F$2:F40,0))
),F41,1E+100)</f>
        <v>1E+100</v>
      </c>
      <c r="I41">
        <f>IF(AND(
    OR(
        NOT(ISNA(MATCH(G41,F$2:F40,0))),
        NOT(ISNA(MATCH(G41-1,F$2:F40,0)))
    ),
    ISNA(MATCH(G41,G$2:G40,0))
),G41,1E+100)</f>
        <v>1E+100</v>
      </c>
      <c r="K41" t="e">
        <f>C41+B41-D41-1</f>
        <v>#VALUE!</v>
      </c>
      <c r="L41" t="e">
        <f>C41+B41+D41+1</f>
        <v>#VALUE!</v>
      </c>
      <c r="M41">
        <f>IF(AND(
    OR(
        NOT(ISNA(MATCH(K41,L$2:L40,0))),
        NOT(ISNA(MATCH(K41+1,L$2:L40,0)))
    ),
    ISNA(MATCH(K41,K$2:K40,0))
),K41,1E+100)</f>
        <v>1E+100</v>
      </c>
      <c r="N41">
        <f>IF(AND(
    OR(
        NOT(ISNA(MATCH(L41,K$2:K40,0))),
        NOT(ISNA(MATCH(L41-1,K$2:K40,0)))
    ),
    ISNA(MATCH(L41,L$2:L40,0))
),L41,1E+100)</f>
        <v>1E+100</v>
      </c>
      <c r="T41">
        <v>39</v>
      </c>
      <c r="U41" t="e">
        <f t="shared" ca="1" si="3"/>
        <v>#N/A</v>
      </c>
      <c r="V41" t="e">
        <f t="shared" ca="1" si="4"/>
        <v>#N/A</v>
      </c>
      <c r="W41" t="e">
        <f t="shared" ca="1" si="5"/>
        <v>#N/A</v>
      </c>
      <c r="X41" t="e">
        <f t="shared" ca="1" si="6"/>
        <v>#N/A</v>
      </c>
    </row>
    <row r="42" spans="1:24" x14ac:dyDescent="0.25">
      <c r="A42">
        <v>40</v>
      </c>
      <c r="B42" t="e">
        <f>preprocess!J42</f>
        <v>#VALUE!</v>
      </c>
      <c r="C42" t="e">
        <f>preprocess!K42</f>
        <v>#VALUE!</v>
      </c>
      <c r="D42" t="e">
        <f>preprocess!N42</f>
        <v>#VALUE!</v>
      </c>
      <c r="F42" t="e">
        <f t="shared" si="0"/>
        <v>#VALUE!</v>
      </c>
      <c r="G42" t="e">
        <f>C42-B42+D42+1</f>
        <v>#VALUE!</v>
      </c>
      <c r="H42">
        <f>IF(AND(
    OR(
        NOT(ISNA(MATCH(F42,G$2:G41,0))),
        NOT(ISNA(MATCH(F42+1,G$2:G41,0)))
    ),
    ISNA(MATCH(F42,F$2:F41,0))
),F42,1E+100)</f>
        <v>1E+100</v>
      </c>
      <c r="I42">
        <f>IF(AND(
    OR(
        NOT(ISNA(MATCH(G42,F$2:F41,0))),
        NOT(ISNA(MATCH(G42-1,F$2:F41,0)))
    ),
    ISNA(MATCH(G42,G$2:G41,0))
),G42,1E+100)</f>
        <v>1E+100</v>
      </c>
      <c r="K42" t="e">
        <f>C42+B42-D42-1</f>
        <v>#VALUE!</v>
      </c>
      <c r="L42" t="e">
        <f>C42+B42+D42+1</f>
        <v>#VALUE!</v>
      </c>
      <c r="M42">
        <f>IF(AND(
    OR(
        NOT(ISNA(MATCH(K42,L$2:L41,0))),
        NOT(ISNA(MATCH(K42+1,L$2:L41,0)))
    ),
    ISNA(MATCH(K42,K$2:K41,0))
),K42,1E+100)</f>
        <v>1E+100</v>
      </c>
      <c r="N42">
        <f>IF(AND(
    OR(
        NOT(ISNA(MATCH(L42,K$2:K41,0))),
        NOT(ISNA(MATCH(L42-1,K$2:K41,0)))
    ),
    ISNA(MATCH(L42,L$2:L41,0))
),L42,1E+100)</f>
        <v>1E+100</v>
      </c>
      <c r="T42">
        <v>40</v>
      </c>
      <c r="U42" t="e">
        <f t="shared" ca="1" si="3"/>
        <v>#N/A</v>
      </c>
      <c r="V42" t="e">
        <f t="shared" ca="1" si="4"/>
        <v>#N/A</v>
      </c>
      <c r="W42" t="e">
        <f t="shared" ca="1" si="5"/>
        <v>#N/A</v>
      </c>
      <c r="X42" t="e">
        <f t="shared" ca="1" si="6"/>
        <v>#N/A</v>
      </c>
    </row>
    <row r="43" spans="1:24" x14ac:dyDescent="0.25">
      <c r="A43">
        <v>41</v>
      </c>
      <c r="B43" t="e">
        <f>preprocess!J43</f>
        <v>#VALUE!</v>
      </c>
      <c r="C43" t="e">
        <f>preprocess!K43</f>
        <v>#VALUE!</v>
      </c>
      <c r="D43" t="e">
        <f>preprocess!N43</f>
        <v>#VALUE!</v>
      </c>
      <c r="F43" t="e">
        <f t="shared" si="0"/>
        <v>#VALUE!</v>
      </c>
      <c r="G43" t="e">
        <f>C43-B43+D43+1</f>
        <v>#VALUE!</v>
      </c>
      <c r="H43">
        <f>IF(AND(
    OR(
        NOT(ISNA(MATCH(F43,G$2:G42,0))),
        NOT(ISNA(MATCH(F43+1,G$2:G42,0)))
    ),
    ISNA(MATCH(F43,F$2:F42,0))
),F43,1E+100)</f>
        <v>1E+100</v>
      </c>
      <c r="I43">
        <f>IF(AND(
    OR(
        NOT(ISNA(MATCH(G43,F$2:F42,0))),
        NOT(ISNA(MATCH(G43-1,F$2:F42,0)))
    ),
    ISNA(MATCH(G43,G$2:G42,0))
),G43,1E+100)</f>
        <v>1E+100</v>
      </c>
      <c r="K43" t="e">
        <f>C43+B43-D43-1</f>
        <v>#VALUE!</v>
      </c>
      <c r="L43" t="e">
        <f>C43+B43+D43+1</f>
        <v>#VALUE!</v>
      </c>
      <c r="M43">
        <f>IF(AND(
    OR(
        NOT(ISNA(MATCH(K43,L$2:L42,0))),
        NOT(ISNA(MATCH(K43+1,L$2:L42,0)))
    ),
    ISNA(MATCH(K43,K$2:K42,0))
),K43,1E+100)</f>
        <v>1E+100</v>
      </c>
      <c r="N43">
        <f>IF(AND(
    OR(
        NOT(ISNA(MATCH(L43,K$2:K42,0))),
        NOT(ISNA(MATCH(L43-1,K$2:K42,0)))
    ),
    ISNA(MATCH(L43,L$2:L42,0))
),L43,1E+100)</f>
        <v>1E+100</v>
      </c>
    </row>
    <row r="44" spans="1:24" x14ac:dyDescent="0.25">
      <c r="A44">
        <v>42</v>
      </c>
      <c r="B44" t="e">
        <f>preprocess!J44</f>
        <v>#VALUE!</v>
      </c>
      <c r="C44" t="e">
        <f>preprocess!K44</f>
        <v>#VALUE!</v>
      </c>
      <c r="D44" t="e">
        <f>preprocess!N44</f>
        <v>#VALUE!</v>
      </c>
      <c r="F44" t="e">
        <f t="shared" si="0"/>
        <v>#VALUE!</v>
      </c>
      <c r="G44" t="e">
        <f>C44-B44+D44+1</f>
        <v>#VALUE!</v>
      </c>
      <c r="H44">
        <f>IF(AND(
    OR(
        NOT(ISNA(MATCH(F44,G$2:G43,0))),
        NOT(ISNA(MATCH(F44+1,G$2:G43,0)))
    ),
    ISNA(MATCH(F44,F$2:F43,0))
),F44,1E+100)</f>
        <v>1E+100</v>
      </c>
      <c r="I44">
        <f>IF(AND(
    OR(
        NOT(ISNA(MATCH(G44,F$2:F43,0))),
        NOT(ISNA(MATCH(G44-1,F$2:F43,0)))
    ),
    ISNA(MATCH(G44,G$2:G43,0))
),G44,1E+100)</f>
        <v>1E+100</v>
      </c>
      <c r="K44" t="e">
        <f>C44+B44-D44-1</f>
        <v>#VALUE!</v>
      </c>
      <c r="L44" t="e">
        <f>C44+B44+D44+1</f>
        <v>#VALUE!</v>
      </c>
      <c r="M44">
        <f>IF(AND(
    OR(
        NOT(ISNA(MATCH(K44,L$2:L43,0))),
        NOT(ISNA(MATCH(K44+1,L$2:L43,0)))
    ),
    ISNA(MATCH(K44,K$2:K43,0))
),K44,1E+100)</f>
        <v>1E+100</v>
      </c>
      <c r="N44">
        <f>IF(AND(
    OR(
        NOT(ISNA(MATCH(L44,K$2:K43,0))),
        NOT(ISNA(MATCH(L44-1,K$2:K43,0)))
    ),
    ISNA(MATCH(L44,L$2:L43,0))
),L44,1E+100)</f>
        <v>1E+100</v>
      </c>
    </row>
    <row r="45" spans="1:24" x14ac:dyDescent="0.25">
      <c r="A45">
        <v>43</v>
      </c>
      <c r="B45" t="e">
        <f>preprocess!J45</f>
        <v>#VALUE!</v>
      </c>
      <c r="C45" t="e">
        <f>preprocess!K45</f>
        <v>#VALUE!</v>
      </c>
      <c r="D45" t="e">
        <f>preprocess!N45</f>
        <v>#VALUE!</v>
      </c>
      <c r="F45" t="e">
        <f t="shared" si="0"/>
        <v>#VALUE!</v>
      </c>
      <c r="G45" t="e">
        <f>C45-B45+D45+1</f>
        <v>#VALUE!</v>
      </c>
      <c r="H45">
        <f>IF(AND(
    OR(
        NOT(ISNA(MATCH(F45,G$2:G44,0))),
        NOT(ISNA(MATCH(F45+1,G$2:G44,0)))
    ),
    ISNA(MATCH(F45,F$2:F44,0))
),F45,1E+100)</f>
        <v>1E+100</v>
      </c>
      <c r="I45">
        <f>IF(AND(
    OR(
        NOT(ISNA(MATCH(G45,F$2:F44,0))),
        NOT(ISNA(MATCH(G45-1,F$2:F44,0)))
    ),
    ISNA(MATCH(G45,G$2:G44,0))
),G45,1E+100)</f>
        <v>1E+100</v>
      </c>
      <c r="K45" t="e">
        <f>C45+B45-D45-1</f>
        <v>#VALUE!</v>
      </c>
      <c r="L45" t="e">
        <f>C45+B45+D45+1</f>
        <v>#VALUE!</v>
      </c>
      <c r="M45">
        <f>IF(AND(
    OR(
        NOT(ISNA(MATCH(K45,L$2:L44,0))),
        NOT(ISNA(MATCH(K45+1,L$2:L44,0)))
    ),
    ISNA(MATCH(K45,K$2:K44,0))
),K45,1E+100)</f>
        <v>1E+100</v>
      </c>
      <c r="N45">
        <f>IF(AND(
    OR(
        NOT(ISNA(MATCH(L45,K$2:K44,0))),
        NOT(ISNA(MATCH(L45-1,K$2:K44,0)))
    ),
    ISNA(MATCH(L45,L$2:L44,0))
),L45,1E+100)</f>
        <v>1E+100</v>
      </c>
    </row>
    <row r="46" spans="1:24" x14ac:dyDescent="0.25">
      <c r="A46">
        <v>44</v>
      </c>
      <c r="B46" t="e">
        <f>preprocess!J46</f>
        <v>#VALUE!</v>
      </c>
      <c r="C46" t="e">
        <f>preprocess!K46</f>
        <v>#VALUE!</v>
      </c>
      <c r="D46" t="e">
        <f>preprocess!N46</f>
        <v>#VALUE!</v>
      </c>
      <c r="F46" t="e">
        <f t="shared" si="0"/>
        <v>#VALUE!</v>
      </c>
      <c r="G46" t="e">
        <f>C46-B46+D46+1</f>
        <v>#VALUE!</v>
      </c>
      <c r="H46">
        <f>IF(AND(
    OR(
        NOT(ISNA(MATCH(F46,G$2:G45,0))),
        NOT(ISNA(MATCH(F46+1,G$2:G45,0)))
    ),
    ISNA(MATCH(F46,F$2:F45,0))
),F46,1E+100)</f>
        <v>1E+100</v>
      </c>
      <c r="I46">
        <f>IF(AND(
    OR(
        NOT(ISNA(MATCH(G46,F$2:F45,0))),
        NOT(ISNA(MATCH(G46-1,F$2:F45,0)))
    ),
    ISNA(MATCH(G46,G$2:G45,0))
),G46,1E+100)</f>
        <v>1E+100</v>
      </c>
      <c r="K46" t="e">
        <f>C46+B46-D46-1</f>
        <v>#VALUE!</v>
      </c>
      <c r="L46" t="e">
        <f>C46+B46+D46+1</f>
        <v>#VALUE!</v>
      </c>
      <c r="M46">
        <f>IF(AND(
    OR(
        NOT(ISNA(MATCH(K46,L$2:L45,0))),
        NOT(ISNA(MATCH(K46+1,L$2:L45,0)))
    ),
    ISNA(MATCH(K46,K$2:K45,0))
),K46,1E+100)</f>
        <v>1E+100</v>
      </c>
      <c r="N46">
        <f>IF(AND(
    OR(
        NOT(ISNA(MATCH(L46,K$2:K45,0))),
        NOT(ISNA(MATCH(L46-1,K$2:K45,0)))
    ),
    ISNA(MATCH(L46,L$2:L45,0))
),L46,1E+100)</f>
        <v>1E+100</v>
      </c>
    </row>
    <row r="47" spans="1:24" x14ac:dyDescent="0.25">
      <c r="A47">
        <v>45</v>
      </c>
      <c r="B47" t="e">
        <f>preprocess!J47</f>
        <v>#VALUE!</v>
      </c>
      <c r="C47" t="e">
        <f>preprocess!K47</f>
        <v>#VALUE!</v>
      </c>
      <c r="D47" t="e">
        <f>preprocess!N47</f>
        <v>#VALUE!</v>
      </c>
      <c r="F47" t="e">
        <f t="shared" si="0"/>
        <v>#VALUE!</v>
      </c>
      <c r="G47" t="e">
        <f>C47-B47+D47+1</f>
        <v>#VALUE!</v>
      </c>
      <c r="H47">
        <f>IF(AND(
    OR(
        NOT(ISNA(MATCH(F47,G$2:G46,0))),
        NOT(ISNA(MATCH(F47+1,G$2:G46,0)))
    ),
    ISNA(MATCH(F47,F$2:F46,0))
),F47,1E+100)</f>
        <v>1E+100</v>
      </c>
      <c r="I47">
        <f>IF(AND(
    OR(
        NOT(ISNA(MATCH(G47,F$2:F46,0))),
        NOT(ISNA(MATCH(G47-1,F$2:F46,0)))
    ),
    ISNA(MATCH(G47,G$2:G46,0))
),G47,1E+100)</f>
        <v>1E+100</v>
      </c>
      <c r="K47" t="e">
        <f>C47+B47-D47-1</f>
        <v>#VALUE!</v>
      </c>
      <c r="L47" t="e">
        <f>C47+B47+D47+1</f>
        <v>#VALUE!</v>
      </c>
      <c r="M47">
        <f>IF(AND(
    OR(
        NOT(ISNA(MATCH(K47,L$2:L46,0))),
        NOT(ISNA(MATCH(K47+1,L$2:L46,0)))
    ),
    ISNA(MATCH(K47,K$2:K46,0))
),K47,1E+100)</f>
        <v>1E+100</v>
      </c>
      <c r="N47">
        <f>IF(AND(
    OR(
        NOT(ISNA(MATCH(L47,K$2:K46,0))),
        NOT(ISNA(MATCH(L47-1,K$2:K46,0)))
    ),
    ISNA(MATCH(L47,L$2:L46,0))
),L47,1E+100)</f>
        <v>1E+100</v>
      </c>
    </row>
    <row r="48" spans="1:24" x14ac:dyDescent="0.25">
      <c r="A48">
        <v>46</v>
      </c>
      <c r="B48" t="e">
        <f>preprocess!J48</f>
        <v>#VALUE!</v>
      </c>
      <c r="C48" t="e">
        <f>preprocess!K48</f>
        <v>#VALUE!</v>
      </c>
      <c r="D48" t="e">
        <f>preprocess!N48</f>
        <v>#VALUE!</v>
      </c>
      <c r="F48" t="e">
        <f t="shared" si="0"/>
        <v>#VALUE!</v>
      </c>
      <c r="G48" t="e">
        <f>C48-B48+D48+1</f>
        <v>#VALUE!</v>
      </c>
      <c r="H48">
        <f>IF(AND(
    OR(
        NOT(ISNA(MATCH(F48,G$2:G47,0))),
        NOT(ISNA(MATCH(F48+1,G$2:G47,0)))
    ),
    ISNA(MATCH(F48,F$2:F47,0))
),F48,1E+100)</f>
        <v>1E+100</v>
      </c>
      <c r="I48">
        <f>IF(AND(
    OR(
        NOT(ISNA(MATCH(G48,F$2:F47,0))),
        NOT(ISNA(MATCH(G48-1,F$2:F47,0)))
    ),
    ISNA(MATCH(G48,G$2:G47,0))
),G48,1E+100)</f>
        <v>1E+100</v>
      </c>
      <c r="K48" t="e">
        <f>C48+B48-D48-1</f>
        <v>#VALUE!</v>
      </c>
      <c r="L48" t="e">
        <f>C48+B48+D48+1</f>
        <v>#VALUE!</v>
      </c>
      <c r="M48">
        <f>IF(AND(
    OR(
        NOT(ISNA(MATCH(K48,L$2:L47,0))),
        NOT(ISNA(MATCH(K48+1,L$2:L47,0)))
    ),
    ISNA(MATCH(K48,K$2:K47,0))
),K48,1E+100)</f>
        <v>1E+100</v>
      </c>
      <c r="N48">
        <f>IF(AND(
    OR(
        NOT(ISNA(MATCH(L48,K$2:K47,0))),
        NOT(ISNA(MATCH(L48-1,K$2:K47,0)))
    ),
    ISNA(MATCH(L48,L$2:L47,0))
),L48,1E+100)</f>
        <v>1E+100</v>
      </c>
    </row>
    <row r="49" spans="1:14" x14ac:dyDescent="0.25">
      <c r="A49">
        <v>47</v>
      </c>
      <c r="B49" t="e">
        <f>preprocess!J49</f>
        <v>#VALUE!</v>
      </c>
      <c r="C49" t="e">
        <f>preprocess!K49</f>
        <v>#VALUE!</v>
      </c>
      <c r="D49" t="e">
        <f>preprocess!N49</f>
        <v>#VALUE!</v>
      </c>
      <c r="F49" t="e">
        <f t="shared" si="0"/>
        <v>#VALUE!</v>
      </c>
      <c r="G49" t="e">
        <f>C49-B49+D49+1</f>
        <v>#VALUE!</v>
      </c>
      <c r="H49">
        <f>IF(AND(
    OR(
        NOT(ISNA(MATCH(F49,G$2:G48,0))),
        NOT(ISNA(MATCH(F49+1,G$2:G48,0)))
    ),
    ISNA(MATCH(F49,F$2:F48,0))
),F49,1E+100)</f>
        <v>1E+100</v>
      </c>
      <c r="I49">
        <f>IF(AND(
    OR(
        NOT(ISNA(MATCH(G49,F$2:F48,0))),
        NOT(ISNA(MATCH(G49-1,F$2:F48,0)))
    ),
    ISNA(MATCH(G49,G$2:G48,0))
),G49,1E+100)</f>
        <v>1E+100</v>
      </c>
      <c r="K49" t="e">
        <f>C49+B49-D49-1</f>
        <v>#VALUE!</v>
      </c>
      <c r="L49" t="e">
        <f>C49+B49+D49+1</f>
        <v>#VALUE!</v>
      </c>
      <c r="M49">
        <f>IF(AND(
    OR(
        NOT(ISNA(MATCH(K49,L$2:L48,0))),
        NOT(ISNA(MATCH(K49+1,L$2:L48,0)))
    ),
    ISNA(MATCH(K49,K$2:K48,0))
),K49,1E+100)</f>
        <v>1E+100</v>
      </c>
      <c r="N49">
        <f>IF(AND(
    OR(
        NOT(ISNA(MATCH(L49,K$2:K48,0))),
        NOT(ISNA(MATCH(L49-1,K$2:K48,0)))
    ),
    ISNA(MATCH(L49,L$2:L48,0))
),L49,1E+100)</f>
        <v>1E+100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5126C-9853-4060-95ED-7243DF3DC260}">
  <dimension ref="A1:Y50"/>
  <sheetViews>
    <sheetView workbookViewId="0">
      <selection activeCell="G9" sqref="G9"/>
    </sheetView>
  </sheetViews>
  <sheetFormatPr defaultRowHeight="15" x14ac:dyDescent="0.25"/>
  <sheetData>
    <row r="1" spans="1:25" x14ac:dyDescent="0.25">
      <c r="A1" s="9" t="s">
        <v>63</v>
      </c>
      <c r="B1" t="s">
        <v>64</v>
      </c>
      <c r="C1" t="s">
        <v>65</v>
      </c>
      <c r="D1" s="10"/>
      <c r="E1" s="10">
        <v>0</v>
      </c>
      <c r="F1" s="10">
        <v>1</v>
      </c>
      <c r="G1" s="10">
        <v>2</v>
      </c>
      <c r="H1" s="10">
        <v>3</v>
      </c>
      <c r="I1" s="10">
        <v>4</v>
      </c>
      <c r="J1" s="10">
        <v>5</v>
      </c>
      <c r="K1" s="10">
        <v>6</v>
      </c>
      <c r="L1" s="10">
        <v>7</v>
      </c>
      <c r="M1" s="10">
        <v>8</v>
      </c>
      <c r="N1" s="10">
        <v>9</v>
      </c>
      <c r="O1" s="10">
        <v>10</v>
      </c>
      <c r="P1" s="10">
        <v>11</v>
      </c>
      <c r="Q1" s="10">
        <v>12</v>
      </c>
      <c r="R1" s="10">
        <v>13</v>
      </c>
      <c r="S1" s="10">
        <v>14</v>
      </c>
      <c r="T1" s="10">
        <v>15</v>
      </c>
      <c r="U1" s="10">
        <v>16</v>
      </c>
      <c r="V1" s="10">
        <v>17</v>
      </c>
      <c r="W1" s="10">
        <v>18</v>
      </c>
      <c r="X1" s="10">
        <v>19</v>
      </c>
      <c r="Y1" s="10">
        <v>20</v>
      </c>
    </row>
    <row r="2" spans="1:25" x14ac:dyDescent="0.25">
      <c r="B2" t="e">
        <f ca="1">INDEX(E2:Y2,0,MATCH(TRUE,E4:Y4,0))</f>
        <v>#N/A</v>
      </c>
      <c r="C2" t="e">
        <f ca="1">INDEX(E3:Y3,0,MATCH(TRUE,E4:Y4,0))</f>
        <v>#N/A</v>
      </c>
      <c r="D2" s="11" t="s">
        <v>61</v>
      </c>
      <c r="E2" s="10" t="e">
        <f ca="1">OFFSET('part2 lines'!$W$2,E$1,0)</f>
        <v>#N/A</v>
      </c>
      <c r="F2" s="10" t="e">
        <f ca="1">OFFSET('part2 lines'!$W$2,F$1,0)</f>
        <v>#N/A</v>
      </c>
      <c r="G2" s="10" t="e">
        <f ca="1">OFFSET('part2 lines'!$W$2,G$1,0)</f>
        <v>#N/A</v>
      </c>
      <c r="H2" s="10" t="e">
        <f ca="1">OFFSET('part2 lines'!$W$2,H$1,0)</f>
        <v>#N/A</v>
      </c>
      <c r="I2" s="10" t="e">
        <f ca="1">OFFSET('part2 lines'!$W$2,I$1,0)</f>
        <v>#N/A</v>
      </c>
      <c r="J2" s="10" t="e">
        <f ca="1">OFFSET('part2 lines'!$W$2,J$1,0)</f>
        <v>#N/A</v>
      </c>
      <c r="K2" s="10" t="e">
        <f ca="1">OFFSET('part2 lines'!$W$2,K$1,0)</f>
        <v>#N/A</v>
      </c>
      <c r="L2" s="10" t="e">
        <f ca="1">OFFSET('part2 lines'!$W$2,L$1,0)</f>
        <v>#N/A</v>
      </c>
      <c r="M2" s="10" t="e">
        <f ca="1">OFFSET('part2 lines'!$W$2,M$1,0)</f>
        <v>#N/A</v>
      </c>
      <c r="N2" s="10" t="e">
        <f ca="1">OFFSET('part2 lines'!$W$2,N$1,0)</f>
        <v>#N/A</v>
      </c>
      <c r="O2" s="10" t="e">
        <f ca="1">OFFSET('part2 lines'!$W$2,O$1,0)</f>
        <v>#N/A</v>
      </c>
      <c r="P2" s="10" t="e">
        <f ca="1">OFFSET('part2 lines'!$W$2,P$1,0)</f>
        <v>#N/A</v>
      </c>
      <c r="Q2" s="10" t="e">
        <f ca="1">OFFSET('part2 lines'!$W$2,Q$1,0)</f>
        <v>#N/A</v>
      </c>
      <c r="R2" s="10" t="e">
        <f ca="1">OFFSET('part2 lines'!$W$2,R$1,0)</f>
        <v>#N/A</v>
      </c>
      <c r="S2" s="10" t="e">
        <f ca="1">OFFSET('part2 lines'!$W$2,S$1,0)</f>
        <v>#N/A</v>
      </c>
      <c r="T2" s="10" t="e">
        <f ca="1">OFFSET('part2 lines'!$W$2,T$1,0)</f>
        <v>#N/A</v>
      </c>
      <c r="U2" s="10" t="e">
        <f ca="1">OFFSET('part2 lines'!$W$2,U$1,0)</f>
        <v>#N/A</v>
      </c>
      <c r="V2" s="10" t="e">
        <f ca="1">OFFSET('part2 lines'!$W$2,V$1,0)</f>
        <v>#N/A</v>
      </c>
      <c r="W2" s="10" t="e">
        <f ca="1">OFFSET('part2 lines'!$W$2,W$1,0)</f>
        <v>#N/A</v>
      </c>
      <c r="X2" s="10" t="e">
        <f ca="1">OFFSET('part2 lines'!$W$2,X$1,0)</f>
        <v>#N/A</v>
      </c>
      <c r="Y2" s="10" t="e">
        <f ca="1">OFFSET('part2 lines'!$W$2,Y$1,0)</f>
        <v>#N/A</v>
      </c>
    </row>
    <row r="3" spans="1:25" x14ac:dyDescent="0.25">
      <c r="D3" s="11" t="s">
        <v>62</v>
      </c>
      <c r="E3" s="10" t="e">
        <f ca="1">OFFSET('part2 lines'!$X$2,E$1,0)</f>
        <v>#N/A</v>
      </c>
      <c r="F3" s="10" t="e">
        <f ca="1">OFFSET('part2 lines'!$X$2,F$1,0)</f>
        <v>#N/A</v>
      </c>
      <c r="G3" s="10" t="e">
        <f ca="1">OFFSET('part2 lines'!$X$2,G$1,0)</f>
        <v>#N/A</v>
      </c>
      <c r="H3" s="10" t="e">
        <f ca="1">OFFSET('part2 lines'!$X$2,H$1,0)</f>
        <v>#N/A</v>
      </c>
      <c r="I3" s="10" t="e">
        <f ca="1">OFFSET('part2 lines'!$X$2,I$1,0)</f>
        <v>#N/A</v>
      </c>
      <c r="J3" s="10" t="e">
        <f ca="1">OFFSET('part2 lines'!$X$2,J$1,0)</f>
        <v>#N/A</v>
      </c>
      <c r="K3" s="10" t="e">
        <f ca="1">OFFSET('part2 lines'!$X$2,K$1,0)</f>
        <v>#N/A</v>
      </c>
      <c r="L3" s="10" t="e">
        <f ca="1">OFFSET('part2 lines'!$X$2,L$1,0)</f>
        <v>#N/A</v>
      </c>
      <c r="M3" s="10" t="e">
        <f ca="1">OFFSET('part2 lines'!$X$2,M$1,0)</f>
        <v>#N/A</v>
      </c>
      <c r="N3" s="10" t="e">
        <f ca="1">OFFSET('part2 lines'!$X$2,N$1,0)</f>
        <v>#N/A</v>
      </c>
      <c r="O3" s="10" t="e">
        <f ca="1">OFFSET('part2 lines'!$X$2,O$1,0)</f>
        <v>#N/A</v>
      </c>
      <c r="P3" s="10" t="e">
        <f ca="1">OFFSET('part2 lines'!$X$2,P$1,0)</f>
        <v>#N/A</v>
      </c>
      <c r="Q3" s="10" t="e">
        <f ca="1">OFFSET('part2 lines'!$X$2,Q$1,0)</f>
        <v>#N/A</v>
      </c>
      <c r="R3" s="10" t="e">
        <f ca="1">OFFSET('part2 lines'!$X$2,R$1,0)</f>
        <v>#N/A</v>
      </c>
      <c r="S3" s="10" t="e">
        <f ca="1">OFFSET('part2 lines'!$X$2,S$1,0)</f>
        <v>#N/A</v>
      </c>
      <c r="T3" s="10" t="e">
        <f ca="1">OFFSET('part2 lines'!$X$2,T$1,0)</f>
        <v>#N/A</v>
      </c>
      <c r="U3" s="10" t="e">
        <f ca="1">OFFSET('part2 lines'!$X$2,U$1,0)</f>
        <v>#N/A</v>
      </c>
      <c r="V3" s="10" t="e">
        <f ca="1">OFFSET('part2 lines'!$X$2,V$1,0)</f>
        <v>#N/A</v>
      </c>
      <c r="W3" s="10" t="e">
        <f ca="1">OFFSET('part2 lines'!$X$2,W$1,0)</f>
        <v>#N/A</v>
      </c>
      <c r="X3" s="10" t="e">
        <f ca="1">OFFSET('part2 lines'!$X$2,X$1,0)</f>
        <v>#N/A</v>
      </c>
      <c r="Y3" s="10" t="e">
        <f ca="1">OFFSET('part2 lines'!$X$2,Y$1,0)</f>
        <v>#N/A</v>
      </c>
    </row>
    <row r="4" spans="1:25" x14ac:dyDescent="0.25">
      <c r="A4" s="4" t="s">
        <v>20</v>
      </c>
      <c r="B4" s="4" t="s">
        <v>11</v>
      </c>
      <c r="C4" s="4" t="s">
        <v>12</v>
      </c>
      <c r="D4" s="4" t="s">
        <v>15</v>
      </c>
      <c r="E4" s="12" t="b">
        <f ca="1">IF(ISNA(E3),FALSE,AND(E5:E50))</f>
        <v>0</v>
      </c>
      <c r="F4" s="12" t="b">
        <f t="shared" ref="F4:Y4" ca="1" si="0">IF(ISNA(F3),FALSE,AND(F5:F50))</f>
        <v>0</v>
      </c>
      <c r="G4" s="12" t="b">
        <f t="shared" ca="1" si="0"/>
        <v>0</v>
      </c>
      <c r="H4" s="12" t="b">
        <f t="shared" ca="1" si="0"/>
        <v>0</v>
      </c>
      <c r="I4" s="12" t="b">
        <f t="shared" ca="1" si="0"/>
        <v>0</v>
      </c>
      <c r="J4" s="12" t="b">
        <f t="shared" ca="1" si="0"/>
        <v>0</v>
      </c>
      <c r="K4" s="12" t="b">
        <f t="shared" ca="1" si="0"/>
        <v>0</v>
      </c>
      <c r="L4" s="12" t="b">
        <f t="shared" ca="1" si="0"/>
        <v>0</v>
      </c>
      <c r="M4" s="12" t="b">
        <f t="shared" ca="1" si="0"/>
        <v>0</v>
      </c>
      <c r="N4" s="12" t="b">
        <f t="shared" ca="1" si="0"/>
        <v>0</v>
      </c>
      <c r="O4" s="12" t="b">
        <f t="shared" ca="1" si="0"/>
        <v>0</v>
      </c>
      <c r="P4" s="12" t="b">
        <f t="shared" ca="1" si="0"/>
        <v>0</v>
      </c>
      <c r="Q4" s="12" t="b">
        <f t="shared" ca="1" si="0"/>
        <v>0</v>
      </c>
      <c r="R4" s="12" t="b">
        <f t="shared" ca="1" si="0"/>
        <v>0</v>
      </c>
      <c r="S4" s="12" t="b">
        <f t="shared" ca="1" si="0"/>
        <v>0</v>
      </c>
      <c r="T4" s="12" t="b">
        <f t="shared" ca="1" si="0"/>
        <v>0</v>
      </c>
      <c r="U4" s="12" t="b">
        <f t="shared" ca="1" si="0"/>
        <v>0</v>
      </c>
      <c r="V4" s="12" t="b">
        <f t="shared" ca="1" si="0"/>
        <v>0</v>
      </c>
      <c r="W4" s="12" t="b">
        <f t="shared" ca="1" si="0"/>
        <v>0</v>
      </c>
      <c r="X4" s="12" t="b">
        <f t="shared" ca="1" si="0"/>
        <v>0</v>
      </c>
      <c r="Y4" s="12" t="b">
        <f t="shared" ca="1" si="0"/>
        <v>0</v>
      </c>
    </row>
    <row r="5" spans="1:25" x14ac:dyDescent="0.25">
      <c r="A5" s="4">
        <v>0</v>
      </c>
      <c r="B5" s="4" t="e">
        <f>preprocess!J5</f>
        <v>#VALUE!</v>
      </c>
      <c r="C5" s="4" t="e">
        <f>preprocess!K5</f>
        <v>#VALUE!</v>
      </c>
      <c r="D5" s="4" t="e">
        <f>preprocess!N5</f>
        <v>#VALUE!</v>
      </c>
      <c r="E5" s="13" t="b">
        <f ca="1">IFERROR((ABS($B5-E$2)+ABS($C5-E$3))&gt;$D5,TRUE)</f>
        <v>1</v>
      </c>
      <c r="F5" s="13" t="b">
        <f t="shared" ref="F5:Y17" ca="1" si="1">IFERROR((ABS($B5-F$2)+ABS($C5-F$3))&gt;$D5,TRUE)</f>
        <v>1</v>
      </c>
      <c r="G5" s="13" t="b">
        <f t="shared" ca="1" si="1"/>
        <v>1</v>
      </c>
      <c r="H5" s="13" t="b">
        <f t="shared" ca="1" si="1"/>
        <v>1</v>
      </c>
      <c r="I5" s="13" t="b">
        <f t="shared" ca="1" si="1"/>
        <v>1</v>
      </c>
      <c r="J5" s="13" t="b">
        <f t="shared" ca="1" si="1"/>
        <v>1</v>
      </c>
      <c r="K5" s="13" t="b">
        <f t="shared" ca="1" si="1"/>
        <v>1</v>
      </c>
      <c r="L5" s="13" t="b">
        <f t="shared" ca="1" si="1"/>
        <v>1</v>
      </c>
      <c r="M5" s="13" t="b">
        <f t="shared" ca="1" si="1"/>
        <v>1</v>
      </c>
      <c r="N5" s="13" t="b">
        <f t="shared" ca="1" si="1"/>
        <v>1</v>
      </c>
      <c r="O5" s="13" t="b">
        <f t="shared" ca="1" si="1"/>
        <v>1</v>
      </c>
      <c r="P5" s="13" t="b">
        <f t="shared" ca="1" si="1"/>
        <v>1</v>
      </c>
      <c r="Q5" s="13" t="b">
        <f t="shared" ca="1" si="1"/>
        <v>1</v>
      </c>
      <c r="R5" s="13" t="b">
        <f t="shared" ca="1" si="1"/>
        <v>1</v>
      </c>
      <c r="S5" s="13" t="b">
        <f t="shared" ca="1" si="1"/>
        <v>1</v>
      </c>
      <c r="T5" s="13" t="b">
        <f t="shared" ca="1" si="1"/>
        <v>1</v>
      </c>
      <c r="U5" s="13" t="b">
        <f t="shared" ca="1" si="1"/>
        <v>1</v>
      </c>
      <c r="V5" s="13" t="b">
        <f t="shared" ca="1" si="1"/>
        <v>1</v>
      </c>
      <c r="W5" s="13" t="b">
        <f t="shared" ca="1" si="1"/>
        <v>1</v>
      </c>
      <c r="X5" s="13" t="b">
        <f t="shared" ca="1" si="1"/>
        <v>1</v>
      </c>
      <c r="Y5" s="13" t="b">
        <f t="shared" ca="1" si="1"/>
        <v>1</v>
      </c>
    </row>
    <row r="6" spans="1:25" x14ac:dyDescent="0.25">
      <c r="A6" s="4">
        <v>1</v>
      </c>
      <c r="B6" s="4" t="e">
        <f>preprocess!J6</f>
        <v>#VALUE!</v>
      </c>
      <c r="C6" s="4" t="e">
        <f>preprocess!K6</f>
        <v>#VALUE!</v>
      </c>
      <c r="D6" s="4" t="e">
        <f>preprocess!N6</f>
        <v>#VALUE!</v>
      </c>
      <c r="E6" s="13" t="b">
        <f t="shared" ref="E6:T50" ca="1" si="2">IFERROR((ABS($B6-E$2)+ABS($C6-E$3))&gt;$D6,TRUE)</f>
        <v>1</v>
      </c>
      <c r="F6" s="13" t="b">
        <f t="shared" ca="1" si="1"/>
        <v>1</v>
      </c>
      <c r="G6" s="13" t="b">
        <f t="shared" ca="1" si="1"/>
        <v>1</v>
      </c>
      <c r="H6" s="13" t="b">
        <f t="shared" ca="1" si="1"/>
        <v>1</v>
      </c>
      <c r="I6" s="13" t="b">
        <f t="shared" ca="1" si="1"/>
        <v>1</v>
      </c>
      <c r="J6" s="13" t="b">
        <f t="shared" ca="1" si="1"/>
        <v>1</v>
      </c>
      <c r="K6" s="13" t="b">
        <f t="shared" ca="1" si="1"/>
        <v>1</v>
      </c>
      <c r="L6" s="13" t="b">
        <f t="shared" ca="1" si="1"/>
        <v>1</v>
      </c>
      <c r="M6" s="13" t="b">
        <f t="shared" ca="1" si="1"/>
        <v>1</v>
      </c>
      <c r="N6" s="13" t="b">
        <f t="shared" ca="1" si="1"/>
        <v>1</v>
      </c>
      <c r="O6" s="13" t="b">
        <f t="shared" ca="1" si="1"/>
        <v>1</v>
      </c>
      <c r="P6" s="13" t="b">
        <f t="shared" ca="1" si="1"/>
        <v>1</v>
      </c>
      <c r="Q6" s="13" t="b">
        <f t="shared" ca="1" si="1"/>
        <v>1</v>
      </c>
      <c r="R6" s="13" t="b">
        <f t="shared" ca="1" si="1"/>
        <v>1</v>
      </c>
      <c r="S6" s="13" t="b">
        <f t="shared" ca="1" si="1"/>
        <v>1</v>
      </c>
      <c r="T6" s="13" t="b">
        <f t="shared" ca="1" si="1"/>
        <v>1</v>
      </c>
      <c r="U6" s="13" t="b">
        <f t="shared" ca="1" si="1"/>
        <v>1</v>
      </c>
      <c r="V6" s="13" t="b">
        <f t="shared" ca="1" si="1"/>
        <v>1</v>
      </c>
      <c r="W6" s="13" t="b">
        <f t="shared" ca="1" si="1"/>
        <v>1</v>
      </c>
      <c r="X6" s="13" t="b">
        <f t="shared" ca="1" si="1"/>
        <v>1</v>
      </c>
      <c r="Y6" s="13" t="b">
        <f t="shared" ca="1" si="1"/>
        <v>1</v>
      </c>
    </row>
    <row r="7" spans="1:25" x14ac:dyDescent="0.25">
      <c r="A7" s="4">
        <v>2</v>
      </c>
      <c r="B7" s="4" t="e">
        <f>preprocess!J7</f>
        <v>#VALUE!</v>
      </c>
      <c r="C7" s="4" t="e">
        <f>preprocess!K7</f>
        <v>#VALUE!</v>
      </c>
      <c r="D7" s="4" t="e">
        <f>preprocess!N7</f>
        <v>#VALUE!</v>
      </c>
      <c r="E7" s="13" t="b">
        <f t="shared" ca="1" si="2"/>
        <v>1</v>
      </c>
      <c r="F7" s="13" t="b">
        <f t="shared" ca="1" si="1"/>
        <v>1</v>
      </c>
      <c r="G7" s="13" t="b">
        <f t="shared" ca="1" si="1"/>
        <v>1</v>
      </c>
      <c r="H7" s="13" t="b">
        <f t="shared" ca="1" si="1"/>
        <v>1</v>
      </c>
      <c r="I7" s="13" t="b">
        <f t="shared" ca="1" si="1"/>
        <v>1</v>
      </c>
      <c r="J7" s="13" t="b">
        <f t="shared" ca="1" si="1"/>
        <v>1</v>
      </c>
      <c r="K7" s="13" t="b">
        <f t="shared" ca="1" si="1"/>
        <v>1</v>
      </c>
      <c r="L7" s="13" t="b">
        <f t="shared" ca="1" si="1"/>
        <v>1</v>
      </c>
      <c r="M7" s="13" t="b">
        <f t="shared" ca="1" si="1"/>
        <v>1</v>
      </c>
      <c r="N7" s="13" t="b">
        <f t="shared" ca="1" si="1"/>
        <v>1</v>
      </c>
      <c r="O7" s="13" t="b">
        <f t="shared" ca="1" si="1"/>
        <v>1</v>
      </c>
      <c r="P7" s="13" t="b">
        <f t="shared" ca="1" si="1"/>
        <v>1</v>
      </c>
      <c r="Q7" s="13" t="b">
        <f t="shared" ca="1" si="1"/>
        <v>1</v>
      </c>
      <c r="R7" s="13" t="b">
        <f t="shared" ca="1" si="1"/>
        <v>1</v>
      </c>
      <c r="S7" s="13" t="b">
        <f t="shared" ca="1" si="1"/>
        <v>1</v>
      </c>
      <c r="T7" s="13" t="b">
        <f t="shared" ca="1" si="1"/>
        <v>1</v>
      </c>
      <c r="U7" s="13" t="b">
        <f t="shared" ca="1" si="1"/>
        <v>1</v>
      </c>
      <c r="V7" s="13" t="b">
        <f t="shared" ca="1" si="1"/>
        <v>1</v>
      </c>
      <c r="W7" s="13" t="b">
        <f t="shared" ca="1" si="1"/>
        <v>1</v>
      </c>
      <c r="X7" s="13" t="b">
        <f t="shared" ca="1" si="1"/>
        <v>1</v>
      </c>
      <c r="Y7" s="13" t="b">
        <f t="shared" ca="1" si="1"/>
        <v>1</v>
      </c>
    </row>
    <row r="8" spans="1:25" x14ac:dyDescent="0.25">
      <c r="A8" s="4">
        <v>3</v>
      </c>
      <c r="B8" s="4" t="e">
        <f>preprocess!J8</f>
        <v>#VALUE!</v>
      </c>
      <c r="C8" s="4" t="e">
        <f>preprocess!K8</f>
        <v>#VALUE!</v>
      </c>
      <c r="D8" s="4" t="e">
        <f>preprocess!N8</f>
        <v>#VALUE!</v>
      </c>
      <c r="E8" s="13" t="b">
        <f t="shared" ca="1" si="2"/>
        <v>1</v>
      </c>
      <c r="F8" s="13" t="b">
        <f t="shared" ca="1" si="1"/>
        <v>1</v>
      </c>
      <c r="G8" s="13" t="b">
        <f t="shared" ca="1" si="1"/>
        <v>1</v>
      </c>
      <c r="H8" s="13" t="b">
        <f t="shared" ca="1" si="1"/>
        <v>1</v>
      </c>
      <c r="I8" s="13" t="b">
        <f t="shared" ca="1" si="1"/>
        <v>1</v>
      </c>
      <c r="J8" s="13" t="b">
        <f t="shared" ca="1" si="1"/>
        <v>1</v>
      </c>
      <c r="K8" s="13" t="b">
        <f t="shared" ca="1" si="1"/>
        <v>1</v>
      </c>
      <c r="L8" s="13" t="b">
        <f t="shared" ca="1" si="1"/>
        <v>1</v>
      </c>
      <c r="M8" s="13" t="b">
        <f t="shared" ca="1" si="1"/>
        <v>1</v>
      </c>
      <c r="N8" s="13" t="b">
        <f t="shared" ca="1" si="1"/>
        <v>1</v>
      </c>
      <c r="O8" s="13" t="b">
        <f t="shared" ca="1" si="1"/>
        <v>1</v>
      </c>
      <c r="P8" s="13" t="b">
        <f t="shared" ca="1" si="1"/>
        <v>1</v>
      </c>
      <c r="Q8" s="13" t="b">
        <f t="shared" ca="1" si="1"/>
        <v>1</v>
      </c>
      <c r="R8" s="13" t="b">
        <f t="shared" ca="1" si="1"/>
        <v>1</v>
      </c>
      <c r="S8" s="13" t="b">
        <f t="shared" ca="1" si="1"/>
        <v>1</v>
      </c>
      <c r="T8" s="13" t="b">
        <f t="shared" ca="1" si="1"/>
        <v>1</v>
      </c>
      <c r="U8" s="13" t="b">
        <f t="shared" ca="1" si="1"/>
        <v>1</v>
      </c>
      <c r="V8" s="13" t="b">
        <f t="shared" ca="1" si="1"/>
        <v>1</v>
      </c>
      <c r="W8" s="13" t="b">
        <f t="shared" ca="1" si="1"/>
        <v>1</v>
      </c>
      <c r="X8" s="13" t="b">
        <f t="shared" ca="1" si="1"/>
        <v>1</v>
      </c>
      <c r="Y8" s="13" t="b">
        <f t="shared" ca="1" si="1"/>
        <v>1</v>
      </c>
    </row>
    <row r="9" spans="1:25" x14ac:dyDescent="0.25">
      <c r="A9" s="4">
        <v>4</v>
      </c>
      <c r="B9" s="4" t="e">
        <f>preprocess!J9</f>
        <v>#VALUE!</v>
      </c>
      <c r="C9" s="4" t="e">
        <f>preprocess!K9</f>
        <v>#VALUE!</v>
      </c>
      <c r="D9" s="4" t="e">
        <f>preprocess!N9</f>
        <v>#VALUE!</v>
      </c>
      <c r="E9" s="13" t="b">
        <f t="shared" ca="1" si="2"/>
        <v>1</v>
      </c>
      <c r="F9" s="13" t="b">
        <f t="shared" ca="1" si="1"/>
        <v>1</v>
      </c>
      <c r="G9" s="13" t="b">
        <f t="shared" ca="1" si="1"/>
        <v>1</v>
      </c>
      <c r="H9" s="13" t="b">
        <f t="shared" ca="1" si="1"/>
        <v>1</v>
      </c>
      <c r="I9" s="13" t="b">
        <f t="shared" ca="1" si="1"/>
        <v>1</v>
      </c>
      <c r="J9" s="13" t="b">
        <f t="shared" ca="1" si="1"/>
        <v>1</v>
      </c>
      <c r="K9" s="13" t="b">
        <f t="shared" ca="1" si="1"/>
        <v>1</v>
      </c>
      <c r="L9" s="13" t="b">
        <f t="shared" ca="1" si="1"/>
        <v>1</v>
      </c>
      <c r="M9" s="13" t="b">
        <f t="shared" ca="1" si="1"/>
        <v>1</v>
      </c>
      <c r="N9" s="13" t="b">
        <f t="shared" ca="1" si="1"/>
        <v>1</v>
      </c>
      <c r="O9" s="13" t="b">
        <f t="shared" ca="1" si="1"/>
        <v>1</v>
      </c>
      <c r="P9" s="13" t="b">
        <f t="shared" ca="1" si="1"/>
        <v>1</v>
      </c>
      <c r="Q9" s="13" t="b">
        <f t="shared" ca="1" si="1"/>
        <v>1</v>
      </c>
      <c r="R9" s="13" t="b">
        <f t="shared" ca="1" si="1"/>
        <v>1</v>
      </c>
      <c r="S9" s="13" t="b">
        <f t="shared" ca="1" si="1"/>
        <v>1</v>
      </c>
      <c r="T9" s="13" t="b">
        <f t="shared" ca="1" si="1"/>
        <v>1</v>
      </c>
      <c r="U9" s="13" t="b">
        <f t="shared" ca="1" si="1"/>
        <v>1</v>
      </c>
      <c r="V9" s="13" t="b">
        <f t="shared" ca="1" si="1"/>
        <v>1</v>
      </c>
      <c r="W9" s="13" t="b">
        <f t="shared" ca="1" si="1"/>
        <v>1</v>
      </c>
      <c r="X9" s="13" t="b">
        <f t="shared" ca="1" si="1"/>
        <v>1</v>
      </c>
      <c r="Y9" s="13" t="b">
        <f t="shared" ca="1" si="1"/>
        <v>1</v>
      </c>
    </row>
    <row r="10" spans="1:25" x14ac:dyDescent="0.25">
      <c r="A10" s="4">
        <v>5</v>
      </c>
      <c r="B10" s="4" t="e">
        <f>preprocess!J10</f>
        <v>#VALUE!</v>
      </c>
      <c r="C10" s="4" t="e">
        <f>preprocess!K10</f>
        <v>#VALUE!</v>
      </c>
      <c r="D10" s="4" t="e">
        <f>preprocess!N10</f>
        <v>#VALUE!</v>
      </c>
      <c r="E10" s="13" t="b">
        <f t="shared" ca="1" si="2"/>
        <v>1</v>
      </c>
      <c r="F10" s="13" t="b">
        <f t="shared" ca="1" si="1"/>
        <v>1</v>
      </c>
      <c r="G10" s="13" t="b">
        <f t="shared" ca="1" si="1"/>
        <v>1</v>
      </c>
      <c r="H10" s="13" t="b">
        <f t="shared" ca="1" si="1"/>
        <v>1</v>
      </c>
      <c r="I10" s="13" t="b">
        <f t="shared" ca="1" si="1"/>
        <v>1</v>
      </c>
      <c r="J10" s="13" t="b">
        <f t="shared" ca="1" si="1"/>
        <v>1</v>
      </c>
      <c r="K10" s="13" t="b">
        <f t="shared" ca="1" si="1"/>
        <v>1</v>
      </c>
      <c r="L10" s="13" t="b">
        <f t="shared" ca="1" si="1"/>
        <v>1</v>
      </c>
      <c r="M10" s="13" t="b">
        <f t="shared" ca="1" si="1"/>
        <v>1</v>
      </c>
      <c r="N10" s="13" t="b">
        <f t="shared" ca="1" si="1"/>
        <v>1</v>
      </c>
      <c r="O10" s="13" t="b">
        <f t="shared" ca="1" si="1"/>
        <v>1</v>
      </c>
      <c r="P10" s="13" t="b">
        <f t="shared" ca="1" si="1"/>
        <v>1</v>
      </c>
      <c r="Q10" s="13" t="b">
        <f t="shared" ca="1" si="1"/>
        <v>1</v>
      </c>
      <c r="R10" s="13" t="b">
        <f t="shared" ca="1" si="1"/>
        <v>1</v>
      </c>
      <c r="S10" s="13" t="b">
        <f t="shared" ca="1" si="1"/>
        <v>1</v>
      </c>
      <c r="T10" s="13" t="b">
        <f t="shared" ca="1" si="1"/>
        <v>1</v>
      </c>
      <c r="U10" s="13" t="b">
        <f t="shared" ca="1" si="1"/>
        <v>1</v>
      </c>
      <c r="V10" s="13" t="b">
        <f t="shared" ca="1" si="1"/>
        <v>1</v>
      </c>
      <c r="W10" s="13" t="b">
        <f t="shared" ca="1" si="1"/>
        <v>1</v>
      </c>
      <c r="X10" s="13" t="b">
        <f t="shared" ca="1" si="1"/>
        <v>1</v>
      </c>
      <c r="Y10" s="13" t="b">
        <f t="shared" ca="1" si="1"/>
        <v>1</v>
      </c>
    </row>
    <row r="11" spans="1:25" x14ac:dyDescent="0.25">
      <c r="A11" s="4">
        <v>6</v>
      </c>
      <c r="B11" s="4" t="e">
        <f>preprocess!J11</f>
        <v>#VALUE!</v>
      </c>
      <c r="C11" s="4" t="e">
        <f>preprocess!K11</f>
        <v>#VALUE!</v>
      </c>
      <c r="D11" s="4" t="e">
        <f>preprocess!N11</f>
        <v>#VALUE!</v>
      </c>
      <c r="E11" s="13" t="b">
        <f t="shared" ca="1" si="2"/>
        <v>1</v>
      </c>
      <c r="F11" s="13" t="b">
        <f t="shared" ca="1" si="1"/>
        <v>1</v>
      </c>
      <c r="G11" s="13" t="b">
        <f t="shared" ca="1" si="1"/>
        <v>1</v>
      </c>
      <c r="H11" s="13" t="b">
        <f t="shared" ca="1" si="1"/>
        <v>1</v>
      </c>
      <c r="I11" s="13" t="b">
        <f t="shared" ca="1" si="1"/>
        <v>1</v>
      </c>
      <c r="J11" s="13" t="b">
        <f t="shared" ca="1" si="1"/>
        <v>1</v>
      </c>
      <c r="K11" s="13" t="b">
        <f t="shared" ca="1" si="1"/>
        <v>1</v>
      </c>
      <c r="L11" s="13" t="b">
        <f t="shared" ca="1" si="1"/>
        <v>1</v>
      </c>
      <c r="M11" s="13" t="b">
        <f t="shared" ca="1" si="1"/>
        <v>1</v>
      </c>
      <c r="N11" s="13" t="b">
        <f t="shared" ca="1" si="1"/>
        <v>1</v>
      </c>
      <c r="O11" s="13" t="b">
        <f t="shared" ca="1" si="1"/>
        <v>1</v>
      </c>
      <c r="P11" s="13" t="b">
        <f t="shared" ca="1" si="1"/>
        <v>1</v>
      </c>
      <c r="Q11" s="13" t="b">
        <f t="shared" ca="1" si="1"/>
        <v>1</v>
      </c>
      <c r="R11" s="13" t="b">
        <f t="shared" ca="1" si="1"/>
        <v>1</v>
      </c>
      <c r="S11" s="13" t="b">
        <f t="shared" ca="1" si="1"/>
        <v>1</v>
      </c>
      <c r="T11" s="13" t="b">
        <f t="shared" ca="1" si="1"/>
        <v>1</v>
      </c>
      <c r="U11" s="13" t="b">
        <f t="shared" ca="1" si="1"/>
        <v>1</v>
      </c>
      <c r="V11" s="13" t="b">
        <f t="shared" ca="1" si="1"/>
        <v>1</v>
      </c>
      <c r="W11" s="13" t="b">
        <f t="shared" ca="1" si="1"/>
        <v>1</v>
      </c>
      <c r="X11" s="13" t="b">
        <f t="shared" ca="1" si="1"/>
        <v>1</v>
      </c>
      <c r="Y11" s="13" t="b">
        <f t="shared" ca="1" si="1"/>
        <v>1</v>
      </c>
    </row>
    <row r="12" spans="1:25" x14ac:dyDescent="0.25">
      <c r="A12" s="4">
        <v>7</v>
      </c>
      <c r="B12" s="4" t="e">
        <f>preprocess!J12</f>
        <v>#VALUE!</v>
      </c>
      <c r="C12" s="4" t="e">
        <f>preprocess!K12</f>
        <v>#VALUE!</v>
      </c>
      <c r="D12" s="4" t="e">
        <f>preprocess!N12</f>
        <v>#VALUE!</v>
      </c>
      <c r="E12" s="13" t="b">
        <f t="shared" ca="1" si="2"/>
        <v>1</v>
      </c>
      <c r="F12" s="13" t="b">
        <f t="shared" ca="1" si="1"/>
        <v>1</v>
      </c>
      <c r="G12" s="13" t="b">
        <f t="shared" ca="1" si="1"/>
        <v>1</v>
      </c>
      <c r="H12" s="13" t="b">
        <f t="shared" ca="1" si="1"/>
        <v>1</v>
      </c>
      <c r="I12" s="13" t="b">
        <f t="shared" ca="1" si="1"/>
        <v>1</v>
      </c>
      <c r="J12" s="13" t="b">
        <f t="shared" ca="1" si="1"/>
        <v>1</v>
      </c>
      <c r="K12" s="13" t="b">
        <f t="shared" ca="1" si="1"/>
        <v>1</v>
      </c>
      <c r="L12" s="13" t="b">
        <f t="shared" ca="1" si="1"/>
        <v>1</v>
      </c>
      <c r="M12" s="13" t="b">
        <f t="shared" ca="1" si="1"/>
        <v>1</v>
      </c>
      <c r="N12" s="13" t="b">
        <f t="shared" ca="1" si="1"/>
        <v>1</v>
      </c>
      <c r="O12" s="13" t="b">
        <f t="shared" ca="1" si="1"/>
        <v>1</v>
      </c>
      <c r="P12" s="13" t="b">
        <f t="shared" ca="1" si="1"/>
        <v>1</v>
      </c>
      <c r="Q12" s="13" t="b">
        <f t="shared" ca="1" si="1"/>
        <v>1</v>
      </c>
      <c r="R12" s="13" t="b">
        <f t="shared" ca="1" si="1"/>
        <v>1</v>
      </c>
      <c r="S12" s="13" t="b">
        <f t="shared" ca="1" si="1"/>
        <v>1</v>
      </c>
      <c r="T12" s="13" t="b">
        <f t="shared" ca="1" si="1"/>
        <v>1</v>
      </c>
      <c r="U12" s="13" t="b">
        <f t="shared" ca="1" si="1"/>
        <v>1</v>
      </c>
      <c r="V12" s="13" t="b">
        <f t="shared" ca="1" si="1"/>
        <v>1</v>
      </c>
      <c r="W12" s="13" t="b">
        <f t="shared" ca="1" si="1"/>
        <v>1</v>
      </c>
      <c r="X12" s="13" t="b">
        <f t="shared" ca="1" si="1"/>
        <v>1</v>
      </c>
      <c r="Y12" s="13" t="b">
        <f t="shared" ca="1" si="1"/>
        <v>1</v>
      </c>
    </row>
    <row r="13" spans="1:25" x14ac:dyDescent="0.25">
      <c r="A13" s="4">
        <v>8</v>
      </c>
      <c r="B13" s="4" t="e">
        <f>preprocess!J13</f>
        <v>#VALUE!</v>
      </c>
      <c r="C13" s="4" t="e">
        <f>preprocess!K13</f>
        <v>#VALUE!</v>
      </c>
      <c r="D13" s="4" t="e">
        <f>preprocess!N13</f>
        <v>#VALUE!</v>
      </c>
      <c r="E13" s="13" t="b">
        <f t="shared" ca="1" si="2"/>
        <v>1</v>
      </c>
      <c r="F13" s="13" t="b">
        <f t="shared" ca="1" si="1"/>
        <v>1</v>
      </c>
      <c r="G13" s="13" t="b">
        <f t="shared" ca="1" si="1"/>
        <v>1</v>
      </c>
      <c r="H13" s="13" t="b">
        <f t="shared" ca="1" si="1"/>
        <v>1</v>
      </c>
      <c r="I13" s="13" t="b">
        <f t="shared" ca="1" si="1"/>
        <v>1</v>
      </c>
      <c r="J13" s="13" t="b">
        <f t="shared" ca="1" si="1"/>
        <v>1</v>
      </c>
      <c r="K13" s="13" t="b">
        <f t="shared" ca="1" si="1"/>
        <v>1</v>
      </c>
      <c r="L13" s="13" t="b">
        <f t="shared" ca="1" si="1"/>
        <v>1</v>
      </c>
      <c r="M13" s="13" t="b">
        <f t="shared" ca="1" si="1"/>
        <v>1</v>
      </c>
      <c r="N13" s="13" t="b">
        <f t="shared" ca="1" si="1"/>
        <v>1</v>
      </c>
      <c r="O13" s="13" t="b">
        <f t="shared" ca="1" si="1"/>
        <v>1</v>
      </c>
      <c r="P13" s="13" t="b">
        <f t="shared" ca="1" si="1"/>
        <v>1</v>
      </c>
      <c r="Q13" s="13" t="b">
        <f t="shared" ca="1" si="1"/>
        <v>1</v>
      </c>
      <c r="R13" s="13" t="b">
        <f t="shared" ca="1" si="1"/>
        <v>1</v>
      </c>
      <c r="S13" s="13" t="b">
        <f t="shared" ca="1" si="1"/>
        <v>1</v>
      </c>
      <c r="T13" s="13" t="b">
        <f t="shared" ca="1" si="1"/>
        <v>1</v>
      </c>
      <c r="U13" s="13" t="b">
        <f t="shared" ca="1" si="1"/>
        <v>1</v>
      </c>
      <c r="V13" s="13" t="b">
        <f t="shared" ca="1" si="1"/>
        <v>1</v>
      </c>
      <c r="W13" s="13" t="b">
        <f t="shared" ca="1" si="1"/>
        <v>1</v>
      </c>
      <c r="X13" s="13" t="b">
        <f t="shared" ca="1" si="1"/>
        <v>1</v>
      </c>
      <c r="Y13" s="13" t="b">
        <f t="shared" ca="1" si="1"/>
        <v>1</v>
      </c>
    </row>
    <row r="14" spans="1:25" x14ac:dyDescent="0.25">
      <c r="A14" s="4">
        <v>9</v>
      </c>
      <c r="B14" s="4" t="e">
        <f>preprocess!J14</f>
        <v>#VALUE!</v>
      </c>
      <c r="C14" s="4" t="e">
        <f>preprocess!K14</f>
        <v>#VALUE!</v>
      </c>
      <c r="D14" s="4" t="e">
        <f>preprocess!N14</f>
        <v>#VALUE!</v>
      </c>
      <c r="E14" s="13" t="b">
        <f t="shared" ca="1" si="2"/>
        <v>1</v>
      </c>
      <c r="F14" s="13" t="b">
        <f t="shared" ca="1" si="1"/>
        <v>1</v>
      </c>
      <c r="G14" s="13" t="b">
        <f t="shared" ca="1" si="1"/>
        <v>1</v>
      </c>
      <c r="H14" s="13" t="b">
        <f t="shared" ca="1" si="1"/>
        <v>1</v>
      </c>
      <c r="I14" s="13" t="b">
        <f t="shared" ca="1" si="1"/>
        <v>1</v>
      </c>
      <c r="J14" s="13" t="b">
        <f t="shared" ca="1" si="1"/>
        <v>1</v>
      </c>
      <c r="K14" s="13" t="b">
        <f t="shared" ca="1" si="1"/>
        <v>1</v>
      </c>
      <c r="L14" s="13" t="b">
        <f t="shared" ca="1" si="1"/>
        <v>1</v>
      </c>
      <c r="M14" s="13" t="b">
        <f t="shared" ca="1" si="1"/>
        <v>1</v>
      </c>
      <c r="N14" s="13" t="b">
        <f t="shared" ca="1" si="1"/>
        <v>1</v>
      </c>
      <c r="O14" s="13" t="b">
        <f t="shared" ca="1" si="1"/>
        <v>1</v>
      </c>
      <c r="P14" s="13" t="b">
        <f t="shared" ca="1" si="1"/>
        <v>1</v>
      </c>
      <c r="Q14" s="13" t="b">
        <f t="shared" ca="1" si="1"/>
        <v>1</v>
      </c>
      <c r="R14" s="13" t="b">
        <f t="shared" ca="1" si="1"/>
        <v>1</v>
      </c>
      <c r="S14" s="13" t="b">
        <f t="shared" ca="1" si="1"/>
        <v>1</v>
      </c>
      <c r="T14" s="13" t="b">
        <f t="shared" ca="1" si="1"/>
        <v>1</v>
      </c>
      <c r="U14" s="13" t="b">
        <f t="shared" ca="1" si="1"/>
        <v>1</v>
      </c>
      <c r="V14" s="13" t="b">
        <f t="shared" ca="1" si="1"/>
        <v>1</v>
      </c>
      <c r="W14" s="13" t="b">
        <f t="shared" ca="1" si="1"/>
        <v>1</v>
      </c>
      <c r="X14" s="13" t="b">
        <f t="shared" ca="1" si="1"/>
        <v>1</v>
      </c>
      <c r="Y14" s="13" t="b">
        <f t="shared" ca="1" si="1"/>
        <v>1</v>
      </c>
    </row>
    <row r="15" spans="1:25" x14ac:dyDescent="0.25">
      <c r="A15" s="4">
        <v>10</v>
      </c>
      <c r="B15" s="4" t="e">
        <f>preprocess!J15</f>
        <v>#VALUE!</v>
      </c>
      <c r="C15" s="4" t="e">
        <f>preprocess!K15</f>
        <v>#VALUE!</v>
      </c>
      <c r="D15" s="4" t="e">
        <f>preprocess!N15</f>
        <v>#VALUE!</v>
      </c>
      <c r="E15" s="13" t="b">
        <f t="shared" ca="1" si="2"/>
        <v>1</v>
      </c>
      <c r="F15" s="13" t="b">
        <f t="shared" ca="1" si="1"/>
        <v>1</v>
      </c>
      <c r="G15" s="13" t="b">
        <f t="shared" ca="1" si="1"/>
        <v>1</v>
      </c>
      <c r="H15" s="13" t="b">
        <f t="shared" ca="1" si="1"/>
        <v>1</v>
      </c>
      <c r="I15" s="13" t="b">
        <f t="shared" ca="1" si="1"/>
        <v>1</v>
      </c>
      <c r="J15" s="13" t="b">
        <f t="shared" ca="1" si="1"/>
        <v>1</v>
      </c>
      <c r="K15" s="13" t="b">
        <f t="shared" ca="1" si="1"/>
        <v>1</v>
      </c>
      <c r="L15" s="13" t="b">
        <f t="shared" ca="1" si="1"/>
        <v>1</v>
      </c>
      <c r="M15" s="13" t="b">
        <f t="shared" ca="1" si="1"/>
        <v>1</v>
      </c>
      <c r="N15" s="13" t="b">
        <f t="shared" ca="1" si="1"/>
        <v>1</v>
      </c>
      <c r="O15" s="13" t="b">
        <f t="shared" ca="1" si="1"/>
        <v>1</v>
      </c>
      <c r="P15" s="13" t="b">
        <f t="shared" ca="1" si="1"/>
        <v>1</v>
      </c>
      <c r="Q15" s="13" t="b">
        <f t="shared" ca="1" si="1"/>
        <v>1</v>
      </c>
      <c r="R15" s="13" t="b">
        <f t="shared" ca="1" si="1"/>
        <v>1</v>
      </c>
      <c r="S15" s="13" t="b">
        <f t="shared" ca="1" si="1"/>
        <v>1</v>
      </c>
      <c r="T15" s="13" t="b">
        <f t="shared" ca="1" si="1"/>
        <v>1</v>
      </c>
      <c r="U15" s="13" t="b">
        <f t="shared" ca="1" si="1"/>
        <v>1</v>
      </c>
      <c r="V15" s="13" t="b">
        <f t="shared" ca="1" si="1"/>
        <v>1</v>
      </c>
      <c r="W15" s="13" t="b">
        <f t="shared" ca="1" si="1"/>
        <v>1</v>
      </c>
      <c r="X15" s="13" t="b">
        <f t="shared" ca="1" si="1"/>
        <v>1</v>
      </c>
      <c r="Y15" s="13" t="b">
        <f t="shared" ca="1" si="1"/>
        <v>1</v>
      </c>
    </row>
    <row r="16" spans="1:25" x14ac:dyDescent="0.25">
      <c r="A16" s="4">
        <v>11</v>
      </c>
      <c r="B16" s="4" t="e">
        <f>preprocess!J16</f>
        <v>#VALUE!</v>
      </c>
      <c r="C16" s="4" t="e">
        <f>preprocess!K16</f>
        <v>#VALUE!</v>
      </c>
      <c r="D16" s="4" t="e">
        <f>preprocess!N16</f>
        <v>#VALUE!</v>
      </c>
      <c r="E16" s="13" t="b">
        <f t="shared" ca="1" si="2"/>
        <v>1</v>
      </c>
      <c r="F16" s="13" t="b">
        <f t="shared" ca="1" si="1"/>
        <v>1</v>
      </c>
      <c r="G16" s="13" t="b">
        <f t="shared" ca="1" si="1"/>
        <v>1</v>
      </c>
      <c r="H16" s="13" t="b">
        <f t="shared" ca="1" si="1"/>
        <v>1</v>
      </c>
      <c r="I16" s="13" t="b">
        <f t="shared" ca="1" si="1"/>
        <v>1</v>
      </c>
      <c r="J16" s="13" t="b">
        <f t="shared" ca="1" si="1"/>
        <v>1</v>
      </c>
      <c r="K16" s="13" t="b">
        <f t="shared" ca="1" si="1"/>
        <v>1</v>
      </c>
      <c r="L16" s="13" t="b">
        <f t="shared" ca="1" si="1"/>
        <v>1</v>
      </c>
      <c r="M16" s="13" t="b">
        <f t="shared" ca="1" si="1"/>
        <v>1</v>
      </c>
      <c r="N16" s="13" t="b">
        <f t="shared" ca="1" si="1"/>
        <v>1</v>
      </c>
      <c r="O16" s="13" t="b">
        <f t="shared" ca="1" si="1"/>
        <v>1</v>
      </c>
      <c r="P16" s="13" t="b">
        <f t="shared" ca="1" si="1"/>
        <v>1</v>
      </c>
      <c r="Q16" s="13" t="b">
        <f t="shared" ca="1" si="1"/>
        <v>1</v>
      </c>
      <c r="R16" s="13" t="b">
        <f t="shared" ca="1" si="1"/>
        <v>1</v>
      </c>
      <c r="S16" s="13" t="b">
        <f t="shared" ca="1" si="1"/>
        <v>1</v>
      </c>
      <c r="T16" s="13" t="b">
        <f t="shared" ca="1" si="1"/>
        <v>1</v>
      </c>
      <c r="U16" s="13" t="b">
        <f t="shared" ca="1" si="1"/>
        <v>1</v>
      </c>
      <c r="V16" s="13" t="b">
        <f t="shared" ca="1" si="1"/>
        <v>1</v>
      </c>
      <c r="W16" s="13" t="b">
        <f t="shared" ca="1" si="1"/>
        <v>1</v>
      </c>
      <c r="X16" s="13" t="b">
        <f t="shared" ca="1" si="1"/>
        <v>1</v>
      </c>
      <c r="Y16" s="13" t="b">
        <f t="shared" ca="1" si="1"/>
        <v>1</v>
      </c>
    </row>
    <row r="17" spans="1:25" x14ac:dyDescent="0.25">
      <c r="A17" s="4">
        <v>12</v>
      </c>
      <c r="B17" s="4" t="e">
        <f>preprocess!J17</f>
        <v>#VALUE!</v>
      </c>
      <c r="C17" s="4" t="e">
        <f>preprocess!K17</f>
        <v>#VALUE!</v>
      </c>
      <c r="D17" s="4" t="e">
        <f>preprocess!N17</f>
        <v>#VALUE!</v>
      </c>
      <c r="E17" s="13" t="b">
        <f t="shared" ca="1" si="2"/>
        <v>1</v>
      </c>
      <c r="F17" s="13" t="b">
        <f t="shared" ca="1" si="1"/>
        <v>1</v>
      </c>
      <c r="G17" s="13" t="b">
        <f t="shared" ca="1" si="1"/>
        <v>1</v>
      </c>
      <c r="H17" s="13" t="b">
        <f t="shared" ca="1" si="1"/>
        <v>1</v>
      </c>
      <c r="I17" s="13" t="b">
        <f t="shared" ca="1" si="1"/>
        <v>1</v>
      </c>
      <c r="J17" s="13" t="b">
        <f t="shared" ca="1" si="1"/>
        <v>1</v>
      </c>
      <c r="K17" s="13" t="b">
        <f t="shared" ca="1" si="1"/>
        <v>1</v>
      </c>
      <c r="L17" s="13" t="b">
        <f t="shared" ca="1" si="1"/>
        <v>1</v>
      </c>
      <c r="M17" s="13" t="b">
        <f t="shared" ca="1" si="1"/>
        <v>1</v>
      </c>
      <c r="N17" s="13" t="b">
        <f t="shared" ca="1" si="1"/>
        <v>1</v>
      </c>
      <c r="O17" s="13" t="b">
        <f t="shared" ca="1" si="1"/>
        <v>1</v>
      </c>
      <c r="P17" s="13" t="b">
        <f t="shared" ca="1" si="1"/>
        <v>1</v>
      </c>
      <c r="Q17" s="13" t="b">
        <f t="shared" ca="1" si="1"/>
        <v>1</v>
      </c>
      <c r="R17" s="13" t="b">
        <f t="shared" ca="1" si="1"/>
        <v>1</v>
      </c>
      <c r="S17" s="13" t="b">
        <f t="shared" ca="1" si="1"/>
        <v>1</v>
      </c>
      <c r="T17" s="13" t="b">
        <f t="shared" ca="1" si="1"/>
        <v>1</v>
      </c>
      <c r="U17" s="13" t="b">
        <f t="shared" ref="U17:Y50" ca="1" si="3">IFERROR((ABS($B17-U$2)+ABS($C17-U$3))&gt;$D17,TRUE)</f>
        <v>1</v>
      </c>
      <c r="V17" s="13" t="b">
        <f t="shared" ca="1" si="3"/>
        <v>1</v>
      </c>
      <c r="W17" s="13" t="b">
        <f t="shared" ca="1" si="3"/>
        <v>1</v>
      </c>
      <c r="X17" s="13" t="b">
        <f t="shared" ca="1" si="3"/>
        <v>1</v>
      </c>
      <c r="Y17" s="13" t="b">
        <f t="shared" ca="1" si="3"/>
        <v>1</v>
      </c>
    </row>
    <row r="18" spans="1:25" x14ac:dyDescent="0.25">
      <c r="A18" s="4">
        <v>13</v>
      </c>
      <c r="B18" s="4" t="e">
        <f>preprocess!J18</f>
        <v>#VALUE!</v>
      </c>
      <c r="C18" s="4" t="e">
        <f>preprocess!K18</f>
        <v>#VALUE!</v>
      </c>
      <c r="D18" s="4" t="e">
        <f>preprocess!N18</f>
        <v>#VALUE!</v>
      </c>
      <c r="E18" s="13" t="b">
        <f t="shared" ca="1" si="2"/>
        <v>1</v>
      </c>
      <c r="F18" s="13" t="b">
        <f t="shared" ca="1" si="2"/>
        <v>1</v>
      </c>
      <c r="G18" s="13" t="b">
        <f t="shared" ca="1" si="2"/>
        <v>1</v>
      </c>
      <c r="H18" s="13" t="b">
        <f t="shared" ca="1" si="2"/>
        <v>1</v>
      </c>
      <c r="I18" s="13" t="b">
        <f t="shared" ca="1" si="2"/>
        <v>1</v>
      </c>
      <c r="J18" s="13" t="b">
        <f t="shared" ca="1" si="2"/>
        <v>1</v>
      </c>
      <c r="K18" s="13" t="b">
        <f t="shared" ca="1" si="2"/>
        <v>1</v>
      </c>
      <c r="L18" s="13" t="b">
        <f t="shared" ca="1" si="2"/>
        <v>1</v>
      </c>
      <c r="M18" s="13" t="b">
        <f t="shared" ca="1" si="2"/>
        <v>1</v>
      </c>
      <c r="N18" s="13" t="b">
        <f t="shared" ca="1" si="2"/>
        <v>1</v>
      </c>
      <c r="O18" s="13" t="b">
        <f t="shared" ca="1" si="2"/>
        <v>1</v>
      </c>
      <c r="P18" s="13" t="b">
        <f t="shared" ca="1" si="2"/>
        <v>1</v>
      </c>
      <c r="Q18" s="13" t="b">
        <f t="shared" ca="1" si="2"/>
        <v>1</v>
      </c>
      <c r="R18" s="13" t="b">
        <f t="shared" ca="1" si="2"/>
        <v>1</v>
      </c>
      <c r="S18" s="13" t="b">
        <f t="shared" ca="1" si="2"/>
        <v>1</v>
      </c>
      <c r="T18" s="13" t="b">
        <f t="shared" ca="1" si="2"/>
        <v>1</v>
      </c>
      <c r="U18" s="13" t="b">
        <f t="shared" ca="1" si="3"/>
        <v>1</v>
      </c>
      <c r="V18" s="13" t="b">
        <f t="shared" ca="1" si="3"/>
        <v>1</v>
      </c>
      <c r="W18" s="13" t="b">
        <f t="shared" ca="1" si="3"/>
        <v>1</v>
      </c>
      <c r="X18" s="13" t="b">
        <f t="shared" ca="1" si="3"/>
        <v>1</v>
      </c>
      <c r="Y18" s="13" t="b">
        <f t="shared" ca="1" si="3"/>
        <v>1</v>
      </c>
    </row>
    <row r="19" spans="1:25" x14ac:dyDescent="0.25">
      <c r="A19" s="4">
        <v>14</v>
      </c>
      <c r="B19" s="4" t="e">
        <f>preprocess!J19</f>
        <v>#VALUE!</v>
      </c>
      <c r="C19" s="4" t="e">
        <f>preprocess!K19</f>
        <v>#VALUE!</v>
      </c>
      <c r="D19" s="4" t="e">
        <f>preprocess!N19</f>
        <v>#VALUE!</v>
      </c>
      <c r="E19" s="13" t="b">
        <f t="shared" ca="1" si="2"/>
        <v>1</v>
      </c>
      <c r="F19" s="13" t="b">
        <f t="shared" ca="1" si="2"/>
        <v>1</v>
      </c>
      <c r="G19" s="13" t="b">
        <f t="shared" ca="1" si="2"/>
        <v>1</v>
      </c>
      <c r="H19" s="13" t="b">
        <f t="shared" ca="1" si="2"/>
        <v>1</v>
      </c>
      <c r="I19" s="13" t="b">
        <f t="shared" ca="1" si="2"/>
        <v>1</v>
      </c>
      <c r="J19" s="13" t="b">
        <f t="shared" ca="1" si="2"/>
        <v>1</v>
      </c>
      <c r="K19" s="13" t="b">
        <f t="shared" ca="1" si="2"/>
        <v>1</v>
      </c>
      <c r="L19" s="13" t="b">
        <f t="shared" ca="1" si="2"/>
        <v>1</v>
      </c>
      <c r="M19" s="13" t="b">
        <f t="shared" ca="1" si="2"/>
        <v>1</v>
      </c>
      <c r="N19" s="13" t="b">
        <f t="shared" ca="1" si="2"/>
        <v>1</v>
      </c>
      <c r="O19" s="13" t="b">
        <f t="shared" ca="1" si="2"/>
        <v>1</v>
      </c>
      <c r="P19" s="13" t="b">
        <f t="shared" ca="1" si="2"/>
        <v>1</v>
      </c>
      <c r="Q19" s="13" t="b">
        <f t="shared" ca="1" si="2"/>
        <v>1</v>
      </c>
      <c r="R19" s="13" t="b">
        <f t="shared" ca="1" si="2"/>
        <v>1</v>
      </c>
      <c r="S19" s="13" t="b">
        <f t="shared" ca="1" si="2"/>
        <v>1</v>
      </c>
      <c r="T19" s="13" t="b">
        <f t="shared" ca="1" si="2"/>
        <v>1</v>
      </c>
      <c r="U19" s="13" t="b">
        <f t="shared" ca="1" si="3"/>
        <v>1</v>
      </c>
      <c r="V19" s="13" t="b">
        <f t="shared" ca="1" si="3"/>
        <v>1</v>
      </c>
      <c r="W19" s="13" t="b">
        <f t="shared" ca="1" si="3"/>
        <v>1</v>
      </c>
      <c r="X19" s="13" t="b">
        <f t="shared" ca="1" si="3"/>
        <v>1</v>
      </c>
      <c r="Y19" s="13" t="b">
        <f t="shared" ca="1" si="3"/>
        <v>1</v>
      </c>
    </row>
    <row r="20" spans="1:25" x14ac:dyDescent="0.25">
      <c r="A20" s="4">
        <v>15</v>
      </c>
      <c r="B20" s="4" t="e">
        <f>preprocess!J20</f>
        <v>#VALUE!</v>
      </c>
      <c r="C20" s="4" t="e">
        <f>preprocess!K20</f>
        <v>#VALUE!</v>
      </c>
      <c r="D20" s="4" t="e">
        <f>preprocess!N20</f>
        <v>#VALUE!</v>
      </c>
      <c r="E20" s="13" t="b">
        <f t="shared" ca="1" si="2"/>
        <v>1</v>
      </c>
      <c r="F20" s="13" t="b">
        <f t="shared" ca="1" si="2"/>
        <v>1</v>
      </c>
      <c r="G20" s="13" t="b">
        <f t="shared" ca="1" si="2"/>
        <v>1</v>
      </c>
      <c r="H20" s="13" t="b">
        <f t="shared" ca="1" si="2"/>
        <v>1</v>
      </c>
      <c r="I20" s="13" t="b">
        <f t="shared" ca="1" si="2"/>
        <v>1</v>
      </c>
      <c r="J20" s="13" t="b">
        <f t="shared" ca="1" si="2"/>
        <v>1</v>
      </c>
      <c r="K20" s="13" t="b">
        <f t="shared" ca="1" si="2"/>
        <v>1</v>
      </c>
      <c r="L20" s="13" t="b">
        <f t="shared" ca="1" si="2"/>
        <v>1</v>
      </c>
      <c r="M20" s="13" t="b">
        <f t="shared" ca="1" si="2"/>
        <v>1</v>
      </c>
      <c r="N20" s="13" t="b">
        <f t="shared" ca="1" si="2"/>
        <v>1</v>
      </c>
      <c r="O20" s="13" t="b">
        <f t="shared" ca="1" si="2"/>
        <v>1</v>
      </c>
      <c r="P20" s="13" t="b">
        <f t="shared" ca="1" si="2"/>
        <v>1</v>
      </c>
      <c r="Q20" s="13" t="b">
        <f t="shared" ca="1" si="2"/>
        <v>1</v>
      </c>
      <c r="R20" s="13" t="b">
        <f t="shared" ca="1" si="2"/>
        <v>1</v>
      </c>
      <c r="S20" s="13" t="b">
        <f t="shared" ca="1" si="2"/>
        <v>1</v>
      </c>
      <c r="T20" s="13" t="b">
        <f t="shared" ca="1" si="2"/>
        <v>1</v>
      </c>
      <c r="U20" s="13" t="b">
        <f t="shared" ca="1" si="3"/>
        <v>1</v>
      </c>
      <c r="V20" s="13" t="b">
        <f t="shared" ca="1" si="3"/>
        <v>1</v>
      </c>
      <c r="W20" s="13" t="b">
        <f t="shared" ca="1" si="3"/>
        <v>1</v>
      </c>
      <c r="X20" s="13" t="b">
        <f t="shared" ca="1" si="3"/>
        <v>1</v>
      </c>
      <c r="Y20" s="13" t="b">
        <f t="shared" ca="1" si="3"/>
        <v>1</v>
      </c>
    </row>
    <row r="21" spans="1:25" x14ac:dyDescent="0.25">
      <c r="A21" s="4">
        <v>16</v>
      </c>
      <c r="B21" s="4" t="e">
        <f>preprocess!J21</f>
        <v>#VALUE!</v>
      </c>
      <c r="C21" s="4" t="e">
        <f>preprocess!K21</f>
        <v>#VALUE!</v>
      </c>
      <c r="D21" s="4" t="e">
        <f>preprocess!N21</f>
        <v>#VALUE!</v>
      </c>
      <c r="E21" s="13" t="b">
        <f t="shared" ca="1" si="2"/>
        <v>1</v>
      </c>
      <c r="F21" s="13" t="b">
        <f t="shared" ca="1" si="2"/>
        <v>1</v>
      </c>
      <c r="G21" s="13" t="b">
        <f t="shared" ca="1" si="2"/>
        <v>1</v>
      </c>
      <c r="H21" s="13" t="b">
        <f t="shared" ca="1" si="2"/>
        <v>1</v>
      </c>
      <c r="I21" s="13" t="b">
        <f t="shared" ca="1" si="2"/>
        <v>1</v>
      </c>
      <c r="J21" s="13" t="b">
        <f t="shared" ca="1" si="2"/>
        <v>1</v>
      </c>
      <c r="K21" s="13" t="b">
        <f t="shared" ca="1" si="2"/>
        <v>1</v>
      </c>
      <c r="L21" s="13" t="b">
        <f t="shared" ca="1" si="2"/>
        <v>1</v>
      </c>
      <c r="M21" s="13" t="b">
        <f t="shared" ca="1" si="2"/>
        <v>1</v>
      </c>
      <c r="N21" s="13" t="b">
        <f t="shared" ca="1" si="2"/>
        <v>1</v>
      </c>
      <c r="O21" s="13" t="b">
        <f t="shared" ca="1" si="2"/>
        <v>1</v>
      </c>
      <c r="P21" s="13" t="b">
        <f t="shared" ca="1" si="2"/>
        <v>1</v>
      </c>
      <c r="Q21" s="13" t="b">
        <f t="shared" ca="1" si="2"/>
        <v>1</v>
      </c>
      <c r="R21" s="13" t="b">
        <f t="shared" ca="1" si="2"/>
        <v>1</v>
      </c>
      <c r="S21" s="13" t="b">
        <f t="shared" ca="1" si="2"/>
        <v>1</v>
      </c>
      <c r="T21" s="13" t="b">
        <f t="shared" ca="1" si="2"/>
        <v>1</v>
      </c>
      <c r="U21" s="13" t="b">
        <f t="shared" ca="1" si="3"/>
        <v>1</v>
      </c>
      <c r="V21" s="13" t="b">
        <f t="shared" ca="1" si="3"/>
        <v>1</v>
      </c>
      <c r="W21" s="13" t="b">
        <f t="shared" ca="1" si="3"/>
        <v>1</v>
      </c>
      <c r="X21" s="13" t="b">
        <f t="shared" ca="1" si="3"/>
        <v>1</v>
      </c>
      <c r="Y21" s="13" t="b">
        <f t="shared" ca="1" si="3"/>
        <v>1</v>
      </c>
    </row>
    <row r="22" spans="1:25" x14ac:dyDescent="0.25">
      <c r="A22" s="4">
        <v>17</v>
      </c>
      <c r="B22" s="4" t="e">
        <f>preprocess!J22</f>
        <v>#VALUE!</v>
      </c>
      <c r="C22" s="4" t="e">
        <f>preprocess!K22</f>
        <v>#VALUE!</v>
      </c>
      <c r="D22" s="4" t="e">
        <f>preprocess!N22</f>
        <v>#VALUE!</v>
      </c>
      <c r="E22" s="13" t="b">
        <f t="shared" ca="1" si="2"/>
        <v>1</v>
      </c>
      <c r="F22" s="13" t="b">
        <f t="shared" ca="1" si="2"/>
        <v>1</v>
      </c>
      <c r="G22" s="13" t="b">
        <f t="shared" ca="1" si="2"/>
        <v>1</v>
      </c>
      <c r="H22" s="13" t="b">
        <f t="shared" ca="1" si="2"/>
        <v>1</v>
      </c>
      <c r="I22" s="13" t="b">
        <f t="shared" ca="1" si="2"/>
        <v>1</v>
      </c>
      <c r="J22" s="13" t="b">
        <f t="shared" ca="1" si="2"/>
        <v>1</v>
      </c>
      <c r="K22" s="13" t="b">
        <f t="shared" ca="1" si="2"/>
        <v>1</v>
      </c>
      <c r="L22" s="13" t="b">
        <f t="shared" ca="1" si="2"/>
        <v>1</v>
      </c>
      <c r="M22" s="13" t="b">
        <f t="shared" ca="1" si="2"/>
        <v>1</v>
      </c>
      <c r="N22" s="13" t="b">
        <f t="shared" ca="1" si="2"/>
        <v>1</v>
      </c>
      <c r="O22" s="13" t="b">
        <f t="shared" ca="1" si="2"/>
        <v>1</v>
      </c>
      <c r="P22" s="13" t="b">
        <f t="shared" ca="1" si="2"/>
        <v>1</v>
      </c>
      <c r="Q22" s="13" t="b">
        <f t="shared" ca="1" si="2"/>
        <v>1</v>
      </c>
      <c r="R22" s="13" t="b">
        <f t="shared" ca="1" si="2"/>
        <v>1</v>
      </c>
      <c r="S22" s="13" t="b">
        <f t="shared" ca="1" si="2"/>
        <v>1</v>
      </c>
      <c r="T22" s="13" t="b">
        <f t="shared" ca="1" si="2"/>
        <v>1</v>
      </c>
      <c r="U22" s="13" t="b">
        <f t="shared" ca="1" si="3"/>
        <v>1</v>
      </c>
      <c r="V22" s="13" t="b">
        <f t="shared" ca="1" si="3"/>
        <v>1</v>
      </c>
      <c r="W22" s="13" t="b">
        <f t="shared" ca="1" si="3"/>
        <v>1</v>
      </c>
      <c r="X22" s="13" t="b">
        <f t="shared" ca="1" si="3"/>
        <v>1</v>
      </c>
      <c r="Y22" s="13" t="b">
        <f t="shared" ca="1" si="3"/>
        <v>1</v>
      </c>
    </row>
    <row r="23" spans="1:25" x14ac:dyDescent="0.25">
      <c r="A23" s="4">
        <v>18</v>
      </c>
      <c r="B23" s="4" t="e">
        <f>preprocess!J23</f>
        <v>#VALUE!</v>
      </c>
      <c r="C23" s="4" t="e">
        <f>preprocess!K23</f>
        <v>#VALUE!</v>
      </c>
      <c r="D23" s="4" t="e">
        <f>preprocess!N23</f>
        <v>#VALUE!</v>
      </c>
      <c r="E23" s="13" t="b">
        <f t="shared" ca="1" si="2"/>
        <v>1</v>
      </c>
      <c r="F23" s="13" t="b">
        <f t="shared" ca="1" si="2"/>
        <v>1</v>
      </c>
      <c r="G23" s="13" t="b">
        <f t="shared" ca="1" si="2"/>
        <v>1</v>
      </c>
      <c r="H23" s="13" t="b">
        <f t="shared" ca="1" si="2"/>
        <v>1</v>
      </c>
      <c r="I23" s="13" t="b">
        <f t="shared" ca="1" si="2"/>
        <v>1</v>
      </c>
      <c r="J23" s="13" t="b">
        <f t="shared" ca="1" si="2"/>
        <v>1</v>
      </c>
      <c r="K23" s="13" t="b">
        <f t="shared" ca="1" si="2"/>
        <v>1</v>
      </c>
      <c r="L23" s="13" t="b">
        <f t="shared" ca="1" si="2"/>
        <v>1</v>
      </c>
      <c r="M23" s="13" t="b">
        <f t="shared" ca="1" si="2"/>
        <v>1</v>
      </c>
      <c r="N23" s="13" t="b">
        <f t="shared" ca="1" si="2"/>
        <v>1</v>
      </c>
      <c r="O23" s="13" t="b">
        <f t="shared" ca="1" si="2"/>
        <v>1</v>
      </c>
      <c r="P23" s="13" t="b">
        <f t="shared" ca="1" si="2"/>
        <v>1</v>
      </c>
      <c r="Q23" s="13" t="b">
        <f t="shared" ca="1" si="2"/>
        <v>1</v>
      </c>
      <c r="R23" s="13" t="b">
        <f t="shared" ca="1" si="2"/>
        <v>1</v>
      </c>
      <c r="S23" s="13" t="b">
        <f t="shared" ca="1" si="2"/>
        <v>1</v>
      </c>
      <c r="T23" s="13" t="b">
        <f t="shared" ca="1" si="2"/>
        <v>1</v>
      </c>
      <c r="U23" s="13" t="b">
        <f t="shared" ca="1" si="3"/>
        <v>1</v>
      </c>
      <c r="V23" s="13" t="b">
        <f t="shared" ca="1" si="3"/>
        <v>1</v>
      </c>
      <c r="W23" s="13" t="b">
        <f t="shared" ca="1" si="3"/>
        <v>1</v>
      </c>
      <c r="X23" s="13" t="b">
        <f t="shared" ca="1" si="3"/>
        <v>1</v>
      </c>
      <c r="Y23" s="13" t="b">
        <f t="shared" ca="1" si="3"/>
        <v>1</v>
      </c>
    </row>
    <row r="24" spans="1:25" x14ac:dyDescent="0.25">
      <c r="A24" s="4">
        <v>19</v>
      </c>
      <c r="B24" s="4" t="e">
        <f>preprocess!J24</f>
        <v>#VALUE!</v>
      </c>
      <c r="C24" s="4" t="e">
        <f>preprocess!K24</f>
        <v>#VALUE!</v>
      </c>
      <c r="D24" s="4" t="e">
        <f>preprocess!N24</f>
        <v>#VALUE!</v>
      </c>
      <c r="E24" s="13" t="b">
        <f t="shared" ca="1" si="2"/>
        <v>1</v>
      </c>
      <c r="F24" s="13" t="b">
        <f t="shared" ca="1" si="2"/>
        <v>1</v>
      </c>
      <c r="G24" s="13" t="b">
        <f t="shared" ca="1" si="2"/>
        <v>1</v>
      </c>
      <c r="H24" s="13" t="b">
        <f t="shared" ca="1" si="2"/>
        <v>1</v>
      </c>
      <c r="I24" s="13" t="b">
        <f t="shared" ca="1" si="2"/>
        <v>1</v>
      </c>
      <c r="J24" s="13" t="b">
        <f t="shared" ca="1" si="2"/>
        <v>1</v>
      </c>
      <c r="K24" s="13" t="b">
        <f t="shared" ca="1" si="2"/>
        <v>1</v>
      </c>
      <c r="L24" s="13" t="b">
        <f t="shared" ca="1" si="2"/>
        <v>1</v>
      </c>
      <c r="M24" s="13" t="b">
        <f t="shared" ca="1" si="2"/>
        <v>1</v>
      </c>
      <c r="N24" s="13" t="b">
        <f t="shared" ca="1" si="2"/>
        <v>1</v>
      </c>
      <c r="O24" s="13" t="b">
        <f t="shared" ca="1" si="2"/>
        <v>1</v>
      </c>
      <c r="P24" s="13" t="b">
        <f t="shared" ca="1" si="2"/>
        <v>1</v>
      </c>
      <c r="Q24" s="13" t="b">
        <f t="shared" ca="1" si="2"/>
        <v>1</v>
      </c>
      <c r="R24" s="13" t="b">
        <f t="shared" ca="1" si="2"/>
        <v>1</v>
      </c>
      <c r="S24" s="13" t="b">
        <f t="shared" ca="1" si="2"/>
        <v>1</v>
      </c>
      <c r="T24" s="13" t="b">
        <f t="shared" ca="1" si="2"/>
        <v>1</v>
      </c>
      <c r="U24" s="13" t="b">
        <f t="shared" ca="1" si="3"/>
        <v>1</v>
      </c>
      <c r="V24" s="13" t="b">
        <f t="shared" ca="1" si="3"/>
        <v>1</v>
      </c>
      <c r="W24" s="13" t="b">
        <f t="shared" ca="1" si="3"/>
        <v>1</v>
      </c>
      <c r="X24" s="13" t="b">
        <f t="shared" ca="1" si="3"/>
        <v>1</v>
      </c>
      <c r="Y24" s="13" t="b">
        <f t="shared" ca="1" si="3"/>
        <v>1</v>
      </c>
    </row>
    <row r="25" spans="1:25" x14ac:dyDescent="0.25">
      <c r="A25" s="4">
        <v>20</v>
      </c>
      <c r="B25" s="4" t="e">
        <f>preprocess!J25</f>
        <v>#VALUE!</v>
      </c>
      <c r="C25" s="4" t="e">
        <f>preprocess!K25</f>
        <v>#VALUE!</v>
      </c>
      <c r="D25" s="4" t="e">
        <f>preprocess!N25</f>
        <v>#VALUE!</v>
      </c>
      <c r="E25" s="13" t="b">
        <f t="shared" ca="1" si="2"/>
        <v>1</v>
      </c>
      <c r="F25" s="13" t="b">
        <f t="shared" ca="1" si="2"/>
        <v>1</v>
      </c>
      <c r="G25" s="13" t="b">
        <f t="shared" ca="1" si="2"/>
        <v>1</v>
      </c>
      <c r="H25" s="13" t="b">
        <f t="shared" ca="1" si="2"/>
        <v>1</v>
      </c>
      <c r="I25" s="13" t="b">
        <f t="shared" ca="1" si="2"/>
        <v>1</v>
      </c>
      <c r="J25" s="13" t="b">
        <f t="shared" ca="1" si="2"/>
        <v>1</v>
      </c>
      <c r="K25" s="13" t="b">
        <f t="shared" ca="1" si="2"/>
        <v>1</v>
      </c>
      <c r="L25" s="13" t="b">
        <f t="shared" ca="1" si="2"/>
        <v>1</v>
      </c>
      <c r="M25" s="13" t="b">
        <f t="shared" ca="1" si="2"/>
        <v>1</v>
      </c>
      <c r="N25" s="13" t="b">
        <f t="shared" ca="1" si="2"/>
        <v>1</v>
      </c>
      <c r="O25" s="13" t="b">
        <f t="shared" ca="1" si="2"/>
        <v>1</v>
      </c>
      <c r="P25" s="13" t="b">
        <f t="shared" ca="1" si="2"/>
        <v>1</v>
      </c>
      <c r="Q25" s="13" t="b">
        <f t="shared" ca="1" si="2"/>
        <v>1</v>
      </c>
      <c r="R25" s="13" t="b">
        <f t="shared" ca="1" si="2"/>
        <v>1</v>
      </c>
      <c r="S25" s="13" t="b">
        <f t="shared" ca="1" si="2"/>
        <v>1</v>
      </c>
      <c r="T25" s="13" t="b">
        <f t="shared" ca="1" si="2"/>
        <v>1</v>
      </c>
      <c r="U25" s="13" t="b">
        <f t="shared" ca="1" si="3"/>
        <v>1</v>
      </c>
      <c r="V25" s="13" t="b">
        <f t="shared" ca="1" si="3"/>
        <v>1</v>
      </c>
      <c r="W25" s="13" t="b">
        <f t="shared" ca="1" si="3"/>
        <v>1</v>
      </c>
      <c r="X25" s="13" t="b">
        <f t="shared" ca="1" si="3"/>
        <v>1</v>
      </c>
      <c r="Y25" s="13" t="b">
        <f t="shared" ca="1" si="3"/>
        <v>1</v>
      </c>
    </row>
    <row r="26" spans="1:25" x14ac:dyDescent="0.25">
      <c r="A26" s="4">
        <v>21</v>
      </c>
      <c r="B26" s="4" t="e">
        <f>preprocess!J26</f>
        <v>#VALUE!</v>
      </c>
      <c r="C26" s="4" t="e">
        <f>preprocess!K26</f>
        <v>#VALUE!</v>
      </c>
      <c r="D26" s="4" t="e">
        <f>preprocess!N26</f>
        <v>#VALUE!</v>
      </c>
      <c r="E26" s="13" t="b">
        <f t="shared" ca="1" si="2"/>
        <v>1</v>
      </c>
      <c r="F26" s="13" t="b">
        <f t="shared" ca="1" si="2"/>
        <v>1</v>
      </c>
      <c r="G26" s="13" t="b">
        <f t="shared" ca="1" si="2"/>
        <v>1</v>
      </c>
      <c r="H26" s="13" t="b">
        <f t="shared" ca="1" si="2"/>
        <v>1</v>
      </c>
      <c r="I26" s="13" t="b">
        <f t="shared" ca="1" si="2"/>
        <v>1</v>
      </c>
      <c r="J26" s="13" t="b">
        <f t="shared" ca="1" si="2"/>
        <v>1</v>
      </c>
      <c r="K26" s="13" t="b">
        <f t="shared" ca="1" si="2"/>
        <v>1</v>
      </c>
      <c r="L26" s="13" t="b">
        <f t="shared" ca="1" si="2"/>
        <v>1</v>
      </c>
      <c r="M26" s="13" t="b">
        <f t="shared" ca="1" si="2"/>
        <v>1</v>
      </c>
      <c r="N26" s="13" t="b">
        <f t="shared" ca="1" si="2"/>
        <v>1</v>
      </c>
      <c r="O26" s="13" t="b">
        <f t="shared" ca="1" si="2"/>
        <v>1</v>
      </c>
      <c r="P26" s="13" t="b">
        <f t="shared" ca="1" si="2"/>
        <v>1</v>
      </c>
      <c r="Q26" s="13" t="b">
        <f t="shared" ca="1" si="2"/>
        <v>1</v>
      </c>
      <c r="R26" s="13" t="b">
        <f t="shared" ca="1" si="2"/>
        <v>1</v>
      </c>
      <c r="S26" s="13" t="b">
        <f t="shared" ca="1" si="2"/>
        <v>1</v>
      </c>
      <c r="T26" s="13" t="b">
        <f t="shared" ca="1" si="2"/>
        <v>1</v>
      </c>
      <c r="U26" s="13" t="b">
        <f t="shared" ca="1" si="3"/>
        <v>1</v>
      </c>
      <c r="V26" s="13" t="b">
        <f t="shared" ca="1" si="3"/>
        <v>1</v>
      </c>
      <c r="W26" s="13" t="b">
        <f t="shared" ca="1" si="3"/>
        <v>1</v>
      </c>
      <c r="X26" s="13" t="b">
        <f t="shared" ca="1" si="3"/>
        <v>1</v>
      </c>
      <c r="Y26" s="13" t="b">
        <f t="shared" ca="1" si="3"/>
        <v>1</v>
      </c>
    </row>
    <row r="27" spans="1:25" x14ac:dyDescent="0.25">
      <c r="A27" s="4">
        <v>22</v>
      </c>
      <c r="B27" s="4" t="e">
        <f>preprocess!J27</f>
        <v>#VALUE!</v>
      </c>
      <c r="C27" s="4" t="e">
        <f>preprocess!K27</f>
        <v>#VALUE!</v>
      </c>
      <c r="D27" s="4" t="e">
        <f>preprocess!N27</f>
        <v>#VALUE!</v>
      </c>
      <c r="E27" s="13" t="b">
        <f t="shared" ca="1" si="2"/>
        <v>1</v>
      </c>
      <c r="F27" s="13" t="b">
        <f t="shared" ca="1" si="2"/>
        <v>1</v>
      </c>
      <c r="G27" s="13" t="b">
        <f t="shared" ca="1" si="2"/>
        <v>1</v>
      </c>
      <c r="H27" s="13" t="b">
        <f t="shared" ca="1" si="2"/>
        <v>1</v>
      </c>
      <c r="I27" s="13" t="b">
        <f t="shared" ca="1" si="2"/>
        <v>1</v>
      </c>
      <c r="J27" s="13" t="b">
        <f t="shared" ca="1" si="2"/>
        <v>1</v>
      </c>
      <c r="K27" s="13" t="b">
        <f t="shared" ca="1" si="2"/>
        <v>1</v>
      </c>
      <c r="L27" s="13" t="b">
        <f t="shared" ca="1" si="2"/>
        <v>1</v>
      </c>
      <c r="M27" s="13" t="b">
        <f t="shared" ca="1" si="2"/>
        <v>1</v>
      </c>
      <c r="N27" s="13" t="b">
        <f t="shared" ca="1" si="2"/>
        <v>1</v>
      </c>
      <c r="O27" s="13" t="b">
        <f t="shared" ca="1" si="2"/>
        <v>1</v>
      </c>
      <c r="P27" s="13" t="b">
        <f t="shared" ca="1" si="2"/>
        <v>1</v>
      </c>
      <c r="Q27" s="13" t="b">
        <f t="shared" ca="1" si="2"/>
        <v>1</v>
      </c>
      <c r="R27" s="13" t="b">
        <f t="shared" ca="1" si="2"/>
        <v>1</v>
      </c>
      <c r="S27" s="13" t="b">
        <f t="shared" ca="1" si="2"/>
        <v>1</v>
      </c>
      <c r="T27" s="13" t="b">
        <f t="shared" ca="1" si="2"/>
        <v>1</v>
      </c>
      <c r="U27" s="13" t="b">
        <f t="shared" ca="1" si="3"/>
        <v>1</v>
      </c>
      <c r="V27" s="13" t="b">
        <f t="shared" ca="1" si="3"/>
        <v>1</v>
      </c>
      <c r="W27" s="13" t="b">
        <f t="shared" ca="1" si="3"/>
        <v>1</v>
      </c>
      <c r="X27" s="13" t="b">
        <f t="shared" ca="1" si="3"/>
        <v>1</v>
      </c>
      <c r="Y27" s="13" t="b">
        <f t="shared" ca="1" si="3"/>
        <v>1</v>
      </c>
    </row>
    <row r="28" spans="1:25" x14ac:dyDescent="0.25">
      <c r="A28" s="4">
        <v>23</v>
      </c>
      <c r="B28" s="4" t="e">
        <f>preprocess!J28</f>
        <v>#VALUE!</v>
      </c>
      <c r="C28" s="4" t="e">
        <f>preprocess!K28</f>
        <v>#VALUE!</v>
      </c>
      <c r="D28" s="4" t="e">
        <f>preprocess!N28</f>
        <v>#VALUE!</v>
      </c>
      <c r="E28" s="13" t="b">
        <f t="shared" ca="1" si="2"/>
        <v>1</v>
      </c>
      <c r="F28" s="13" t="b">
        <f t="shared" ca="1" si="2"/>
        <v>1</v>
      </c>
      <c r="G28" s="13" t="b">
        <f t="shared" ca="1" si="2"/>
        <v>1</v>
      </c>
      <c r="H28" s="13" t="b">
        <f t="shared" ca="1" si="2"/>
        <v>1</v>
      </c>
      <c r="I28" s="13" t="b">
        <f t="shared" ca="1" si="2"/>
        <v>1</v>
      </c>
      <c r="J28" s="13" t="b">
        <f t="shared" ca="1" si="2"/>
        <v>1</v>
      </c>
      <c r="K28" s="13" t="b">
        <f t="shared" ca="1" si="2"/>
        <v>1</v>
      </c>
      <c r="L28" s="13" t="b">
        <f t="shared" ca="1" si="2"/>
        <v>1</v>
      </c>
      <c r="M28" s="13" t="b">
        <f t="shared" ca="1" si="2"/>
        <v>1</v>
      </c>
      <c r="N28" s="13" t="b">
        <f t="shared" ca="1" si="2"/>
        <v>1</v>
      </c>
      <c r="O28" s="13" t="b">
        <f t="shared" ca="1" si="2"/>
        <v>1</v>
      </c>
      <c r="P28" s="13" t="b">
        <f t="shared" ca="1" si="2"/>
        <v>1</v>
      </c>
      <c r="Q28" s="13" t="b">
        <f t="shared" ca="1" si="2"/>
        <v>1</v>
      </c>
      <c r="R28" s="13" t="b">
        <f t="shared" ca="1" si="2"/>
        <v>1</v>
      </c>
      <c r="S28" s="13" t="b">
        <f t="shared" ca="1" si="2"/>
        <v>1</v>
      </c>
      <c r="T28" s="13" t="b">
        <f t="shared" ca="1" si="2"/>
        <v>1</v>
      </c>
      <c r="U28" s="13" t="b">
        <f t="shared" ca="1" si="3"/>
        <v>1</v>
      </c>
      <c r="V28" s="13" t="b">
        <f t="shared" ca="1" si="3"/>
        <v>1</v>
      </c>
      <c r="W28" s="13" t="b">
        <f t="shared" ca="1" si="3"/>
        <v>1</v>
      </c>
      <c r="X28" s="13" t="b">
        <f t="shared" ca="1" si="3"/>
        <v>1</v>
      </c>
      <c r="Y28" s="13" t="b">
        <f t="shared" ca="1" si="3"/>
        <v>1</v>
      </c>
    </row>
    <row r="29" spans="1:25" x14ac:dyDescent="0.25">
      <c r="A29" s="4">
        <v>24</v>
      </c>
      <c r="B29" s="4" t="e">
        <f>preprocess!J29</f>
        <v>#VALUE!</v>
      </c>
      <c r="C29" s="4" t="e">
        <f>preprocess!K29</f>
        <v>#VALUE!</v>
      </c>
      <c r="D29" s="4" t="e">
        <f>preprocess!N29</f>
        <v>#VALUE!</v>
      </c>
      <c r="E29" s="13" t="b">
        <f t="shared" ca="1" si="2"/>
        <v>1</v>
      </c>
      <c r="F29" s="13" t="b">
        <f t="shared" ca="1" si="2"/>
        <v>1</v>
      </c>
      <c r="G29" s="13" t="b">
        <f t="shared" ca="1" si="2"/>
        <v>1</v>
      </c>
      <c r="H29" s="13" t="b">
        <f t="shared" ca="1" si="2"/>
        <v>1</v>
      </c>
      <c r="I29" s="13" t="b">
        <f t="shared" ca="1" si="2"/>
        <v>1</v>
      </c>
      <c r="J29" s="13" t="b">
        <f t="shared" ca="1" si="2"/>
        <v>1</v>
      </c>
      <c r="K29" s="13" t="b">
        <f t="shared" ca="1" si="2"/>
        <v>1</v>
      </c>
      <c r="L29" s="13" t="b">
        <f t="shared" ca="1" si="2"/>
        <v>1</v>
      </c>
      <c r="M29" s="13" t="b">
        <f t="shared" ca="1" si="2"/>
        <v>1</v>
      </c>
      <c r="N29" s="13" t="b">
        <f t="shared" ca="1" si="2"/>
        <v>1</v>
      </c>
      <c r="O29" s="13" t="b">
        <f t="shared" ca="1" si="2"/>
        <v>1</v>
      </c>
      <c r="P29" s="13" t="b">
        <f t="shared" ca="1" si="2"/>
        <v>1</v>
      </c>
      <c r="Q29" s="13" t="b">
        <f t="shared" ca="1" si="2"/>
        <v>1</v>
      </c>
      <c r="R29" s="13" t="b">
        <f t="shared" ca="1" si="2"/>
        <v>1</v>
      </c>
      <c r="S29" s="13" t="b">
        <f t="shared" ca="1" si="2"/>
        <v>1</v>
      </c>
      <c r="T29" s="13" t="b">
        <f t="shared" ca="1" si="2"/>
        <v>1</v>
      </c>
      <c r="U29" s="13" t="b">
        <f t="shared" ca="1" si="3"/>
        <v>1</v>
      </c>
      <c r="V29" s="13" t="b">
        <f t="shared" ca="1" si="3"/>
        <v>1</v>
      </c>
      <c r="W29" s="13" t="b">
        <f t="shared" ca="1" si="3"/>
        <v>1</v>
      </c>
      <c r="X29" s="13" t="b">
        <f t="shared" ca="1" si="3"/>
        <v>1</v>
      </c>
      <c r="Y29" s="13" t="b">
        <f t="shared" ca="1" si="3"/>
        <v>1</v>
      </c>
    </row>
    <row r="30" spans="1:25" x14ac:dyDescent="0.25">
      <c r="A30" s="4">
        <v>25</v>
      </c>
      <c r="B30" s="4" t="e">
        <f>preprocess!J30</f>
        <v>#VALUE!</v>
      </c>
      <c r="C30" s="4" t="e">
        <f>preprocess!K30</f>
        <v>#VALUE!</v>
      </c>
      <c r="D30" s="4" t="e">
        <f>preprocess!N30</f>
        <v>#VALUE!</v>
      </c>
      <c r="E30" s="13" t="b">
        <f t="shared" ca="1" si="2"/>
        <v>1</v>
      </c>
      <c r="F30" s="13" t="b">
        <f t="shared" ca="1" si="2"/>
        <v>1</v>
      </c>
      <c r="G30" s="13" t="b">
        <f t="shared" ca="1" si="2"/>
        <v>1</v>
      </c>
      <c r="H30" s="13" t="b">
        <f t="shared" ca="1" si="2"/>
        <v>1</v>
      </c>
      <c r="I30" s="13" t="b">
        <f t="shared" ca="1" si="2"/>
        <v>1</v>
      </c>
      <c r="J30" s="13" t="b">
        <f t="shared" ca="1" si="2"/>
        <v>1</v>
      </c>
      <c r="K30" s="13" t="b">
        <f t="shared" ca="1" si="2"/>
        <v>1</v>
      </c>
      <c r="L30" s="13" t="b">
        <f t="shared" ca="1" si="2"/>
        <v>1</v>
      </c>
      <c r="M30" s="13" t="b">
        <f t="shared" ca="1" si="2"/>
        <v>1</v>
      </c>
      <c r="N30" s="13" t="b">
        <f t="shared" ca="1" si="2"/>
        <v>1</v>
      </c>
      <c r="O30" s="13" t="b">
        <f t="shared" ca="1" si="2"/>
        <v>1</v>
      </c>
      <c r="P30" s="13" t="b">
        <f t="shared" ca="1" si="2"/>
        <v>1</v>
      </c>
      <c r="Q30" s="13" t="b">
        <f t="shared" ca="1" si="2"/>
        <v>1</v>
      </c>
      <c r="R30" s="13" t="b">
        <f t="shared" ca="1" si="2"/>
        <v>1</v>
      </c>
      <c r="S30" s="13" t="b">
        <f t="shared" ca="1" si="2"/>
        <v>1</v>
      </c>
      <c r="T30" s="13" t="b">
        <f t="shared" ca="1" si="2"/>
        <v>1</v>
      </c>
      <c r="U30" s="13" t="b">
        <f t="shared" ca="1" si="3"/>
        <v>1</v>
      </c>
      <c r="V30" s="13" t="b">
        <f t="shared" ca="1" si="3"/>
        <v>1</v>
      </c>
      <c r="W30" s="13" t="b">
        <f t="shared" ca="1" si="3"/>
        <v>1</v>
      </c>
      <c r="X30" s="13" t="b">
        <f t="shared" ca="1" si="3"/>
        <v>1</v>
      </c>
      <c r="Y30" s="13" t="b">
        <f t="shared" ca="1" si="3"/>
        <v>1</v>
      </c>
    </row>
    <row r="31" spans="1:25" x14ac:dyDescent="0.25">
      <c r="A31" s="4">
        <v>26</v>
      </c>
      <c r="B31" s="4" t="e">
        <f>preprocess!J31</f>
        <v>#VALUE!</v>
      </c>
      <c r="C31" s="4" t="e">
        <f>preprocess!K31</f>
        <v>#VALUE!</v>
      </c>
      <c r="D31" s="4" t="e">
        <f>preprocess!N31</f>
        <v>#VALUE!</v>
      </c>
      <c r="E31" s="13" t="b">
        <f t="shared" ca="1" si="2"/>
        <v>1</v>
      </c>
      <c r="F31" s="13" t="b">
        <f t="shared" ca="1" si="2"/>
        <v>1</v>
      </c>
      <c r="G31" s="13" t="b">
        <f t="shared" ca="1" si="2"/>
        <v>1</v>
      </c>
      <c r="H31" s="13" t="b">
        <f t="shared" ca="1" si="2"/>
        <v>1</v>
      </c>
      <c r="I31" s="13" t="b">
        <f t="shared" ca="1" si="2"/>
        <v>1</v>
      </c>
      <c r="J31" s="13" t="b">
        <f t="shared" ca="1" si="2"/>
        <v>1</v>
      </c>
      <c r="K31" s="13" t="b">
        <f t="shared" ca="1" si="2"/>
        <v>1</v>
      </c>
      <c r="L31" s="13" t="b">
        <f t="shared" ca="1" si="2"/>
        <v>1</v>
      </c>
      <c r="M31" s="13" t="b">
        <f t="shared" ca="1" si="2"/>
        <v>1</v>
      </c>
      <c r="N31" s="13" t="b">
        <f t="shared" ca="1" si="2"/>
        <v>1</v>
      </c>
      <c r="O31" s="13" t="b">
        <f t="shared" ca="1" si="2"/>
        <v>1</v>
      </c>
      <c r="P31" s="13" t="b">
        <f t="shared" ca="1" si="2"/>
        <v>1</v>
      </c>
      <c r="Q31" s="13" t="b">
        <f t="shared" ca="1" si="2"/>
        <v>1</v>
      </c>
      <c r="R31" s="13" t="b">
        <f t="shared" ca="1" si="2"/>
        <v>1</v>
      </c>
      <c r="S31" s="13" t="b">
        <f t="shared" ca="1" si="2"/>
        <v>1</v>
      </c>
      <c r="T31" s="13" t="b">
        <f t="shared" ca="1" si="2"/>
        <v>1</v>
      </c>
      <c r="U31" s="13" t="b">
        <f t="shared" ca="1" si="3"/>
        <v>1</v>
      </c>
      <c r="V31" s="13" t="b">
        <f t="shared" ca="1" si="3"/>
        <v>1</v>
      </c>
      <c r="W31" s="13" t="b">
        <f t="shared" ca="1" si="3"/>
        <v>1</v>
      </c>
      <c r="X31" s="13" t="b">
        <f t="shared" ca="1" si="3"/>
        <v>1</v>
      </c>
      <c r="Y31" s="13" t="b">
        <f t="shared" ca="1" si="3"/>
        <v>1</v>
      </c>
    </row>
    <row r="32" spans="1:25" x14ac:dyDescent="0.25">
      <c r="A32" s="4">
        <v>27</v>
      </c>
      <c r="B32" s="4" t="e">
        <f>preprocess!J32</f>
        <v>#VALUE!</v>
      </c>
      <c r="C32" s="4" t="e">
        <f>preprocess!K32</f>
        <v>#VALUE!</v>
      </c>
      <c r="D32" s="4" t="e">
        <f>preprocess!N32</f>
        <v>#VALUE!</v>
      </c>
      <c r="E32" s="13" t="b">
        <f t="shared" ca="1" si="2"/>
        <v>1</v>
      </c>
      <c r="F32" s="13" t="b">
        <f t="shared" ca="1" si="2"/>
        <v>1</v>
      </c>
      <c r="G32" s="13" t="b">
        <f t="shared" ca="1" si="2"/>
        <v>1</v>
      </c>
      <c r="H32" s="13" t="b">
        <f t="shared" ca="1" si="2"/>
        <v>1</v>
      </c>
      <c r="I32" s="13" t="b">
        <f t="shared" ca="1" si="2"/>
        <v>1</v>
      </c>
      <c r="J32" s="13" t="b">
        <f t="shared" ca="1" si="2"/>
        <v>1</v>
      </c>
      <c r="K32" s="13" t="b">
        <f t="shared" ca="1" si="2"/>
        <v>1</v>
      </c>
      <c r="L32" s="13" t="b">
        <f t="shared" ca="1" si="2"/>
        <v>1</v>
      </c>
      <c r="M32" s="13" t="b">
        <f t="shared" ca="1" si="2"/>
        <v>1</v>
      </c>
      <c r="N32" s="13" t="b">
        <f t="shared" ca="1" si="2"/>
        <v>1</v>
      </c>
      <c r="O32" s="13" t="b">
        <f t="shared" ca="1" si="2"/>
        <v>1</v>
      </c>
      <c r="P32" s="13" t="b">
        <f t="shared" ca="1" si="2"/>
        <v>1</v>
      </c>
      <c r="Q32" s="13" t="b">
        <f t="shared" ca="1" si="2"/>
        <v>1</v>
      </c>
      <c r="R32" s="13" t="b">
        <f t="shared" ca="1" si="2"/>
        <v>1</v>
      </c>
      <c r="S32" s="13" t="b">
        <f t="shared" ca="1" si="2"/>
        <v>1</v>
      </c>
      <c r="T32" s="13" t="b">
        <f t="shared" ca="1" si="2"/>
        <v>1</v>
      </c>
      <c r="U32" s="13" t="b">
        <f t="shared" ca="1" si="3"/>
        <v>1</v>
      </c>
      <c r="V32" s="13" t="b">
        <f t="shared" ca="1" si="3"/>
        <v>1</v>
      </c>
      <c r="W32" s="13" t="b">
        <f t="shared" ca="1" si="3"/>
        <v>1</v>
      </c>
      <c r="X32" s="13" t="b">
        <f t="shared" ca="1" si="3"/>
        <v>1</v>
      </c>
      <c r="Y32" s="13" t="b">
        <f t="shared" ca="1" si="3"/>
        <v>1</v>
      </c>
    </row>
    <row r="33" spans="1:25" x14ac:dyDescent="0.25">
      <c r="A33" s="4">
        <v>28</v>
      </c>
      <c r="B33" s="4" t="e">
        <f>preprocess!J33</f>
        <v>#VALUE!</v>
      </c>
      <c r="C33" s="4" t="e">
        <f>preprocess!K33</f>
        <v>#VALUE!</v>
      </c>
      <c r="D33" s="4" t="e">
        <f>preprocess!N33</f>
        <v>#VALUE!</v>
      </c>
      <c r="E33" s="13" t="b">
        <f t="shared" ca="1" si="2"/>
        <v>1</v>
      </c>
      <c r="F33" s="13" t="b">
        <f t="shared" ca="1" si="2"/>
        <v>1</v>
      </c>
      <c r="G33" s="13" t="b">
        <f t="shared" ca="1" si="2"/>
        <v>1</v>
      </c>
      <c r="H33" s="13" t="b">
        <f t="shared" ref="H33:W50" ca="1" si="4">IFERROR((ABS($B33-H$2)+ABS($C33-H$3))&gt;$D33,TRUE)</f>
        <v>1</v>
      </c>
      <c r="I33" s="13" t="b">
        <f t="shared" ca="1" si="4"/>
        <v>1</v>
      </c>
      <c r="J33" s="13" t="b">
        <f t="shared" ca="1" si="4"/>
        <v>1</v>
      </c>
      <c r="K33" s="13" t="b">
        <f t="shared" ca="1" si="4"/>
        <v>1</v>
      </c>
      <c r="L33" s="13" t="b">
        <f t="shared" ca="1" si="4"/>
        <v>1</v>
      </c>
      <c r="M33" s="13" t="b">
        <f t="shared" ca="1" si="4"/>
        <v>1</v>
      </c>
      <c r="N33" s="13" t="b">
        <f t="shared" ca="1" si="4"/>
        <v>1</v>
      </c>
      <c r="O33" s="13" t="b">
        <f t="shared" ca="1" si="4"/>
        <v>1</v>
      </c>
      <c r="P33" s="13" t="b">
        <f t="shared" ca="1" si="4"/>
        <v>1</v>
      </c>
      <c r="Q33" s="13" t="b">
        <f t="shared" ca="1" si="4"/>
        <v>1</v>
      </c>
      <c r="R33" s="13" t="b">
        <f t="shared" ca="1" si="4"/>
        <v>1</v>
      </c>
      <c r="S33" s="13" t="b">
        <f t="shared" ca="1" si="4"/>
        <v>1</v>
      </c>
      <c r="T33" s="13" t="b">
        <f t="shared" ca="1" si="4"/>
        <v>1</v>
      </c>
      <c r="U33" s="13" t="b">
        <f t="shared" ca="1" si="4"/>
        <v>1</v>
      </c>
      <c r="V33" s="13" t="b">
        <f t="shared" ca="1" si="4"/>
        <v>1</v>
      </c>
      <c r="W33" s="13" t="b">
        <f t="shared" ca="1" si="4"/>
        <v>1</v>
      </c>
      <c r="X33" s="13" t="b">
        <f t="shared" ca="1" si="3"/>
        <v>1</v>
      </c>
      <c r="Y33" s="13" t="b">
        <f t="shared" ca="1" si="3"/>
        <v>1</v>
      </c>
    </row>
    <row r="34" spans="1:25" x14ac:dyDescent="0.25">
      <c r="A34" s="4">
        <v>29</v>
      </c>
      <c r="B34" s="4" t="e">
        <f>preprocess!J34</f>
        <v>#VALUE!</v>
      </c>
      <c r="C34" s="4" t="e">
        <f>preprocess!K34</f>
        <v>#VALUE!</v>
      </c>
      <c r="D34" s="4" t="e">
        <f>preprocess!N34</f>
        <v>#VALUE!</v>
      </c>
      <c r="E34" s="13" t="b">
        <f t="shared" ref="E34:T50" ca="1" si="5">IFERROR((ABS($B34-E$2)+ABS($C34-E$3))&gt;$D34,TRUE)</f>
        <v>1</v>
      </c>
      <c r="F34" s="13" t="b">
        <f t="shared" ca="1" si="5"/>
        <v>1</v>
      </c>
      <c r="G34" s="13" t="b">
        <f t="shared" ca="1" si="5"/>
        <v>1</v>
      </c>
      <c r="H34" s="13" t="b">
        <f t="shared" ca="1" si="5"/>
        <v>1</v>
      </c>
      <c r="I34" s="13" t="b">
        <f t="shared" ca="1" si="5"/>
        <v>1</v>
      </c>
      <c r="J34" s="13" t="b">
        <f t="shared" ca="1" si="5"/>
        <v>1</v>
      </c>
      <c r="K34" s="13" t="b">
        <f t="shared" ca="1" si="5"/>
        <v>1</v>
      </c>
      <c r="L34" s="13" t="b">
        <f t="shared" ca="1" si="5"/>
        <v>1</v>
      </c>
      <c r="M34" s="13" t="b">
        <f t="shared" ca="1" si="5"/>
        <v>1</v>
      </c>
      <c r="N34" s="13" t="b">
        <f t="shared" ca="1" si="5"/>
        <v>1</v>
      </c>
      <c r="O34" s="13" t="b">
        <f t="shared" ca="1" si="5"/>
        <v>1</v>
      </c>
      <c r="P34" s="13" t="b">
        <f t="shared" ca="1" si="5"/>
        <v>1</v>
      </c>
      <c r="Q34" s="13" t="b">
        <f t="shared" ca="1" si="5"/>
        <v>1</v>
      </c>
      <c r="R34" s="13" t="b">
        <f t="shared" ca="1" si="5"/>
        <v>1</v>
      </c>
      <c r="S34" s="13" t="b">
        <f t="shared" ca="1" si="5"/>
        <v>1</v>
      </c>
      <c r="T34" s="13" t="b">
        <f t="shared" ca="1" si="5"/>
        <v>1</v>
      </c>
      <c r="U34" s="13" t="b">
        <f t="shared" ca="1" si="4"/>
        <v>1</v>
      </c>
      <c r="V34" s="13" t="b">
        <f t="shared" ca="1" si="4"/>
        <v>1</v>
      </c>
      <c r="W34" s="13" t="b">
        <f t="shared" ca="1" si="4"/>
        <v>1</v>
      </c>
      <c r="X34" s="13" t="b">
        <f t="shared" ca="1" si="3"/>
        <v>1</v>
      </c>
      <c r="Y34" s="13" t="b">
        <f t="shared" ca="1" si="3"/>
        <v>1</v>
      </c>
    </row>
    <row r="35" spans="1:25" x14ac:dyDescent="0.25">
      <c r="A35" s="4">
        <v>30</v>
      </c>
      <c r="B35" s="4" t="e">
        <f>preprocess!J35</f>
        <v>#VALUE!</v>
      </c>
      <c r="C35" s="4" t="e">
        <f>preprocess!K35</f>
        <v>#VALUE!</v>
      </c>
      <c r="D35" s="4" t="e">
        <f>preprocess!N35</f>
        <v>#VALUE!</v>
      </c>
      <c r="E35" s="13" t="b">
        <f t="shared" ca="1" si="5"/>
        <v>1</v>
      </c>
      <c r="F35" s="13" t="b">
        <f t="shared" ca="1" si="5"/>
        <v>1</v>
      </c>
      <c r="G35" s="13" t="b">
        <f t="shared" ca="1" si="5"/>
        <v>1</v>
      </c>
      <c r="H35" s="13" t="b">
        <f t="shared" ca="1" si="5"/>
        <v>1</v>
      </c>
      <c r="I35" s="13" t="b">
        <f t="shared" ca="1" si="5"/>
        <v>1</v>
      </c>
      <c r="J35" s="13" t="b">
        <f t="shared" ca="1" si="5"/>
        <v>1</v>
      </c>
      <c r="K35" s="13" t="b">
        <f t="shared" ca="1" si="5"/>
        <v>1</v>
      </c>
      <c r="L35" s="13" t="b">
        <f t="shared" ca="1" si="5"/>
        <v>1</v>
      </c>
      <c r="M35" s="13" t="b">
        <f t="shared" ca="1" si="5"/>
        <v>1</v>
      </c>
      <c r="N35" s="13" t="b">
        <f t="shared" ca="1" si="5"/>
        <v>1</v>
      </c>
      <c r="O35" s="13" t="b">
        <f t="shared" ca="1" si="5"/>
        <v>1</v>
      </c>
      <c r="P35" s="13" t="b">
        <f t="shared" ca="1" si="5"/>
        <v>1</v>
      </c>
      <c r="Q35" s="13" t="b">
        <f t="shared" ca="1" si="5"/>
        <v>1</v>
      </c>
      <c r="R35" s="13" t="b">
        <f t="shared" ca="1" si="5"/>
        <v>1</v>
      </c>
      <c r="S35" s="13" t="b">
        <f t="shared" ca="1" si="5"/>
        <v>1</v>
      </c>
      <c r="T35" s="13" t="b">
        <f t="shared" ca="1" si="5"/>
        <v>1</v>
      </c>
      <c r="U35" s="13" t="b">
        <f t="shared" ca="1" si="4"/>
        <v>1</v>
      </c>
      <c r="V35" s="13" t="b">
        <f t="shared" ca="1" si="4"/>
        <v>1</v>
      </c>
      <c r="W35" s="13" t="b">
        <f t="shared" ca="1" si="4"/>
        <v>1</v>
      </c>
      <c r="X35" s="13" t="b">
        <f t="shared" ca="1" si="3"/>
        <v>1</v>
      </c>
      <c r="Y35" s="13" t="b">
        <f t="shared" ca="1" si="3"/>
        <v>1</v>
      </c>
    </row>
    <row r="36" spans="1:25" x14ac:dyDescent="0.25">
      <c r="A36" s="4">
        <v>31</v>
      </c>
      <c r="B36" s="4" t="e">
        <f>preprocess!J36</f>
        <v>#VALUE!</v>
      </c>
      <c r="C36" s="4" t="e">
        <f>preprocess!K36</f>
        <v>#VALUE!</v>
      </c>
      <c r="D36" s="4" t="e">
        <f>preprocess!N36</f>
        <v>#VALUE!</v>
      </c>
      <c r="E36" s="13" t="b">
        <f t="shared" ca="1" si="5"/>
        <v>1</v>
      </c>
      <c r="F36" s="13" t="b">
        <f t="shared" ca="1" si="5"/>
        <v>1</v>
      </c>
      <c r="G36" s="13" t="b">
        <f t="shared" ca="1" si="5"/>
        <v>1</v>
      </c>
      <c r="H36" s="13" t="b">
        <f t="shared" ca="1" si="5"/>
        <v>1</v>
      </c>
      <c r="I36" s="13" t="b">
        <f t="shared" ca="1" si="5"/>
        <v>1</v>
      </c>
      <c r="J36" s="13" t="b">
        <f t="shared" ca="1" si="5"/>
        <v>1</v>
      </c>
      <c r="K36" s="13" t="b">
        <f t="shared" ca="1" si="5"/>
        <v>1</v>
      </c>
      <c r="L36" s="13" t="b">
        <f t="shared" ca="1" si="5"/>
        <v>1</v>
      </c>
      <c r="M36" s="13" t="b">
        <f t="shared" ca="1" si="5"/>
        <v>1</v>
      </c>
      <c r="N36" s="13" t="b">
        <f t="shared" ca="1" si="5"/>
        <v>1</v>
      </c>
      <c r="O36" s="13" t="b">
        <f t="shared" ca="1" si="5"/>
        <v>1</v>
      </c>
      <c r="P36" s="13" t="b">
        <f t="shared" ca="1" si="5"/>
        <v>1</v>
      </c>
      <c r="Q36" s="13" t="b">
        <f t="shared" ca="1" si="5"/>
        <v>1</v>
      </c>
      <c r="R36" s="13" t="b">
        <f t="shared" ca="1" si="5"/>
        <v>1</v>
      </c>
      <c r="S36" s="13" t="b">
        <f t="shared" ca="1" si="5"/>
        <v>1</v>
      </c>
      <c r="T36" s="13" t="b">
        <f t="shared" ca="1" si="5"/>
        <v>1</v>
      </c>
      <c r="U36" s="13" t="b">
        <f t="shared" ca="1" si="4"/>
        <v>1</v>
      </c>
      <c r="V36" s="13" t="b">
        <f t="shared" ca="1" si="4"/>
        <v>1</v>
      </c>
      <c r="W36" s="13" t="b">
        <f t="shared" ca="1" si="4"/>
        <v>1</v>
      </c>
      <c r="X36" s="13" t="b">
        <f t="shared" ca="1" si="3"/>
        <v>1</v>
      </c>
      <c r="Y36" s="13" t="b">
        <f t="shared" ca="1" si="3"/>
        <v>1</v>
      </c>
    </row>
    <row r="37" spans="1:25" x14ac:dyDescent="0.25">
      <c r="A37" s="4">
        <v>32</v>
      </c>
      <c r="B37" s="4" t="e">
        <f>preprocess!J37</f>
        <v>#VALUE!</v>
      </c>
      <c r="C37" s="4" t="e">
        <f>preprocess!K37</f>
        <v>#VALUE!</v>
      </c>
      <c r="D37" s="4" t="e">
        <f>preprocess!N37</f>
        <v>#VALUE!</v>
      </c>
      <c r="E37" s="13" t="b">
        <f t="shared" ca="1" si="5"/>
        <v>1</v>
      </c>
      <c r="F37" s="13" t="b">
        <f t="shared" ca="1" si="5"/>
        <v>1</v>
      </c>
      <c r="G37" s="13" t="b">
        <f t="shared" ca="1" si="5"/>
        <v>1</v>
      </c>
      <c r="H37" s="13" t="b">
        <f t="shared" ca="1" si="5"/>
        <v>1</v>
      </c>
      <c r="I37" s="13" t="b">
        <f t="shared" ca="1" si="5"/>
        <v>1</v>
      </c>
      <c r="J37" s="13" t="b">
        <f t="shared" ca="1" si="5"/>
        <v>1</v>
      </c>
      <c r="K37" s="13" t="b">
        <f t="shared" ca="1" si="5"/>
        <v>1</v>
      </c>
      <c r="L37" s="13" t="b">
        <f t="shared" ca="1" si="5"/>
        <v>1</v>
      </c>
      <c r="M37" s="13" t="b">
        <f t="shared" ca="1" si="5"/>
        <v>1</v>
      </c>
      <c r="N37" s="13" t="b">
        <f t="shared" ca="1" si="5"/>
        <v>1</v>
      </c>
      <c r="O37" s="13" t="b">
        <f t="shared" ca="1" si="5"/>
        <v>1</v>
      </c>
      <c r="P37" s="13" t="b">
        <f t="shared" ca="1" si="5"/>
        <v>1</v>
      </c>
      <c r="Q37" s="13" t="b">
        <f t="shared" ca="1" si="5"/>
        <v>1</v>
      </c>
      <c r="R37" s="13" t="b">
        <f t="shared" ca="1" si="5"/>
        <v>1</v>
      </c>
      <c r="S37" s="13" t="b">
        <f t="shared" ca="1" si="5"/>
        <v>1</v>
      </c>
      <c r="T37" s="13" t="b">
        <f t="shared" ca="1" si="5"/>
        <v>1</v>
      </c>
      <c r="U37" s="13" t="b">
        <f t="shared" ca="1" si="4"/>
        <v>1</v>
      </c>
      <c r="V37" s="13" t="b">
        <f t="shared" ca="1" si="4"/>
        <v>1</v>
      </c>
      <c r="W37" s="13" t="b">
        <f t="shared" ca="1" si="4"/>
        <v>1</v>
      </c>
      <c r="X37" s="13" t="b">
        <f t="shared" ca="1" si="3"/>
        <v>1</v>
      </c>
      <c r="Y37" s="13" t="b">
        <f t="shared" ca="1" si="3"/>
        <v>1</v>
      </c>
    </row>
    <row r="38" spans="1:25" x14ac:dyDescent="0.25">
      <c r="A38" s="4">
        <v>33</v>
      </c>
      <c r="B38" s="4" t="e">
        <f>preprocess!J38</f>
        <v>#VALUE!</v>
      </c>
      <c r="C38" s="4" t="e">
        <f>preprocess!K38</f>
        <v>#VALUE!</v>
      </c>
      <c r="D38" s="4" t="e">
        <f>preprocess!N38</f>
        <v>#VALUE!</v>
      </c>
      <c r="E38" s="13" t="b">
        <f t="shared" ca="1" si="5"/>
        <v>1</v>
      </c>
      <c r="F38" s="13" t="b">
        <f t="shared" ca="1" si="5"/>
        <v>1</v>
      </c>
      <c r="G38" s="13" t="b">
        <f t="shared" ca="1" si="5"/>
        <v>1</v>
      </c>
      <c r="H38" s="13" t="b">
        <f t="shared" ca="1" si="5"/>
        <v>1</v>
      </c>
      <c r="I38" s="13" t="b">
        <f t="shared" ca="1" si="5"/>
        <v>1</v>
      </c>
      <c r="J38" s="13" t="b">
        <f t="shared" ca="1" si="5"/>
        <v>1</v>
      </c>
      <c r="K38" s="13" t="b">
        <f t="shared" ca="1" si="5"/>
        <v>1</v>
      </c>
      <c r="L38" s="13" t="b">
        <f t="shared" ca="1" si="5"/>
        <v>1</v>
      </c>
      <c r="M38" s="13" t="b">
        <f t="shared" ca="1" si="5"/>
        <v>1</v>
      </c>
      <c r="N38" s="13" t="b">
        <f t="shared" ca="1" si="5"/>
        <v>1</v>
      </c>
      <c r="O38" s="13" t="b">
        <f t="shared" ca="1" si="5"/>
        <v>1</v>
      </c>
      <c r="P38" s="13" t="b">
        <f t="shared" ca="1" si="5"/>
        <v>1</v>
      </c>
      <c r="Q38" s="13" t="b">
        <f t="shared" ca="1" si="5"/>
        <v>1</v>
      </c>
      <c r="R38" s="13" t="b">
        <f t="shared" ca="1" si="5"/>
        <v>1</v>
      </c>
      <c r="S38" s="13" t="b">
        <f t="shared" ca="1" si="5"/>
        <v>1</v>
      </c>
      <c r="T38" s="13" t="b">
        <f t="shared" ca="1" si="5"/>
        <v>1</v>
      </c>
      <c r="U38" s="13" t="b">
        <f t="shared" ca="1" si="4"/>
        <v>1</v>
      </c>
      <c r="V38" s="13" t="b">
        <f t="shared" ca="1" si="4"/>
        <v>1</v>
      </c>
      <c r="W38" s="13" t="b">
        <f t="shared" ca="1" si="4"/>
        <v>1</v>
      </c>
      <c r="X38" s="13" t="b">
        <f t="shared" ca="1" si="3"/>
        <v>1</v>
      </c>
      <c r="Y38" s="13" t="b">
        <f t="shared" ca="1" si="3"/>
        <v>1</v>
      </c>
    </row>
    <row r="39" spans="1:25" x14ac:dyDescent="0.25">
      <c r="A39" s="4">
        <v>34</v>
      </c>
      <c r="B39" s="4" t="e">
        <f>preprocess!J39</f>
        <v>#VALUE!</v>
      </c>
      <c r="C39" s="4" t="e">
        <f>preprocess!K39</f>
        <v>#VALUE!</v>
      </c>
      <c r="D39" s="4" t="e">
        <f>preprocess!N39</f>
        <v>#VALUE!</v>
      </c>
      <c r="E39" s="13" t="b">
        <f t="shared" ca="1" si="5"/>
        <v>1</v>
      </c>
      <c r="F39" s="13" t="b">
        <f t="shared" ca="1" si="5"/>
        <v>1</v>
      </c>
      <c r="G39" s="13" t="b">
        <f t="shared" ca="1" si="5"/>
        <v>1</v>
      </c>
      <c r="H39" s="13" t="b">
        <f t="shared" ca="1" si="5"/>
        <v>1</v>
      </c>
      <c r="I39" s="13" t="b">
        <f t="shared" ca="1" si="5"/>
        <v>1</v>
      </c>
      <c r="J39" s="13" t="b">
        <f t="shared" ca="1" si="5"/>
        <v>1</v>
      </c>
      <c r="K39" s="13" t="b">
        <f t="shared" ca="1" si="5"/>
        <v>1</v>
      </c>
      <c r="L39" s="13" t="b">
        <f t="shared" ca="1" si="5"/>
        <v>1</v>
      </c>
      <c r="M39" s="13" t="b">
        <f t="shared" ca="1" si="5"/>
        <v>1</v>
      </c>
      <c r="N39" s="13" t="b">
        <f t="shared" ca="1" si="5"/>
        <v>1</v>
      </c>
      <c r="O39" s="13" t="b">
        <f t="shared" ca="1" si="5"/>
        <v>1</v>
      </c>
      <c r="P39" s="13" t="b">
        <f t="shared" ca="1" si="5"/>
        <v>1</v>
      </c>
      <c r="Q39" s="13" t="b">
        <f t="shared" ca="1" si="5"/>
        <v>1</v>
      </c>
      <c r="R39" s="13" t="b">
        <f t="shared" ca="1" si="5"/>
        <v>1</v>
      </c>
      <c r="S39" s="13" t="b">
        <f t="shared" ca="1" si="5"/>
        <v>1</v>
      </c>
      <c r="T39" s="13" t="b">
        <f t="shared" ca="1" si="5"/>
        <v>1</v>
      </c>
      <c r="U39" s="13" t="b">
        <f t="shared" ca="1" si="4"/>
        <v>1</v>
      </c>
      <c r="V39" s="13" t="b">
        <f t="shared" ca="1" si="4"/>
        <v>1</v>
      </c>
      <c r="W39" s="13" t="b">
        <f t="shared" ca="1" si="4"/>
        <v>1</v>
      </c>
      <c r="X39" s="13" t="b">
        <f t="shared" ca="1" si="3"/>
        <v>1</v>
      </c>
      <c r="Y39" s="13" t="b">
        <f t="shared" ca="1" si="3"/>
        <v>1</v>
      </c>
    </row>
    <row r="40" spans="1:25" x14ac:dyDescent="0.25">
      <c r="A40" s="4">
        <v>35</v>
      </c>
      <c r="B40" s="4" t="e">
        <f>preprocess!J40</f>
        <v>#VALUE!</v>
      </c>
      <c r="C40" s="4" t="e">
        <f>preprocess!K40</f>
        <v>#VALUE!</v>
      </c>
      <c r="D40" s="4" t="e">
        <f>preprocess!N40</f>
        <v>#VALUE!</v>
      </c>
      <c r="E40" s="13" t="b">
        <f t="shared" ca="1" si="5"/>
        <v>1</v>
      </c>
      <c r="F40" s="13" t="b">
        <f t="shared" ca="1" si="5"/>
        <v>1</v>
      </c>
      <c r="G40" s="13" t="b">
        <f t="shared" ca="1" si="5"/>
        <v>1</v>
      </c>
      <c r="H40" s="13" t="b">
        <f t="shared" ca="1" si="5"/>
        <v>1</v>
      </c>
      <c r="I40" s="13" t="b">
        <f t="shared" ca="1" si="5"/>
        <v>1</v>
      </c>
      <c r="J40" s="13" t="b">
        <f t="shared" ca="1" si="5"/>
        <v>1</v>
      </c>
      <c r="K40" s="13" t="b">
        <f t="shared" ca="1" si="5"/>
        <v>1</v>
      </c>
      <c r="L40" s="13" t="b">
        <f t="shared" ca="1" si="5"/>
        <v>1</v>
      </c>
      <c r="M40" s="13" t="b">
        <f t="shared" ca="1" si="5"/>
        <v>1</v>
      </c>
      <c r="N40" s="13" t="b">
        <f t="shared" ca="1" si="5"/>
        <v>1</v>
      </c>
      <c r="O40" s="13" t="b">
        <f t="shared" ca="1" si="5"/>
        <v>1</v>
      </c>
      <c r="P40" s="13" t="b">
        <f t="shared" ca="1" si="5"/>
        <v>1</v>
      </c>
      <c r="Q40" s="13" t="b">
        <f t="shared" ca="1" si="5"/>
        <v>1</v>
      </c>
      <c r="R40" s="13" t="b">
        <f t="shared" ca="1" si="5"/>
        <v>1</v>
      </c>
      <c r="S40" s="13" t="b">
        <f t="shared" ca="1" si="5"/>
        <v>1</v>
      </c>
      <c r="T40" s="13" t="b">
        <f t="shared" ca="1" si="5"/>
        <v>1</v>
      </c>
      <c r="U40" s="13" t="b">
        <f t="shared" ca="1" si="4"/>
        <v>1</v>
      </c>
      <c r="V40" s="13" t="b">
        <f t="shared" ca="1" si="4"/>
        <v>1</v>
      </c>
      <c r="W40" s="13" t="b">
        <f t="shared" ca="1" si="4"/>
        <v>1</v>
      </c>
      <c r="X40" s="13" t="b">
        <f t="shared" ca="1" si="3"/>
        <v>1</v>
      </c>
      <c r="Y40" s="13" t="b">
        <f t="shared" ca="1" si="3"/>
        <v>1</v>
      </c>
    </row>
    <row r="41" spans="1:25" x14ac:dyDescent="0.25">
      <c r="A41" s="4">
        <v>36</v>
      </c>
      <c r="B41" s="4" t="e">
        <f>preprocess!J41</f>
        <v>#VALUE!</v>
      </c>
      <c r="C41" s="4" t="e">
        <f>preprocess!K41</f>
        <v>#VALUE!</v>
      </c>
      <c r="D41" s="4" t="e">
        <f>preprocess!N41</f>
        <v>#VALUE!</v>
      </c>
      <c r="E41" s="13" t="b">
        <f t="shared" ca="1" si="5"/>
        <v>1</v>
      </c>
      <c r="F41" s="13" t="b">
        <f t="shared" ca="1" si="5"/>
        <v>1</v>
      </c>
      <c r="G41" s="13" t="b">
        <f t="shared" ca="1" si="5"/>
        <v>1</v>
      </c>
      <c r="H41" s="13" t="b">
        <f t="shared" ca="1" si="5"/>
        <v>1</v>
      </c>
      <c r="I41" s="13" t="b">
        <f t="shared" ca="1" si="5"/>
        <v>1</v>
      </c>
      <c r="J41" s="13" t="b">
        <f t="shared" ca="1" si="5"/>
        <v>1</v>
      </c>
      <c r="K41" s="13" t="b">
        <f t="shared" ca="1" si="5"/>
        <v>1</v>
      </c>
      <c r="L41" s="13" t="b">
        <f t="shared" ca="1" si="5"/>
        <v>1</v>
      </c>
      <c r="M41" s="13" t="b">
        <f t="shared" ca="1" si="5"/>
        <v>1</v>
      </c>
      <c r="N41" s="13" t="b">
        <f t="shared" ca="1" si="5"/>
        <v>1</v>
      </c>
      <c r="O41" s="13" t="b">
        <f t="shared" ca="1" si="5"/>
        <v>1</v>
      </c>
      <c r="P41" s="13" t="b">
        <f t="shared" ca="1" si="5"/>
        <v>1</v>
      </c>
      <c r="Q41" s="13" t="b">
        <f t="shared" ca="1" si="5"/>
        <v>1</v>
      </c>
      <c r="R41" s="13" t="b">
        <f t="shared" ca="1" si="5"/>
        <v>1</v>
      </c>
      <c r="S41" s="13" t="b">
        <f t="shared" ca="1" si="5"/>
        <v>1</v>
      </c>
      <c r="T41" s="13" t="b">
        <f t="shared" ca="1" si="5"/>
        <v>1</v>
      </c>
      <c r="U41" s="13" t="b">
        <f t="shared" ca="1" si="4"/>
        <v>1</v>
      </c>
      <c r="V41" s="13" t="b">
        <f t="shared" ca="1" si="4"/>
        <v>1</v>
      </c>
      <c r="W41" s="13" t="b">
        <f t="shared" ca="1" si="4"/>
        <v>1</v>
      </c>
      <c r="X41" s="13" t="b">
        <f t="shared" ca="1" si="3"/>
        <v>1</v>
      </c>
      <c r="Y41" s="13" t="b">
        <f t="shared" ca="1" si="3"/>
        <v>1</v>
      </c>
    </row>
    <row r="42" spans="1:25" x14ac:dyDescent="0.25">
      <c r="A42" s="4">
        <v>37</v>
      </c>
      <c r="B42" s="4" t="e">
        <f>preprocess!J42</f>
        <v>#VALUE!</v>
      </c>
      <c r="C42" s="4" t="e">
        <f>preprocess!K42</f>
        <v>#VALUE!</v>
      </c>
      <c r="D42" s="4" t="e">
        <f>preprocess!N42</f>
        <v>#VALUE!</v>
      </c>
      <c r="E42" s="13" t="b">
        <f t="shared" ca="1" si="5"/>
        <v>1</v>
      </c>
      <c r="F42" s="13" t="b">
        <f t="shared" ca="1" si="5"/>
        <v>1</v>
      </c>
      <c r="G42" s="13" t="b">
        <f t="shared" ca="1" si="5"/>
        <v>1</v>
      </c>
      <c r="H42" s="13" t="b">
        <f t="shared" ca="1" si="5"/>
        <v>1</v>
      </c>
      <c r="I42" s="13" t="b">
        <f t="shared" ca="1" si="5"/>
        <v>1</v>
      </c>
      <c r="J42" s="13" t="b">
        <f t="shared" ca="1" si="5"/>
        <v>1</v>
      </c>
      <c r="K42" s="13" t="b">
        <f t="shared" ca="1" si="5"/>
        <v>1</v>
      </c>
      <c r="L42" s="13" t="b">
        <f t="shared" ca="1" si="5"/>
        <v>1</v>
      </c>
      <c r="M42" s="13" t="b">
        <f t="shared" ca="1" si="5"/>
        <v>1</v>
      </c>
      <c r="N42" s="13" t="b">
        <f t="shared" ca="1" si="5"/>
        <v>1</v>
      </c>
      <c r="O42" s="13" t="b">
        <f t="shared" ca="1" si="5"/>
        <v>1</v>
      </c>
      <c r="P42" s="13" t="b">
        <f t="shared" ca="1" si="5"/>
        <v>1</v>
      </c>
      <c r="Q42" s="13" t="b">
        <f t="shared" ca="1" si="5"/>
        <v>1</v>
      </c>
      <c r="R42" s="13" t="b">
        <f t="shared" ca="1" si="5"/>
        <v>1</v>
      </c>
      <c r="S42" s="13" t="b">
        <f t="shared" ca="1" si="5"/>
        <v>1</v>
      </c>
      <c r="T42" s="13" t="b">
        <f t="shared" ca="1" si="5"/>
        <v>1</v>
      </c>
      <c r="U42" s="13" t="b">
        <f t="shared" ca="1" si="4"/>
        <v>1</v>
      </c>
      <c r="V42" s="13" t="b">
        <f t="shared" ca="1" si="4"/>
        <v>1</v>
      </c>
      <c r="W42" s="13" t="b">
        <f t="shared" ca="1" si="4"/>
        <v>1</v>
      </c>
      <c r="X42" s="13" t="b">
        <f t="shared" ca="1" si="3"/>
        <v>1</v>
      </c>
      <c r="Y42" s="13" t="b">
        <f t="shared" ca="1" si="3"/>
        <v>1</v>
      </c>
    </row>
    <row r="43" spans="1:25" x14ac:dyDescent="0.25">
      <c r="A43" s="4">
        <v>38</v>
      </c>
      <c r="B43" s="4" t="e">
        <f>preprocess!J43</f>
        <v>#VALUE!</v>
      </c>
      <c r="C43" s="4" t="e">
        <f>preprocess!K43</f>
        <v>#VALUE!</v>
      </c>
      <c r="D43" s="4" t="e">
        <f>preprocess!N43</f>
        <v>#VALUE!</v>
      </c>
      <c r="E43" s="13" t="b">
        <f t="shared" ca="1" si="5"/>
        <v>1</v>
      </c>
      <c r="F43" s="13" t="b">
        <f t="shared" ca="1" si="5"/>
        <v>1</v>
      </c>
      <c r="G43" s="13" t="b">
        <f t="shared" ca="1" si="5"/>
        <v>1</v>
      </c>
      <c r="H43" s="13" t="b">
        <f t="shared" ca="1" si="5"/>
        <v>1</v>
      </c>
      <c r="I43" s="13" t="b">
        <f t="shared" ca="1" si="5"/>
        <v>1</v>
      </c>
      <c r="J43" s="13" t="b">
        <f t="shared" ca="1" si="5"/>
        <v>1</v>
      </c>
      <c r="K43" s="13" t="b">
        <f t="shared" ca="1" si="5"/>
        <v>1</v>
      </c>
      <c r="L43" s="13" t="b">
        <f t="shared" ca="1" si="5"/>
        <v>1</v>
      </c>
      <c r="M43" s="13" t="b">
        <f t="shared" ca="1" si="5"/>
        <v>1</v>
      </c>
      <c r="N43" s="13" t="b">
        <f t="shared" ca="1" si="5"/>
        <v>1</v>
      </c>
      <c r="O43" s="13" t="b">
        <f t="shared" ca="1" si="5"/>
        <v>1</v>
      </c>
      <c r="P43" s="13" t="b">
        <f t="shared" ca="1" si="5"/>
        <v>1</v>
      </c>
      <c r="Q43" s="13" t="b">
        <f t="shared" ca="1" si="5"/>
        <v>1</v>
      </c>
      <c r="R43" s="13" t="b">
        <f t="shared" ca="1" si="5"/>
        <v>1</v>
      </c>
      <c r="S43" s="13" t="b">
        <f t="shared" ca="1" si="5"/>
        <v>1</v>
      </c>
      <c r="T43" s="13" t="b">
        <f t="shared" ca="1" si="5"/>
        <v>1</v>
      </c>
      <c r="U43" s="13" t="b">
        <f t="shared" ca="1" si="4"/>
        <v>1</v>
      </c>
      <c r="V43" s="13" t="b">
        <f t="shared" ca="1" si="4"/>
        <v>1</v>
      </c>
      <c r="W43" s="13" t="b">
        <f t="shared" ca="1" si="4"/>
        <v>1</v>
      </c>
      <c r="X43" s="13" t="b">
        <f t="shared" ca="1" si="3"/>
        <v>1</v>
      </c>
      <c r="Y43" s="13" t="b">
        <f t="shared" ca="1" si="3"/>
        <v>1</v>
      </c>
    </row>
    <row r="44" spans="1:25" x14ac:dyDescent="0.25">
      <c r="A44" s="4">
        <v>39</v>
      </c>
      <c r="B44" s="4" t="e">
        <f>preprocess!J44</f>
        <v>#VALUE!</v>
      </c>
      <c r="C44" s="4" t="e">
        <f>preprocess!K44</f>
        <v>#VALUE!</v>
      </c>
      <c r="D44" s="4" t="e">
        <f>preprocess!N44</f>
        <v>#VALUE!</v>
      </c>
      <c r="E44" s="13" t="b">
        <f t="shared" ca="1" si="5"/>
        <v>1</v>
      </c>
      <c r="F44" s="13" t="b">
        <f t="shared" ca="1" si="5"/>
        <v>1</v>
      </c>
      <c r="G44" s="13" t="b">
        <f t="shared" ca="1" si="5"/>
        <v>1</v>
      </c>
      <c r="H44" s="13" t="b">
        <f t="shared" ca="1" si="5"/>
        <v>1</v>
      </c>
      <c r="I44" s="13" t="b">
        <f t="shared" ca="1" si="5"/>
        <v>1</v>
      </c>
      <c r="J44" s="13" t="b">
        <f t="shared" ca="1" si="5"/>
        <v>1</v>
      </c>
      <c r="K44" s="13" t="b">
        <f t="shared" ca="1" si="5"/>
        <v>1</v>
      </c>
      <c r="L44" s="13" t="b">
        <f t="shared" ca="1" si="5"/>
        <v>1</v>
      </c>
      <c r="M44" s="13" t="b">
        <f t="shared" ca="1" si="5"/>
        <v>1</v>
      </c>
      <c r="N44" s="13" t="b">
        <f t="shared" ca="1" si="5"/>
        <v>1</v>
      </c>
      <c r="O44" s="13" t="b">
        <f t="shared" ca="1" si="5"/>
        <v>1</v>
      </c>
      <c r="P44" s="13" t="b">
        <f t="shared" ca="1" si="5"/>
        <v>1</v>
      </c>
      <c r="Q44" s="13" t="b">
        <f t="shared" ca="1" si="5"/>
        <v>1</v>
      </c>
      <c r="R44" s="13" t="b">
        <f t="shared" ca="1" si="5"/>
        <v>1</v>
      </c>
      <c r="S44" s="13" t="b">
        <f t="shared" ca="1" si="5"/>
        <v>1</v>
      </c>
      <c r="T44" s="13" t="b">
        <f t="shared" ca="1" si="5"/>
        <v>1</v>
      </c>
      <c r="U44" s="13" t="b">
        <f t="shared" ca="1" si="4"/>
        <v>1</v>
      </c>
      <c r="V44" s="13" t="b">
        <f t="shared" ca="1" si="4"/>
        <v>1</v>
      </c>
      <c r="W44" s="13" t="b">
        <f t="shared" ca="1" si="4"/>
        <v>1</v>
      </c>
      <c r="X44" s="13" t="b">
        <f t="shared" ca="1" si="3"/>
        <v>1</v>
      </c>
      <c r="Y44" s="13" t="b">
        <f t="shared" ca="1" si="3"/>
        <v>1</v>
      </c>
    </row>
    <row r="45" spans="1:25" x14ac:dyDescent="0.25">
      <c r="A45" s="4">
        <v>40</v>
      </c>
      <c r="B45" s="4" t="e">
        <f>preprocess!J45</f>
        <v>#VALUE!</v>
      </c>
      <c r="C45" s="4" t="e">
        <f>preprocess!K45</f>
        <v>#VALUE!</v>
      </c>
      <c r="D45" s="4" t="e">
        <f>preprocess!N45</f>
        <v>#VALUE!</v>
      </c>
      <c r="E45" s="13" t="b">
        <f t="shared" ca="1" si="5"/>
        <v>1</v>
      </c>
      <c r="F45" s="13" t="b">
        <f t="shared" ca="1" si="5"/>
        <v>1</v>
      </c>
      <c r="G45" s="13" t="b">
        <f t="shared" ca="1" si="5"/>
        <v>1</v>
      </c>
      <c r="H45" s="13" t="b">
        <f t="shared" ca="1" si="5"/>
        <v>1</v>
      </c>
      <c r="I45" s="13" t="b">
        <f t="shared" ca="1" si="5"/>
        <v>1</v>
      </c>
      <c r="J45" s="13" t="b">
        <f t="shared" ca="1" si="5"/>
        <v>1</v>
      </c>
      <c r="K45" s="13" t="b">
        <f t="shared" ca="1" si="5"/>
        <v>1</v>
      </c>
      <c r="L45" s="13" t="b">
        <f t="shared" ca="1" si="5"/>
        <v>1</v>
      </c>
      <c r="M45" s="13" t="b">
        <f t="shared" ca="1" si="5"/>
        <v>1</v>
      </c>
      <c r="N45" s="13" t="b">
        <f t="shared" ca="1" si="5"/>
        <v>1</v>
      </c>
      <c r="O45" s="13" t="b">
        <f t="shared" ca="1" si="5"/>
        <v>1</v>
      </c>
      <c r="P45" s="13" t="b">
        <f t="shared" ca="1" si="5"/>
        <v>1</v>
      </c>
      <c r="Q45" s="13" t="b">
        <f t="shared" ca="1" si="5"/>
        <v>1</v>
      </c>
      <c r="R45" s="13" t="b">
        <f t="shared" ca="1" si="5"/>
        <v>1</v>
      </c>
      <c r="S45" s="13" t="b">
        <f t="shared" ca="1" si="5"/>
        <v>1</v>
      </c>
      <c r="T45" s="13" t="b">
        <f t="shared" ca="1" si="5"/>
        <v>1</v>
      </c>
      <c r="U45" s="13" t="b">
        <f t="shared" ca="1" si="4"/>
        <v>1</v>
      </c>
      <c r="V45" s="13" t="b">
        <f t="shared" ca="1" si="4"/>
        <v>1</v>
      </c>
      <c r="W45" s="13" t="b">
        <f t="shared" ca="1" si="4"/>
        <v>1</v>
      </c>
      <c r="X45" s="13" t="b">
        <f t="shared" ca="1" si="3"/>
        <v>1</v>
      </c>
      <c r="Y45" s="13" t="b">
        <f t="shared" ca="1" si="3"/>
        <v>1</v>
      </c>
    </row>
    <row r="46" spans="1:25" x14ac:dyDescent="0.25">
      <c r="A46" s="4">
        <v>41</v>
      </c>
      <c r="B46" s="4" t="e">
        <f>preprocess!J46</f>
        <v>#VALUE!</v>
      </c>
      <c r="C46" s="4" t="e">
        <f>preprocess!K46</f>
        <v>#VALUE!</v>
      </c>
      <c r="D46" s="4" t="e">
        <f>preprocess!N46</f>
        <v>#VALUE!</v>
      </c>
      <c r="E46" s="13" t="b">
        <f t="shared" ca="1" si="5"/>
        <v>1</v>
      </c>
      <c r="F46" s="13" t="b">
        <f t="shared" ca="1" si="5"/>
        <v>1</v>
      </c>
      <c r="G46" s="13" t="b">
        <f t="shared" ca="1" si="5"/>
        <v>1</v>
      </c>
      <c r="H46" s="13" t="b">
        <f t="shared" ca="1" si="5"/>
        <v>1</v>
      </c>
      <c r="I46" s="13" t="b">
        <f t="shared" ca="1" si="5"/>
        <v>1</v>
      </c>
      <c r="J46" s="13" t="b">
        <f t="shared" ca="1" si="5"/>
        <v>1</v>
      </c>
      <c r="K46" s="13" t="b">
        <f t="shared" ca="1" si="5"/>
        <v>1</v>
      </c>
      <c r="L46" s="13" t="b">
        <f t="shared" ca="1" si="5"/>
        <v>1</v>
      </c>
      <c r="M46" s="13" t="b">
        <f t="shared" ca="1" si="5"/>
        <v>1</v>
      </c>
      <c r="N46" s="13" t="b">
        <f t="shared" ca="1" si="5"/>
        <v>1</v>
      </c>
      <c r="O46" s="13" t="b">
        <f t="shared" ca="1" si="5"/>
        <v>1</v>
      </c>
      <c r="P46" s="13" t="b">
        <f t="shared" ca="1" si="5"/>
        <v>1</v>
      </c>
      <c r="Q46" s="13" t="b">
        <f t="shared" ca="1" si="5"/>
        <v>1</v>
      </c>
      <c r="R46" s="13" t="b">
        <f t="shared" ca="1" si="5"/>
        <v>1</v>
      </c>
      <c r="S46" s="13" t="b">
        <f t="shared" ca="1" si="5"/>
        <v>1</v>
      </c>
      <c r="T46" s="13" t="b">
        <f t="shared" ca="1" si="5"/>
        <v>1</v>
      </c>
      <c r="U46" s="13" t="b">
        <f t="shared" ca="1" si="4"/>
        <v>1</v>
      </c>
      <c r="V46" s="13" t="b">
        <f t="shared" ca="1" si="4"/>
        <v>1</v>
      </c>
      <c r="W46" s="13" t="b">
        <f t="shared" ca="1" si="4"/>
        <v>1</v>
      </c>
      <c r="X46" s="13" t="b">
        <f t="shared" ca="1" si="3"/>
        <v>1</v>
      </c>
      <c r="Y46" s="13" t="b">
        <f t="shared" ca="1" si="3"/>
        <v>1</v>
      </c>
    </row>
    <row r="47" spans="1:25" x14ac:dyDescent="0.25">
      <c r="A47" s="4">
        <v>42</v>
      </c>
      <c r="B47" s="4" t="e">
        <f>preprocess!J47</f>
        <v>#VALUE!</v>
      </c>
      <c r="C47" s="4" t="e">
        <f>preprocess!K47</f>
        <v>#VALUE!</v>
      </c>
      <c r="D47" s="4" t="e">
        <f>preprocess!N47</f>
        <v>#VALUE!</v>
      </c>
      <c r="E47" s="13" t="b">
        <f t="shared" ca="1" si="5"/>
        <v>1</v>
      </c>
      <c r="F47" s="13" t="b">
        <f t="shared" ca="1" si="5"/>
        <v>1</v>
      </c>
      <c r="G47" s="13" t="b">
        <f t="shared" ca="1" si="5"/>
        <v>1</v>
      </c>
      <c r="H47" s="13" t="b">
        <f t="shared" ca="1" si="5"/>
        <v>1</v>
      </c>
      <c r="I47" s="13" t="b">
        <f t="shared" ca="1" si="5"/>
        <v>1</v>
      </c>
      <c r="J47" s="13" t="b">
        <f t="shared" ca="1" si="5"/>
        <v>1</v>
      </c>
      <c r="K47" s="13" t="b">
        <f t="shared" ca="1" si="5"/>
        <v>1</v>
      </c>
      <c r="L47" s="13" t="b">
        <f t="shared" ca="1" si="5"/>
        <v>1</v>
      </c>
      <c r="M47" s="13" t="b">
        <f t="shared" ca="1" si="5"/>
        <v>1</v>
      </c>
      <c r="N47" s="13" t="b">
        <f t="shared" ca="1" si="5"/>
        <v>1</v>
      </c>
      <c r="O47" s="13" t="b">
        <f t="shared" ca="1" si="5"/>
        <v>1</v>
      </c>
      <c r="P47" s="13" t="b">
        <f t="shared" ca="1" si="5"/>
        <v>1</v>
      </c>
      <c r="Q47" s="13" t="b">
        <f t="shared" ca="1" si="5"/>
        <v>1</v>
      </c>
      <c r="R47" s="13" t="b">
        <f t="shared" ca="1" si="5"/>
        <v>1</v>
      </c>
      <c r="S47" s="13" t="b">
        <f t="shared" ca="1" si="5"/>
        <v>1</v>
      </c>
      <c r="T47" s="13" t="b">
        <f t="shared" ca="1" si="5"/>
        <v>1</v>
      </c>
      <c r="U47" s="13" t="b">
        <f t="shared" ca="1" si="4"/>
        <v>1</v>
      </c>
      <c r="V47" s="13" t="b">
        <f t="shared" ca="1" si="4"/>
        <v>1</v>
      </c>
      <c r="W47" s="13" t="b">
        <f t="shared" ca="1" si="4"/>
        <v>1</v>
      </c>
      <c r="X47" s="13" t="b">
        <f t="shared" ca="1" si="3"/>
        <v>1</v>
      </c>
      <c r="Y47" s="13" t="b">
        <f t="shared" ca="1" si="3"/>
        <v>1</v>
      </c>
    </row>
    <row r="48" spans="1:25" x14ac:dyDescent="0.25">
      <c r="A48" s="4">
        <v>43</v>
      </c>
      <c r="B48" s="4" t="e">
        <f>preprocess!J48</f>
        <v>#VALUE!</v>
      </c>
      <c r="C48" s="4" t="e">
        <f>preprocess!K48</f>
        <v>#VALUE!</v>
      </c>
      <c r="D48" s="4" t="e">
        <f>preprocess!N48</f>
        <v>#VALUE!</v>
      </c>
      <c r="E48" s="13" t="b">
        <f t="shared" ca="1" si="5"/>
        <v>1</v>
      </c>
      <c r="F48" s="13" t="b">
        <f t="shared" ca="1" si="5"/>
        <v>1</v>
      </c>
      <c r="G48" s="13" t="b">
        <f t="shared" ca="1" si="5"/>
        <v>1</v>
      </c>
      <c r="H48" s="13" t="b">
        <f t="shared" ca="1" si="5"/>
        <v>1</v>
      </c>
      <c r="I48" s="13" t="b">
        <f t="shared" ca="1" si="5"/>
        <v>1</v>
      </c>
      <c r="J48" s="13" t="b">
        <f t="shared" ca="1" si="5"/>
        <v>1</v>
      </c>
      <c r="K48" s="13" t="b">
        <f t="shared" ca="1" si="5"/>
        <v>1</v>
      </c>
      <c r="L48" s="13" t="b">
        <f t="shared" ca="1" si="5"/>
        <v>1</v>
      </c>
      <c r="M48" s="13" t="b">
        <f t="shared" ca="1" si="5"/>
        <v>1</v>
      </c>
      <c r="N48" s="13" t="b">
        <f t="shared" ca="1" si="5"/>
        <v>1</v>
      </c>
      <c r="O48" s="13" t="b">
        <f t="shared" ca="1" si="5"/>
        <v>1</v>
      </c>
      <c r="P48" s="13" t="b">
        <f t="shared" ca="1" si="5"/>
        <v>1</v>
      </c>
      <c r="Q48" s="13" t="b">
        <f t="shared" ca="1" si="5"/>
        <v>1</v>
      </c>
      <c r="R48" s="13" t="b">
        <f t="shared" ca="1" si="5"/>
        <v>1</v>
      </c>
      <c r="S48" s="13" t="b">
        <f t="shared" ca="1" si="5"/>
        <v>1</v>
      </c>
      <c r="T48" s="13" t="b">
        <f t="shared" ca="1" si="5"/>
        <v>1</v>
      </c>
      <c r="U48" s="13" t="b">
        <f t="shared" ca="1" si="4"/>
        <v>1</v>
      </c>
      <c r="V48" s="13" t="b">
        <f t="shared" ca="1" si="4"/>
        <v>1</v>
      </c>
      <c r="W48" s="13" t="b">
        <f t="shared" ca="1" si="4"/>
        <v>1</v>
      </c>
      <c r="X48" s="13" t="b">
        <f t="shared" ca="1" si="3"/>
        <v>1</v>
      </c>
      <c r="Y48" s="13" t="b">
        <f t="shared" ca="1" si="3"/>
        <v>1</v>
      </c>
    </row>
    <row r="49" spans="1:25" x14ac:dyDescent="0.25">
      <c r="A49" s="4">
        <v>44</v>
      </c>
      <c r="B49" s="4" t="e">
        <f>preprocess!J49</f>
        <v>#VALUE!</v>
      </c>
      <c r="C49" s="4" t="e">
        <f>preprocess!K49</f>
        <v>#VALUE!</v>
      </c>
      <c r="D49" s="4" t="e">
        <f>preprocess!N49</f>
        <v>#VALUE!</v>
      </c>
      <c r="E49" s="13" t="b">
        <f t="shared" ca="1" si="5"/>
        <v>1</v>
      </c>
      <c r="F49" s="13" t="b">
        <f t="shared" ca="1" si="5"/>
        <v>1</v>
      </c>
      <c r="G49" s="13" t="b">
        <f t="shared" ca="1" si="5"/>
        <v>1</v>
      </c>
      <c r="H49" s="13" t="b">
        <f t="shared" ca="1" si="5"/>
        <v>1</v>
      </c>
      <c r="I49" s="13" t="b">
        <f t="shared" ca="1" si="5"/>
        <v>1</v>
      </c>
      <c r="J49" s="13" t="b">
        <f t="shared" ca="1" si="5"/>
        <v>1</v>
      </c>
      <c r="K49" s="13" t="b">
        <f t="shared" ca="1" si="5"/>
        <v>1</v>
      </c>
      <c r="L49" s="13" t="b">
        <f t="shared" ca="1" si="5"/>
        <v>1</v>
      </c>
      <c r="M49" s="13" t="b">
        <f t="shared" ca="1" si="5"/>
        <v>1</v>
      </c>
      <c r="N49" s="13" t="b">
        <f t="shared" ca="1" si="5"/>
        <v>1</v>
      </c>
      <c r="O49" s="13" t="b">
        <f t="shared" ca="1" si="5"/>
        <v>1</v>
      </c>
      <c r="P49" s="13" t="b">
        <f t="shared" ca="1" si="5"/>
        <v>1</v>
      </c>
      <c r="Q49" s="13" t="b">
        <f t="shared" ca="1" si="5"/>
        <v>1</v>
      </c>
      <c r="R49" s="13" t="b">
        <f t="shared" ca="1" si="5"/>
        <v>1</v>
      </c>
      <c r="S49" s="13" t="b">
        <f t="shared" ca="1" si="5"/>
        <v>1</v>
      </c>
      <c r="T49" s="13" t="b">
        <f t="shared" ref="T49:Y50" ca="1" si="6">IFERROR((ABS($B49-T$2)+ABS($C49-T$3))&gt;$D49,TRUE)</f>
        <v>1</v>
      </c>
      <c r="U49" s="13" t="b">
        <f t="shared" ca="1" si="6"/>
        <v>1</v>
      </c>
      <c r="V49" s="13" t="b">
        <f t="shared" ca="1" si="6"/>
        <v>1</v>
      </c>
      <c r="W49" s="13" t="b">
        <f t="shared" ca="1" si="6"/>
        <v>1</v>
      </c>
      <c r="X49" s="13" t="b">
        <f t="shared" ca="1" si="6"/>
        <v>1</v>
      </c>
      <c r="Y49" s="13" t="b">
        <f t="shared" ca="1" si="6"/>
        <v>1</v>
      </c>
    </row>
    <row r="50" spans="1:25" x14ac:dyDescent="0.25">
      <c r="A50" s="4">
        <v>45</v>
      </c>
      <c r="B50" s="4" t="e">
        <f>preprocess!J50</f>
        <v>#VALUE!</v>
      </c>
      <c r="C50" s="4" t="e">
        <f>preprocess!K50</f>
        <v>#VALUE!</v>
      </c>
      <c r="D50" s="4" t="e">
        <f>preprocess!N50</f>
        <v>#VALUE!</v>
      </c>
      <c r="E50" s="13" t="b">
        <f t="shared" ref="E50:Y50" ca="1" si="7">IFERROR((ABS($B50-E$2)+ABS($C50-E$3))&gt;$D50,TRUE)</f>
        <v>1</v>
      </c>
      <c r="F50" s="13" t="b">
        <f t="shared" ca="1" si="7"/>
        <v>1</v>
      </c>
      <c r="G50" s="13" t="b">
        <f t="shared" ca="1" si="7"/>
        <v>1</v>
      </c>
      <c r="H50" s="13" t="b">
        <f t="shared" ca="1" si="7"/>
        <v>1</v>
      </c>
      <c r="I50" s="13" t="b">
        <f t="shared" ca="1" si="7"/>
        <v>1</v>
      </c>
      <c r="J50" s="13" t="b">
        <f t="shared" ca="1" si="7"/>
        <v>1</v>
      </c>
      <c r="K50" s="13" t="b">
        <f t="shared" ca="1" si="7"/>
        <v>1</v>
      </c>
      <c r="L50" s="13" t="b">
        <f t="shared" ca="1" si="7"/>
        <v>1</v>
      </c>
      <c r="M50" s="13" t="b">
        <f t="shared" ca="1" si="7"/>
        <v>1</v>
      </c>
      <c r="N50" s="13" t="b">
        <f t="shared" ca="1" si="7"/>
        <v>1</v>
      </c>
      <c r="O50" s="13" t="b">
        <f t="shared" ca="1" si="7"/>
        <v>1</v>
      </c>
      <c r="P50" s="13" t="b">
        <f t="shared" ca="1" si="7"/>
        <v>1</v>
      </c>
      <c r="Q50" s="13" t="b">
        <f t="shared" ca="1" si="7"/>
        <v>1</v>
      </c>
      <c r="R50" s="13" t="b">
        <f t="shared" ca="1" si="7"/>
        <v>1</v>
      </c>
      <c r="S50" s="13" t="b">
        <f t="shared" ca="1" si="7"/>
        <v>1</v>
      </c>
      <c r="T50" s="13" t="b">
        <f t="shared" ca="1" si="7"/>
        <v>1</v>
      </c>
      <c r="U50" s="13" t="b">
        <f t="shared" ca="1" si="7"/>
        <v>1</v>
      </c>
      <c r="V50" s="13" t="b">
        <f t="shared" ca="1" si="7"/>
        <v>1</v>
      </c>
      <c r="W50" s="13" t="b">
        <f t="shared" ca="1" si="7"/>
        <v>1</v>
      </c>
      <c r="X50" s="13" t="b">
        <f t="shared" ca="1" si="7"/>
        <v>1</v>
      </c>
      <c r="Y50" s="13" t="b">
        <f t="shared" ca="1" si="7"/>
        <v>1</v>
      </c>
    </row>
  </sheetData>
  <conditionalFormatting sqref="E1:Y4">
    <cfRule type="expression" dxfId="0" priority="1">
      <formula>E$4=TRUE</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input</vt:lpstr>
      <vt:lpstr>preprocess</vt:lpstr>
      <vt:lpstr>part1 beacons</vt:lpstr>
      <vt:lpstr>part1 ranges</vt:lpstr>
      <vt:lpstr>part2 lines</vt:lpstr>
      <vt:lpstr>part2 filter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pengi</dc:creator>
  <cp:lastModifiedBy>pengi</cp:lastModifiedBy>
  <dcterms:created xsi:type="dcterms:W3CDTF">2020-12-09T08:38:31Z</dcterms:created>
  <dcterms:modified xsi:type="dcterms:W3CDTF">2022-12-15T20:45:47Z</dcterms:modified>
</cp:coreProperties>
</file>