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/>
  <mc:AlternateContent xmlns:mc="http://schemas.openxmlformats.org/markup-compatibility/2006">
    <mc:Choice Requires="x15">
      <x15ac:absPath xmlns:x15ac="http://schemas.microsoft.com/office/spreadsheetml/2010/11/ac" url="D:\工作空间\GLEX-Alltoall-paper\testcode\"/>
    </mc:Choice>
  </mc:AlternateContent>
  <xr:revisionPtr revIDLastSave="0" documentId="13_ncr:1_{19E18677-FCA1-4561-8EFB-F18B85AD518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PC-天津1" sheetId="1" r:id="rId1"/>
    <sheet name="HPC-广州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2" l="1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25" i="2"/>
  <c r="L25" i="2"/>
  <c r="M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G41" i="2"/>
  <c r="H41" i="2"/>
  <c r="I41" i="2"/>
  <c r="G42" i="2"/>
  <c r="H42" i="2"/>
  <c r="I42" i="2"/>
  <c r="G43" i="2"/>
  <c r="H43" i="2"/>
  <c r="I43" i="2"/>
  <c r="G44" i="2"/>
  <c r="H44" i="2"/>
  <c r="I44" i="2"/>
  <c r="G45" i="2"/>
  <c r="H45" i="2"/>
  <c r="I45" i="2"/>
  <c r="I25" i="2"/>
  <c r="H25" i="2"/>
  <c r="G25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M14" i="2"/>
  <c r="M15" i="2"/>
  <c r="M16" i="2"/>
  <c r="M17" i="2"/>
  <c r="M18" i="2"/>
  <c r="M19" i="2"/>
  <c r="M20" i="2"/>
  <c r="M21" i="2"/>
  <c r="M22" i="2"/>
  <c r="K3" i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L2" i="1"/>
  <c r="M2" i="1"/>
  <c r="K2" i="1"/>
  <c r="I22" i="2"/>
  <c r="H22" i="2"/>
  <c r="G22" i="2"/>
  <c r="F22" i="2"/>
  <c r="K22" i="2" s="1"/>
  <c r="I21" i="2"/>
  <c r="H21" i="2"/>
  <c r="G21" i="2"/>
  <c r="F21" i="2"/>
  <c r="I20" i="2"/>
  <c r="H20" i="2"/>
  <c r="G20" i="2"/>
  <c r="F20" i="2"/>
  <c r="K20" i="2" s="1"/>
  <c r="I19" i="2"/>
  <c r="H19" i="2"/>
  <c r="G19" i="2"/>
  <c r="F19" i="2"/>
  <c r="I18" i="2"/>
  <c r="H18" i="2"/>
  <c r="G18" i="2"/>
  <c r="F18" i="2"/>
  <c r="K18" i="2" s="1"/>
  <c r="I17" i="2"/>
  <c r="H17" i="2"/>
  <c r="G17" i="2"/>
  <c r="F17" i="2"/>
  <c r="I16" i="2"/>
  <c r="H16" i="2"/>
  <c r="G16" i="2"/>
  <c r="F16" i="2"/>
  <c r="O16" i="2" s="1"/>
  <c r="I15" i="2"/>
  <c r="H15" i="2"/>
  <c r="G15" i="2"/>
  <c r="F15" i="2"/>
  <c r="I14" i="2"/>
  <c r="H14" i="2"/>
  <c r="G14" i="2"/>
  <c r="F14" i="2"/>
  <c r="K14" i="2" s="1"/>
  <c r="I13" i="2"/>
  <c r="H13" i="2"/>
  <c r="G13" i="2"/>
  <c r="F13" i="2"/>
  <c r="I12" i="2"/>
  <c r="H12" i="2"/>
  <c r="G12" i="2"/>
  <c r="F12" i="2"/>
  <c r="K12" i="2" s="1"/>
  <c r="I11" i="2"/>
  <c r="H11" i="2"/>
  <c r="G11" i="2"/>
  <c r="F11" i="2"/>
  <c r="I10" i="2"/>
  <c r="H10" i="2"/>
  <c r="G10" i="2"/>
  <c r="F10" i="2"/>
  <c r="K10" i="2" s="1"/>
  <c r="I9" i="2"/>
  <c r="H9" i="2"/>
  <c r="G9" i="2"/>
  <c r="F9" i="2"/>
  <c r="I8" i="2"/>
  <c r="H8" i="2"/>
  <c r="G8" i="2"/>
  <c r="F8" i="2"/>
  <c r="K8" i="2" s="1"/>
  <c r="I7" i="2"/>
  <c r="H7" i="2"/>
  <c r="G7" i="2"/>
  <c r="F7" i="2"/>
  <c r="I6" i="2"/>
  <c r="H6" i="2"/>
  <c r="G6" i="2"/>
  <c r="F6" i="2"/>
  <c r="K6" i="2" s="1"/>
  <c r="I5" i="2"/>
  <c r="H5" i="2"/>
  <c r="G5" i="2"/>
  <c r="F5" i="2"/>
  <c r="I4" i="2"/>
  <c r="H4" i="2"/>
  <c r="G4" i="2"/>
  <c r="F4" i="2"/>
  <c r="K4" i="2" s="1"/>
  <c r="I3" i="2"/>
  <c r="H3" i="2"/>
  <c r="G3" i="2"/>
  <c r="F3" i="2"/>
  <c r="I2" i="2"/>
  <c r="H2" i="2"/>
  <c r="G2" i="2"/>
  <c r="F2" i="2"/>
  <c r="M2" i="2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O4" i="2" l="1"/>
  <c r="K3" i="2"/>
  <c r="L5" i="2"/>
  <c r="K7" i="2"/>
  <c r="K9" i="2"/>
  <c r="P11" i="2"/>
  <c r="M13" i="2"/>
  <c r="O15" i="2"/>
  <c r="P17" i="2"/>
  <c r="Q19" i="2"/>
  <c r="O21" i="2"/>
  <c r="P22" i="2"/>
  <c r="P14" i="2"/>
  <c r="K11" i="2"/>
  <c r="P9" i="2"/>
  <c r="O11" i="2"/>
  <c r="O3" i="2"/>
  <c r="Q8" i="2"/>
  <c r="Q4" i="2"/>
  <c r="O22" i="2"/>
  <c r="P19" i="2"/>
  <c r="Q16" i="2"/>
  <c r="O14" i="2"/>
  <c r="P5" i="2"/>
  <c r="O17" i="2"/>
  <c r="O10" i="2"/>
  <c r="O2" i="2"/>
  <c r="P8" i="2"/>
  <c r="P4" i="2"/>
  <c r="Q21" i="2"/>
  <c r="O19" i="2"/>
  <c r="P16" i="2"/>
  <c r="Q13" i="2"/>
  <c r="O9" i="2"/>
  <c r="Q11" i="2"/>
  <c r="Q7" i="2"/>
  <c r="Q3" i="2"/>
  <c r="P21" i="2"/>
  <c r="Q18" i="2"/>
  <c r="P13" i="2"/>
  <c r="O8" i="2"/>
  <c r="P7" i="2"/>
  <c r="P3" i="2"/>
  <c r="P18" i="2"/>
  <c r="Q15" i="2"/>
  <c r="O13" i="2"/>
  <c r="O7" i="2"/>
  <c r="Q10" i="2"/>
  <c r="Q6" i="2"/>
  <c r="Q2" i="2"/>
  <c r="Q20" i="2"/>
  <c r="O18" i="2"/>
  <c r="P15" i="2"/>
  <c r="Q12" i="2"/>
  <c r="O6" i="2"/>
  <c r="P10" i="2"/>
  <c r="P6" i="2"/>
  <c r="P2" i="2"/>
  <c r="P20" i="2"/>
  <c r="Q17" i="2"/>
  <c r="P12" i="2"/>
  <c r="O5" i="2"/>
  <c r="Q9" i="2"/>
  <c r="Q5" i="2"/>
  <c r="Q22" i="2"/>
  <c r="O20" i="2"/>
  <c r="Q14" i="2"/>
  <c r="O12" i="2"/>
  <c r="L19" i="2"/>
  <c r="L21" i="2"/>
  <c r="L2" i="2"/>
  <c r="K15" i="2"/>
  <c r="K17" i="2"/>
  <c r="L18" i="2"/>
  <c r="M10" i="2"/>
  <c r="K21" i="2"/>
  <c r="K19" i="2"/>
  <c r="L16" i="2"/>
  <c r="L10" i="2"/>
  <c r="M7" i="2"/>
  <c r="K5" i="2"/>
  <c r="M12" i="2"/>
  <c r="K16" i="2"/>
  <c r="L7" i="2"/>
  <c r="M4" i="2"/>
  <c r="M11" i="2"/>
  <c r="K2" i="2"/>
  <c r="M9" i="2"/>
  <c r="L4" i="2"/>
  <c r="L13" i="2"/>
  <c r="L15" i="2"/>
  <c r="L9" i="2"/>
  <c r="M6" i="2"/>
  <c r="K13" i="2"/>
  <c r="L20" i="2"/>
  <c r="L6" i="2"/>
  <c r="M3" i="2"/>
  <c r="L12" i="2"/>
  <c r="L17" i="2"/>
  <c r="M8" i="2"/>
  <c r="L3" i="2"/>
  <c r="L22" i="2"/>
  <c r="L14" i="2"/>
  <c r="L8" i="2"/>
  <c r="M5" i="2"/>
  <c r="L11" i="2"/>
</calcChain>
</file>

<file path=xl/sharedStrings.xml><?xml version="1.0" encoding="utf-8"?>
<sst xmlns="http://schemas.openxmlformats.org/spreadsheetml/2006/main" count="20" uniqueCount="10">
  <si>
    <t>PortN=1</t>
    <phoneticPr fontId="1" type="noConversion"/>
  </si>
  <si>
    <t>PortN=2</t>
    <phoneticPr fontId="1" type="noConversion"/>
  </si>
  <si>
    <t>PortN=4</t>
    <phoneticPr fontId="1" type="noConversion"/>
  </si>
  <si>
    <t>PortN=8</t>
    <phoneticPr fontId="1" type="noConversion"/>
  </si>
  <si>
    <t>原始时间</t>
    <phoneticPr fontId="1" type="noConversion"/>
  </si>
  <si>
    <t>等效时间</t>
    <phoneticPr fontId="1" type="noConversion"/>
  </si>
  <si>
    <t>ActivateN=1</t>
    <phoneticPr fontId="1" type="noConversion"/>
  </si>
  <si>
    <t>ActivateN=2</t>
    <phoneticPr fontId="1" type="noConversion"/>
  </si>
  <si>
    <t>ActivateN=4</t>
    <phoneticPr fontId="1" type="noConversion"/>
  </si>
  <si>
    <t>ActivateN=8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</si>
</sst>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1005267698181"/>
          <c:y val="4.0404040404040407E-2"/>
          <c:w val="0.8362489216819925"/>
          <c:h val="0.78108044575236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'HPC-天津1'!$C$1</c:f>
              <c:strCache>
                <c:ptCount val="1"/>
                <c:pt idx="0">
                  <c:v>ActivateN=2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'HPC-天津1'!$A$2:$A$22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</c:numCache>
            </c:numRef>
          </c:cat>
          <c:val>
            <c:numRef>
              <c:f>'HPC-天津1'!$K$2:$K$22</c:f>
              <c:numCache>
                <c:formatCode>0%</c:formatCode>
                <c:ptCount val="21"/>
                <c:pt idx="0">
                  <c:v>0.51792869171360556</c:v>
                </c:pt>
                <c:pt idx="1">
                  <c:v>0.49286904895681161</c:v>
                </c:pt>
                <c:pt idx="2">
                  <c:v>0.498831962892684</c:v>
                </c:pt>
                <c:pt idx="3">
                  <c:v>0.49079749407382328</c:v>
                </c:pt>
                <c:pt idx="4">
                  <c:v>0.50044059333235424</c:v>
                </c:pt>
                <c:pt idx="5">
                  <c:v>0.49017238975884025</c:v>
                </c:pt>
                <c:pt idx="6">
                  <c:v>0.48494485703788032</c:v>
                </c:pt>
                <c:pt idx="7">
                  <c:v>0.43695801594998446</c:v>
                </c:pt>
                <c:pt idx="8">
                  <c:v>0.22057719397350004</c:v>
                </c:pt>
                <c:pt idx="9">
                  <c:v>3.1016197902162836E-2</c:v>
                </c:pt>
                <c:pt idx="10">
                  <c:v>-8.3084607663064428E-2</c:v>
                </c:pt>
                <c:pt idx="11">
                  <c:v>0.36012599776736437</c:v>
                </c:pt>
                <c:pt idx="12">
                  <c:v>0.27825114162395592</c:v>
                </c:pt>
                <c:pt idx="13">
                  <c:v>0.19113599816948768</c:v>
                </c:pt>
                <c:pt idx="14">
                  <c:v>4.7787591304600884E-2</c:v>
                </c:pt>
                <c:pt idx="15">
                  <c:v>-1.8184600318276435E-2</c:v>
                </c:pt>
                <c:pt idx="16">
                  <c:v>-4.9397322525965619E-2</c:v>
                </c:pt>
                <c:pt idx="17">
                  <c:v>-6.4600234929905298E-2</c:v>
                </c:pt>
                <c:pt idx="18">
                  <c:v>-6.8493112548858093E-2</c:v>
                </c:pt>
                <c:pt idx="19">
                  <c:v>-5.9359871572980068E-2</c:v>
                </c:pt>
                <c:pt idx="20">
                  <c:v>-6.17286376857165E-2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1-4635-98D0-C7121A6323EB}"/>
            </c:ext>
          </c:extLst>
        </c:ser>
        <c:ser>
          <c:idx val="1"/>
          <c:order val="1"/>
          <c:tx>
            <c:strRef>
              <c:f>'HPC-天津1'!$D$1</c:f>
              <c:strCache>
                <c:ptCount val="1"/>
                <c:pt idx="0">
                  <c:v>ActivateN=4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'HPC-天津1'!$A$2:$A$22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</c:numCache>
            </c:numRef>
          </c:cat>
          <c:val>
            <c:numRef>
              <c:f>'HPC-天津1'!$L$2:$L$22</c:f>
              <c:numCache>
                <c:formatCode>0%</c:formatCode>
                <c:ptCount val="21"/>
                <c:pt idx="0">
                  <c:v>0.71246044074095582</c:v>
                </c:pt>
                <c:pt idx="1">
                  <c:v>0.71167172341461582</c:v>
                </c:pt>
                <c:pt idx="2">
                  <c:v>0.72091081593927897</c:v>
                </c:pt>
                <c:pt idx="3">
                  <c:v>0.65369539451405356</c:v>
                </c:pt>
                <c:pt idx="4">
                  <c:v>0.68556322514319279</c:v>
                </c:pt>
                <c:pt idx="5">
                  <c:v>0.67933480255166045</c:v>
                </c:pt>
                <c:pt idx="6">
                  <c:v>0.5774184902091879</c:v>
                </c:pt>
                <c:pt idx="7">
                  <c:v>0.4421777754761928</c:v>
                </c:pt>
                <c:pt idx="8">
                  <c:v>0.23129679153944616</c:v>
                </c:pt>
                <c:pt idx="9">
                  <c:v>5.4981203007518659E-2</c:v>
                </c:pt>
                <c:pt idx="10">
                  <c:v>-4.9192954166844619E-2</c:v>
                </c:pt>
                <c:pt idx="11">
                  <c:v>0.53500231659271191</c:v>
                </c:pt>
                <c:pt idx="12">
                  <c:v>0.29950781087599382</c:v>
                </c:pt>
                <c:pt idx="13">
                  <c:v>0.21647715355329142</c:v>
                </c:pt>
                <c:pt idx="14">
                  <c:v>0.12542742193638509</c:v>
                </c:pt>
                <c:pt idx="15">
                  <c:v>6.3397192638837821E-2</c:v>
                </c:pt>
                <c:pt idx="16">
                  <c:v>2.5749793193666874E-2</c:v>
                </c:pt>
                <c:pt idx="17">
                  <c:v>8.796148906038942E-3</c:v>
                </c:pt>
                <c:pt idx="18">
                  <c:v>-4.5336354829010406E-3</c:v>
                </c:pt>
                <c:pt idx="19">
                  <c:v>-1.1181623342056753E-2</c:v>
                </c:pt>
                <c:pt idx="20">
                  <c:v>-2.088293260862233E-2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31-4635-98D0-C7121A6323EB}"/>
            </c:ext>
          </c:extLst>
        </c:ser>
        <c:ser>
          <c:idx val="2"/>
          <c:order val="2"/>
          <c:tx>
            <c:strRef>
              <c:f>'HPC-天津1'!$E$1</c:f>
              <c:strCache>
                <c:ptCount val="1"/>
                <c:pt idx="0">
                  <c:v>ActivateN=8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'HPC-天津1'!$A$2:$A$22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</c:numCache>
            </c:numRef>
          </c:cat>
          <c:val>
            <c:numRef>
              <c:f>'HPC-天津1'!$M$2:$M$22</c:f>
              <c:numCache>
                <c:formatCode>0%</c:formatCode>
                <c:ptCount val="21"/>
                <c:pt idx="0">
                  <c:v>0.8280170286278381</c:v>
                </c:pt>
                <c:pt idx="1">
                  <c:v>0.82532096302955393</c:v>
                </c:pt>
                <c:pt idx="2">
                  <c:v>0.83102888467214842</c:v>
                </c:pt>
                <c:pt idx="3">
                  <c:v>0.64916927700643412</c:v>
                </c:pt>
                <c:pt idx="4">
                  <c:v>0.68974623922119882</c:v>
                </c:pt>
                <c:pt idx="5">
                  <c:v>0.68253848400565564</c:v>
                </c:pt>
                <c:pt idx="6">
                  <c:v>0.57374580630394589</c:v>
                </c:pt>
                <c:pt idx="7">
                  <c:v>0.44228428917114693</c:v>
                </c:pt>
                <c:pt idx="8">
                  <c:v>0.23173833920871797</c:v>
                </c:pt>
                <c:pt idx="9">
                  <c:v>7.1944908567715488E-2</c:v>
                </c:pt>
                <c:pt idx="10">
                  <c:v>1.6345147580197424E-3</c:v>
                </c:pt>
                <c:pt idx="11">
                  <c:v>0.55162659013100401</c:v>
                </c:pt>
                <c:pt idx="12">
                  <c:v>0.31464564394743727</c:v>
                </c:pt>
                <c:pt idx="13">
                  <c:v>0.32556583806321626</c:v>
                </c:pt>
                <c:pt idx="14">
                  <c:v>0.2415170386753194</c:v>
                </c:pt>
                <c:pt idx="15">
                  <c:v>0.1645856285959113</c:v>
                </c:pt>
                <c:pt idx="16">
                  <c:v>0.13210542741044271</c:v>
                </c:pt>
                <c:pt idx="17">
                  <c:v>0.11348541568321789</c:v>
                </c:pt>
                <c:pt idx="18">
                  <c:v>8.8811650204340675E-2</c:v>
                </c:pt>
                <c:pt idx="19">
                  <c:v>7.6133003347240685E-2</c:v>
                </c:pt>
                <c:pt idx="20">
                  <c:v>6.8994112659606782E-2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31-4635-98D0-C7121A632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404655"/>
        <c:axId val="799405071"/>
      </c:barChart>
      <c:catAx>
        <c:axId val="79940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aseline="0"/>
                  <a:t>Size of a single message</a:t>
                </a:r>
                <a:endParaRPr lang="zh-CN" altLang="en-US" sz="1400" baseline="0"/>
              </a:p>
            </c:rich>
          </c:tx>
          <c:layout>
            <c:manualLayout>
              <c:xMode val="edge"/>
              <c:yMode val="edge"/>
              <c:x val="0.37563350035790982"/>
              <c:y val="0.864407151126311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405071"/>
        <c:crosses val="autoZero"/>
        <c:auto val="1"/>
        <c:lblAlgn val="ctr"/>
        <c:lblOffset val="100"/>
        <c:noMultiLvlLbl val="0"/>
      </c:catAx>
      <c:valAx>
        <c:axId val="7994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Improvement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40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14655196570178"/>
          <c:y val="4.9248993875765548E-2"/>
          <c:w val="0.71409412110199522"/>
          <c:h val="0.10289102751045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1005267698181"/>
          <c:y val="3.1425364758698095E-2"/>
          <c:w val="0.8362489216819925"/>
          <c:h val="0.799037797043046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'HPC-天津1'!$C$1</c:f>
              <c:strCache>
                <c:ptCount val="1"/>
                <c:pt idx="0">
                  <c:v>ActivateN=2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'HPC-天津1'!$A$2:$A$22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</c:numCache>
            </c:numRef>
          </c:cat>
          <c:val>
            <c:numRef>
              <c:f>'HPC-广州'!$K$2:$K$22</c:f>
              <c:numCache>
                <c:formatCode>0%</c:formatCode>
                <c:ptCount val="21"/>
                <c:pt idx="0">
                  <c:v>0.61901965233563361</c:v>
                </c:pt>
                <c:pt idx="1">
                  <c:v>0.47062085736739873</c:v>
                </c:pt>
                <c:pt idx="2">
                  <c:v>0.59676263377806915</c:v>
                </c:pt>
                <c:pt idx="3">
                  <c:v>0.32917453376616806</c:v>
                </c:pt>
                <c:pt idx="4">
                  <c:v>0.3770836546990089</c:v>
                </c:pt>
                <c:pt idx="5">
                  <c:v>0.35234340174065609</c:v>
                </c:pt>
                <c:pt idx="6">
                  <c:v>9.5955374663856396E-2</c:v>
                </c:pt>
                <c:pt idx="7">
                  <c:v>0.51515834178946007</c:v>
                </c:pt>
                <c:pt idx="8">
                  <c:v>0.69090935697117573</c:v>
                </c:pt>
                <c:pt idx="9">
                  <c:v>-3.8695958700052255E-2</c:v>
                </c:pt>
                <c:pt idx="10">
                  <c:v>-1.6644520869157294E-2</c:v>
                </c:pt>
                <c:pt idx="11">
                  <c:v>4.2227647482590336E-2</c:v>
                </c:pt>
                <c:pt idx="12">
                  <c:v>0.34341998521103001</c:v>
                </c:pt>
                <c:pt idx="13">
                  <c:v>0.25393664294100787</c:v>
                </c:pt>
                <c:pt idx="14">
                  <c:v>0.23505488870446462</c:v>
                </c:pt>
                <c:pt idx="15">
                  <c:v>0.20041508050759821</c:v>
                </c:pt>
                <c:pt idx="16">
                  <c:v>0.11618193483629889</c:v>
                </c:pt>
                <c:pt idx="17">
                  <c:v>6.4733517936592017E-2</c:v>
                </c:pt>
                <c:pt idx="18">
                  <c:v>1.7680584966216634E-2</c:v>
                </c:pt>
                <c:pt idx="19">
                  <c:v>3.1182073903592879E-2</c:v>
                </c:pt>
                <c:pt idx="20">
                  <c:v>3.1471117972468883E-2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F3-4CC2-95BC-D90DC295213B}"/>
            </c:ext>
          </c:extLst>
        </c:ser>
        <c:ser>
          <c:idx val="1"/>
          <c:order val="1"/>
          <c:tx>
            <c:strRef>
              <c:f>'HPC-天津1'!$D$1</c:f>
              <c:strCache>
                <c:ptCount val="1"/>
                <c:pt idx="0">
                  <c:v>ActivateN=4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'HPC-天津1'!$A$2:$A$22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</c:numCache>
            </c:numRef>
          </c:cat>
          <c:val>
            <c:numRef>
              <c:f>'HPC-广州'!$L$2:$L$22</c:f>
              <c:numCache>
                <c:formatCode>0%</c:formatCode>
                <c:ptCount val="21"/>
                <c:pt idx="0">
                  <c:v>0.79883552013952852</c:v>
                </c:pt>
                <c:pt idx="1">
                  <c:v>0.32731653790833198</c:v>
                </c:pt>
                <c:pt idx="2">
                  <c:v>0.42752864721262412</c:v>
                </c:pt>
                <c:pt idx="3">
                  <c:v>0.32771251820861813</c:v>
                </c:pt>
                <c:pt idx="4">
                  <c:v>0.29849890092938958</c:v>
                </c:pt>
                <c:pt idx="5">
                  <c:v>0.36512656824721035</c:v>
                </c:pt>
                <c:pt idx="6">
                  <c:v>0.24470800930300168</c:v>
                </c:pt>
                <c:pt idx="7">
                  <c:v>0.41524218477583763</c:v>
                </c:pt>
                <c:pt idx="8">
                  <c:v>0.53705729347678965</c:v>
                </c:pt>
                <c:pt idx="9">
                  <c:v>-4.9267951857158293E-2</c:v>
                </c:pt>
                <c:pt idx="10">
                  <c:v>-2.0341566359230862E-2</c:v>
                </c:pt>
                <c:pt idx="11">
                  <c:v>4.159329224365655E-2</c:v>
                </c:pt>
                <c:pt idx="12">
                  <c:v>0.54152218704457511</c:v>
                </c:pt>
                <c:pt idx="13">
                  <c:v>0.26933210491722237</c:v>
                </c:pt>
                <c:pt idx="14">
                  <c:v>0.2531577029735036</c:v>
                </c:pt>
                <c:pt idx="15">
                  <c:v>0.19526701737932045</c:v>
                </c:pt>
                <c:pt idx="16">
                  <c:v>0.11637697647041012</c:v>
                </c:pt>
                <c:pt idx="17">
                  <c:v>6.6615848915715134E-2</c:v>
                </c:pt>
                <c:pt idx="18">
                  <c:v>5.7767622990913467E-3</c:v>
                </c:pt>
                <c:pt idx="19">
                  <c:v>1.5830776115586198E-2</c:v>
                </c:pt>
                <c:pt idx="20">
                  <c:v>8.7401904026758407E-3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F3-4CC2-95BC-D90DC295213B}"/>
            </c:ext>
          </c:extLst>
        </c:ser>
        <c:ser>
          <c:idx val="2"/>
          <c:order val="2"/>
          <c:tx>
            <c:strRef>
              <c:f>'HPC-天津1'!$E$1</c:f>
              <c:strCache>
                <c:ptCount val="1"/>
                <c:pt idx="0">
                  <c:v>ActivateN=8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'HPC-天津1'!$A$2:$A$22</c:f>
              <c:numCache>
                <c:formatCode>General</c:formatCode>
                <c:ptCount val="21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</c:numCache>
            </c:numRef>
          </c:cat>
          <c:val>
            <c:numRef>
              <c:f>'HPC-广州'!$M$2:$M$22</c:f>
              <c:numCache>
                <c:formatCode>0%</c:formatCode>
                <c:ptCount val="21"/>
                <c:pt idx="0">
                  <c:v>0.71758666025974727</c:v>
                </c:pt>
                <c:pt idx="1">
                  <c:v>0.58369786028855708</c:v>
                </c:pt>
                <c:pt idx="2">
                  <c:v>0.43685528008272589</c:v>
                </c:pt>
                <c:pt idx="3">
                  <c:v>0.31852498874860513</c:v>
                </c:pt>
                <c:pt idx="4">
                  <c:v>0.25206859068296633</c:v>
                </c:pt>
                <c:pt idx="5">
                  <c:v>0.54749974374071808</c:v>
                </c:pt>
                <c:pt idx="6">
                  <c:v>0.51599350879424366</c:v>
                </c:pt>
                <c:pt idx="7">
                  <c:v>0.7634452415187335</c:v>
                </c:pt>
                <c:pt idx="8">
                  <c:v>6.3343936461713518E-2</c:v>
                </c:pt>
                <c:pt idx="9">
                  <c:v>9.5063286661158042E-2</c:v>
                </c:pt>
                <c:pt idx="10">
                  <c:v>3.7224480225105539E-3</c:v>
                </c:pt>
                <c:pt idx="11">
                  <c:v>-0.21317437765148478</c:v>
                </c:pt>
                <c:pt idx="12">
                  <c:v>0.4263243666228741</c:v>
                </c:pt>
                <c:pt idx="13">
                  <c:v>0.23458066255821397</c:v>
                </c:pt>
                <c:pt idx="14">
                  <c:v>0.28212861567111308</c:v>
                </c:pt>
                <c:pt idx="15">
                  <c:v>0.19729429760883321</c:v>
                </c:pt>
                <c:pt idx="16">
                  <c:v>0.11293172611263962</c:v>
                </c:pt>
                <c:pt idx="17">
                  <c:v>6.4248156560156908E-2</c:v>
                </c:pt>
                <c:pt idx="18">
                  <c:v>-0.12981383708930708</c:v>
                </c:pt>
                <c:pt idx="19">
                  <c:v>-5.4594601074031544E-2</c:v>
                </c:pt>
                <c:pt idx="20">
                  <c:v>-6.5497153608645289E-2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F3-4CC2-95BC-D90DC2952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9404655"/>
        <c:axId val="799405071"/>
      </c:barChart>
      <c:catAx>
        <c:axId val="7994046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 baseline="0"/>
                  <a:t>Size of a single message</a:t>
                </a:r>
                <a:endParaRPr lang="zh-CN" altLang="en-US" sz="1400" baseline="0"/>
              </a:p>
            </c:rich>
          </c:tx>
          <c:layout>
            <c:manualLayout>
              <c:xMode val="edge"/>
              <c:yMode val="edge"/>
              <c:x val="0.37563350035790982"/>
              <c:y val="0.864407151126311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405071"/>
        <c:crosses val="autoZero"/>
        <c:auto val="1"/>
        <c:lblAlgn val="ctr"/>
        <c:lblOffset val="100"/>
        <c:noMultiLvlLbl val="0"/>
      </c:catAx>
      <c:valAx>
        <c:axId val="7994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Improvement</a:t>
                </a:r>
                <a:endParaRPr lang="zh-CN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940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014655196570178"/>
          <c:y val="4.9248993875765548E-2"/>
          <c:w val="0.71409412110199522"/>
          <c:h val="0.10289102751045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1.3149999999999999" header="0.3" footer="0.3"/>
    <c:pageSetup paperSize="9"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'HPC-广州'!$O$2:$O$22</c:f>
              <c:numCache>
                <c:formatCode>0%</c:formatCode>
                <c:ptCount val="21"/>
                <c:pt idx="0">
                  <c:v>0.61901965233563361</c:v>
                </c:pt>
                <c:pt idx="1">
                  <c:v>0.47062085736739873</c:v>
                </c:pt>
                <c:pt idx="2">
                  <c:v>0.59676263377806915</c:v>
                </c:pt>
                <c:pt idx="3">
                  <c:v>0.32917453376616806</c:v>
                </c:pt>
                <c:pt idx="4">
                  <c:v>0.3770836546990089</c:v>
                </c:pt>
                <c:pt idx="5">
                  <c:v>0.35234340174065609</c:v>
                </c:pt>
                <c:pt idx="6">
                  <c:v>9.5955374663856396E-2</c:v>
                </c:pt>
                <c:pt idx="7">
                  <c:v>-0.51515834178946007</c:v>
                </c:pt>
                <c:pt idx="8">
                  <c:v>-0.69090935697117573</c:v>
                </c:pt>
                <c:pt idx="9">
                  <c:v>-3.8695958700052255E-2</c:v>
                </c:pt>
                <c:pt idx="10">
                  <c:v>-1.6644520869157294E-2</c:v>
                </c:pt>
                <c:pt idx="11">
                  <c:v>4.2227647482590336E-2</c:v>
                </c:pt>
                <c:pt idx="12">
                  <c:v>0.34341998521103001</c:v>
                </c:pt>
                <c:pt idx="13">
                  <c:v>0.25393664294100787</c:v>
                </c:pt>
                <c:pt idx="14">
                  <c:v>0.23505488870446462</c:v>
                </c:pt>
                <c:pt idx="15">
                  <c:v>0.20041508050759821</c:v>
                </c:pt>
                <c:pt idx="16">
                  <c:v>0.11618193483629889</c:v>
                </c:pt>
                <c:pt idx="17">
                  <c:v>6.4733517936592017E-2</c:v>
                </c:pt>
                <c:pt idx="18">
                  <c:v>1.7680584966216634E-2</c:v>
                </c:pt>
                <c:pt idx="19">
                  <c:v>3.1182073903592879E-2</c:v>
                </c:pt>
                <c:pt idx="20">
                  <c:v>3.1471117972468883E-2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81-44C4-B8E0-17220641135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'HPC-广州'!$P$2:$P$22</c:f>
              <c:numCache>
                <c:formatCode>0%</c:formatCode>
                <c:ptCount val="21"/>
                <c:pt idx="0">
                  <c:v>0.79883552013952852</c:v>
                </c:pt>
                <c:pt idx="1">
                  <c:v>0.32731653790833198</c:v>
                </c:pt>
                <c:pt idx="2">
                  <c:v>0.42752864721262412</c:v>
                </c:pt>
                <c:pt idx="3">
                  <c:v>0.32771251820861813</c:v>
                </c:pt>
                <c:pt idx="4">
                  <c:v>0.29849890092938958</c:v>
                </c:pt>
                <c:pt idx="5">
                  <c:v>0.36512656824721035</c:v>
                </c:pt>
                <c:pt idx="6">
                  <c:v>-0.24470800930300168</c:v>
                </c:pt>
                <c:pt idx="7">
                  <c:v>-0.41524218477583763</c:v>
                </c:pt>
                <c:pt idx="8">
                  <c:v>-0.53705729347678965</c:v>
                </c:pt>
                <c:pt idx="9">
                  <c:v>-4.9267951857158293E-2</c:v>
                </c:pt>
                <c:pt idx="10">
                  <c:v>-2.0341566359230862E-2</c:v>
                </c:pt>
                <c:pt idx="11">
                  <c:v>4.159329224365655E-2</c:v>
                </c:pt>
                <c:pt idx="12">
                  <c:v>0.54152218704457511</c:v>
                </c:pt>
                <c:pt idx="13">
                  <c:v>0.26933210491722237</c:v>
                </c:pt>
                <c:pt idx="14">
                  <c:v>0.2531577029735036</c:v>
                </c:pt>
                <c:pt idx="15">
                  <c:v>0.19526701737932045</c:v>
                </c:pt>
                <c:pt idx="16">
                  <c:v>0.11637697647041012</c:v>
                </c:pt>
                <c:pt idx="17">
                  <c:v>6.6615848915715134E-2</c:v>
                </c:pt>
                <c:pt idx="18">
                  <c:v>5.7767622990913467E-3</c:v>
                </c:pt>
                <c:pt idx="19">
                  <c:v>1.5830776115586198E-2</c:v>
                </c:pt>
                <c:pt idx="20">
                  <c:v>-8.7401904026758407E-3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81-44C4-B8E0-17220641135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'HPC-广州'!$Q$2:$Q$22</c:f>
              <c:numCache>
                <c:formatCode>0%</c:formatCode>
                <c:ptCount val="21"/>
                <c:pt idx="0">
                  <c:v>0.71758666025974727</c:v>
                </c:pt>
                <c:pt idx="1">
                  <c:v>0.58369786028855708</c:v>
                </c:pt>
                <c:pt idx="2">
                  <c:v>0.43685528008272589</c:v>
                </c:pt>
                <c:pt idx="3">
                  <c:v>0.31852498874860513</c:v>
                </c:pt>
                <c:pt idx="4">
                  <c:v>0.25206859068296633</c:v>
                </c:pt>
                <c:pt idx="5">
                  <c:v>0.54749974374071808</c:v>
                </c:pt>
                <c:pt idx="6">
                  <c:v>-0.51599350879424366</c:v>
                </c:pt>
                <c:pt idx="7">
                  <c:v>-0.7634452415187335</c:v>
                </c:pt>
                <c:pt idx="8">
                  <c:v>-6.3343936461713518E-2</c:v>
                </c:pt>
                <c:pt idx="9">
                  <c:v>9.5063286661158042E-2</c:v>
                </c:pt>
                <c:pt idx="10">
                  <c:v>3.7224480225105539E-3</c:v>
                </c:pt>
                <c:pt idx="11">
                  <c:v>-0.21317437765148478</c:v>
                </c:pt>
                <c:pt idx="12">
                  <c:v>0.4263243666228741</c:v>
                </c:pt>
                <c:pt idx="13">
                  <c:v>0.23458066255821397</c:v>
                </c:pt>
                <c:pt idx="14">
                  <c:v>0.28212861567111308</c:v>
                </c:pt>
                <c:pt idx="15">
                  <c:v>0.19729429760883321</c:v>
                </c:pt>
                <c:pt idx="16">
                  <c:v>0.11293172611263962</c:v>
                </c:pt>
                <c:pt idx="17">
                  <c:v>6.4248156560156908E-2</c:v>
                </c:pt>
                <c:pt idx="18">
                  <c:v>-0.12981383708930708</c:v>
                </c:pt>
                <c:pt idx="19">
                  <c:v>-5.4594601074031544E-2</c:v>
                </c:pt>
                <c:pt idx="20">
                  <c:v>-6.5497153608645289E-2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1-44C4-B8E0-172206411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0253920"/>
        <c:axId val="720247264"/>
      </c:barChart>
      <c:catAx>
        <c:axId val="720253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247264"/>
        <c:crosses val="autoZero"/>
        <c:auto val="1"/>
        <c:lblAlgn val="ctr"/>
        <c:lblOffset val="100"/>
        <c:noMultiLvlLbl val="0"/>
      </c:catAx>
      <c:valAx>
        <c:axId val="72024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0253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9525</xdr:rowOff>
    </xdr:from>
    <xdr:to>
      <xdr:col>12</xdr:col>
      <xdr:colOff>647700</xdr:colOff>
      <xdr:row>24</xdr:row>
      <xdr:rowOff>123825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5EC284D-7C16-4C3C-9684-BF0085481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15</xdr:row>
      <xdr:rowOff>28575</xdr:rowOff>
    </xdr:from>
    <xdr:to>
      <xdr:col>11</xdr:col>
      <xdr:colOff>514350</xdr:colOff>
      <xdr:row>30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5D902A1-4DD6-448E-861B-4B070DB55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366712</xdr:colOff>
      <xdr:row>6</xdr:row>
      <xdr:rowOff>133350</xdr:rowOff>
    </xdr:from>
    <xdr:to>
      <xdr:col>24</xdr:col>
      <xdr:colOff>138112</xdr:colOff>
      <xdr:row>21</xdr:row>
      <xdr:rowOff>161925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FCD1C38-C60F-4AAE-95C8-CA6CE4D65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P18" sqref="P18"/>
    </sheetView>
  </sheetViews>
  <sheetFormatPr defaultRowHeight="14.25" x14ac:dyDescent="0.2"/>
  <cols>
    <col min="2" max="2" width="10.125" customWidth="1"/>
  </cols>
  <sheetData>
    <row r="1" spans="1:13" x14ac:dyDescent="0.2"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</row>
    <row r="2" spans="1:13" x14ac:dyDescent="0.2">
      <c r="A2">
        <v>8</v>
      </c>
      <c r="B2">
        <v>1.37768</v>
      </c>
      <c r="C2">
        <v>1.3282799999999999</v>
      </c>
      <c r="D2">
        <v>1.5845499999999999</v>
      </c>
      <c r="E2">
        <v>1.8955</v>
      </c>
      <c r="F2">
        <f>B2*8</f>
        <v>11.02144</v>
      </c>
      <c r="G2">
        <f>C2*4</f>
        <v>5.3131199999999996</v>
      </c>
      <c r="H2">
        <f>D2*2</f>
        <v>3.1690999999999998</v>
      </c>
      <c r="I2">
        <f>E2</f>
        <v>1.8955</v>
      </c>
      <c r="K2" s="1">
        <f>($F2-G2)/$F2</f>
        <v>0.51792869171360556</v>
      </c>
      <c r="L2" s="1">
        <f t="shared" ref="L2:M2" si="0">($F2-H2)/$F2</f>
        <v>0.71246044074095582</v>
      </c>
      <c r="M2" s="1">
        <f t="shared" si="0"/>
        <v>0.8280170286278381</v>
      </c>
    </row>
    <row r="3" spans="1:13" x14ac:dyDescent="0.2">
      <c r="A3">
        <v>16</v>
      </c>
      <c r="B3">
        <v>1.0678799999999999</v>
      </c>
      <c r="C3">
        <v>1.08311</v>
      </c>
      <c r="D3">
        <v>1.2316</v>
      </c>
      <c r="E3">
        <v>1.4922899999999999</v>
      </c>
      <c r="F3">
        <f t="shared" ref="F3:F22" si="1">B3*8</f>
        <v>8.5430399999999995</v>
      </c>
      <c r="G3">
        <f t="shared" ref="G3:G22" si="2">C3*4</f>
        <v>4.3324400000000001</v>
      </c>
      <c r="H3">
        <f t="shared" ref="H3:H22" si="3">D3*2</f>
        <v>2.4632000000000001</v>
      </c>
      <c r="I3">
        <f t="shared" ref="I3:I22" si="4">E3</f>
        <v>1.4922899999999999</v>
      </c>
      <c r="K3" s="1">
        <f t="shared" ref="K3:K22" si="5">($F3-G3)/$F3</f>
        <v>0.49286904895681161</v>
      </c>
      <c r="L3" s="1">
        <f t="shared" ref="L3:L22" si="6">($F3-H3)/$F3</f>
        <v>0.71167172341461582</v>
      </c>
      <c r="M3" s="1">
        <f t="shared" ref="M3:M22" si="7">($F3-I3)/$F3</f>
        <v>0.82532096302955393</v>
      </c>
    </row>
    <row r="4" spans="1:13" x14ac:dyDescent="0.2">
      <c r="A4">
        <v>32</v>
      </c>
      <c r="B4">
        <v>1.1857500000000001</v>
      </c>
      <c r="C4">
        <v>1.18852</v>
      </c>
      <c r="D4">
        <v>1.32372</v>
      </c>
      <c r="E4">
        <v>1.60286</v>
      </c>
      <c r="F4">
        <f t="shared" si="1"/>
        <v>9.4860000000000007</v>
      </c>
      <c r="G4">
        <f t="shared" si="2"/>
        <v>4.7540800000000001</v>
      </c>
      <c r="H4">
        <f t="shared" si="3"/>
        <v>2.64744</v>
      </c>
      <c r="I4">
        <f t="shared" si="4"/>
        <v>1.60286</v>
      </c>
      <c r="K4" s="1">
        <f t="shared" si="5"/>
        <v>0.498831962892684</v>
      </c>
      <c r="L4" s="1">
        <f t="shared" si="6"/>
        <v>0.72091081593927897</v>
      </c>
      <c r="M4" s="1">
        <f t="shared" si="7"/>
        <v>0.83102888467214842</v>
      </c>
    </row>
    <row r="5" spans="1:13" x14ac:dyDescent="0.2">
      <c r="A5">
        <v>64</v>
      </c>
      <c r="B5">
        <v>1.1812</v>
      </c>
      <c r="C5">
        <v>1.2029399999999999</v>
      </c>
      <c r="D5">
        <v>1.63622</v>
      </c>
      <c r="E5">
        <v>3.31521</v>
      </c>
      <c r="F5">
        <f t="shared" si="1"/>
        <v>9.4496000000000002</v>
      </c>
      <c r="G5">
        <f t="shared" si="2"/>
        <v>4.8117599999999996</v>
      </c>
      <c r="H5">
        <f t="shared" si="3"/>
        <v>3.27244</v>
      </c>
      <c r="I5">
        <f t="shared" si="4"/>
        <v>3.31521</v>
      </c>
      <c r="K5" s="1">
        <f t="shared" si="5"/>
        <v>0.49079749407382328</v>
      </c>
      <c r="L5" s="1">
        <f t="shared" si="6"/>
        <v>0.65369539451405356</v>
      </c>
      <c r="M5" s="1">
        <f t="shared" si="7"/>
        <v>0.64916927700643412</v>
      </c>
    </row>
    <row r="6" spans="1:13" x14ac:dyDescent="0.2">
      <c r="A6">
        <v>128</v>
      </c>
      <c r="B6">
        <v>1.4298900000000001</v>
      </c>
      <c r="C6">
        <v>1.4286300000000001</v>
      </c>
      <c r="D6">
        <v>1.79844</v>
      </c>
      <c r="E6">
        <v>3.5490300000000001</v>
      </c>
      <c r="F6">
        <f t="shared" si="1"/>
        <v>11.439120000000001</v>
      </c>
      <c r="G6">
        <f t="shared" si="2"/>
        <v>5.7145200000000003</v>
      </c>
      <c r="H6">
        <f t="shared" si="3"/>
        <v>3.5968800000000001</v>
      </c>
      <c r="I6">
        <f t="shared" si="4"/>
        <v>3.5490300000000001</v>
      </c>
      <c r="K6" s="1">
        <f t="shared" si="5"/>
        <v>0.50044059333235424</v>
      </c>
      <c r="L6" s="1">
        <f t="shared" si="6"/>
        <v>0.68556322514319279</v>
      </c>
      <c r="M6" s="1">
        <f t="shared" si="7"/>
        <v>0.68974623922119882</v>
      </c>
    </row>
    <row r="7" spans="1:13" x14ac:dyDescent="0.2">
      <c r="A7">
        <v>256</v>
      </c>
      <c r="B7">
        <v>1.50647</v>
      </c>
      <c r="C7">
        <v>1.5360799999999999</v>
      </c>
      <c r="D7">
        <v>1.9322900000000001</v>
      </c>
      <c r="E7">
        <v>3.8259699999999999</v>
      </c>
      <c r="F7">
        <f t="shared" si="1"/>
        <v>12.05176</v>
      </c>
      <c r="G7">
        <f t="shared" si="2"/>
        <v>6.1443199999999996</v>
      </c>
      <c r="H7">
        <f t="shared" si="3"/>
        <v>3.8645800000000001</v>
      </c>
      <c r="I7">
        <f t="shared" si="4"/>
        <v>3.8259699999999999</v>
      </c>
      <c r="K7" s="1">
        <f t="shared" si="5"/>
        <v>0.49017238975884025</v>
      </c>
      <c r="L7" s="1">
        <f t="shared" si="6"/>
        <v>0.67933480255166045</v>
      </c>
      <c r="M7" s="1">
        <f t="shared" si="7"/>
        <v>0.68253848400565564</v>
      </c>
    </row>
    <row r="8" spans="1:13" x14ac:dyDescent="0.2">
      <c r="A8">
        <v>512</v>
      </c>
      <c r="B8">
        <v>1.6602300000000001</v>
      </c>
      <c r="C8">
        <v>1.7102200000000001</v>
      </c>
      <c r="D8">
        <v>2.80633</v>
      </c>
      <c r="E8">
        <v>5.6614399999999998</v>
      </c>
      <c r="F8">
        <f t="shared" si="1"/>
        <v>13.281840000000001</v>
      </c>
      <c r="G8">
        <f t="shared" si="2"/>
        <v>6.8408800000000003</v>
      </c>
      <c r="H8">
        <f t="shared" si="3"/>
        <v>5.61266</v>
      </c>
      <c r="I8">
        <f t="shared" si="4"/>
        <v>5.6614399999999998</v>
      </c>
      <c r="K8" s="1">
        <f t="shared" si="5"/>
        <v>0.48494485703788032</v>
      </c>
      <c r="L8" s="1">
        <f t="shared" si="6"/>
        <v>0.5774184902091879</v>
      </c>
      <c r="M8" s="1">
        <f t="shared" si="7"/>
        <v>0.57374580630394589</v>
      </c>
    </row>
    <row r="9" spans="1:13" x14ac:dyDescent="0.2">
      <c r="A9">
        <v>1024</v>
      </c>
      <c r="B9">
        <v>2.1241400000000001</v>
      </c>
      <c r="C9">
        <v>2.3919600000000001</v>
      </c>
      <c r="D9">
        <v>4.7395699999999996</v>
      </c>
      <c r="E9">
        <v>9.4773300000000003</v>
      </c>
      <c r="F9">
        <f t="shared" si="1"/>
        <v>16.993120000000001</v>
      </c>
      <c r="G9">
        <f t="shared" si="2"/>
        <v>9.5678400000000003</v>
      </c>
      <c r="H9">
        <f t="shared" si="3"/>
        <v>9.4791399999999992</v>
      </c>
      <c r="I9">
        <f t="shared" si="4"/>
        <v>9.4773300000000003</v>
      </c>
      <c r="K9" s="1">
        <f t="shared" si="5"/>
        <v>0.43695801594998446</v>
      </c>
      <c r="L9" s="1">
        <f t="shared" si="6"/>
        <v>0.4421777754761928</v>
      </c>
      <c r="M9" s="1">
        <f t="shared" si="7"/>
        <v>0.44228428917114693</v>
      </c>
    </row>
    <row r="10" spans="1:13" x14ac:dyDescent="0.2">
      <c r="A10">
        <v>2048</v>
      </c>
      <c r="B10">
        <v>2.79698</v>
      </c>
      <c r="C10">
        <v>4.3600599999999998</v>
      </c>
      <c r="D10">
        <v>8.6001899999999996</v>
      </c>
      <c r="E10">
        <v>17.1905</v>
      </c>
      <c r="F10">
        <f t="shared" si="1"/>
        <v>22.37584</v>
      </c>
      <c r="G10">
        <f t="shared" si="2"/>
        <v>17.440239999999999</v>
      </c>
      <c r="H10">
        <f t="shared" si="3"/>
        <v>17.200379999999999</v>
      </c>
      <c r="I10">
        <f t="shared" si="4"/>
        <v>17.1905</v>
      </c>
      <c r="K10" s="1">
        <f t="shared" si="5"/>
        <v>0.22057719397350004</v>
      </c>
      <c r="L10" s="1">
        <f t="shared" si="6"/>
        <v>0.23129679153944616</v>
      </c>
      <c r="M10" s="1">
        <f t="shared" si="7"/>
        <v>0.23173833920871797</v>
      </c>
    </row>
    <row r="11" spans="1:13" x14ac:dyDescent="0.2">
      <c r="A11">
        <v>4096</v>
      </c>
      <c r="B11">
        <v>4.3091999999999997</v>
      </c>
      <c r="C11">
        <v>8.3510899999999992</v>
      </c>
      <c r="D11">
        <v>16.289100000000001</v>
      </c>
      <c r="E11">
        <v>31.993400000000001</v>
      </c>
      <c r="F11">
        <f t="shared" si="1"/>
        <v>34.473599999999998</v>
      </c>
      <c r="G11">
        <f t="shared" si="2"/>
        <v>33.404359999999997</v>
      </c>
      <c r="H11">
        <f t="shared" si="3"/>
        <v>32.578200000000002</v>
      </c>
      <c r="I11">
        <f t="shared" si="4"/>
        <v>31.993400000000001</v>
      </c>
      <c r="K11" s="1">
        <f t="shared" si="5"/>
        <v>3.1016197902162836E-2</v>
      </c>
      <c r="L11" s="1">
        <f t="shared" si="6"/>
        <v>5.4981203007518659E-2</v>
      </c>
      <c r="M11" s="1">
        <f t="shared" si="7"/>
        <v>7.1944908567715488E-2</v>
      </c>
    </row>
    <row r="12" spans="1:13" x14ac:dyDescent="0.2">
      <c r="A12">
        <v>8192</v>
      </c>
      <c r="B12">
        <v>7.4915200000000004</v>
      </c>
      <c r="C12">
        <v>16.227900000000002</v>
      </c>
      <c r="D12">
        <v>31.440200000000001</v>
      </c>
      <c r="E12">
        <v>59.834200000000003</v>
      </c>
      <c r="F12">
        <f t="shared" si="1"/>
        <v>59.932160000000003</v>
      </c>
      <c r="G12">
        <f t="shared" si="2"/>
        <v>64.911600000000007</v>
      </c>
      <c r="H12">
        <f t="shared" si="3"/>
        <v>62.880400000000002</v>
      </c>
      <c r="I12">
        <f t="shared" si="4"/>
        <v>59.834200000000003</v>
      </c>
      <c r="K12" s="1">
        <f t="shared" si="5"/>
        <v>-8.3084607663064428E-2</v>
      </c>
      <c r="L12" s="1">
        <f t="shared" si="6"/>
        <v>-4.9192954166844619E-2</v>
      </c>
      <c r="M12" s="1">
        <f t="shared" si="7"/>
        <v>1.6345147580197424E-3</v>
      </c>
    </row>
    <row r="13" spans="1:13" x14ac:dyDescent="0.2">
      <c r="A13">
        <v>16384</v>
      </c>
      <c r="B13">
        <v>32.159300000000002</v>
      </c>
      <c r="C13">
        <v>41.155799999999999</v>
      </c>
      <c r="D13">
        <v>59.816000000000003</v>
      </c>
      <c r="E13">
        <v>115.355</v>
      </c>
      <c r="F13">
        <f t="shared" si="1"/>
        <v>257.27440000000001</v>
      </c>
      <c r="G13">
        <f t="shared" si="2"/>
        <v>164.6232</v>
      </c>
      <c r="H13">
        <f t="shared" si="3"/>
        <v>119.63200000000001</v>
      </c>
      <c r="I13">
        <f t="shared" si="4"/>
        <v>115.355</v>
      </c>
      <c r="K13" s="1">
        <f t="shared" si="5"/>
        <v>0.36012599776736437</v>
      </c>
      <c r="L13" s="1">
        <f t="shared" si="6"/>
        <v>0.53500231659271191</v>
      </c>
      <c r="M13" s="1">
        <f t="shared" si="7"/>
        <v>0.55162659013100401</v>
      </c>
    </row>
    <row r="14" spans="1:13" x14ac:dyDescent="0.2">
      <c r="A14">
        <v>32768</v>
      </c>
      <c r="B14">
        <v>44.738900000000001</v>
      </c>
      <c r="C14">
        <v>64.580500000000001</v>
      </c>
      <c r="D14">
        <v>125.357</v>
      </c>
      <c r="E14">
        <v>245.29599999999999</v>
      </c>
      <c r="F14">
        <f t="shared" si="1"/>
        <v>357.91120000000001</v>
      </c>
      <c r="G14">
        <f t="shared" si="2"/>
        <v>258.322</v>
      </c>
      <c r="H14">
        <f t="shared" si="3"/>
        <v>250.714</v>
      </c>
      <c r="I14">
        <f t="shared" si="4"/>
        <v>245.29599999999999</v>
      </c>
      <c r="K14" s="1">
        <f t="shared" si="5"/>
        <v>0.27825114162395592</v>
      </c>
      <c r="L14" s="1">
        <f t="shared" si="6"/>
        <v>0.29950781087599382</v>
      </c>
      <c r="M14" s="1">
        <f t="shared" si="7"/>
        <v>0.31464564394743727</v>
      </c>
    </row>
    <row r="15" spans="1:13" x14ac:dyDescent="0.2">
      <c r="A15">
        <v>65536</v>
      </c>
      <c r="B15">
        <v>78.666499999999999</v>
      </c>
      <c r="C15">
        <v>127.261</v>
      </c>
      <c r="D15">
        <v>246.548</v>
      </c>
      <c r="E15">
        <v>424.44299999999998</v>
      </c>
      <c r="F15">
        <f t="shared" si="1"/>
        <v>629.33199999999999</v>
      </c>
      <c r="G15">
        <f t="shared" si="2"/>
        <v>509.04399999999998</v>
      </c>
      <c r="H15">
        <f t="shared" si="3"/>
        <v>493.096</v>
      </c>
      <c r="I15">
        <f t="shared" si="4"/>
        <v>424.44299999999998</v>
      </c>
      <c r="K15" s="1">
        <f t="shared" si="5"/>
        <v>0.19113599816948768</v>
      </c>
      <c r="L15" s="1">
        <f t="shared" si="6"/>
        <v>0.21647715355329142</v>
      </c>
      <c r="M15" s="1">
        <f t="shared" si="7"/>
        <v>0.32556583806321626</v>
      </c>
    </row>
    <row r="16" spans="1:13" x14ac:dyDescent="0.2">
      <c r="A16">
        <v>131072</v>
      </c>
      <c r="B16">
        <v>137.452</v>
      </c>
      <c r="C16">
        <v>261.767</v>
      </c>
      <c r="D16">
        <v>480.84699999999998</v>
      </c>
      <c r="E16">
        <v>834.04</v>
      </c>
      <c r="F16">
        <f t="shared" si="1"/>
        <v>1099.616</v>
      </c>
      <c r="G16">
        <f t="shared" si="2"/>
        <v>1047.068</v>
      </c>
      <c r="H16">
        <f t="shared" si="3"/>
        <v>961.69399999999996</v>
      </c>
      <c r="I16">
        <f t="shared" si="4"/>
        <v>834.04</v>
      </c>
      <c r="K16" s="1">
        <f t="shared" si="5"/>
        <v>4.7787591304600884E-2</v>
      </c>
      <c r="L16" s="1">
        <f t="shared" si="6"/>
        <v>0.12542742193638509</v>
      </c>
      <c r="M16" s="1">
        <f t="shared" si="7"/>
        <v>0.2415170386753194</v>
      </c>
    </row>
    <row r="17" spans="1:13" x14ac:dyDescent="0.2">
      <c r="A17">
        <v>262144</v>
      </c>
      <c r="B17">
        <v>245.07</v>
      </c>
      <c r="C17">
        <v>499.053</v>
      </c>
      <c r="D17">
        <v>918.13300000000004</v>
      </c>
      <c r="E17">
        <v>1637.88</v>
      </c>
      <c r="F17">
        <f t="shared" si="1"/>
        <v>1960.56</v>
      </c>
      <c r="G17">
        <f t="shared" si="2"/>
        <v>1996.212</v>
      </c>
      <c r="H17">
        <f t="shared" si="3"/>
        <v>1836.2660000000001</v>
      </c>
      <c r="I17">
        <f t="shared" si="4"/>
        <v>1637.88</v>
      </c>
      <c r="K17" s="1">
        <f t="shared" si="5"/>
        <v>-1.8184600318276435E-2</v>
      </c>
      <c r="L17" s="1">
        <f t="shared" si="6"/>
        <v>6.3397192638837821E-2</v>
      </c>
      <c r="M17" s="1">
        <f t="shared" si="7"/>
        <v>0.1645856285959113</v>
      </c>
    </row>
    <row r="18" spans="1:13" x14ac:dyDescent="0.2">
      <c r="A18">
        <v>524288</v>
      </c>
      <c r="B18">
        <v>467.82900000000001</v>
      </c>
      <c r="C18">
        <v>981.87699999999995</v>
      </c>
      <c r="D18">
        <v>1823.13</v>
      </c>
      <c r="E18">
        <v>3248.21</v>
      </c>
      <c r="F18">
        <f t="shared" si="1"/>
        <v>3742.6320000000001</v>
      </c>
      <c r="G18">
        <f t="shared" si="2"/>
        <v>3927.5079999999998</v>
      </c>
      <c r="H18">
        <f t="shared" si="3"/>
        <v>3646.26</v>
      </c>
      <c r="I18">
        <f t="shared" si="4"/>
        <v>3248.21</v>
      </c>
      <c r="K18" s="1">
        <f t="shared" si="5"/>
        <v>-4.9397322525965619E-2</v>
      </c>
      <c r="L18" s="1">
        <f t="shared" si="6"/>
        <v>2.5749793193666874E-2</v>
      </c>
      <c r="M18" s="1">
        <f t="shared" si="7"/>
        <v>0.13210542741044271</v>
      </c>
    </row>
    <row r="19" spans="1:13" x14ac:dyDescent="0.2">
      <c r="A19">
        <v>1048576</v>
      </c>
      <c r="B19">
        <v>910.91</v>
      </c>
      <c r="C19">
        <v>1939.51</v>
      </c>
      <c r="D19">
        <v>3611.59</v>
      </c>
      <c r="E19">
        <v>6460.28</v>
      </c>
      <c r="F19">
        <f t="shared" si="1"/>
        <v>7287.28</v>
      </c>
      <c r="G19">
        <f t="shared" si="2"/>
        <v>7758.04</v>
      </c>
      <c r="H19">
        <f t="shared" si="3"/>
        <v>7223.18</v>
      </c>
      <c r="I19">
        <f t="shared" si="4"/>
        <v>6460.28</v>
      </c>
      <c r="K19" s="1">
        <f t="shared" si="5"/>
        <v>-6.4600234929905298E-2</v>
      </c>
      <c r="L19" s="1">
        <f t="shared" si="6"/>
        <v>8.796148906038942E-3</v>
      </c>
      <c r="M19" s="1">
        <f t="shared" si="7"/>
        <v>0.11348541568321789</v>
      </c>
    </row>
    <row r="20" spans="1:13" x14ac:dyDescent="0.2">
      <c r="A20">
        <v>2097152</v>
      </c>
      <c r="B20">
        <v>1796.02</v>
      </c>
      <c r="C20">
        <v>3838.07</v>
      </c>
      <c r="D20">
        <v>7216.65</v>
      </c>
      <c r="E20">
        <v>13092.1</v>
      </c>
      <c r="F20">
        <f t="shared" si="1"/>
        <v>14368.16</v>
      </c>
      <c r="G20">
        <f t="shared" si="2"/>
        <v>15352.28</v>
      </c>
      <c r="H20">
        <f t="shared" si="3"/>
        <v>14433.3</v>
      </c>
      <c r="I20">
        <f t="shared" si="4"/>
        <v>13092.1</v>
      </c>
      <c r="K20" s="1">
        <f t="shared" si="5"/>
        <v>-6.8493112548858093E-2</v>
      </c>
      <c r="L20" s="1">
        <f t="shared" si="6"/>
        <v>-4.5336354829010406E-3</v>
      </c>
      <c r="M20" s="1">
        <f t="shared" si="7"/>
        <v>8.8811650204340675E-2</v>
      </c>
    </row>
    <row r="21" spans="1:13" x14ac:dyDescent="0.2">
      <c r="A21">
        <v>4194304</v>
      </c>
      <c r="B21">
        <v>3588.03</v>
      </c>
      <c r="C21">
        <v>7602.03</v>
      </c>
      <c r="D21">
        <v>14512.6</v>
      </c>
      <c r="E21">
        <v>26518.9</v>
      </c>
      <c r="F21">
        <f t="shared" si="1"/>
        <v>28704.240000000002</v>
      </c>
      <c r="G21">
        <f t="shared" si="2"/>
        <v>30408.12</v>
      </c>
      <c r="H21">
        <f t="shared" si="3"/>
        <v>29025.200000000001</v>
      </c>
      <c r="I21">
        <f t="shared" si="4"/>
        <v>26518.9</v>
      </c>
      <c r="K21" s="1">
        <f t="shared" si="5"/>
        <v>-5.9359871572980068E-2</v>
      </c>
      <c r="L21" s="1">
        <f t="shared" si="6"/>
        <v>-1.1181623342056753E-2</v>
      </c>
      <c r="M21" s="1">
        <f t="shared" si="7"/>
        <v>7.6133003347240685E-2</v>
      </c>
    </row>
    <row r="22" spans="1:13" x14ac:dyDescent="0.2">
      <c r="A22">
        <v>8388608</v>
      </c>
      <c r="B22">
        <v>7123.76</v>
      </c>
      <c r="C22">
        <v>15127</v>
      </c>
      <c r="D22">
        <v>29090.1</v>
      </c>
      <c r="E22">
        <v>53058.1</v>
      </c>
      <c r="F22">
        <f t="shared" si="1"/>
        <v>56990.080000000002</v>
      </c>
      <c r="G22">
        <f t="shared" si="2"/>
        <v>60508</v>
      </c>
      <c r="H22">
        <f t="shared" si="3"/>
        <v>58180.2</v>
      </c>
      <c r="I22">
        <f t="shared" si="4"/>
        <v>53058.1</v>
      </c>
      <c r="K22" s="1">
        <f t="shared" si="5"/>
        <v>-6.17286376857165E-2</v>
      </c>
      <c r="L22" s="1">
        <f t="shared" si="6"/>
        <v>-2.088293260862233E-2</v>
      </c>
      <c r="M22" s="1">
        <f t="shared" si="7"/>
        <v>6.8994112659606782E-2</v>
      </c>
    </row>
    <row r="23" spans="1:13" x14ac:dyDescent="0.2">
      <c r="E23" t="s">
        <v>4</v>
      </c>
      <c r="I23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00DC-2AAA-4E72-9C74-31FF3DF56A55}">
  <dimension ref="A1:Q45"/>
  <sheetViews>
    <sheetView topLeftCell="A7" workbookViewId="0">
      <selection activeCell="P23" sqref="P23"/>
    </sheetView>
  </sheetViews>
  <sheetFormatPr defaultRowHeight="14.25" x14ac:dyDescent="0.2"/>
  <cols>
    <col min="2" max="5" width="12" customWidth="1"/>
  </cols>
  <sheetData>
    <row r="1" spans="1:17" x14ac:dyDescent="0.2"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</v>
      </c>
      <c r="H1" t="s">
        <v>2</v>
      </c>
      <c r="I1" t="s">
        <v>3</v>
      </c>
    </row>
    <row r="2" spans="1:17" x14ac:dyDescent="0.2">
      <c r="A2">
        <v>8</v>
      </c>
      <c r="B2" s="2">
        <v>0.44951400000000002</v>
      </c>
      <c r="C2" s="2">
        <v>0.34251199999999998</v>
      </c>
      <c r="D2" s="2">
        <v>0.361705</v>
      </c>
      <c r="E2" s="2">
        <v>1.01559</v>
      </c>
      <c r="F2">
        <f>B2*8</f>
        <v>3.5961120000000002</v>
      </c>
      <c r="G2">
        <f>C2*4</f>
        <v>1.3700479999999999</v>
      </c>
      <c r="H2">
        <f>D2*2</f>
        <v>0.72341</v>
      </c>
      <c r="I2">
        <f>E2</f>
        <v>1.01559</v>
      </c>
      <c r="K2" s="1">
        <f>ABS(($F2-G2)/$F2)</f>
        <v>0.61901965233563361</v>
      </c>
      <c r="L2" s="1">
        <f t="shared" ref="L2:M2" si="0">ABS(($F2-H2)/$F2)</f>
        <v>0.79883552013952852</v>
      </c>
      <c r="M2" s="1">
        <f>ABS(($F2-I2)/$F2)</f>
        <v>0.71758666025974727</v>
      </c>
      <c r="O2" s="1">
        <f t="shared" ref="O2:O10" si="1">(($F2-G2)/$F2)</f>
        <v>0.61901965233563361</v>
      </c>
      <c r="P2" s="1">
        <f t="shared" ref="P2:P11" si="2">(($F2-H2)/$F2)</f>
        <v>0.79883552013952852</v>
      </c>
      <c r="Q2" s="1">
        <f t="shared" ref="Q2:Q11" si="3">(($F2-I2)/$F2)</f>
        <v>0.71758666025974727</v>
      </c>
    </row>
    <row r="3" spans="1:17" x14ac:dyDescent="0.2">
      <c r="A3">
        <v>16</v>
      </c>
      <c r="B3" s="2">
        <v>0.33719500000000002</v>
      </c>
      <c r="C3" s="2">
        <v>0.35700799999999999</v>
      </c>
      <c r="D3" s="2">
        <v>0.90730200000000005</v>
      </c>
      <c r="E3" s="2">
        <v>1.123</v>
      </c>
      <c r="F3">
        <f t="shared" ref="F3:F45" si="4">B3*8</f>
        <v>2.6975600000000002</v>
      </c>
      <c r="G3">
        <f t="shared" ref="G3:G22" si="5">C3*4</f>
        <v>1.428032</v>
      </c>
      <c r="H3">
        <f t="shared" ref="H3:H22" si="6">D3*2</f>
        <v>1.8146040000000001</v>
      </c>
      <c r="I3">
        <f t="shared" ref="I3:I22" si="7">E3</f>
        <v>1.123</v>
      </c>
      <c r="K3" s="1">
        <f t="shared" ref="K3:K22" si="8">ABS(($F3-G3)/$F3)</f>
        <v>0.47062085736739873</v>
      </c>
      <c r="L3" s="1">
        <f t="shared" ref="L3:L22" si="9">ABS(($F3-H3)/$F3)</f>
        <v>0.32731653790833198</v>
      </c>
      <c r="M3" s="1">
        <f t="shared" ref="M3:M22" si="10">ABS(($F3-I3)/$F3)</f>
        <v>0.58369786028855708</v>
      </c>
      <c r="O3" s="1">
        <f t="shared" si="1"/>
        <v>0.47062085736739873</v>
      </c>
      <c r="P3" s="1">
        <f t="shared" si="2"/>
        <v>0.32731653790833198</v>
      </c>
      <c r="Q3" s="1">
        <f t="shared" si="3"/>
        <v>0.58369786028855708</v>
      </c>
    </row>
    <row r="4" spans="1:17" x14ac:dyDescent="0.2">
      <c r="A4">
        <v>32</v>
      </c>
      <c r="B4" s="2">
        <v>0.47578799999999999</v>
      </c>
      <c r="C4" s="2">
        <v>0.38371100000000002</v>
      </c>
      <c r="D4" s="2">
        <v>1.0894999999999999</v>
      </c>
      <c r="E4" s="2">
        <v>2.1435</v>
      </c>
      <c r="F4">
        <f t="shared" si="4"/>
        <v>3.8063039999999999</v>
      </c>
      <c r="G4">
        <f t="shared" si="5"/>
        <v>1.5348440000000001</v>
      </c>
      <c r="H4">
        <f t="shared" si="6"/>
        <v>2.1789999999999998</v>
      </c>
      <c r="I4">
        <f t="shared" si="7"/>
        <v>2.1435</v>
      </c>
      <c r="K4" s="1">
        <f t="shared" si="8"/>
        <v>0.59676263377806915</v>
      </c>
      <c r="L4" s="1">
        <f t="shared" si="9"/>
        <v>0.42752864721262412</v>
      </c>
      <c r="M4" s="1">
        <f t="shared" si="10"/>
        <v>0.43685528008272589</v>
      </c>
      <c r="O4" s="1">
        <f t="shared" si="1"/>
        <v>0.59676263377806915</v>
      </c>
      <c r="P4" s="1">
        <f t="shared" si="2"/>
        <v>0.42752864721262412</v>
      </c>
      <c r="Q4" s="1">
        <f t="shared" si="3"/>
        <v>0.43685528008272589</v>
      </c>
    </row>
    <row r="5" spans="1:17" x14ac:dyDescent="0.2">
      <c r="A5">
        <v>64</v>
      </c>
      <c r="B5" s="2">
        <v>0.37550899999999998</v>
      </c>
      <c r="C5" s="2">
        <v>0.50380199999999997</v>
      </c>
      <c r="D5" s="2">
        <v>1.0098</v>
      </c>
      <c r="E5" s="2">
        <v>2.0472000000000001</v>
      </c>
      <c r="F5">
        <f t="shared" si="4"/>
        <v>3.0040719999999999</v>
      </c>
      <c r="G5">
        <f t="shared" si="5"/>
        <v>2.0152079999999999</v>
      </c>
      <c r="H5">
        <f t="shared" si="6"/>
        <v>2.0196000000000001</v>
      </c>
      <c r="I5">
        <f t="shared" si="7"/>
        <v>2.0472000000000001</v>
      </c>
      <c r="K5" s="1">
        <f t="shared" si="8"/>
        <v>0.32917453376616806</v>
      </c>
      <c r="L5" s="1">
        <f t="shared" si="9"/>
        <v>0.32771251820861813</v>
      </c>
      <c r="M5" s="1">
        <f t="shared" si="10"/>
        <v>0.31852498874860513</v>
      </c>
      <c r="O5" s="1">
        <f t="shared" si="1"/>
        <v>0.32917453376616806</v>
      </c>
      <c r="P5" s="1">
        <f t="shared" si="2"/>
        <v>0.32771251820861813</v>
      </c>
      <c r="Q5" s="1">
        <f t="shared" si="3"/>
        <v>0.31852498874860513</v>
      </c>
    </row>
    <row r="6" spans="1:17" x14ac:dyDescent="0.2">
      <c r="A6">
        <v>128</v>
      </c>
      <c r="B6" s="2">
        <v>0.41489599999999999</v>
      </c>
      <c r="C6" s="2">
        <v>0.51689099999999999</v>
      </c>
      <c r="D6" s="2">
        <v>1.1641999999999999</v>
      </c>
      <c r="E6" s="2">
        <v>2.48251</v>
      </c>
      <c r="F6">
        <f t="shared" si="4"/>
        <v>3.3191679999999999</v>
      </c>
      <c r="G6">
        <f t="shared" si="5"/>
        <v>2.067564</v>
      </c>
      <c r="H6">
        <f t="shared" si="6"/>
        <v>2.3283999999999998</v>
      </c>
      <c r="I6">
        <f t="shared" si="7"/>
        <v>2.48251</v>
      </c>
      <c r="K6" s="1">
        <f t="shared" si="8"/>
        <v>0.3770836546990089</v>
      </c>
      <c r="L6" s="1">
        <f t="shared" si="9"/>
        <v>0.29849890092938958</v>
      </c>
      <c r="M6" s="1">
        <f t="shared" si="10"/>
        <v>0.25206859068296633</v>
      </c>
      <c r="O6" s="1">
        <f t="shared" si="1"/>
        <v>0.3770836546990089</v>
      </c>
      <c r="P6" s="1">
        <f t="shared" si="2"/>
        <v>0.29849890092938958</v>
      </c>
      <c r="Q6" s="1">
        <f t="shared" si="3"/>
        <v>0.25206859068296633</v>
      </c>
    </row>
    <row r="7" spans="1:17" x14ac:dyDescent="0.2">
      <c r="A7">
        <v>256</v>
      </c>
      <c r="B7" s="2">
        <v>0.41949700000000001</v>
      </c>
      <c r="C7" s="2">
        <v>0.54337999999999997</v>
      </c>
      <c r="D7" s="2">
        <v>1.06531</v>
      </c>
      <c r="E7" s="2">
        <v>1.51858</v>
      </c>
      <c r="F7">
        <f t="shared" si="4"/>
        <v>3.3559760000000001</v>
      </c>
      <c r="G7">
        <f t="shared" si="5"/>
        <v>2.1735199999999999</v>
      </c>
      <c r="H7">
        <f t="shared" si="6"/>
        <v>2.13062</v>
      </c>
      <c r="I7">
        <f t="shared" si="7"/>
        <v>1.51858</v>
      </c>
      <c r="K7" s="1">
        <f t="shared" si="8"/>
        <v>0.35234340174065609</v>
      </c>
      <c r="L7" s="1">
        <f t="shared" si="9"/>
        <v>0.36512656824721035</v>
      </c>
      <c r="M7" s="1">
        <f t="shared" si="10"/>
        <v>0.54749974374071808</v>
      </c>
      <c r="O7" s="1">
        <f t="shared" si="1"/>
        <v>0.35234340174065609</v>
      </c>
      <c r="P7" s="1">
        <f t="shared" si="2"/>
        <v>0.36512656824721035</v>
      </c>
      <c r="Q7" s="1">
        <f t="shared" si="3"/>
        <v>0.54749974374071808</v>
      </c>
    </row>
    <row r="8" spans="1:17" x14ac:dyDescent="0.2">
      <c r="A8">
        <v>512</v>
      </c>
      <c r="B8" s="2">
        <v>0.44028800000000001</v>
      </c>
      <c r="C8" s="2">
        <v>0.79608000000000001</v>
      </c>
      <c r="D8" s="2">
        <v>2.1921200000000001</v>
      </c>
      <c r="E8" s="2">
        <v>5.3397899999999998</v>
      </c>
      <c r="F8">
        <f t="shared" si="4"/>
        <v>3.5223040000000001</v>
      </c>
      <c r="G8">
        <f t="shared" si="5"/>
        <v>3.18432</v>
      </c>
      <c r="H8">
        <f t="shared" si="6"/>
        <v>4.3842400000000001</v>
      </c>
      <c r="I8">
        <f t="shared" si="7"/>
        <v>5.3397899999999998</v>
      </c>
      <c r="K8" s="1">
        <f t="shared" si="8"/>
        <v>9.5955374663856396E-2</v>
      </c>
      <c r="L8" s="1">
        <f t="shared" si="9"/>
        <v>0.24470800930300168</v>
      </c>
      <c r="M8" s="1">
        <f t="shared" si="10"/>
        <v>0.51599350879424366</v>
      </c>
      <c r="O8" s="1">
        <f t="shared" si="1"/>
        <v>9.5955374663856396E-2</v>
      </c>
      <c r="P8" s="1">
        <f t="shared" si="2"/>
        <v>-0.24470800930300168</v>
      </c>
      <c r="Q8" s="1">
        <f t="shared" si="3"/>
        <v>-0.51599350879424366</v>
      </c>
    </row>
    <row r="9" spans="1:17" x14ac:dyDescent="0.2">
      <c r="A9">
        <v>1024</v>
      </c>
      <c r="B9" s="2">
        <v>0.51047799999999999</v>
      </c>
      <c r="C9" s="2">
        <v>1.54691</v>
      </c>
      <c r="D9" s="2">
        <v>2.8898000000000001</v>
      </c>
      <c r="E9" s="2">
        <v>7.2016</v>
      </c>
      <c r="F9">
        <f t="shared" si="4"/>
        <v>4.0838239999999999</v>
      </c>
      <c r="G9">
        <f t="shared" si="5"/>
        <v>6.18764</v>
      </c>
      <c r="H9">
        <f t="shared" si="6"/>
        <v>5.7796000000000003</v>
      </c>
      <c r="I9">
        <f t="shared" si="7"/>
        <v>7.2016</v>
      </c>
      <c r="K9" s="1">
        <f t="shared" si="8"/>
        <v>0.51515834178946007</v>
      </c>
      <c r="L9" s="1">
        <f t="shared" si="9"/>
        <v>0.41524218477583763</v>
      </c>
      <c r="M9" s="1">
        <f t="shared" si="10"/>
        <v>0.7634452415187335</v>
      </c>
      <c r="O9" s="1">
        <f t="shared" si="1"/>
        <v>-0.51515834178946007</v>
      </c>
      <c r="P9" s="1">
        <f t="shared" si="2"/>
        <v>-0.41524218477583763</v>
      </c>
      <c r="Q9" s="1">
        <f t="shared" si="3"/>
        <v>-0.7634452415187335</v>
      </c>
    </row>
    <row r="10" spans="1:17" x14ac:dyDescent="0.2">
      <c r="A10">
        <v>2048</v>
      </c>
      <c r="B10" s="2">
        <v>0.54669400000000001</v>
      </c>
      <c r="C10" s="2">
        <v>1.8488199999999999</v>
      </c>
      <c r="D10" s="2">
        <v>3.3612000000000002</v>
      </c>
      <c r="E10" s="2">
        <v>4.6505900000000002</v>
      </c>
      <c r="F10">
        <f t="shared" si="4"/>
        <v>4.3735520000000001</v>
      </c>
      <c r="G10">
        <f t="shared" si="5"/>
        <v>7.3952799999999996</v>
      </c>
      <c r="H10">
        <f t="shared" si="6"/>
        <v>6.7224000000000004</v>
      </c>
      <c r="I10">
        <f t="shared" si="7"/>
        <v>4.6505900000000002</v>
      </c>
      <c r="K10" s="1">
        <f t="shared" si="8"/>
        <v>0.69090935697117573</v>
      </c>
      <c r="L10" s="1">
        <f t="shared" si="9"/>
        <v>0.53705729347678965</v>
      </c>
      <c r="M10" s="1">
        <f t="shared" si="10"/>
        <v>6.3343936461713518E-2</v>
      </c>
      <c r="O10" s="1">
        <f t="shared" si="1"/>
        <v>-0.69090935697117573</v>
      </c>
      <c r="P10" s="1">
        <f t="shared" si="2"/>
        <v>-0.53705729347678965</v>
      </c>
      <c r="Q10" s="1">
        <f t="shared" si="3"/>
        <v>-6.3343936461713518E-2</v>
      </c>
    </row>
    <row r="11" spans="1:17" x14ac:dyDescent="0.2">
      <c r="A11">
        <v>4096</v>
      </c>
      <c r="B11" s="2">
        <v>0.79147800000000001</v>
      </c>
      <c r="C11" s="2">
        <v>1.6442099999999999</v>
      </c>
      <c r="D11" s="2">
        <v>3.3218899999999998</v>
      </c>
      <c r="E11" s="2">
        <v>5.7298999999999998</v>
      </c>
      <c r="F11">
        <f t="shared" si="4"/>
        <v>6.3318240000000001</v>
      </c>
      <c r="G11">
        <f t="shared" si="5"/>
        <v>6.5768399999999998</v>
      </c>
      <c r="H11">
        <f t="shared" si="6"/>
        <v>6.6437799999999996</v>
      </c>
      <c r="I11">
        <f t="shared" si="7"/>
        <v>5.7298999999999998</v>
      </c>
      <c r="K11" s="1">
        <f t="shared" ref="K11:K13" si="11">(($F11-G11)/$F11)</f>
        <v>-3.8695958700052255E-2</v>
      </c>
      <c r="L11" s="1">
        <f t="shared" ref="L11:L13" si="12">(($F11-H11)/$F11)</f>
        <v>-4.9267951857158293E-2</v>
      </c>
      <c r="M11" s="1">
        <f t="shared" ref="M11:M12" si="13">(($F11-I11)/$F11)</f>
        <v>9.5063286661158042E-2</v>
      </c>
      <c r="O11" s="1">
        <f>(($F11-G11)/$F11)</f>
        <v>-3.8695958700052255E-2</v>
      </c>
      <c r="P11" s="1">
        <f t="shared" si="2"/>
        <v>-4.9267951857158293E-2</v>
      </c>
      <c r="Q11" s="1">
        <f t="shared" si="3"/>
        <v>9.5063286661158042E-2</v>
      </c>
    </row>
    <row r="12" spans="1:17" x14ac:dyDescent="0.2">
      <c r="A12">
        <v>8192</v>
      </c>
      <c r="B12" s="2">
        <v>1.2794000000000001</v>
      </c>
      <c r="C12" s="2">
        <v>2.6013899999999999</v>
      </c>
      <c r="D12" s="2">
        <v>5.2217000000000002</v>
      </c>
      <c r="E12" s="2">
        <v>10.197100000000001</v>
      </c>
      <c r="F12">
        <f t="shared" si="4"/>
        <v>10.235200000000001</v>
      </c>
      <c r="G12">
        <f t="shared" si="5"/>
        <v>10.405559999999999</v>
      </c>
      <c r="H12">
        <f t="shared" si="6"/>
        <v>10.4434</v>
      </c>
      <c r="I12">
        <f t="shared" si="7"/>
        <v>10.197100000000001</v>
      </c>
      <c r="K12" s="1">
        <f t="shared" si="11"/>
        <v>-1.6644520869157294E-2</v>
      </c>
      <c r="L12" s="1">
        <f t="shared" si="12"/>
        <v>-2.0341566359230862E-2</v>
      </c>
      <c r="M12" s="1">
        <f t="shared" si="13"/>
        <v>3.7224480225105539E-3</v>
      </c>
      <c r="O12" s="1">
        <f t="shared" ref="O12:O23" si="14">(($F12-G12)/$F12)</f>
        <v>-1.6644520869157294E-2</v>
      </c>
      <c r="P12" s="1">
        <f t="shared" ref="P12:P23" si="15">(($F12-H12)/$F12)</f>
        <v>-2.0341566359230862E-2</v>
      </c>
      <c r="Q12" s="1">
        <f t="shared" ref="Q12:Q23" si="16">(($F12-I12)/$F12)</f>
        <v>3.7224480225105539E-3</v>
      </c>
    </row>
    <row r="13" spans="1:17" x14ac:dyDescent="0.2">
      <c r="A13">
        <v>16384</v>
      </c>
      <c r="B13" s="2">
        <v>2.4986000000000002</v>
      </c>
      <c r="C13" s="2">
        <v>4.7861799999999999</v>
      </c>
      <c r="D13" s="2">
        <v>9.5786999999999995</v>
      </c>
      <c r="E13" s="2">
        <v>24.2499</v>
      </c>
      <c r="F13">
        <f t="shared" si="4"/>
        <v>19.988800000000001</v>
      </c>
      <c r="G13">
        <f t="shared" si="5"/>
        <v>19.14472</v>
      </c>
      <c r="H13">
        <f t="shared" si="6"/>
        <v>19.157399999999999</v>
      </c>
      <c r="I13">
        <f t="shared" si="7"/>
        <v>24.2499</v>
      </c>
      <c r="K13" s="1">
        <f t="shared" si="11"/>
        <v>4.2227647482590336E-2</v>
      </c>
      <c r="L13" s="1">
        <f t="shared" si="12"/>
        <v>4.159329224365655E-2</v>
      </c>
      <c r="M13" s="1">
        <f>(($F13-I13)/$F13)</f>
        <v>-0.21317437765148478</v>
      </c>
      <c r="O13" s="1">
        <f t="shared" si="14"/>
        <v>4.2227647482590336E-2</v>
      </c>
      <c r="P13" s="1">
        <f t="shared" si="15"/>
        <v>4.159329224365655E-2</v>
      </c>
      <c r="Q13" s="1">
        <f t="shared" si="16"/>
        <v>-0.21317437765148478</v>
      </c>
    </row>
    <row r="14" spans="1:17" x14ac:dyDescent="0.2">
      <c r="A14">
        <v>32768</v>
      </c>
      <c r="B14" s="2">
        <v>13.9293</v>
      </c>
      <c r="C14" s="2">
        <v>18.291399999999999</v>
      </c>
      <c r="D14" s="2">
        <v>25.545100000000001</v>
      </c>
      <c r="E14" s="2">
        <v>63.927199999999999</v>
      </c>
      <c r="F14">
        <f t="shared" si="4"/>
        <v>111.4344</v>
      </c>
      <c r="G14">
        <f t="shared" si="5"/>
        <v>73.165599999999998</v>
      </c>
      <c r="H14">
        <f t="shared" si="6"/>
        <v>51.090200000000003</v>
      </c>
      <c r="I14">
        <f t="shared" si="7"/>
        <v>63.927199999999999</v>
      </c>
      <c r="K14" s="1">
        <f t="shared" si="8"/>
        <v>0.34341998521103001</v>
      </c>
      <c r="L14" s="1">
        <f t="shared" si="9"/>
        <v>0.54152218704457511</v>
      </c>
      <c r="M14" s="1">
        <f t="shared" ref="M14:M16" si="17">($F14-I14)/$F14</f>
        <v>0.4263243666228741</v>
      </c>
      <c r="O14" s="1">
        <f t="shared" si="14"/>
        <v>0.34341998521103001</v>
      </c>
      <c r="P14" s="1">
        <f t="shared" si="15"/>
        <v>0.54152218704457511</v>
      </c>
      <c r="Q14" s="1">
        <f t="shared" si="16"/>
        <v>0.4263243666228741</v>
      </c>
    </row>
    <row r="15" spans="1:17" x14ac:dyDescent="0.2">
      <c r="A15">
        <v>65536</v>
      </c>
      <c r="B15" s="2">
        <v>17.800699999999999</v>
      </c>
      <c r="C15" s="2">
        <v>26.5609</v>
      </c>
      <c r="D15" s="2">
        <v>52.025599999999997</v>
      </c>
      <c r="E15" s="2">
        <v>109</v>
      </c>
      <c r="F15">
        <f t="shared" si="4"/>
        <v>142.40559999999999</v>
      </c>
      <c r="G15">
        <f t="shared" si="5"/>
        <v>106.2436</v>
      </c>
      <c r="H15">
        <f t="shared" si="6"/>
        <v>104.05119999999999</v>
      </c>
      <c r="I15">
        <f t="shared" si="7"/>
        <v>109</v>
      </c>
      <c r="K15" s="1">
        <f t="shared" si="8"/>
        <v>0.25393664294100787</v>
      </c>
      <c r="L15" s="1">
        <f t="shared" si="9"/>
        <v>0.26933210491722237</v>
      </c>
      <c r="M15" s="1">
        <f t="shared" si="17"/>
        <v>0.23458066255821397</v>
      </c>
      <c r="O15" s="1">
        <f t="shared" si="14"/>
        <v>0.25393664294100787</v>
      </c>
      <c r="P15" s="1">
        <f t="shared" si="15"/>
        <v>0.26933210491722237</v>
      </c>
      <c r="Q15" s="1">
        <f t="shared" si="16"/>
        <v>0.23458066255821397</v>
      </c>
    </row>
    <row r="16" spans="1:17" x14ac:dyDescent="0.2">
      <c r="A16">
        <v>131072</v>
      </c>
      <c r="B16" s="2">
        <v>29.6418</v>
      </c>
      <c r="C16" s="2">
        <v>45.348700000000001</v>
      </c>
      <c r="D16" s="2">
        <v>88.551000000000002</v>
      </c>
      <c r="E16" s="2">
        <v>170.232</v>
      </c>
      <c r="F16">
        <f t="shared" si="4"/>
        <v>237.1344</v>
      </c>
      <c r="G16">
        <f t="shared" si="5"/>
        <v>181.3948</v>
      </c>
      <c r="H16">
        <f t="shared" si="6"/>
        <v>177.102</v>
      </c>
      <c r="I16">
        <f t="shared" si="7"/>
        <v>170.232</v>
      </c>
      <c r="K16" s="1">
        <f t="shared" si="8"/>
        <v>0.23505488870446462</v>
      </c>
      <c r="L16" s="1">
        <f t="shared" si="9"/>
        <v>0.2531577029735036</v>
      </c>
      <c r="M16" s="1">
        <f>($F16-I16)/$F16</f>
        <v>0.28212861567111308</v>
      </c>
      <c r="O16" s="1">
        <f t="shared" si="14"/>
        <v>0.23505488870446462</v>
      </c>
      <c r="P16" s="1">
        <f t="shared" si="15"/>
        <v>0.2531577029735036</v>
      </c>
      <c r="Q16" s="1">
        <f t="shared" si="16"/>
        <v>0.28212861567111308</v>
      </c>
    </row>
    <row r="17" spans="1:17" x14ac:dyDescent="0.2">
      <c r="A17">
        <v>262144</v>
      </c>
      <c r="B17" s="2">
        <v>48.8339</v>
      </c>
      <c r="C17" s="2">
        <v>78.093699999999998</v>
      </c>
      <c r="D17" s="2">
        <v>157.19300000000001</v>
      </c>
      <c r="E17" s="2">
        <v>313.59399999999999</v>
      </c>
      <c r="F17">
        <f t="shared" si="4"/>
        <v>390.6712</v>
      </c>
      <c r="G17">
        <f t="shared" si="5"/>
        <v>312.37479999999999</v>
      </c>
      <c r="H17">
        <f t="shared" si="6"/>
        <v>314.38600000000002</v>
      </c>
      <c r="I17">
        <f t="shared" si="7"/>
        <v>313.59399999999999</v>
      </c>
      <c r="K17" s="1">
        <f t="shared" si="8"/>
        <v>0.20041508050759821</v>
      </c>
      <c r="L17" s="1">
        <f t="shared" si="9"/>
        <v>0.19526701737932045</v>
      </c>
      <c r="M17" s="1">
        <f t="shared" ref="M17:M21" si="18">($F17-I17)/$F17</f>
        <v>0.19729429760883321</v>
      </c>
      <c r="O17" s="1">
        <f t="shared" si="14"/>
        <v>0.20041508050759821</v>
      </c>
      <c r="P17" s="1">
        <f t="shared" si="15"/>
        <v>0.19526701737932045</v>
      </c>
      <c r="Q17" s="1">
        <f t="shared" si="16"/>
        <v>0.19729429760883321</v>
      </c>
    </row>
    <row r="18" spans="1:17" x14ac:dyDescent="0.2">
      <c r="A18">
        <v>524288</v>
      </c>
      <c r="B18" s="2">
        <v>85.879099999999994</v>
      </c>
      <c r="C18" s="2">
        <v>151.803</v>
      </c>
      <c r="D18" s="2">
        <v>303.53899999999999</v>
      </c>
      <c r="E18" s="2">
        <v>609.44500000000005</v>
      </c>
      <c r="F18">
        <f t="shared" si="4"/>
        <v>687.03279999999995</v>
      </c>
      <c r="G18">
        <f t="shared" si="5"/>
        <v>607.21199999999999</v>
      </c>
      <c r="H18">
        <f t="shared" si="6"/>
        <v>607.07799999999997</v>
      </c>
      <c r="I18">
        <f t="shared" si="7"/>
        <v>609.44500000000005</v>
      </c>
      <c r="K18" s="1">
        <f t="shared" si="8"/>
        <v>0.11618193483629889</v>
      </c>
      <c r="L18" s="1">
        <f t="shared" si="9"/>
        <v>0.11637697647041012</v>
      </c>
      <c r="M18" s="1">
        <f>($F18-I18)/$F18</f>
        <v>0.11293172611263962</v>
      </c>
      <c r="O18" s="1">
        <f t="shared" si="14"/>
        <v>0.11618193483629889</v>
      </c>
      <c r="P18" s="1">
        <f t="shared" si="15"/>
        <v>0.11637697647041012</v>
      </c>
      <c r="Q18" s="1">
        <f t="shared" si="16"/>
        <v>0.11293172611263962</v>
      </c>
    </row>
    <row r="19" spans="1:17" x14ac:dyDescent="0.2">
      <c r="A19">
        <v>1048576</v>
      </c>
      <c r="B19">
        <v>160.70500000000001</v>
      </c>
      <c r="C19">
        <v>300.60399999999998</v>
      </c>
      <c r="D19">
        <v>599.99800000000005</v>
      </c>
      <c r="E19">
        <v>1203.04</v>
      </c>
      <c r="F19">
        <f t="shared" si="4"/>
        <v>1285.6400000000001</v>
      </c>
      <c r="G19">
        <f t="shared" si="5"/>
        <v>1202.4159999999999</v>
      </c>
      <c r="H19">
        <f t="shared" si="6"/>
        <v>1199.9960000000001</v>
      </c>
      <c r="I19">
        <f t="shared" si="7"/>
        <v>1203.04</v>
      </c>
      <c r="K19" s="1">
        <f t="shared" si="8"/>
        <v>6.4733517936592017E-2</v>
      </c>
      <c r="L19" s="1">
        <f t="shared" si="9"/>
        <v>6.6615848915715134E-2</v>
      </c>
      <c r="M19" s="1">
        <f t="shared" si="18"/>
        <v>6.4248156560156908E-2</v>
      </c>
      <c r="O19" s="1">
        <f t="shared" si="14"/>
        <v>6.4733517936592017E-2</v>
      </c>
      <c r="P19" s="1">
        <f t="shared" si="15"/>
        <v>6.6615848915715134E-2</v>
      </c>
      <c r="Q19" s="1">
        <f t="shared" si="16"/>
        <v>6.4248156560156908E-2</v>
      </c>
    </row>
    <row r="20" spans="1:17" x14ac:dyDescent="0.2">
      <c r="A20">
        <v>2097152</v>
      </c>
      <c r="B20">
        <v>316.87299999999999</v>
      </c>
      <c r="C20">
        <v>622.54100000000005</v>
      </c>
      <c r="D20">
        <v>1260.17</v>
      </c>
      <c r="E20">
        <v>2864.06</v>
      </c>
      <c r="F20">
        <f t="shared" si="4"/>
        <v>2534.9839999999999</v>
      </c>
      <c r="G20">
        <f t="shared" si="5"/>
        <v>2490.1640000000002</v>
      </c>
      <c r="H20">
        <f t="shared" si="6"/>
        <v>2520.34</v>
      </c>
      <c r="I20">
        <f t="shared" si="7"/>
        <v>2864.06</v>
      </c>
      <c r="K20" s="1">
        <f t="shared" si="8"/>
        <v>1.7680584966216634E-2</v>
      </c>
      <c r="L20" s="1">
        <f t="shared" si="9"/>
        <v>5.7767622990913467E-3</v>
      </c>
      <c r="M20" s="1">
        <f t="shared" si="18"/>
        <v>-0.12981383708930708</v>
      </c>
      <c r="O20" s="1">
        <f t="shared" si="14"/>
        <v>1.7680584966216634E-2</v>
      </c>
      <c r="P20" s="1">
        <f t="shared" si="15"/>
        <v>5.7767622990913467E-3</v>
      </c>
      <c r="Q20" s="1">
        <f t="shared" si="16"/>
        <v>-0.12981383708930708</v>
      </c>
    </row>
    <row r="21" spans="1:17" x14ac:dyDescent="0.2">
      <c r="A21">
        <v>4194304</v>
      </c>
      <c r="B21">
        <v>625.67999999999995</v>
      </c>
      <c r="C21">
        <v>1212.3399999999999</v>
      </c>
      <c r="D21">
        <v>2463.1</v>
      </c>
      <c r="E21">
        <v>5278.71</v>
      </c>
      <c r="F21">
        <f t="shared" si="4"/>
        <v>5005.4399999999996</v>
      </c>
      <c r="G21">
        <f t="shared" si="5"/>
        <v>4849.3599999999997</v>
      </c>
      <c r="H21">
        <f t="shared" si="6"/>
        <v>4926.2</v>
      </c>
      <c r="I21">
        <f t="shared" si="7"/>
        <v>5278.71</v>
      </c>
      <c r="K21" s="1">
        <f t="shared" si="8"/>
        <v>3.1182073903592879E-2</v>
      </c>
      <c r="L21" s="1">
        <f t="shared" si="9"/>
        <v>1.5830776115586198E-2</v>
      </c>
      <c r="M21" s="1">
        <f t="shared" si="18"/>
        <v>-5.4594601074031544E-2</v>
      </c>
      <c r="O21" s="1">
        <f t="shared" si="14"/>
        <v>3.1182073903592879E-2</v>
      </c>
      <c r="P21" s="1">
        <f t="shared" si="15"/>
        <v>1.5830776115586198E-2</v>
      </c>
      <c r="Q21" s="1">
        <f t="shared" si="16"/>
        <v>-5.4594601074031544E-2</v>
      </c>
    </row>
    <row r="22" spans="1:17" x14ac:dyDescent="0.2">
      <c r="A22">
        <v>8388608</v>
      </c>
      <c r="B22">
        <v>1243.68</v>
      </c>
      <c r="C22">
        <v>2409.08</v>
      </c>
      <c r="D22">
        <v>5018.2</v>
      </c>
      <c r="E22">
        <v>10601.1</v>
      </c>
      <c r="F22">
        <f t="shared" si="4"/>
        <v>9949.44</v>
      </c>
      <c r="G22">
        <f t="shared" si="5"/>
        <v>9636.32</v>
      </c>
      <c r="H22">
        <f t="shared" si="6"/>
        <v>10036.4</v>
      </c>
      <c r="I22">
        <f t="shared" si="7"/>
        <v>10601.1</v>
      </c>
      <c r="K22" s="1">
        <f t="shared" si="8"/>
        <v>3.1471117972468883E-2</v>
      </c>
      <c r="L22" s="1">
        <f t="shared" si="9"/>
        <v>8.7401904026758407E-3</v>
      </c>
      <c r="M22" s="1">
        <f>($F22-I22)/$F22</f>
        <v>-6.5497153608645289E-2</v>
      </c>
      <c r="O22" s="1">
        <f t="shared" si="14"/>
        <v>3.1471117972468883E-2</v>
      </c>
      <c r="P22" s="1">
        <f t="shared" si="15"/>
        <v>-8.7401904026758407E-3</v>
      </c>
      <c r="Q22" s="1">
        <f t="shared" si="16"/>
        <v>-6.5497153608645289E-2</v>
      </c>
    </row>
    <row r="23" spans="1:17" x14ac:dyDescent="0.2">
      <c r="E23" t="s">
        <v>4</v>
      </c>
      <c r="I23" t="s">
        <v>5</v>
      </c>
      <c r="O23" s="1"/>
      <c r="P23" s="1"/>
      <c r="Q23" s="1"/>
    </row>
    <row r="25" spans="1:17" x14ac:dyDescent="0.2">
      <c r="B25">
        <v>0.49610100000000001</v>
      </c>
      <c r="C25">
        <v>0.378585</v>
      </c>
      <c r="D25">
        <v>0.39091100000000001</v>
      </c>
      <c r="E25">
        <v>0.96681099999999998</v>
      </c>
      <c r="F25">
        <f t="shared" si="4"/>
        <v>3.9688080000000001</v>
      </c>
      <c r="G25">
        <f t="shared" ref="G25" si="19">C25*4</f>
        <v>1.51434</v>
      </c>
      <c r="H25">
        <f t="shared" ref="H25" si="20">D25*2</f>
        <v>0.78182200000000002</v>
      </c>
      <c r="I25">
        <f t="shared" ref="I25" si="21">E25</f>
        <v>0.96681099999999998</v>
      </c>
      <c r="K25" s="1">
        <f>(($F25-G25)/$F25)</f>
        <v>0.61843959193793208</v>
      </c>
      <c r="L25" s="1">
        <f>(($F25-H25)/$F25)</f>
        <v>0.80300835918492408</v>
      </c>
      <c r="M25" s="1">
        <f>($F25-I25)/$F25</f>
        <v>0.75639763878726307</v>
      </c>
    </row>
    <row r="26" spans="1:17" x14ac:dyDescent="0.2">
      <c r="B26">
        <v>0.37531900000000001</v>
      </c>
      <c r="C26">
        <v>0.38440200000000002</v>
      </c>
      <c r="D26">
        <v>0.88398500000000002</v>
      </c>
      <c r="E26">
        <v>1.18451</v>
      </c>
      <c r="F26">
        <f t="shared" si="4"/>
        <v>3.0025520000000001</v>
      </c>
      <c r="G26">
        <f t="shared" ref="G26:G45" si="22">C26*4</f>
        <v>1.5376080000000001</v>
      </c>
      <c r="H26">
        <f t="shared" ref="H26:H45" si="23">D26*2</f>
        <v>1.76797</v>
      </c>
      <c r="I26">
        <f t="shared" ref="I26:I45" si="24">E26</f>
        <v>1.18451</v>
      </c>
      <c r="K26" s="1">
        <f t="shared" ref="K26:K45" si="25">(($F26-G26)/$F26)</f>
        <v>0.48789962671753895</v>
      </c>
      <c r="L26" s="1">
        <f t="shared" ref="L26:L45" si="26">(($F26-H26)/$F26)</f>
        <v>0.4111775582904143</v>
      </c>
      <c r="M26" s="1">
        <f t="shared" ref="M26:M45" si="27">($F26-I26)/$F26</f>
        <v>0.60549892225013924</v>
      </c>
    </row>
    <row r="27" spans="1:17" x14ac:dyDescent="0.2">
      <c r="B27">
        <v>0.55019899999999999</v>
      </c>
      <c r="C27">
        <v>0.41120099999999998</v>
      </c>
      <c r="D27">
        <v>1.1596</v>
      </c>
      <c r="E27">
        <v>1.8057799999999999</v>
      </c>
      <c r="F27">
        <f t="shared" si="4"/>
        <v>4.4015919999999999</v>
      </c>
      <c r="G27">
        <f t="shared" si="22"/>
        <v>1.6448039999999999</v>
      </c>
      <c r="H27">
        <f t="shared" si="23"/>
        <v>2.3191999999999999</v>
      </c>
      <c r="I27">
        <f t="shared" si="24"/>
        <v>1.8057799999999999</v>
      </c>
      <c r="K27" s="1">
        <f t="shared" si="25"/>
        <v>0.62631611471485782</v>
      </c>
      <c r="L27" s="1">
        <f t="shared" si="26"/>
        <v>0.4730997330056943</v>
      </c>
      <c r="M27" s="1">
        <f t="shared" si="27"/>
        <v>0.58974389266429061</v>
      </c>
    </row>
    <row r="28" spans="1:17" x14ac:dyDescent="0.2">
      <c r="B28">
        <v>0.410414</v>
      </c>
      <c r="C28">
        <v>0.55029399999999995</v>
      </c>
      <c r="D28">
        <v>1.04301</v>
      </c>
      <c r="E28">
        <v>2.2472099999999999</v>
      </c>
      <c r="F28">
        <f t="shared" si="4"/>
        <v>3.283312</v>
      </c>
      <c r="G28">
        <f t="shared" si="22"/>
        <v>2.2011759999999998</v>
      </c>
      <c r="H28">
        <f t="shared" si="23"/>
        <v>2.08602</v>
      </c>
      <c r="I28">
        <f t="shared" si="24"/>
        <v>2.2472099999999999</v>
      </c>
      <c r="K28" s="1">
        <f t="shared" si="25"/>
        <v>0.32958671000501938</v>
      </c>
      <c r="L28" s="1">
        <f t="shared" si="26"/>
        <v>0.36465983129230484</v>
      </c>
      <c r="M28" s="1">
        <f t="shared" si="27"/>
        <v>0.31556611129249978</v>
      </c>
    </row>
    <row r="29" spans="1:17" x14ac:dyDescent="0.2">
      <c r="B29">
        <v>0.42521999999999999</v>
      </c>
      <c r="C29">
        <v>0.563002</v>
      </c>
      <c r="D29">
        <v>1.0623199999999999</v>
      </c>
      <c r="E29">
        <v>2.6053199999999999</v>
      </c>
      <c r="F29">
        <f t="shared" si="4"/>
        <v>3.4017599999999999</v>
      </c>
      <c r="G29">
        <f t="shared" si="22"/>
        <v>2.252008</v>
      </c>
      <c r="H29">
        <f t="shared" si="23"/>
        <v>2.1246399999999999</v>
      </c>
      <c r="I29">
        <f t="shared" si="24"/>
        <v>2.6053199999999999</v>
      </c>
      <c r="K29" s="1">
        <f t="shared" si="25"/>
        <v>0.33798739476035933</v>
      </c>
      <c r="L29" s="1">
        <f t="shared" si="26"/>
        <v>0.37542918959597388</v>
      </c>
      <c r="M29" s="1">
        <f t="shared" si="27"/>
        <v>0.23412586425850149</v>
      </c>
    </row>
    <row r="30" spans="1:17" x14ac:dyDescent="0.2">
      <c r="B30">
        <v>0.445604</v>
      </c>
      <c r="C30">
        <v>0.61051800000000001</v>
      </c>
      <c r="D30">
        <v>1.4376199999999999</v>
      </c>
      <c r="E30">
        <v>3.62351</v>
      </c>
      <c r="F30">
        <f t="shared" si="4"/>
        <v>3.564832</v>
      </c>
      <c r="G30">
        <f t="shared" si="22"/>
        <v>2.442072</v>
      </c>
      <c r="H30">
        <f t="shared" si="23"/>
        <v>2.8752399999999998</v>
      </c>
      <c r="I30">
        <f t="shared" si="24"/>
        <v>3.62351</v>
      </c>
      <c r="K30" s="1">
        <f t="shared" si="25"/>
        <v>0.31495453362178077</v>
      </c>
      <c r="L30" s="1">
        <f t="shared" si="26"/>
        <v>0.19344305706411977</v>
      </c>
      <c r="M30" s="1">
        <f t="shared" si="27"/>
        <v>-1.6460242726725974E-2</v>
      </c>
    </row>
    <row r="31" spans="1:17" x14ac:dyDescent="0.2">
      <c r="B31">
        <v>0.46019599999999999</v>
      </c>
      <c r="C31">
        <v>0.87189700000000003</v>
      </c>
      <c r="D31">
        <v>2.1819099999999998</v>
      </c>
      <c r="E31">
        <v>5.6643999999999997</v>
      </c>
      <c r="F31">
        <f t="shared" si="4"/>
        <v>3.681568</v>
      </c>
      <c r="G31">
        <f t="shared" si="22"/>
        <v>3.4875880000000001</v>
      </c>
      <c r="H31">
        <f t="shared" si="23"/>
        <v>4.3638199999999996</v>
      </c>
      <c r="I31">
        <f t="shared" si="24"/>
        <v>5.6643999999999997</v>
      </c>
      <c r="K31" s="1">
        <f t="shared" si="25"/>
        <v>5.2689506210397259E-2</v>
      </c>
      <c r="L31" s="1">
        <f t="shared" si="26"/>
        <v>-0.18531560465540761</v>
      </c>
      <c r="M31" s="1">
        <f t="shared" si="27"/>
        <v>-0.53858356004832719</v>
      </c>
    </row>
    <row r="32" spans="1:17" x14ac:dyDescent="0.2">
      <c r="B32">
        <v>0.52359100000000003</v>
      </c>
      <c r="C32">
        <v>1.41499</v>
      </c>
      <c r="D32">
        <v>3.3443900000000002</v>
      </c>
      <c r="E32">
        <v>7.9874999999999998</v>
      </c>
      <c r="F32">
        <f t="shared" si="4"/>
        <v>4.1887280000000002</v>
      </c>
      <c r="G32">
        <f t="shared" si="22"/>
        <v>5.6599599999999999</v>
      </c>
      <c r="H32">
        <f t="shared" si="23"/>
        <v>6.6887800000000004</v>
      </c>
      <c r="I32">
        <f t="shared" si="24"/>
        <v>7.9874999999999998</v>
      </c>
      <c r="K32" s="1">
        <f t="shared" si="25"/>
        <v>-0.35123598381179194</v>
      </c>
      <c r="L32" s="1">
        <f t="shared" si="26"/>
        <v>-0.59685231411540685</v>
      </c>
      <c r="M32" s="1">
        <f t="shared" si="27"/>
        <v>-0.90690348000634069</v>
      </c>
    </row>
    <row r="33" spans="2:13" x14ac:dyDescent="0.2">
      <c r="B33">
        <v>0.53808699999999998</v>
      </c>
      <c r="C33">
        <v>1.7323999999999999</v>
      </c>
      <c r="D33">
        <v>3.47919</v>
      </c>
      <c r="E33">
        <v>8.6461100000000002</v>
      </c>
      <c r="F33">
        <f t="shared" si="4"/>
        <v>4.3046959999999999</v>
      </c>
      <c r="G33">
        <f t="shared" si="22"/>
        <v>6.9295999999999998</v>
      </c>
      <c r="H33">
        <f t="shared" si="23"/>
        <v>6.95838</v>
      </c>
      <c r="I33">
        <f t="shared" si="24"/>
        <v>8.6461100000000002</v>
      </c>
      <c r="K33" s="1">
        <f t="shared" si="25"/>
        <v>-0.60977685764569667</v>
      </c>
      <c r="L33" s="1">
        <f t="shared" si="26"/>
        <v>-0.61646257947134953</v>
      </c>
      <c r="M33" s="1">
        <f t="shared" si="27"/>
        <v>-1.0085297544820819</v>
      </c>
    </row>
    <row r="34" spans="2:13" x14ac:dyDescent="0.2">
      <c r="B34">
        <v>0.81100499999999998</v>
      </c>
      <c r="C34">
        <v>1.7694000000000001</v>
      </c>
      <c r="D34">
        <v>3.4272900000000002</v>
      </c>
      <c r="E34">
        <v>13.2517</v>
      </c>
      <c r="F34">
        <f t="shared" si="4"/>
        <v>6.4880399999999998</v>
      </c>
      <c r="G34">
        <f t="shared" si="22"/>
        <v>7.0776000000000003</v>
      </c>
      <c r="H34">
        <f t="shared" si="23"/>
        <v>6.8545800000000003</v>
      </c>
      <c r="I34">
        <f t="shared" si="24"/>
        <v>13.2517</v>
      </c>
      <c r="K34" s="1">
        <f t="shared" si="25"/>
        <v>-9.0868736937503553E-2</v>
      </c>
      <c r="L34" s="1">
        <f t="shared" si="26"/>
        <v>-5.6494719514676321E-2</v>
      </c>
      <c r="M34" s="1">
        <f t="shared" si="27"/>
        <v>-1.0424812424091097</v>
      </c>
    </row>
    <row r="35" spans="2:13" x14ac:dyDescent="0.2">
      <c r="B35">
        <v>1.29199</v>
      </c>
      <c r="C35">
        <v>2.68641</v>
      </c>
      <c r="D35">
        <v>5.3345000000000002</v>
      </c>
      <c r="E35">
        <v>20.152000000000001</v>
      </c>
      <c r="F35">
        <f t="shared" si="4"/>
        <v>10.33592</v>
      </c>
      <c r="G35">
        <f t="shared" si="22"/>
        <v>10.74564</v>
      </c>
      <c r="H35">
        <f t="shared" si="23"/>
        <v>10.669</v>
      </c>
      <c r="I35">
        <f t="shared" si="24"/>
        <v>20.152000000000001</v>
      </c>
      <c r="K35" s="1">
        <f t="shared" si="25"/>
        <v>-3.9640399693496087E-2</v>
      </c>
      <c r="L35" s="1">
        <f t="shared" si="26"/>
        <v>-3.2225481621374848E-2</v>
      </c>
      <c r="M35" s="1">
        <f t="shared" si="27"/>
        <v>-0.94970549307657193</v>
      </c>
    </row>
    <row r="36" spans="2:13" x14ac:dyDescent="0.2">
      <c r="B36">
        <v>2.4657</v>
      </c>
      <c r="C36">
        <v>4.8165100000000001</v>
      </c>
      <c r="D36">
        <v>9.5915099999999995</v>
      </c>
      <c r="E36">
        <v>25.247699999999998</v>
      </c>
      <c r="F36">
        <f t="shared" si="4"/>
        <v>19.7256</v>
      </c>
      <c r="G36">
        <f t="shared" si="22"/>
        <v>19.26604</v>
      </c>
      <c r="H36">
        <f t="shared" si="23"/>
        <v>19.183019999999999</v>
      </c>
      <c r="I36">
        <f t="shared" si="24"/>
        <v>25.247699999999998</v>
      </c>
      <c r="K36" s="1">
        <f t="shared" si="25"/>
        <v>2.3297643671168419E-2</v>
      </c>
      <c r="L36" s="1">
        <f t="shared" si="26"/>
        <v>2.7506387638398879E-2</v>
      </c>
      <c r="M36" s="1">
        <f t="shared" si="27"/>
        <v>-0.2799458571602384</v>
      </c>
    </row>
    <row r="37" spans="2:13" x14ac:dyDescent="0.2">
      <c r="B37">
        <v>14.9916</v>
      </c>
      <c r="C37">
        <v>18.969000000000001</v>
      </c>
      <c r="D37">
        <v>25.023399999999999</v>
      </c>
      <c r="E37">
        <v>60.996600000000001</v>
      </c>
      <c r="F37">
        <f t="shared" si="4"/>
        <v>119.9328</v>
      </c>
      <c r="G37">
        <f t="shared" si="22"/>
        <v>75.876000000000005</v>
      </c>
      <c r="H37">
        <f t="shared" si="23"/>
        <v>50.046799999999998</v>
      </c>
      <c r="I37">
        <f t="shared" si="24"/>
        <v>60.996600000000001</v>
      </c>
      <c r="K37" s="1">
        <f t="shared" si="25"/>
        <v>0.36734571359961576</v>
      </c>
      <c r="L37" s="1">
        <f t="shared" si="26"/>
        <v>0.58270965073774639</v>
      </c>
      <c r="M37" s="1">
        <f t="shared" si="27"/>
        <v>0.49141018970623551</v>
      </c>
    </row>
    <row r="38" spans="2:13" x14ac:dyDescent="0.2">
      <c r="B38">
        <v>18.879000000000001</v>
      </c>
      <c r="C38">
        <v>27.942299999999999</v>
      </c>
      <c r="D38">
        <v>50.895499999999998</v>
      </c>
      <c r="E38">
        <v>105.946</v>
      </c>
      <c r="F38">
        <f t="shared" si="4"/>
        <v>151.03200000000001</v>
      </c>
      <c r="G38">
        <f t="shared" si="22"/>
        <v>111.7692</v>
      </c>
      <c r="H38">
        <f t="shared" si="23"/>
        <v>101.791</v>
      </c>
      <c r="I38">
        <f t="shared" si="24"/>
        <v>105.946</v>
      </c>
      <c r="K38" s="1">
        <f t="shared" si="25"/>
        <v>0.25996345145399657</v>
      </c>
      <c r="L38" s="1">
        <f t="shared" si="26"/>
        <v>0.32603024524604063</v>
      </c>
      <c r="M38" s="1">
        <f t="shared" si="27"/>
        <v>0.29851951904232221</v>
      </c>
    </row>
    <row r="39" spans="2:13" x14ac:dyDescent="0.2">
      <c r="B39">
        <v>30.83</v>
      </c>
      <c r="C39">
        <v>46.7712</v>
      </c>
      <c r="D39">
        <v>89.549000000000007</v>
      </c>
      <c r="E39">
        <v>174.625</v>
      </c>
      <c r="F39">
        <f t="shared" si="4"/>
        <v>246.64</v>
      </c>
      <c r="G39">
        <f t="shared" si="22"/>
        <v>187.0848</v>
      </c>
      <c r="H39">
        <f t="shared" si="23"/>
        <v>179.09800000000001</v>
      </c>
      <c r="I39">
        <f t="shared" si="24"/>
        <v>174.625</v>
      </c>
      <c r="K39" s="1">
        <f t="shared" si="25"/>
        <v>0.2414661044437236</v>
      </c>
      <c r="L39" s="1">
        <f t="shared" si="26"/>
        <v>0.27384852416477445</v>
      </c>
      <c r="M39" s="1">
        <f t="shared" si="27"/>
        <v>0.29198426856957505</v>
      </c>
    </row>
    <row r="40" spans="2:13" x14ac:dyDescent="0.2">
      <c r="B40">
        <v>50.064599999999999</v>
      </c>
      <c r="C40">
        <v>78.757800000000003</v>
      </c>
      <c r="D40">
        <v>157.38900000000001</v>
      </c>
      <c r="E40">
        <v>314.65100000000001</v>
      </c>
      <c r="F40">
        <f t="shared" si="4"/>
        <v>400.51679999999999</v>
      </c>
      <c r="G40">
        <f t="shared" si="22"/>
        <v>315.03120000000001</v>
      </c>
      <c r="H40">
        <f t="shared" si="23"/>
        <v>314.77800000000002</v>
      </c>
      <c r="I40">
        <f t="shared" si="24"/>
        <v>314.65100000000001</v>
      </c>
      <c r="K40" s="1">
        <f t="shared" si="25"/>
        <v>0.21343823779676652</v>
      </c>
      <c r="L40" s="1">
        <f t="shared" si="26"/>
        <v>0.2140704210160472</v>
      </c>
      <c r="M40" s="1">
        <f t="shared" si="27"/>
        <v>0.21438751133535466</v>
      </c>
    </row>
    <row r="41" spans="2:13" x14ac:dyDescent="0.2">
      <c r="B41">
        <v>86.749899999999997</v>
      </c>
      <c r="C41">
        <v>152.447</v>
      </c>
      <c r="D41">
        <v>304.20699999999999</v>
      </c>
      <c r="E41">
        <v>609.85199999999998</v>
      </c>
      <c r="F41">
        <f t="shared" si="4"/>
        <v>693.99919999999997</v>
      </c>
      <c r="G41">
        <f t="shared" si="22"/>
        <v>609.78800000000001</v>
      </c>
      <c r="H41">
        <f t="shared" si="23"/>
        <v>608.41399999999999</v>
      </c>
      <c r="I41">
        <f t="shared" si="24"/>
        <v>609.85199999999998</v>
      </c>
      <c r="K41" s="1">
        <f t="shared" si="25"/>
        <v>0.12134192661893553</v>
      </c>
      <c r="L41" s="1">
        <f t="shared" si="26"/>
        <v>0.1233217559904968</v>
      </c>
      <c r="M41" s="1">
        <f t="shared" si="27"/>
        <v>0.12124970749245821</v>
      </c>
    </row>
    <row r="42" spans="2:13" x14ac:dyDescent="0.2">
      <c r="B42">
        <v>160.70500000000001</v>
      </c>
      <c r="C42">
        <v>300.60399999999998</v>
      </c>
      <c r="D42">
        <v>599.99800000000005</v>
      </c>
      <c r="E42">
        <v>1203.04</v>
      </c>
      <c r="F42">
        <f t="shared" si="4"/>
        <v>1285.6400000000001</v>
      </c>
      <c r="G42">
        <f t="shared" si="22"/>
        <v>1202.4159999999999</v>
      </c>
      <c r="H42">
        <f t="shared" si="23"/>
        <v>1199.9960000000001</v>
      </c>
      <c r="I42">
        <f t="shared" si="24"/>
        <v>1203.04</v>
      </c>
      <c r="K42" s="1">
        <f t="shared" si="25"/>
        <v>6.4733517936592017E-2</v>
      </c>
      <c r="L42" s="1">
        <f t="shared" si="26"/>
        <v>6.6615848915715134E-2</v>
      </c>
      <c r="M42" s="1">
        <f t="shared" si="27"/>
        <v>6.4248156560156908E-2</v>
      </c>
    </row>
    <row r="43" spans="2:13" x14ac:dyDescent="0.2">
      <c r="B43">
        <v>316.87299999999999</v>
      </c>
      <c r="C43">
        <v>622.54100000000005</v>
      </c>
      <c r="D43">
        <v>1260.17</v>
      </c>
      <c r="E43">
        <v>2864.06</v>
      </c>
      <c r="F43">
        <f t="shared" si="4"/>
        <v>2534.9839999999999</v>
      </c>
      <c r="G43">
        <f t="shared" si="22"/>
        <v>2490.1640000000002</v>
      </c>
      <c r="H43">
        <f t="shared" si="23"/>
        <v>2520.34</v>
      </c>
      <c r="I43">
        <f t="shared" si="24"/>
        <v>2864.06</v>
      </c>
      <c r="K43" s="1">
        <f t="shared" si="25"/>
        <v>1.7680584966216634E-2</v>
      </c>
      <c r="L43" s="1">
        <f t="shared" si="26"/>
        <v>5.7767622990913467E-3</v>
      </c>
      <c r="M43" s="1">
        <f t="shared" si="27"/>
        <v>-0.12981383708930708</v>
      </c>
    </row>
    <row r="44" spans="2:13" x14ac:dyDescent="0.2">
      <c r="B44">
        <v>625.67999999999995</v>
      </c>
      <c r="C44">
        <v>1212.3399999999999</v>
      </c>
      <c r="D44">
        <v>2463.1</v>
      </c>
      <c r="E44">
        <v>5278.71</v>
      </c>
      <c r="F44">
        <f t="shared" si="4"/>
        <v>5005.4399999999996</v>
      </c>
      <c r="G44">
        <f t="shared" si="22"/>
        <v>4849.3599999999997</v>
      </c>
      <c r="H44">
        <f t="shared" si="23"/>
        <v>4926.2</v>
      </c>
      <c r="I44">
        <f t="shared" si="24"/>
        <v>5278.71</v>
      </c>
      <c r="K44" s="1">
        <f t="shared" si="25"/>
        <v>3.1182073903592879E-2</v>
      </c>
      <c r="L44" s="1">
        <f t="shared" si="26"/>
        <v>1.5830776115586198E-2</v>
      </c>
      <c r="M44" s="1">
        <f t="shared" si="27"/>
        <v>-5.4594601074031544E-2</v>
      </c>
    </row>
    <row r="45" spans="2:13" x14ac:dyDescent="0.2">
      <c r="B45">
        <v>1243.68</v>
      </c>
      <c r="C45">
        <v>2409.08</v>
      </c>
      <c r="D45">
        <v>5018.2</v>
      </c>
      <c r="E45">
        <v>10601.1</v>
      </c>
      <c r="F45">
        <f t="shared" si="4"/>
        <v>9949.44</v>
      </c>
      <c r="G45">
        <f t="shared" si="22"/>
        <v>9636.32</v>
      </c>
      <c r="H45">
        <f t="shared" si="23"/>
        <v>10036.4</v>
      </c>
      <c r="I45">
        <f t="shared" si="24"/>
        <v>10601.1</v>
      </c>
      <c r="K45" s="1">
        <f t="shared" si="25"/>
        <v>3.1471117972468883E-2</v>
      </c>
      <c r="L45" s="1">
        <f t="shared" si="26"/>
        <v>-8.7401904026758407E-3</v>
      </c>
      <c r="M45" s="1">
        <f t="shared" si="27"/>
        <v>-6.5497153608645289E-2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HPC-天津1</vt:lpstr>
      <vt:lpstr>HPC-广州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 peng</dc:creator>
  <cp:lastModifiedBy>Windows 用户</cp:lastModifiedBy>
  <cp:lastPrinted>2021-06-04T12:58:12Z</cp:lastPrinted>
  <dcterms:created xsi:type="dcterms:W3CDTF">2015-06-05T18:19:34Z</dcterms:created>
  <dcterms:modified xsi:type="dcterms:W3CDTF">2021-06-04T13:47:46Z</dcterms:modified>
</cp:coreProperties>
</file>