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22"/>
  <workbookPr/>
  <mc:AlternateContent xmlns:mc="http://schemas.openxmlformats.org/markup-compatibility/2006">
    <mc:Choice Requires="x15">
      <x15ac:absPath xmlns:x15ac="http://schemas.microsoft.com/office/spreadsheetml/2010/11/ac" url="D:\工作空间\GLEX-Alltoall-paper\testcode\"/>
    </mc:Choice>
  </mc:AlternateContent>
  <xr:revisionPtr revIDLastSave="0" documentId="13_ncr:1_{61342C83-55AB-4DF5-A2DF-3AA0D5D368F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PC-天津1" sheetId="2" r:id="rId1"/>
    <sheet name="HPC-广州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5" i="1"/>
  <c r="I44" i="1"/>
  <c r="H42" i="2"/>
  <c r="G42" i="2"/>
  <c r="F42" i="2"/>
  <c r="J42" i="2" s="1"/>
  <c r="I41" i="2"/>
  <c r="H41" i="2"/>
  <c r="G41" i="2"/>
  <c r="F41" i="2"/>
  <c r="J41" i="2" s="1"/>
  <c r="I40" i="2"/>
  <c r="F40" i="2"/>
  <c r="H40" i="2" s="1"/>
  <c r="J39" i="2"/>
  <c r="F39" i="2"/>
  <c r="H38" i="2"/>
  <c r="G38" i="2"/>
  <c r="F38" i="2"/>
  <c r="J38" i="2" s="1"/>
  <c r="I37" i="2"/>
  <c r="H37" i="2"/>
  <c r="G37" i="2"/>
  <c r="F37" i="2"/>
  <c r="J37" i="2" s="1"/>
  <c r="I36" i="2"/>
  <c r="F36" i="2"/>
  <c r="H36" i="2" s="1"/>
  <c r="F35" i="2"/>
  <c r="H34" i="2"/>
  <c r="G34" i="2"/>
  <c r="F34" i="2"/>
  <c r="J34" i="2" s="1"/>
  <c r="I33" i="2"/>
  <c r="H33" i="2"/>
  <c r="G33" i="2"/>
  <c r="F33" i="2"/>
  <c r="J33" i="2" s="1"/>
  <c r="I32" i="2"/>
  <c r="F32" i="2"/>
  <c r="J31" i="2"/>
  <c r="F31" i="2"/>
  <c r="H30" i="2"/>
  <c r="G30" i="2"/>
  <c r="F30" i="2"/>
  <c r="J30" i="2" s="1"/>
  <c r="I29" i="2"/>
  <c r="H29" i="2"/>
  <c r="G29" i="2"/>
  <c r="F29" i="2"/>
  <c r="J29" i="2" s="1"/>
  <c r="F28" i="2"/>
  <c r="I28" i="2" s="1"/>
  <c r="G27" i="2"/>
  <c r="F27" i="2"/>
  <c r="H26" i="2"/>
  <c r="G26" i="2"/>
  <c r="F26" i="2"/>
  <c r="J26" i="2" s="1"/>
  <c r="I25" i="2"/>
  <c r="H25" i="2"/>
  <c r="G25" i="2"/>
  <c r="F25" i="2"/>
  <c r="J25" i="2" s="1"/>
  <c r="J24" i="2"/>
  <c r="I24" i="2"/>
  <c r="F24" i="2"/>
  <c r="F23" i="2"/>
  <c r="H21" i="2"/>
  <c r="G21" i="2"/>
  <c r="F21" i="2"/>
  <c r="J21" i="2" s="1"/>
  <c r="I20" i="2"/>
  <c r="H20" i="2"/>
  <c r="G20" i="2"/>
  <c r="F20" i="2"/>
  <c r="J20" i="2" s="1"/>
  <c r="J19" i="2"/>
  <c r="F19" i="2"/>
  <c r="J18" i="2"/>
  <c r="G18" i="2"/>
  <c r="F18" i="2"/>
  <c r="H17" i="2"/>
  <c r="G17" i="2"/>
  <c r="F17" i="2"/>
  <c r="J17" i="2" s="1"/>
  <c r="I16" i="2"/>
  <c r="H16" i="2"/>
  <c r="G16" i="2"/>
  <c r="F16" i="2"/>
  <c r="J16" i="2" s="1"/>
  <c r="I15" i="2"/>
  <c r="F15" i="2"/>
  <c r="J14" i="2"/>
  <c r="F14" i="2"/>
  <c r="H13" i="2"/>
  <c r="G13" i="2"/>
  <c r="F13" i="2"/>
  <c r="J13" i="2" s="1"/>
  <c r="I12" i="2"/>
  <c r="H12" i="2"/>
  <c r="G12" i="2"/>
  <c r="F12" i="2"/>
  <c r="J12" i="2" s="1"/>
  <c r="F11" i="2"/>
  <c r="I11" i="2" s="1"/>
  <c r="G10" i="2"/>
  <c r="F10" i="2"/>
  <c r="H9" i="2"/>
  <c r="G9" i="2"/>
  <c r="F9" i="2"/>
  <c r="J9" i="2" s="1"/>
  <c r="I8" i="2"/>
  <c r="H8" i="2"/>
  <c r="G8" i="2"/>
  <c r="F8" i="2"/>
  <c r="J8" i="2" s="1"/>
  <c r="J7" i="2"/>
  <c r="I7" i="2"/>
  <c r="F7" i="2"/>
  <c r="F6" i="2"/>
  <c r="G6" i="2" s="1"/>
  <c r="H5" i="2"/>
  <c r="G5" i="2"/>
  <c r="F5" i="2"/>
  <c r="J5" i="2" s="1"/>
  <c r="I4" i="2"/>
  <c r="H4" i="2"/>
  <c r="G4" i="2"/>
  <c r="F4" i="2"/>
  <c r="J4" i="2" s="1"/>
  <c r="J3" i="2"/>
  <c r="F3" i="2"/>
  <c r="J2" i="2"/>
  <c r="G2" i="2"/>
  <c r="F2" i="2"/>
  <c r="H54" i="2" l="1"/>
  <c r="J59" i="2"/>
  <c r="J45" i="2"/>
  <c r="H51" i="2"/>
  <c r="I54" i="2"/>
  <c r="I62" i="2"/>
  <c r="H63" i="2"/>
  <c r="I53" i="2"/>
  <c r="H59" i="2"/>
  <c r="J47" i="2"/>
  <c r="H50" i="2"/>
  <c r="J63" i="2"/>
  <c r="H62" i="2"/>
  <c r="J58" i="2"/>
  <c r="J60" i="2"/>
  <c r="J55" i="2"/>
  <c r="H58" i="2"/>
  <c r="J62" i="2"/>
  <c r="I46" i="2"/>
  <c r="H55" i="2"/>
  <c r="J51" i="2"/>
  <c r="J46" i="2"/>
  <c r="J54" i="2"/>
  <c r="I50" i="2"/>
  <c r="H47" i="2"/>
  <c r="I57" i="2"/>
  <c r="H46" i="2"/>
  <c r="I49" i="2"/>
  <c r="J50" i="2"/>
  <c r="I58" i="2"/>
  <c r="I23" i="2"/>
  <c r="H23" i="2"/>
  <c r="I10" i="2"/>
  <c r="H10" i="2"/>
  <c r="H15" i="2"/>
  <c r="H57" i="2" s="1"/>
  <c r="G15" i="2"/>
  <c r="G23" i="2"/>
  <c r="I27" i="2"/>
  <c r="H27" i="2"/>
  <c r="H32" i="2"/>
  <c r="G32" i="2"/>
  <c r="J32" i="2"/>
  <c r="I39" i="2"/>
  <c r="H39" i="2"/>
  <c r="G39" i="2"/>
  <c r="I6" i="2"/>
  <c r="I48" i="2" s="1"/>
  <c r="H6" i="2"/>
  <c r="H48" i="2" s="1"/>
  <c r="H11" i="2"/>
  <c r="H53" i="2" s="1"/>
  <c r="G11" i="2"/>
  <c r="J6" i="2"/>
  <c r="J11" i="2"/>
  <c r="I14" i="2"/>
  <c r="H14" i="2"/>
  <c r="H19" i="2"/>
  <c r="H61" i="2" s="1"/>
  <c r="G19" i="2"/>
  <c r="J23" i="2"/>
  <c r="J44" i="2" s="1"/>
  <c r="I31" i="2"/>
  <c r="H31" i="2"/>
  <c r="I35" i="2"/>
  <c r="H35" i="2"/>
  <c r="G35" i="2"/>
  <c r="H28" i="2"/>
  <c r="G28" i="2"/>
  <c r="H3" i="2"/>
  <c r="G3" i="2"/>
  <c r="J28" i="2"/>
  <c r="J49" i="2" s="1"/>
  <c r="I2" i="2"/>
  <c r="H2" i="2"/>
  <c r="I3" i="2"/>
  <c r="I45" i="2" s="1"/>
  <c r="H7" i="2"/>
  <c r="H49" i="2" s="1"/>
  <c r="G7" i="2"/>
  <c r="J10" i="2"/>
  <c r="J52" i="2" s="1"/>
  <c r="G14" i="2"/>
  <c r="J15" i="2"/>
  <c r="I18" i="2"/>
  <c r="H18" i="2"/>
  <c r="I19" i="2"/>
  <c r="I61" i="2" s="1"/>
  <c r="H24" i="2"/>
  <c r="G24" i="2"/>
  <c r="J27" i="2"/>
  <c r="G31" i="2"/>
  <c r="J35" i="2"/>
  <c r="J56" i="2" s="1"/>
  <c r="J36" i="2"/>
  <c r="J40" i="2"/>
  <c r="J61" i="2" s="1"/>
  <c r="I5" i="2"/>
  <c r="I9" i="2"/>
  <c r="I13" i="2"/>
  <c r="I17" i="2"/>
  <c r="I21" i="2"/>
  <c r="I26" i="2"/>
  <c r="I30" i="2"/>
  <c r="I34" i="2"/>
  <c r="G36" i="2"/>
  <c r="I38" i="2"/>
  <c r="G40" i="2"/>
  <c r="I42" i="2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G44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I44" i="2" l="1"/>
  <c r="J53" i="2"/>
  <c r="H45" i="2"/>
  <c r="I63" i="2"/>
  <c r="I55" i="2"/>
  <c r="I59" i="2"/>
  <c r="H60" i="2"/>
  <c r="I60" i="2"/>
  <c r="J48" i="2"/>
  <c r="J57" i="2"/>
  <c r="I52" i="2"/>
  <c r="I51" i="2"/>
  <c r="H52" i="2"/>
  <c r="I47" i="2"/>
  <c r="H56" i="2"/>
  <c r="I56" i="2"/>
  <c r="G49" i="1"/>
  <c r="G57" i="1"/>
  <c r="G45" i="1"/>
  <c r="G46" i="1"/>
  <c r="G47" i="1"/>
  <c r="G48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H44" i="2"/>
</calcChain>
</file>

<file path=xl/sharedStrings.xml><?xml version="1.0" encoding="utf-8"?>
<sst xmlns="http://schemas.openxmlformats.org/spreadsheetml/2006/main" count="30" uniqueCount="12">
  <si>
    <t>leaderN=1</t>
    <phoneticPr fontId="1" type="noConversion"/>
  </si>
  <si>
    <t>leaderN=2</t>
    <phoneticPr fontId="1" type="noConversion"/>
  </si>
  <si>
    <t>leaderN=4</t>
    <phoneticPr fontId="1" type="noConversion"/>
  </si>
  <si>
    <t>leaderN=8</t>
    <phoneticPr fontId="1" type="noConversion"/>
  </si>
  <si>
    <t>HPC-广州</t>
    <phoneticPr fontId="1" type="noConversion"/>
  </si>
  <si>
    <t>单gather数据大小</t>
    <phoneticPr fontId="1" type="noConversion"/>
  </si>
  <si>
    <t>带宽 MB/s</t>
    <phoneticPr fontId="1" type="noConversion"/>
  </si>
  <si>
    <t>---------------------------------------------</t>
  </si>
  <si>
    <t xml:space="preserve"> 五NUMA感知</t>
    <phoneticPr fontId="1" type="noConversion"/>
  </si>
  <si>
    <t>NUMA感知</t>
  </si>
  <si>
    <t>Improvement</t>
    <phoneticPr fontId="1" type="noConversion"/>
  </si>
  <si>
    <t>HPC-天津1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</si>
</sst>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7209086421998"/>
          <c:y val="4.7774158523344191E-2"/>
          <c:w val="0.86500415249817397"/>
          <c:h val="0.72853847666435845"/>
        </c:manualLayout>
      </c:layout>
      <c:lineChart>
        <c:grouping val="standard"/>
        <c:varyColors val="0"/>
        <c:ser>
          <c:idx val="0"/>
          <c:order val="0"/>
          <c:tx>
            <c:strRef>
              <c:f>'HPC-广州'!$G$1</c:f>
              <c:strCache>
                <c:ptCount val="1"/>
                <c:pt idx="0">
                  <c:v>leaderN=1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'HPC-天津1'!$G$2:$G$21</c:f>
              <c:numCache>
                <c:formatCode>General</c:formatCode>
                <c:ptCount val="20"/>
                <c:pt idx="0">
                  <c:v>9.9003264013860452E-4</c:v>
                </c:pt>
                <c:pt idx="1">
                  <c:v>1.2935739021465243E-3</c:v>
                </c:pt>
                <c:pt idx="2">
                  <c:v>2.5945770636684887E-3</c:v>
                </c:pt>
                <c:pt idx="3">
                  <c:v>5.1908200887440985E-3</c:v>
                </c:pt>
                <c:pt idx="4">
                  <c:v>1.0474596035883675E-2</c:v>
                </c:pt>
                <c:pt idx="5">
                  <c:v>2.0750727829076686E-2</c:v>
                </c:pt>
                <c:pt idx="6">
                  <c:v>4.1254280534479285E-2</c:v>
                </c:pt>
                <c:pt idx="7">
                  <c:v>8.1592541931714058E-2</c:v>
                </c:pt>
                <c:pt idx="8">
                  <c:v>0.15733422960580015</c:v>
                </c:pt>
                <c:pt idx="9">
                  <c:v>0.28423883186352467</c:v>
                </c:pt>
                <c:pt idx="10">
                  <c:v>0.51052426579418864</c:v>
                </c:pt>
                <c:pt idx="11">
                  <c:v>0.77812166066410737</c:v>
                </c:pt>
                <c:pt idx="12">
                  <c:v>0.99288068872613688</c:v>
                </c:pt>
                <c:pt idx="13">
                  <c:v>0.86521882632517</c:v>
                </c:pt>
                <c:pt idx="14">
                  <c:v>0.89945787679849942</c:v>
                </c:pt>
                <c:pt idx="15">
                  <c:v>0.90728849856150906</c:v>
                </c:pt>
                <c:pt idx="16">
                  <c:v>0.91707507634450136</c:v>
                </c:pt>
                <c:pt idx="17">
                  <c:v>0.92391995036364505</c:v>
                </c:pt>
                <c:pt idx="18">
                  <c:v>0.92466509774527261</c:v>
                </c:pt>
                <c:pt idx="19">
                  <c:v>0.93676874685923806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8-480D-8E61-66255C31D846}"/>
            </c:ext>
          </c:extLst>
        </c:ser>
        <c:ser>
          <c:idx val="1"/>
          <c:order val="1"/>
          <c:tx>
            <c:strRef>
              <c:f>'HPC-广州'!$H$1</c:f>
              <c:strCache>
                <c:ptCount val="1"/>
                <c:pt idx="0">
                  <c:v>leaderN=2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'HPC-天津1'!$H$2:$H$21</c:f>
              <c:numCache>
                <c:formatCode>General</c:formatCode>
                <c:ptCount val="20"/>
                <c:pt idx="0">
                  <c:v>1.8978802061967767E-3</c:v>
                </c:pt>
                <c:pt idx="1">
                  <c:v>2.5578343669026889E-3</c:v>
                </c:pt>
                <c:pt idx="2">
                  <c:v>5.2404070868317717E-3</c:v>
                </c:pt>
                <c:pt idx="3">
                  <c:v>1.0336091194471268E-2</c:v>
                </c:pt>
                <c:pt idx="4">
                  <c:v>2.0769456999043333E-2</c:v>
                </c:pt>
                <c:pt idx="5">
                  <c:v>4.0463779187892478E-2</c:v>
                </c:pt>
                <c:pt idx="6">
                  <c:v>8.2544864625212863E-2</c:v>
                </c:pt>
                <c:pt idx="7">
                  <c:v>0.16125772627655804</c:v>
                </c:pt>
                <c:pt idx="8">
                  <c:v>0.30291377015234433</c:v>
                </c:pt>
                <c:pt idx="9">
                  <c:v>0.54262735768341219</c:v>
                </c:pt>
                <c:pt idx="10">
                  <c:v>0.91118825050632379</c:v>
                </c:pt>
                <c:pt idx="11">
                  <c:v>1.2326288533757985</c:v>
                </c:pt>
                <c:pt idx="12">
                  <c:v>1.4244505021780671</c:v>
                </c:pt>
                <c:pt idx="13">
                  <c:v>1.1569472487945891</c:v>
                </c:pt>
                <c:pt idx="14">
                  <c:v>1.1910380457108889</c:v>
                </c:pt>
                <c:pt idx="15">
                  <c:v>1.2002586922306482</c:v>
                </c:pt>
                <c:pt idx="16">
                  <c:v>1.2086402581934146</c:v>
                </c:pt>
                <c:pt idx="17">
                  <c:v>1.2095319435265846</c:v>
                </c:pt>
                <c:pt idx="18">
                  <c:v>1.2075050471002715</c:v>
                </c:pt>
                <c:pt idx="19">
                  <c:v>1.2594561969822085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8-480D-8E61-66255C31D846}"/>
            </c:ext>
          </c:extLst>
        </c:ser>
        <c:ser>
          <c:idx val="2"/>
          <c:order val="2"/>
          <c:tx>
            <c:strRef>
              <c:f>'HPC-广州'!$I$1</c:f>
              <c:strCache>
                <c:ptCount val="1"/>
                <c:pt idx="0">
                  <c:v>leaderN=4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'HPC-天津1'!$I$2:$I$21</c:f>
              <c:numCache>
                <c:formatCode>General</c:formatCode>
                <c:ptCount val="20"/>
                <c:pt idx="0">
                  <c:v>2.4809086327867583E-3</c:v>
                </c:pt>
                <c:pt idx="1">
                  <c:v>4.5810542389663998E-3</c:v>
                </c:pt>
                <c:pt idx="2">
                  <c:v>9.3080472795474441E-3</c:v>
                </c:pt>
                <c:pt idx="3">
                  <c:v>1.866750929729467E-2</c:v>
                </c:pt>
                <c:pt idx="4">
                  <c:v>3.7429522657837264E-2</c:v>
                </c:pt>
                <c:pt idx="5">
                  <c:v>7.3995790766784988E-2</c:v>
                </c:pt>
                <c:pt idx="6">
                  <c:v>0.1484681070860053</c:v>
                </c:pt>
                <c:pt idx="7">
                  <c:v>0.28202244612242089</c:v>
                </c:pt>
                <c:pt idx="8">
                  <c:v>0.51370029446422927</c:v>
                </c:pt>
                <c:pt idx="9">
                  <c:v>0.88111483829332404</c:v>
                </c:pt>
                <c:pt idx="10">
                  <c:v>1.3756290570572463</c:v>
                </c:pt>
                <c:pt idx="11">
                  <c:v>1.5748530393887481</c:v>
                </c:pt>
                <c:pt idx="12">
                  <c:v>1.6261278166338415</c:v>
                </c:pt>
                <c:pt idx="13">
                  <c:v>1.4225727458344544</c:v>
                </c:pt>
                <c:pt idx="14">
                  <c:v>1.4574655235121192</c:v>
                </c:pt>
                <c:pt idx="15">
                  <c:v>1.4720299485259709</c:v>
                </c:pt>
                <c:pt idx="16">
                  <c:v>1.4692540415569555</c:v>
                </c:pt>
                <c:pt idx="17">
                  <c:v>1.4672474051443805</c:v>
                </c:pt>
                <c:pt idx="18">
                  <c:v>1.4552186659727644</c:v>
                </c:pt>
                <c:pt idx="19">
                  <c:v>1.215872449903975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8-480D-8E61-66255C31D846}"/>
            </c:ext>
          </c:extLst>
        </c:ser>
        <c:ser>
          <c:idx val="3"/>
          <c:order val="3"/>
          <c:tx>
            <c:strRef>
              <c:f>'HPC-广州'!$J$1</c:f>
              <c:strCache>
                <c:ptCount val="1"/>
                <c:pt idx="0">
                  <c:v>leaderN=8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'HPC-天津1'!$J$2:$J$21</c:f>
              <c:numCache>
                <c:formatCode>General</c:formatCode>
                <c:ptCount val="20"/>
                <c:pt idx="0">
                  <c:v>4.2788495020544609E-3</c:v>
                </c:pt>
                <c:pt idx="1">
                  <c:v>8.0629709633308049E-3</c:v>
                </c:pt>
                <c:pt idx="2">
                  <c:v>1.5883151295805597E-2</c:v>
                </c:pt>
                <c:pt idx="3">
                  <c:v>3.1680146025673088E-2</c:v>
                </c:pt>
                <c:pt idx="4">
                  <c:v>6.3542625477035097E-2</c:v>
                </c:pt>
                <c:pt idx="5">
                  <c:v>0.12469082246931057</c:v>
                </c:pt>
                <c:pt idx="6">
                  <c:v>0.24259893586567033</c:v>
                </c:pt>
                <c:pt idx="7">
                  <c:v>0.49962389965236131</c:v>
                </c:pt>
                <c:pt idx="8">
                  <c:v>0.8085673394857622</c:v>
                </c:pt>
                <c:pt idx="9">
                  <c:v>1.294702373798819</c:v>
                </c:pt>
                <c:pt idx="10">
                  <c:v>1.918756274924335</c:v>
                </c:pt>
                <c:pt idx="11">
                  <c:v>2.1975814733312378</c:v>
                </c:pt>
                <c:pt idx="12">
                  <c:v>2.3391703629894298</c:v>
                </c:pt>
                <c:pt idx="13">
                  <c:v>2.2495717327526563</c:v>
                </c:pt>
                <c:pt idx="14">
                  <c:v>2.2753703854395528</c:v>
                </c:pt>
                <c:pt idx="15">
                  <c:v>2.2558612374784306</c:v>
                </c:pt>
                <c:pt idx="16">
                  <c:v>2.2472395086863926</c:v>
                </c:pt>
                <c:pt idx="17">
                  <c:v>2.1608498005261345</c:v>
                </c:pt>
                <c:pt idx="18">
                  <c:v>1.9058701377384391</c:v>
                </c:pt>
                <c:pt idx="19">
                  <c:v>1.6913901466223922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E8-480D-8E61-66255C31D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45471"/>
        <c:axId val="1394833407"/>
      </c:lineChart>
      <c:catAx>
        <c:axId val="139484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Size of single message</a:t>
                </a:r>
                <a:endParaRPr lang="zh-CN" altLang="en-US" sz="1200" baseline="0"/>
              </a:p>
            </c:rich>
          </c:tx>
          <c:layout>
            <c:manualLayout>
              <c:xMode val="edge"/>
              <c:yMode val="edge"/>
              <c:x val="0.3762285453616902"/>
              <c:y val="0.91203410831287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33407"/>
        <c:crosses val="autoZero"/>
        <c:auto val="1"/>
        <c:lblAlgn val="ctr"/>
        <c:lblOffset val="100"/>
        <c:noMultiLvlLbl val="0"/>
      </c:catAx>
      <c:valAx>
        <c:axId val="13948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Gather Bandwidth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6.7113225430154549E-2"/>
          <c:w val="0.44166666666666671"/>
          <c:h val="0.2291830708661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820196056279"/>
          <c:y val="5.0125313283208017E-2"/>
          <c:w val="0.86734420206207852"/>
          <c:h val="0.687698466436044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'HPC-天津1'!$H$1</c:f>
              <c:strCache>
                <c:ptCount val="1"/>
                <c:pt idx="0">
                  <c:v>leaderN=2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'HPC-天津1'!$A$2:$A$21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'HPC-天津1'!$H$44:$H$63</c:f>
              <c:numCache>
                <c:formatCode>0%</c:formatCode>
                <c:ptCount val="20"/>
                <c:pt idx="0">
                  <c:v>8.9007010860350112E-3</c:v>
                </c:pt>
                <c:pt idx="1">
                  <c:v>1.4138643825067295E-2</c:v>
                </c:pt>
                <c:pt idx="2">
                  <c:v>-2.766058791507897E-3</c:v>
                </c:pt>
                <c:pt idx="3">
                  <c:v>3.109832886378695E-2</c:v>
                </c:pt>
                <c:pt idx="4">
                  <c:v>2.1192350179508521E-2</c:v>
                </c:pt>
                <c:pt idx="5">
                  <c:v>3.6510775405997585E-2</c:v>
                </c:pt>
                <c:pt idx="6">
                  <c:v>2.0437610962209442E-2</c:v>
                </c:pt>
                <c:pt idx="7">
                  <c:v>2.9051414758321334E-2</c:v>
                </c:pt>
                <c:pt idx="8">
                  <c:v>4.5758036657987756E-2</c:v>
                </c:pt>
                <c:pt idx="9">
                  <c:v>3.7832480708528238E-2</c:v>
                </c:pt>
                <c:pt idx="10">
                  <c:v>9.4195525303206514E-3</c:v>
                </c:pt>
                <c:pt idx="11">
                  <c:v>6.3417138361635067E-2</c:v>
                </c:pt>
                <c:pt idx="12">
                  <c:v>0.1021180181259233</c:v>
                </c:pt>
                <c:pt idx="13">
                  <c:v>0.11694025436261463</c:v>
                </c:pt>
                <c:pt idx="14">
                  <c:v>0.11658753947551989</c:v>
                </c:pt>
                <c:pt idx="15">
                  <c:v>0.10631656261476304</c:v>
                </c:pt>
                <c:pt idx="16">
                  <c:v>0.10087979020387436</c:v>
                </c:pt>
                <c:pt idx="17">
                  <c:v>0.10624762401005956</c:v>
                </c:pt>
                <c:pt idx="18">
                  <c:v>0.11184064871497357</c:v>
                </c:pt>
                <c:pt idx="19">
                  <c:v>8.1806123277658974E-2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6-4095-86CF-CC55C87F48EB}"/>
            </c:ext>
          </c:extLst>
        </c:ser>
        <c:ser>
          <c:idx val="1"/>
          <c:order val="1"/>
          <c:tx>
            <c:strRef>
              <c:f>'HPC-天津1'!$I$1</c:f>
              <c:strCache>
                <c:ptCount val="1"/>
                <c:pt idx="0">
                  <c:v>leaderN=4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'HPC-天津1'!$A$2:$A$21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'HPC-天津1'!$I$44:$I$63</c:f>
              <c:numCache>
                <c:formatCode>0%</c:formatCode>
                <c:ptCount val="20"/>
                <c:pt idx="0">
                  <c:v>6.1564892956712837E-2</c:v>
                </c:pt>
                <c:pt idx="1">
                  <c:v>6.4699176613668918E-2</c:v>
                </c:pt>
                <c:pt idx="2">
                  <c:v>3.0740738427328416E-2</c:v>
                </c:pt>
                <c:pt idx="3">
                  <c:v>4.4230885157065414E-2</c:v>
                </c:pt>
                <c:pt idx="4">
                  <c:v>4.2606572006567617E-2</c:v>
                </c:pt>
                <c:pt idx="5">
                  <c:v>4.2487075906099056E-2</c:v>
                </c:pt>
                <c:pt idx="6">
                  <c:v>4.0630549923774489E-2</c:v>
                </c:pt>
                <c:pt idx="7">
                  <c:v>6.3826280691580958E-2</c:v>
                </c:pt>
                <c:pt idx="8">
                  <c:v>0.10103305725686038</c:v>
                </c:pt>
                <c:pt idx="9">
                  <c:v>0.11828309962211953</c:v>
                </c:pt>
                <c:pt idx="10">
                  <c:v>9.5928672208078991E-2</c:v>
                </c:pt>
                <c:pt idx="11">
                  <c:v>0.24258575664037749</c:v>
                </c:pt>
                <c:pt idx="12">
                  <c:v>0.29119221476151702</c:v>
                </c:pt>
                <c:pt idx="13">
                  <c:v>0.25774324643303037</c:v>
                </c:pt>
                <c:pt idx="14">
                  <c:v>0.25837112052693634</c:v>
                </c:pt>
                <c:pt idx="15">
                  <c:v>0.23620692148610936</c:v>
                </c:pt>
                <c:pt idx="16">
                  <c:v>0.23348528384499603</c:v>
                </c:pt>
                <c:pt idx="17">
                  <c:v>0.25435873245719898</c:v>
                </c:pt>
                <c:pt idx="18">
                  <c:v>0.26116008350121689</c:v>
                </c:pt>
                <c:pt idx="19">
                  <c:v>0.52961173568835396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6-4095-86CF-CC55C87F48EB}"/>
            </c:ext>
          </c:extLst>
        </c:ser>
        <c:ser>
          <c:idx val="2"/>
          <c:order val="2"/>
          <c:tx>
            <c:strRef>
              <c:f>'HPC-天津1'!$J$1</c:f>
              <c:strCache>
                <c:ptCount val="1"/>
                <c:pt idx="0">
                  <c:v>leaderN=8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'HPC-天津1'!$A$2:$A$21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'HPC-天津1'!$J$44:$J$63</c:f>
              <c:numCache>
                <c:formatCode>0%</c:formatCode>
                <c:ptCount val="20"/>
                <c:pt idx="0">
                  <c:v>1.4933855066399314E-2</c:v>
                </c:pt>
                <c:pt idx="1">
                  <c:v>3.0253127932225288E-2</c:v>
                </c:pt>
                <c:pt idx="2">
                  <c:v>4.9236043865430866E-2</c:v>
                </c:pt>
                <c:pt idx="3">
                  <c:v>3.7181928058785028E-2</c:v>
                </c:pt>
                <c:pt idx="4">
                  <c:v>5.6019571491370448E-2</c:v>
                </c:pt>
                <c:pt idx="5">
                  <c:v>6.9761319999457116E-2</c:v>
                </c:pt>
                <c:pt idx="6">
                  <c:v>4.7481672198612199E-2</c:v>
                </c:pt>
                <c:pt idx="7">
                  <c:v>1.5933375075721623E-3</c:v>
                </c:pt>
                <c:pt idx="8">
                  <c:v>0.12104859140481471</c:v>
                </c:pt>
                <c:pt idx="9">
                  <c:v>0.16386186705192332</c:v>
                </c:pt>
                <c:pt idx="10">
                  <c:v>7.9775491063901541E-2</c:v>
                </c:pt>
                <c:pt idx="11">
                  <c:v>0.10505106649065513</c:v>
                </c:pt>
                <c:pt idx="12">
                  <c:v>6.17901456324094E-2</c:v>
                </c:pt>
                <c:pt idx="13">
                  <c:v>4.4986894391023442E-2</c:v>
                </c:pt>
                <c:pt idx="14">
                  <c:v>3.5153727362066588E-2</c:v>
                </c:pt>
                <c:pt idx="15">
                  <c:v>3.1316446334473343E-2</c:v>
                </c:pt>
                <c:pt idx="16">
                  <c:v>2.0527097591426378E-2</c:v>
                </c:pt>
                <c:pt idx="17">
                  <c:v>6.700465990909231E-2</c:v>
                </c:pt>
                <c:pt idx="18">
                  <c:v>0.2244129169854184</c:v>
                </c:pt>
                <c:pt idx="19">
                  <c:v>0.3064921095308526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6-4095-86CF-CC55C87F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140304"/>
        <c:axId val="270443808"/>
      </c:barChart>
      <c:catAx>
        <c:axId val="2471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Size of single message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1911960389403441"/>
              <c:y val="0.8698842277614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43808"/>
        <c:crosses val="autoZero"/>
        <c:auto val="1"/>
        <c:lblAlgn val="ctr"/>
        <c:lblOffset val="100"/>
        <c:noMultiLvlLbl val="0"/>
      </c:catAx>
      <c:valAx>
        <c:axId val="270443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22374059137802"/>
          <c:y val="5.2744961903685487E-2"/>
          <c:w val="0.50236973653402484"/>
          <c:h val="7.689732563333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7209086421998"/>
          <c:y val="4.7774158523344191E-2"/>
          <c:w val="0.86500415249817397"/>
          <c:h val="0.72853847666435845"/>
        </c:manualLayout>
      </c:layout>
      <c:lineChart>
        <c:grouping val="standard"/>
        <c:varyColors val="0"/>
        <c:ser>
          <c:idx val="0"/>
          <c:order val="0"/>
          <c:tx>
            <c:strRef>
              <c:f>'HPC-广州'!$G$1</c:f>
              <c:strCache>
                <c:ptCount val="1"/>
                <c:pt idx="0">
                  <c:v>leaderN=1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'HPC-广州'!$G$2:$G$21</c:f>
              <c:numCache>
                <c:formatCode>General</c:formatCode>
                <c:ptCount val="20"/>
                <c:pt idx="0">
                  <c:v>4.7394885795604622E-3</c:v>
                </c:pt>
                <c:pt idx="1">
                  <c:v>1.1624492563654691E-2</c:v>
                </c:pt>
                <c:pt idx="2">
                  <c:v>2.502509025976565E-2</c:v>
                </c:pt>
                <c:pt idx="3">
                  <c:v>4.8639764907802939E-2</c:v>
                </c:pt>
                <c:pt idx="4">
                  <c:v>9.6042618912142261E-2</c:v>
                </c:pt>
                <c:pt idx="5">
                  <c:v>0.18754292516902979</c:v>
                </c:pt>
                <c:pt idx="6">
                  <c:v>0.36435770390599287</c:v>
                </c:pt>
                <c:pt idx="7">
                  <c:v>0.68281840408979777</c:v>
                </c:pt>
                <c:pt idx="8">
                  <c:v>1.2047974233336356</c:v>
                </c:pt>
                <c:pt idx="9">
                  <c:v>2.0215929421926089</c:v>
                </c:pt>
                <c:pt idx="10">
                  <c:v>3.1721609830394715</c:v>
                </c:pt>
                <c:pt idx="11">
                  <c:v>4.569882538343264</c:v>
                </c:pt>
                <c:pt idx="12">
                  <c:v>5.8862467722016394</c:v>
                </c:pt>
                <c:pt idx="13">
                  <c:v>6.6796505726819859</c:v>
                </c:pt>
                <c:pt idx="14">
                  <c:v>6.4197220464888476</c:v>
                </c:pt>
                <c:pt idx="15">
                  <c:v>6.3113240481034296</c:v>
                </c:pt>
                <c:pt idx="16">
                  <c:v>6.6517830899844581</c:v>
                </c:pt>
                <c:pt idx="17">
                  <c:v>6.7300535926318155</c:v>
                </c:pt>
                <c:pt idx="18">
                  <c:v>6.0651647048616129</c:v>
                </c:pt>
                <c:pt idx="19">
                  <c:v>5.421770177470175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3-43B6-97F8-A3CCB1513C1A}"/>
            </c:ext>
          </c:extLst>
        </c:ser>
        <c:ser>
          <c:idx val="1"/>
          <c:order val="1"/>
          <c:tx>
            <c:strRef>
              <c:f>'HPC-广州'!$H$1</c:f>
              <c:strCache>
                <c:ptCount val="1"/>
                <c:pt idx="0">
                  <c:v>leaderN=2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'HPC-广州'!$H$2:$H$21</c:f>
              <c:numCache>
                <c:formatCode>General</c:formatCode>
                <c:ptCount val="20"/>
                <c:pt idx="0">
                  <c:v>9.1577712274275233E-3</c:v>
                </c:pt>
                <c:pt idx="1">
                  <c:v>2.09112741173972E-2</c:v>
                </c:pt>
                <c:pt idx="2">
                  <c:v>4.182550920379044E-2</c:v>
                </c:pt>
                <c:pt idx="3">
                  <c:v>8.0337459170944606E-2</c:v>
                </c:pt>
                <c:pt idx="4">
                  <c:v>0.16018563178683631</c:v>
                </c:pt>
                <c:pt idx="5">
                  <c:v>0.31436758084322552</c:v>
                </c:pt>
                <c:pt idx="6">
                  <c:v>0.6135395108360524</c:v>
                </c:pt>
                <c:pt idx="7">
                  <c:v>1.1512274184746329</c:v>
                </c:pt>
                <c:pt idx="8">
                  <c:v>2.077482945467763</c:v>
                </c:pt>
                <c:pt idx="9">
                  <c:v>3.5270057907993024</c:v>
                </c:pt>
                <c:pt idx="10">
                  <c:v>5.5300052456969109</c:v>
                </c:pt>
                <c:pt idx="11">
                  <c:v>8.1428797741954533</c:v>
                </c:pt>
                <c:pt idx="12">
                  <c:v>10.462741967671123</c:v>
                </c:pt>
                <c:pt idx="13">
                  <c:v>11.14431470354835</c:v>
                </c:pt>
                <c:pt idx="14">
                  <c:v>10.926916022897794</c:v>
                </c:pt>
                <c:pt idx="15">
                  <c:v>10.750674538417504</c:v>
                </c:pt>
                <c:pt idx="16">
                  <c:v>11.341116453882172</c:v>
                </c:pt>
                <c:pt idx="17">
                  <c:v>10.885860739946102</c:v>
                </c:pt>
                <c:pt idx="18">
                  <c:v>9.7267681247644724</c:v>
                </c:pt>
                <c:pt idx="19">
                  <c:v>7.4709843475163096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3-43B6-97F8-A3CCB1513C1A}"/>
            </c:ext>
          </c:extLst>
        </c:ser>
        <c:ser>
          <c:idx val="2"/>
          <c:order val="2"/>
          <c:tx>
            <c:strRef>
              <c:f>'HPC-广州'!$I$1</c:f>
              <c:strCache>
                <c:ptCount val="1"/>
                <c:pt idx="0">
                  <c:v>leaderN=4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'HPC-广州'!$I$2:$I$21</c:f>
              <c:numCache>
                <c:formatCode>General</c:formatCode>
                <c:ptCount val="20"/>
                <c:pt idx="0">
                  <c:v>1.6849458425935882E-2</c:v>
                </c:pt>
                <c:pt idx="1">
                  <c:v>3.9484541647708433E-2</c:v>
                </c:pt>
                <c:pt idx="2">
                  <c:v>7.9018239529182993E-2</c:v>
                </c:pt>
                <c:pt idx="3">
                  <c:v>0.15170744956665597</c:v>
                </c:pt>
                <c:pt idx="4">
                  <c:v>0.30080341537211203</c:v>
                </c:pt>
                <c:pt idx="5">
                  <c:v>0.59379960712965441</c:v>
                </c:pt>
                <c:pt idx="6">
                  <c:v>1.1589446134257622</c:v>
                </c:pt>
                <c:pt idx="7">
                  <c:v>2.181309842122197</c:v>
                </c:pt>
                <c:pt idx="8">
                  <c:v>3.8882615273561489</c:v>
                </c:pt>
                <c:pt idx="9">
                  <c:v>6.6733986276982291</c:v>
                </c:pt>
                <c:pt idx="10">
                  <c:v>10.29315449312465</c:v>
                </c:pt>
                <c:pt idx="11">
                  <c:v>13.612448721721218</c:v>
                </c:pt>
                <c:pt idx="12">
                  <c:v>15.681673388202334</c:v>
                </c:pt>
                <c:pt idx="13">
                  <c:v>15.59789068136347</c:v>
                </c:pt>
                <c:pt idx="14">
                  <c:v>16.025941242474453</c:v>
                </c:pt>
                <c:pt idx="15">
                  <c:v>16.021533662263248</c:v>
                </c:pt>
                <c:pt idx="16">
                  <c:v>15.786606445542226</c:v>
                </c:pt>
                <c:pt idx="17">
                  <c:v>14.832742361373066</c:v>
                </c:pt>
                <c:pt idx="18">
                  <c:v>15.329591569457557</c:v>
                </c:pt>
                <c:pt idx="19">
                  <c:v>10.965888879508261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3-43B6-97F8-A3CCB1513C1A}"/>
            </c:ext>
          </c:extLst>
        </c:ser>
        <c:ser>
          <c:idx val="3"/>
          <c:order val="3"/>
          <c:tx>
            <c:strRef>
              <c:f>'HPC-广州'!$J$1</c:f>
              <c:strCache>
                <c:ptCount val="1"/>
                <c:pt idx="0">
                  <c:v>leaderN=8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'HPC-广州'!$A$2:$A$21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'HPC-广州'!$J$2:$J$21</c:f>
              <c:numCache>
                <c:formatCode>General</c:formatCode>
                <c:ptCount val="20"/>
                <c:pt idx="0">
                  <c:v>2.8994042630303304E-2</c:v>
                </c:pt>
                <c:pt idx="1">
                  <c:v>7.1790797130237671E-2</c:v>
                </c:pt>
                <c:pt idx="2">
                  <c:v>0.14356918029569082</c:v>
                </c:pt>
                <c:pt idx="3">
                  <c:v>0.2756850621233673</c:v>
                </c:pt>
                <c:pt idx="4">
                  <c:v>0.54794031874002269</c:v>
                </c:pt>
                <c:pt idx="5">
                  <c:v>1.0779089198542087</c:v>
                </c:pt>
                <c:pt idx="6">
                  <c:v>2.0972414823032448</c:v>
                </c:pt>
                <c:pt idx="7">
                  <c:v>3.9266469876293688</c:v>
                </c:pt>
                <c:pt idx="8">
                  <c:v>6.8223079699081142</c:v>
                </c:pt>
                <c:pt idx="9">
                  <c:v>11.120880923459382</c:v>
                </c:pt>
                <c:pt idx="10">
                  <c:v>14.938256831068182</c:v>
                </c:pt>
                <c:pt idx="11">
                  <c:v>16.527583380619127</c:v>
                </c:pt>
                <c:pt idx="12">
                  <c:v>17.614935352189178</c:v>
                </c:pt>
                <c:pt idx="13">
                  <c:v>16.759071511909774</c:v>
                </c:pt>
                <c:pt idx="14">
                  <c:v>17.120074015619473</c:v>
                </c:pt>
                <c:pt idx="15">
                  <c:v>17.244956709140933</c:v>
                </c:pt>
                <c:pt idx="16">
                  <c:v>17.341329446907913</c:v>
                </c:pt>
                <c:pt idx="17">
                  <c:v>17.5399097419456</c:v>
                </c:pt>
                <c:pt idx="18">
                  <c:v>15.859293318786408</c:v>
                </c:pt>
                <c:pt idx="19">
                  <c:v>12.818410230452596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A3-43B6-97F8-A3CCB1513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845471"/>
        <c:axId val="1394833407"/>
      </c:lineChart>
      <c:catAx>
        <c:axId val="139484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aseline="0"/>
                  <a:t>Size of single message</a:t>
                </a:r>
                <a:endParaRPr lang="zh-CN" altLang="en-US" sz="1200" baseline="0"/>
              </a:p>
            </c:rich>
          </c:tx>
          <c:layout>
            <c:manualLayout>
              <c:xMode val="edge"/>
              <c:yMode val="edge"/>
              <c:x val="0.3762285453616902"/>
              <c:y val="0.91203410831287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33407"/>
        <c:crosses val="autoZero"/>
        <c:auto val="1"/>
        <c:lblAlgn val="ctr"/>
        <c:lblOffset val="100"/>
        <c:noMultiLvlLbl val="0"/>
      </c:catAx>
      <c:valAx>
        <c:axId val="13948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Gather Bandwidth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48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29E-2"/>
          <c:y val="6.7113225430154549E-2"/>
          <c:w val="0.44166666666666671"/>
          <c:h val="0.22918307086614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3240430099075"/>
          <c:y val="5.0125313283208017E-2"/>
          <c:w val="0.83199381736671563"/>
          <c:h val="0.71988776522551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'HPC-天津1'!$H$1</c:f>
              <c:strCache>
                <c:ptCount val="1"/>
                <c:pt idx="0">
                  <c:v>leaderN=2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'HPC-天津1'!$A$2:$A$21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'HPC-广州'!$H$44:$H$63</c:f>
              <c:numCache>
                <c:formatCode>0.00%</c:formatCode>
                <c:ptCount val="20"/>
                <c:pt idx="0">
                  <c:v>0.18714769841427129</c:v>
                </c:pt>
                <c:pt idx="1">
                  <c:v>0.11545225100454649</c:v>
                </c:pt>
                <c:pt idx="2">
                  <c:v>0.1158545293229335</c:v>
                </c:pt>
                <c:pt idx="3">
                  <c:v>0.10994133714163</c:v>
                </c:pt>
                <c:pt idx="4">
                  <c:v>0.10426701291821522</c:v>
                </c:pt>
                <c:pt idx="5">
                  <c:v>0.10287541017834848</c:v>
                </c:pt>
                <c:pt idx="6">
                  <c:v>0.10483432767071314</c:v>
                </c:pt>
                <c:pt idx="7">
                  <c:v>0.10143899368473208</c:v>
                </c:pt>
                <c:pt idx="8">
                  <c:v>9.0174358596284337E-2</c:v>
                </c:pt>
                <c:pt idx="9">
                  <c:v>8.0289764072510872E-2</c:v>
                </c:pt>
                <c:pt idx="10">
                  <c:v>6.3537741987110152E-2</c:v>
                </c:pt>
                <c:pt idx="11">
                  <c:v>1.0731138616296213E-2</c:v>
                </c:pt>
                <c:pt idx="12">
                  <c:v>1.8458183432686646E-2</c:v>
                </c:pt>
                <c:pt idx="13">
                  <c:v>3.4820034167479377E-2</c:v>
                </c:pt>
                <c:pt idx="14">
                  <c:v>4.1233328812333221E-2</c:v>
                </c:pt>
                <c:pt idx="15">
                  <c:v>3.8655745560712405E-2</c:v>
                </c:pt>
                <c:pt idx="16">
                  <c:v>9.7563195376668879E-3</c:v>
                </c:pt>
                <c:pt idx="17">
                  <c:v>2.122819146234E-2</c:v>
                </c:pt>
                <c:pt idx="18">
                  <c:v>1.2217121149936465E-2</c:v>
                </c:pt>
                <c:pt idx="19">
                  <c:v>0.33076212722038117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C-493E-BA41-69FE4A2743E8}"/>
            </c:ext>
          </c:extLst>
        </c:ser>
        <c:ser>
          <c:idx val="1"/>
          <c:order val="1"/>
          <c:tx>
            <c:strRef>
              <c:f>'HPC-天津1'!$I$1</c:f>
              <c:strCache>
                <c:ptCount val="1"/>
                <c:pt idx="0">
                  <c:v>leaderN=4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'HPC-天津1'!$A$2:$A$21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'HPC-广州'!$I$44:$I$63</c:f>
              <c:numCache>
                <c:formatCode>0.00%</c:formatCode>
                <c:ptCount val="20"/>
                <c:pt idx="0">
                  <c:v>5.8274630719151517E-2</c:v>
                </c:pt>
                <c:pt idx="1">
                  <c:v>3.6476445237033819E-2</c:v>
                </c:pt>
                <c:pt idx="2">
                  <c:v>3.6658283052296396E-2</c:v>
                </c:pt>
                <c:pt idx="3">
                  <c:v>4.3829122142631204E-2</c:v>
                </c:pt>
                <c:pt idx="4">
                  <c:v>3.9225370663054038E-2</c:v>
                </c:pt>
                <c:pt idx="5">
                  <c:v>4.4609674008891827E-2</c:v>
                </c:pt>
                <c:pt idx="6">
                  <c:v>4.5435823334391195E-2</c:v>
                </c:pt>
                <c:pt idx="7">
                  <c:v>4.7098997758700779E-2</c:v>
                </c:pt>
                <c:pt idx="8">
                  <c:v>4.6533904808956118E-2</c:v>
                </c:pt>
                <c:pt idx="9">
                  <c:v>4.0685814017475827E-2</c:v>
                </c:pt>
                <c:pt idx="10">
                  <c:v>2.1569338064765412E-2</c:v>
                </c:pt>
                <c:pt idx="11">
                  <c:v>3.5506882707198241E-2</c:v>
                </c:pt>
                <c:pt idx="12">
                  <c:v>0.12853301228678149</c:v>
                </c:pt>
                <c:pt idx="13">
                  <c:v>0.19840095550484879</c:v>
                </c:pt>
                <c:pt idx="14">
                  <c:v>0.18217817011787787</c:v>
                </c:pt>
                <c:pt idx="15">
                  <c:v>0.15770427040492946</c:v>
                </c:pt>
                <c:pt idx="16">
                  <c:v>0.1149793493199789</c:v>
                </c:pt>
                <c:pt idx="17">
                  <c:v>5.1228035391211756E-2</c:v>
                </c:pt>
                <c:pt idx="18">
                  <c:v>4.5071139828755206E-2</c:v>
                </c:pt>
                <c:pt idx="19">
                  <c:v>0.38588849845440787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C-493E-BA41-69FE4A2743E8}"/>
            </c:ext>
          </c:extLst>
        </c:ser>
        <c:ser>
          <c:idx val="2"/>
          <c:order val="2"/>
          <c:tx>
            <c:strRef>
              <c:f>'HPC-天津1'!$J$1</c:f>
              <c:strCache>
                <c:ptCount val="1"/>
                <c:pt idx="0">
                  <c:v>leaderN=8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'HPC-天津1'!$A$2:$A$21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'HPC-广州'!$J$44:$J$63</c:f>
              <c:numCache>
                <c:formatCode>0.00%</c:formatCode>
                <c:ptCount val="20"/>
                <c:pt idx="0">
                  <c:v>4.0507522488902908E-2</c:v>
                </c:pt>
                <c:pt idx="1">
                  <c:v>0.10539530819132684</c:v>
                </c:pt>
                <c:pt idx="2">
                  <c:v>0.10447170889214885</c:v>
                </c:pt>
                <c:pt idx="3">
                  <c:v>0.10719093021392523</c:v>
                </c:pt>
                <c:pt idx="4">
                  <c:v>0.10701678589276238</c:v>
                </c:pt>
                <c:pt idx="5">
                  <c:v>0.11295913722469277</c:v>
                </c:pt>
                <c:pt idx="6">
                  <c:v>0.1064524984177576</c:v>
                </c:pt>
                <c:pt idx="7">
                  <c:v>0.10300930487529611</c:v>
                </c:pt>
                <c:pt idx="8">
                  <c:v>9.4728906200917257E-2</c:v>
                </c:pt>
                <c:pt idx="9">
                  <c:v>3.6054235384403645E-2</c:v>
                </c:pt>
                <c:pt idx="10">
                  <c:v>0.11189608743861877</c:v>
                </c:pt>
                <c:pt idx="11">
                  <c:v>0.30472514892479402</c:v>
                </c:pt>
                <c:pt idx="12">
                  <c:v>0.43698124746030015</c:v>
                </c:pt>
                <c:pt idx="13">
                  <c:v>0.40221010777870525</c:v>
                </c:pt>
                <c:pt idx="14">
                  <c:v>0.41271671856379499</c:v>
                </c:pt>
                <c:pt idx="15">
                  <c:v>0.32019902747936224</c:v>
                </c:pt>
                <c:pt idx="16">
                  <c:v>0.15889190128051051</c:v>
                </c:pt>
                <c:pt idx="17">
                  <c:v>0.15265307434071063</c:v>
                </c:pt>
                <c:pt idx="18">
                  <c:v>0.23098666666666667</c:v>
                </c:pt>
                <c:pt idx="19">
                  <c:v>0.30170254293652915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5C-493E-BA41-69FE4A274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140304"/>
        <c:axId val="270443808"/>
      </c:barChart>
      <c:catAx>
        <c:axId val="2471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Size of single message</a:t>
                </a:r>
                <a:endParaRPr lang="zh-CN" altLang="zh-CN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43808"/>
        <c:crosses val="autoZero"/>
        <c:auto val="1"/>
        <c:lblAlgn val="ctr"/>
        <c:lblOffset val="100"/>
        <c:noMultiLvlLbl val="0"/>
      </c:catAx>
      <c:valAx>
        <c:axId val="2704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1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22374059137802"/>
          <c:y val="5.2744961903685487E-2"/>
          <c:w val="0.50236973653402484"/>
          <c:h val="7.6897325633338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547686</xdr:colOff>
      <xdr:row>7</xdr:row>
      <xdr:rowOff>85724</xdr:rowOff>
    </xdr:from>
    <xdr:to>
      <xdr:col>18</xdr:col>
      <xdr:colOff>533399</xdr:colOff>
      <xdr:row>23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CFFFAE-F7CD-4F3A-839D-B8CBE70DE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550545</xdr:colOff>
      <xdr:row>24</xdr:row>
      <xdr:rowOff>99060</xdr:rowOff>
    </xdr:from>
    <xdr:to>
      <xdr:col>19</xdr:col>
      <xdr:colOff>485775</xdr:colOff>
      <xdr:row>39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DFC260-6A04-4E09-9B79-1A336D012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166686</xdr:colOff>
      <xdr:row>3</xdr:row>
      <xdr:rowOff>104774</xdr:rowOff>
    </xdr:from>
    <xdr:to>
      <xdr:col>19</xdr:col>
      <xdr:colOff>152399</xdr:colOff>
      <xdr:row>20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29627E-6FE3-4254-AA94-03C73E42A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597274</xdr:colOff>
      <xdr:row>21</xdr:row>
      <xdr:rowOff>66675</xdr:rowOff>
    </xdr:from>
    <xdr:to>
      <xdr:col>19</xdr:col>
      <xdr:colOff>532504</xdr:colOff>
      <xdr:row>36</xdr:row>
      <xdr:rowOff>139064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D66E172-1221-4950-80DB-A0E2D70E2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A941-295E-4468-8151-071CA191D623}">
  <sheetPr>
    <pageSetUpPr fitToPage="1"/>
  </sheetPr>
  <dimension ref="A1:K63"/>
  <sheetViews>
    <sheetView tabSelected="1" zoomScale="85" zoomScaleNormal="85" workbookViewId="0">
      <selection activeCell="P43" sqref="P43"/>
    </sheetView>
  </sheetViews>
  <sheetFormatPr defaultRowHeight="14.25" x14ac:dyDescent="0.2"/>
  <cols>
    <col min="1" max="1" width="10.5" customWidth="1"/>
    <col min="6" max="6" width="16.125" customWidth="1"/>
  </cols>
  <sheetData>
    <row r="1" spans="1:11" x14ac:dyDescent="0.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s="1" t="s">
        <v>8</v>
      </c>
    </row>
    <row r="2" spans="1:11" x14ac:dyDescent="0.2">
      <c r="A2">
        <v>8</v>
      </c>
      <c r="B2">
        <v>193.93299999999999</v>
      </c>
      <c r="C2">
        <v>202.33099999999999</v>
      </c>
      <c r="D2">
        <v>309.56400000000002</v>
      </c>
      <c r="E2">
        <v>358.97500000000002</v>
      </c>
      <c r="F2">
        <f>A2*24</f>
        <v>192</v>
      </c>
      <c r="G2">
        <f>$F2/(1000*B2)</f>
        <v>9.9003264013860452E-4</v>
      </c>
      <c r="H2">
        <f>2*$F2/(1000*C2)</f>
        <v>1.8978802061967767E-3</v>
      </c>
      <c r="I2">
        <f>4*$F2/(1000*D2)</f>
        <v>2.4809086327867583E-3</v>
      </c>
      <c r="J2">
        <f>8*$F2/(1000*E2)</f>
        <v>4.2788495020544609E-3</v>
      </c>
    </row>
    <row r="3" spans="1:11" x14ac:dyDescent="0.2">
      <c r="A3">
        <v>16</v>
      </c>
      <c r="B3">
        <v>296.85199999999998</v>
      </c>
      <c r="C3">
        <v>300.25400000000002</v>
      </c>
      <c r="D3">
        <v>335.29399999999998</v>
      </c>
      <c r="E3">
        <v>381.00099999999998</v>
      </c>
      <c r="F3">
        <f t="shared" ref="F3:F21" si="0">A3*24</f>
        <v>384</v>
      </c>
      <c r="G3">
        <f t="shared" ref="G3:G21" si="1">$F3/(1000*B3)</f>
        <v>1.2935739021465243E-3</v>
      </c>
      <c r="H3">
        <f t="shared" ref="H3:H21" si="2">2*$F3/(1000*C3)</f>
        <v>2.5578343669026889E-3</v>
      </c>
      <c r="I3">
        <f t="shared" ref="I3:I21" si="3">4*$F3/(1000*D3)</f>
        <v>4.5810542389663998E-3</v>
      </c>
      <c r="J3">
        <f t="shared" ref="J3:J21" si="4">8*$F3/(1000*E3)</f>
        <v>8.0629709633308049E-3</v>
      </c>
    </row>
    <row r="4" spans="1:11" x14ac:dyDescent="0.2">
      <c r="A4">
        <v>32</v>
      </c>
      <c r="B4">
        <v>296.00200000000001</v>
      </c>
      <c r="C4">
        <v>293.10700000000003</v>
      </c>
      <c r="D4">
        <v>330.03699999999998</v>
      </c>
      <c r="E4">
        <v>386.82499999999999</v>
      </c>
      <c r="F4">
        <f t="shared" si="0"/>
        <v>768</v>
      </c>
      <c r="G4">
        <f t="shared" si="1"/>
        <v>2.5945770636684887E-3</v>
      </c>
      <c r="H4">
        <f t="shared" si="2"/>
        <v>5.2404070868317717E-3</v>
      </c>
      <c r="I4">
        <f t="shared" si="3"/>
        <v>9.3080472795474441E-3</v>
      </c>
      <c r="J4">
        <f t="shared" si="4"/>
        <v>1.5883151295805597E-2</v>
      </c>
    </row>
    <row r="5" spans="1:11" x14ac:dyDescent="0.2">
      <c r="A5">
        <v>64</v>
      </c>
      <c r="B5">
        <v>295.90699999999998</v>
      </c>
      <c r="C5">
        <v>297.21100000000001</v>
      </c>
      <c r="D5">
        <v>329.12799999999999</v>
      </c>
      <c r="E5">
        <v>387.87700000000001</v>
      </c>
      <c r="F5">
        <f t="shared" si="0"/>
        <v>1536</v>
      </c>
      <c r="G5">
        <f t="shared" si="1"/>
        <v>5.1908200887440985E-3</v>
      </c>
      <c r="H5">
        <f t="shared" si="2"/>
        <v>1.0336091194471268E-2</v>
      </c>
      <c r="I5">
        <f t="shared" si="3"/>
        <v>1.866750929729467E-2</v>
      </c>
      <c r="J5">
        <f t="shared" si="4"/>
        <v>3.1680146025673088E-2</v>
      </c>
    </row>
    <row r="6" spans="1:11" x14ac:dyDescent="0.2">
      <c r="A6">
        <v>128</v>
      </c>
      <c r="B6">
        <v>293.28100000000001</v>
      </c>
      <c r="C6">
        <v>295.81900000000002</v>
      </c>
      <c r="D6">
        <v>328.29700000000003</v>
      </c>
      <c r="E6">
        <v>386.76400000000001</v>
      </c>
      <c r="F6">
        <f t="shared" si="0"/>
        <v>3072</v>
      </c>
      <c r="G6">
        <f t="shared" si="1"/>
        <v>1.0474596035883675E-2</v>
      </c>
      <c r="H6">
        <f t="shared" si="2"/>
        <v>2.0769456999043333E-2</v>
      </c>
      <c r="I6">
        <f t="shared" si="3"/>
        <v>3.7429522657837264E-2</v>
      </c>
      <c r="J6">
        <f t="shared" si="4"/>
        <v>6.3542625477035097E-2</v>
      </c>
    </row>
    <row r="7" spans="1:11" x14ac:dyDescent="0.2">
      <c r="A7">
        <v>256</v>
      </c>
      <c r="B7">
        <v>296.08600000000001</v>
      </c>
      <c r="C7">
        <v>303.67899999999997</v>
      </c>
      <c r="D7">
        <v>332.12700000000001</v>
      </c>
      <c r="E7">
        <v>394.19099999999997</v>
      </c>
      <c r="F7">
        <f t="shared" si="0"/>
        <v>6144</v>
      </c>
      <c r="G7">
        <f t="shared" si="1"/>
        <v>2.0750727829076686E-2</v>
      </c>
      <c r="H7">
        <f t="shared" si="2"/>
        <v>4.0463779187892478E-2</v>
      </c>
      <c r="I7">
        <f t="shared" si="3"/>
        <v>7.3995790766784988E-2</v>
      </c>
      <c r="J7">
        <f t="shared" si="4"/>
        <v>0.12469082246931057</v>
      </c>
    </row>
    <row r="8" spans="1:11" x14ac:dyDescent="0.2">
      <c r="A8">
        <v>512</v>
      </c>
      <c r="B8">
        <v>297.86</v>
      </c>
      <c r="C8">
        <v>297.72899999999998</v>
      </c>
      <c r="D8">
        <v>331.06099999999998</v>
      </c>
      <c r="E8">
        <v>405.21199999999999</v>
      </c>
      <c r="F8">
        <f t="shared" si="0"/>
        <v>12288</v>
      </c>
      <c r="G8">
        <f t="shared" si="1"/>
        <v>4.1254280534479285E-2</v>
      </c>
      <c r="H8">
        <f t="shared" si="2"/>
        <v>8.2544864625212863E-2</v>
      </c>
      <c r="I8">
        <f t="shared" si="3"/>
        <v>0.1484681070860053</v>
      </c>
      <c r="J8">
        <f t="shared" si="4"/>
        <v>0.24259893586567033</v>
      </c>
    </row>
    <row r="9" spans="1:11" x14ac:dyDescent="0.2">
      <c r="A9">
        <v>1024</v>
      </c>
      <c r="B9">
        <v>301.20400000000001</v>
      </c>
      <c r="C9">
        <v>304.80399999999997</v>
      </c>
      <c r="D9">
        <v>348.56799999999998</v>
      </c>
      <c r="E9">
        <v>393.512</v>
      </c>
      <c r="F9">
        <f t="shared" si="0"/>
        <v>24576</v>
      </c>
      <c r="G9">
        <f t="shared" si="1"/>
        <v>8.1592541931714058E-2</v>
      </c>
      <c r="H9">
        <f t="shared" si="2"/>
        <v>0.16125772627655804</v>
      </c>
      <c r="I9">
        <f t="shared" si="3"/>
        <v>0.28202244612242089</v>
      </c>
      <c r="J9">
        <f t="shared" si="4"/>
        <v>0.49962389965236131</v>
      </c>
    </row>
    <row r="10" spans="1:11" x14ac:dyDescent="0.2">
      <c r="A10">
        <v>2048</v>
      </c>
      <c r="B10">
        <v>312.40499999999997</v>
      </c>
      <c r="C10">
        <v>324.52800000000002</v>
      </c>
      <c r="D10">
        <v>382.72899999999998</v>
      </c>
      <c r="E10">
        <v>486.31200000000001</v>
      </c>
      <c r="F10">
        <f t="shared" si="0"/>
        <v>49152</v>
      </c>
      <c r="G10">
        <f t="shared" si="1"/>
        <v>0.15733422960580015</v>
      </c>
      <c r="H10">
        <f t="shared" si="2"/>
        <v>0.30291377015234433</v>
      </c>
      <c r="I10">
        <f t="shared" si="3"/>
        <v>0.51370029446422927</v>
      </c>
      <c r="J10">
        <f t="shared" si="4"/>
        <v>0.8085673394857622</v>
      </c>
    </row>
    <row r="11" spans="1:11" x14ac:dyDescent="0.2">
      <c r="A11">
        <v>4096</v>
      </c>
      <c r="B11">
        <v>345.85</v>
      </c>
      <c r="C11">
        <v>362.32600000000002</v>
      </c>
      <c r="D11">
        <v>446.27100000000002</v>
      </c>
      <c r="E11">
        <v>607.423</v>
      </c>
      <c r="F11">
        <f t="shared" si="0"/>
        <v>98304</v>
      </c>
      <c r="G11">
        <f t="shared" si="1"/>
        <v>0.28423883186352467</v>
      </c>
      <c r="H11">
        <f t="shared" si="2"/>
        <v>0.54262735768341219</v>
      </c>
      <c r="I11">
        <f t="shared" si="3"/>
        <v>0.88111483829332404</v>
      </c>
      <c r="J11">
        <f t="shared" si="4"/>
        <v>1.294702373798819</v>
      </c>
    </row>
    <row r="12" spans="1:11" x14ac:dyDescent="0.2">
      <c r="A12">
        <v>8192</v>
      </c>
      <c r="B12">
        <v>385.11</v>
      </c>
      <c r="C12">
        <v>431.54199999999997</v>
      </c>
      <c r="D12">
        <v>571.68899999999996</v>
      </c>
      <c r="E12">
        <v>819.73099999999999</v>
      </c>
      <c r="F12">
        <f t="shared" si="0"/>
        <v>196608</v>
      </c>
      <c r="G12">
        <f t="shared" si="1"/>
        <v>0.51052426579418864</v>
      </c>
      <c r="H12">
        <f t="shared" si="2"/>
        <v>0.91118825050632379</v>
      </c>
      <c r="I12">
        <f t="shared" si="3"/>
        <v>1.3756290570572463</v>
      </c>
      <c r="J12">
        <f t="shared" si="4"/>
        <v>1.918756274924335</v>
      </c>
    </row>
    <row r="13" spans="1:11" x14ac:dyDescent="0.2">
      <c r="A13">
        <v>16384</v>
      </c>
      <c r="B13">
        <v>505.34</v>
      </c>
      <c r="C13">
        <v>638.01199999999994</v>
      </c>
      <c r="D13">
        <v>998.73699999999997</v>
      </c>
      <c r="E13">
        <v>1431.45</v>
      </c>
      <c r="F13">
        <f t="shared" si="0"/>
        <v>393216</v>
      </c>
      <c r="G13">
        <f t="shared" si="1"/>
        <v>0.77812166066410737</v>
      </c>
      <c r="H13">
        <f t="shared" si="2"/>
        <v>1.2326288533757985</v>
      </c>
      <c r="I13">
        <f t="shared" si="3"/>
        <v>1.5748530393887481</v>
      </c>
      <c r="J13">
        <f t="shared" si="4"/>
        <v>2.1975814733312378</v>
      </c>
    </row>
    <row r="14" spans="1:11" x14ac:dyDescent="0.2">
      <c r="A14">
        <v>32768</v>
      </c>
      <c r="B14">
        <v>792.07100000000003</v>
      </c>
      <c r="C14">
        <v>1104.19</v>
      </c>
      <c r="D14">
        <v>1934.49</v>
      </c>
      <c r="E14">
        <v>2689.61</v>
      </c>
      <c r="F14">
        <f t="shared" si="0"/>
        <v>786432</v>
      </c>
      <c r="G14">
        <f t="shared" si="1"/>
        <v>0.99288068872613688</v>
      </c>
      <c r="H14">
        <f t="shared" si="2"/>
        <v>1.4244505021780671</v>
      </c>
      <c r="I14">
        <f t="shared" si="3"/>
        <v>1.6261278166338415</v>
      </c>
      <c r="J14">
        <f t="shared" si="4"/>
        <v>2.3391703629894298</v>
      </c>
    </row>
    <row r="15" spans="1:11" x14ac:dyDescent="0.2">
      <c r="A15">
        <v>65536</v>
      </c>
      <c r="B15">
        <v>1817.88</v>
      </c>
      <c r="C15">
        <v>2718.99</v>
      </c>
      <c r="D15">
        <v>4422.59</v>
      </c>
      <c r="E15">
        <v>5593.47</v>
      </c>
      <c r="F15">
        <f t="shared" si="0"/>
        <v>1572864</v>
      </c>
      <c r="G15">
        <f t="shared" si="1"/>
        <v>0.86521882632517</v>
      </c>
      <c r="H15">
        <f t="shared" si="2"/>
        <v>1.1569472487945891</v>
      </c>
      <c r="I15">
        <f t="shared" si="3"/>
        <v>1.4225727458344544</v>
      </c>
      <c r="J15">
        <f t="shared" si="4"/>
        <v>2.2495717327526563</v>
      </c>
    </row>
    <row r="16" spans="1:11" x14ac:dyDescent="0.2">
      <c r="A16">
        <v>131072</v>
      </c>
      <c r="B16">
        <v>3497.36</v>
      </c>
      <c r="C16">
        <v>5282.33</v>
      </c>
      <c r="D16">
        <v>8633.42</v>
      </c>
      <c r="E16">
        <v>11060.1</v>
      </c>
      <c r="F16">
        <f t="shared" si="0"/>
        <v>3145728</v>
      </c>
      <c r="G16">
        <f t="shared" si="1"/>
        <v>0.89945787679849942</v>
      </c>
      <c r="H16">
        <f t="shared" si="2"/>
        <v>1.1910380457108889</v>
      </c>
      <c r="I16">
        <f t="shared" si="3"/>
        <v>1.4574655235121192</v>
      </c>
      <c r="J16">
        <f t="shared" si="4"/>
        <v>2.2753703854395528</v>
      </c>
    </row>
    <row r="17" spans="1:11" x14ac:dyDescent="0.2">
      <c r="A17">
        <v>262144</v>
      </c>
      <c r="B17">
        <v>6934.35</v>
      </c>
      <c r="C17">
        <v>10483.5</v>
      </c>
      <c r="D17">
        <v>17096</v>
      </c>
      <c r="E17">
        <v>22311.5</v>
      </c>
      <c r="F17">
        <f t="shared" si="0"/>
        <v>6291456</v>
      </c>
      <c r="G17">
        <f t="shared" si="1"/>
        <v>0.90728849856150906</v>
      </c>
      <c r="H17">
        <f t="shared" si="2"/>
        <v>1.2002586922306482</v>
      </c>
      <c r="I17">
        <f t="shared" si="3"/>
        <v>1.4720299485259709</v>
      </c>
      <c r="J17">
        <f t="shared" si="4"/>
        <v>2.2558612374784306</v>
      </c>
    </row>
    <row r="18" spans="1:11" x14ac:dyDescent="0.2">
      <c r="A18">
        <v>524288</v>
      </c>
      <c r="B18">
        <v>13720.7</v>
      </c>
      <c r="C18">
        <v>20821.599999999999</v>
      </c>
      <c r="D18">
        <v>34256.6</v>
      </c>
      <c r="E18">
        <v>44794.2</v>
      </c>
      <c r="F18">
        <f t="shared" si="0"/>
        <v>12582912</v>
      </c>
      <c r="G18">
        <f t="shared" si="1"/>
        <v>0.91707507634450136</v>
      </c>
      <c r="H18">
        <f t="shared" si="2"/>
        <v>1.2086402581934146</v>
      </c>
      <c r="I18">
        <f t="shared" si="3"/>
        <v>1.4692540415569555</v>
      </c>
      <c r="J18">
        <f t="shared" si="4"/>
        <v>2.2472395086863926</v>
      </c>
    </row>
    <row r="19" spans="1:11" x14ac:dyDescent="0.2">
      <c r="A19">
        <v>1048576</v>
      </c>
      <c r="B19">
        <v>27238.1</v>
      </c>
      <c r="C19">
        <v>41612.5</v>
      </c>
      <c r="D19">
        <v>68606.899999999994</v>
      </c>
      <c r="E19">
        <v>93170.1</v>
      </c>
      <c r="F19">
        <f t="shared" si="0"/>
        <v>25165824</v>
      </c>
      <c r="G19">
        <f t="shared" si="1"/>
        <v>0.92391995036364505</v>
      </c>
      <c r="H19">
        <f t="shared" si="2"/>
        <v>1.2095319435265846</v>
      </c>
      <c r="I19">
        <f t="shared" si="3"/>
        <v>1.4672474051443805</v>
      </c>
      <c r="J19">
        <f t="shared" si="4"/>
        <v>2.1608498005261345</v>
      </c>
    </row>
    <row r="20" spans="1:11" x14ac:dyDescent="0.2">
      <c r="A20">
        <v>2097152</v>
      </c>
      <c r="B20">
        <v>54432.3</v>
      </c>
      <c r="C20">
        <v>83364.7</v>
      </c>
      <c r="D20">
        <v>138348</v>
      </c>
      <c r="E20">
        <v>211270</v>
      </c>
      <c r="F20">
        <f t="shared" si="0"/>
        <v>50331648</v>
      </c>
      <c r="G20">
        <f t="shared" si="1"/>
        <v>0.92466509774527261</v>
      </c>
      <c r="H20">
        <f t="shared" si="2"/>
        <v>1.2075050471002715</v>
      </c>
      <c r="I20">
        <f t="shared" si="3"/>
        <v>1.4552186659727644</v>
      </c>
      <c r="J20">
        <f t="shared" si="4"/>
        <v>1.9058701377384391</v>
      </c>
    </row>
    <row r="21" spans="1:11" x14ac:dyDescent="0.2">
      <c r="A21">
        <v>4194304</v>
      </c>
      <c r="B21">
        <v>107458</v>
      </c>
      <c r="C21">
        <v>159852</v>
      </c>
      <c r="D21">
        <v>331164</v>
      </c>
      <c r="E21">
        <v>476121</v>
      </c>
      <c r="F21">
        <f t="shared" si="0"/>
        <v>100663296</v>
      </c>
      <c r="G21">
        <f t="shared" si="1"/>
        <v>0.93676874685923806</v>
      </c>
      <c r="H21">
        <f t="shared" si="2"/>
        <v>1.2594561969822085</v>
      </c>
      <c r="I21">
        <f t="shared" si="3"/>
        <v>1.215872449903975</v>
      </c>
      <c r="J21">
        <f t="shared" si="4"/>
        <v>1.6913901466223922</v>
      </c>
    </row>
    <row r="22" spans="1:11" x14ac:dyDescent="0.2">
      <c r="B22" t="s">
        <v>7</v>
      </c>
      <c r="G22" t="s">
        <v>6</v>
      </c>
      <c r="K22" s="1" t="s">
        <v>9</v>
      </c>
    </row>
    <row r="23" spans="1:11" x14ac:dyDescent="0.2">
      <c r="A23">
        <v>8</v>
      </c>
      <c r="B23">
        <v>187.91900000000001</v>
      </c>
      <c r="C23">
        <v>200.54599999999999</v>
      </c>
      <c r="D23">
        <v>291.61099999999999</v>
      </c>
      <c r="E23">
        <v>353.69299999999998</v>
      </c>
      <c r="F23">
        <f>A23*24</f>
        <v>192</v>
      </c>
      <c r="G23">
        <f>$F23/(1000*B23)</f>
        <v>1.0217168035164086E-3</v>
      </c>
      <c r="H23">
        <f>2*$F23/(1000*C23)</f>
        <v>1.9147726706092367E-3</v>
      </c>
      <c r="I23">
        <f>4*$F23/(1000*D23)</f>
        <v>2.6336455071996599E-3</v>
      </c>
      <c r="J23">
        <f>8*$F23/(1000*E23)</f>
        <v>4.3427492203690771E-3</v>
      </c>
    </row>
    <row r="24" spans="1:11" x14ac:dyDescent="0.2">
      <c r="A24">
        <v>16</v>
      </c>
      <c r="B24">
        <v>280.25799999999998</v>
      </c>
      <c r="C24">
        <v>296.06799999999998</v>
      </c>
      <c r="D24">
        <v>314.91899999999998</v>
      </c>
      <c r="E24">
        <v>369.81299999999999</v>
      </c>
      <c r="F24">
        <f t="shared" ref="F24:F42" si="5">A24*24</f>
        <v>384</v>
      </c>
      <c r="G24">
        <f t="shared" ref="G24:G42" si="6">$F24/(1000*B24)</f>
        <v>1.3701660612721136E-3</v>
      </c>
      <c r="H24">
        <f t="shared" ref="H24:H42" si="7">2*$F24/(1000*C24)</f>
        <v>2.5939986759798426E-3</v>
      </c>
      <c r="I24">
        <f t="shared" ref="I24:I42" si="8">4*$F24/(1000*D24)</f>
        <v>4.8774446762500836E-3</v>
      </c>
      <c r="J24">
        <f t="shared" ref="J24:J42" si="9">8*$F24/(1000*E24)</f>
        <v>8.3069010553982695E-3</v>
      </c>
    </row>
    <row r="25" spans="1:11" x14ac:dyDescent="0.2">
      <c r="A25">
        <v>32</v>
      </c>
      <c r="B25">
        <v>294.12099999999998</v>
      </c>
      <c r="C25">
        <v>293.92</v>
      </c>
      <c r="D25">
        <v>320.19400000000002</v>
      </c>
      <c r="E25">
        <v>368.673</v>
      </c>
      <c r="F25">
        <f t="shared" si="5"/>
        <v>768</v>
      </c>
      <c r="G25">
        <f t="shared" si="6"/>
        <v>2.6111702326593478E-3</v>
      </c>
      <c r="H25">
        <f t="shared" si="7"/>
        <v>5.2259118127381604E-3</v>
      </c>
      <c r="I25">
        <f t="shared" si="8"/>
        <v>9.5941835262372179E-3</v>
      </c>
      <c r="J25">
        <f t="shared" si="9"/>
        <v>1.6665174829727156E-2</v>
      </c>
    </row>
    <row r="26" spans="1:11" x14ac:dyDescent="0.2">
      <c r="A26">
        <v>64</v>
      </c>
      <c r="B26">
        <v>294.06900000000002</v>
      </c>
      <c r="C26">
        <v>288.24700000000001</v>
      </c>
      <c r="D26">
        <v>315.18700000000001</v>
      </c>
      <c r="E26">
        <v>373.97199999999998</v>
      </c>
      <c r="F26">
        <f t="shared" si="5"/>
        <v>1536</v>
      </c>
      <c r="G26">
        <f t="shared" si="6"/>
        <v>5.2232639278536669E-3</v>
      </c>
      <c r="H26">
        <f t="shared" si="7"/>
        <v>1.0657526357603028E-2</v>
      </c>
      <c r="I26">
        <f t="shared" si="8"/>
        <v>1.9493189757191762E-2</v>
      </c>
      <c r="J26">
        <f t="shared" si="9"/>
        <v>3.2858074936091469E-2</v>
      </c>
    </row>
    <row r="27" spans="1:11" x14ac:dyDescent="0.2">
      <c r="A27">
        <v>128</v>
      </c>
      <c r="B27">
        <v>294.72899999999998</v>
      </c>
      <c r="C27">
        <v>289.68</v>
      </c>
      <c r="D27">
        <v>314.88099999999997</v>
      </c>
      <c r="E27">
        <v>366.24700000000001</v>
      </c>
      <c r="F27">
        <f t="shared" si="5"/>
        <v>3072</v>
      </c>
      <c r="G27">
        <f t="shared" si="6"/>
        <v>1.0423134472685077E-2</v>
      </c>
      <c r="H27">
        <f t="shared" si="7"/>
        <v>2.1209610604805303E-2</v>
      </c>
      <c r="I27">
        <f t="shared" si="8"/>
        <v>3.9024266310129861E-2</v>
      </c>
      <c r="J27">
        <f t="shared" si="9"/>
        <v>6.7102256127695242E-2</v>
      </c>
    </row>
    <row r="28" spans="1:11" x14ac:dyDescent="0.2">
      <c r="A28">
        <v>256</v>
      </c>
      <c r="B28">
        <v>294.745</v>
      </c>
      <c r="C28">
        <v>292.98200000000003</v>
      </c>
      <c r="D28">
        <v>318.59100000000001</v>
      </c>
      <c r="E28">
        <v>368.48500000000001</v>
      </c>
      <c r="F28">
        <f t="shared" si="5"/>
        <v>6144</v>
      </c>
      <c r="G28">
        <f t="shared" si="6"/>
        <v>2.0845137322091978E-2</v>
      </c>
      <c r="H28">
        <f t="shared" si="7"/>
        <v>4.1941143141899499E-2</v>
      </c>
      <c r="I28">
        <f t="shared" si="8"/>
        <v>7.7139655545825206E-2</v>
      </c>
      <c r="J28">
        <f t="shared" si="9"/>
        <v>0.13338941883658764</v>
      </c>
    </row>
    <row r="29" spans="1:11" x14ac:dyDescent="0.2">
      <c r="A29">
        <v>512</v>
      </c>
      <c r="B29">
        <v>294.68900000000002</v>
      </c>
      <c r="C29">
        <v>291.76600000000002</v>
      </c>
      <c r="D29">
        <v>318.13499999999999</v>
      </c>
      <c r="E29">
        <v>386.84399999999999</v>
      </c>
      <c r="F29">
        <f t="shared" si="5"/>
        <v>12288</v>
      </c>
      <c r="G29">
        <f t="shared" si="6"/>
        <v>4.1698197082347829E-2</v>
      </c>
      <c r="H29">
        <f t="shared" si="7"/>
        <v>8.4231884455351208E-2</v>
      </c>
      <c r="I29">
        <f t="shared" si="8"/>
        <v>0.15450044792305154</v>
      </c>
      <c r="J29">
        <f t="shared" si="9"/>
        <v>0.25411793901417623</v>
      </c>
    </row>
    <row r="30" spans="1:11" x14ac:dyDescent="0.2">
      <c r="A30">
        <v>1024</v>
      </c>
      <c r="B30">
        <v>297.92399999999998</v>
      </c>
      <c r="C30">
        <v>296.19900000000001</v>
      </c>
      <c r="D30">
        <v>327.65499999999997</v>
      </c>
      <c r="E30">
        <v>392.88600000000002</v>
      </c>
      <c r="F30">
        <f t="shared" si="5"/>
        <v>24576</v>
      </c>
      <c r="G30">
        <f t="shared" si="6"/>
        <v>8.2490836589197244E-2</v>
      </c>
      <c r="H30">
        <f t="shared" si="7"/>
        <v>0.16594249136560218</v>
      </c>
      <c r="I30">
        <f t="shared" si="8"/>
        <v>0.30002288992995679</v>
      </c>
      <c r="J30">
        <f t="shared" si="9"/>
        <v>0.50041996915135689</v>
      </c>
    </row>
    <row r="31" spans="1:11" x14ac:dyDescent="0.2">
      <c r="A31">
        <v>2048</v>
      </c>
      <c r="B31">
        <v>303.56700000000001</v>
      </c>
      <c r="C31">
        <v>310.32799999999997</v>
      </c>
      <c r="D31">
        <v>347.60899999999998</v>
      </c>
      <c r="E31">
        <v>433.80099999999999</v>
      </c>
      <c r="F31">
        <f t="shared" si="5"/>
        <v>49152</v>
      </c>
      <c r="G31">
        <f t="shared" si="6"/>
        <v>0.16191483263991147</v>
      </c>
      <c r="H31">
        <f t="shared" si="7"/>
        <v>0.31677450955118458</v>
      </c>
      <c r="I31">
        <f t="shared" si="8"/>
        <v>0.56560100572769978</v>
      </c>
      <c r="J31">
        <f t="shared" si="9"/>
        <v>0.90644327698645233</v>
      </c>
    </row>
    <row r="32" spans="1:11" x14ac:dyDescent="0.2">
      <c r="A32">
        <v>4096</v>
      </c>
      <c r="B32">
        <v>337.33100000000002</v>
      </c>
      <c r="C32">
        <v>349.11799999999999</v>
      </c>
      <c r="D32">
        <v>399.06799999999998</v>
      </c>
      <c r="E32">
        <v>521.90300000000002</v>
      </c>
      <c r="F32">
        <f t="shared" si="5"/>
        <v>98304</v>
      </c>
      <c r="G32">
        <f t="shared" si="6"/>
        <v>0.29141703549332854</v>
      </c>
      <c r="H32">
        <f t="shared" si="7"/>
        <v>0.56315629672488954</v>
      </c>
      <c r="I32">
        <f t="shared" si="8"/>
        <v>0.98533583248970102</v>
      </c>
      <c r="J32">
        <f t="shared" si="9"/>
        <v>1.5068547220460506</v>
      </c>
    </row>
    <row r="33" spans="1:11" x14ac:dyDescent="0.2">
      <c r="A33">
        <v>8192</v>
      </c>
      <c r="B33">
        <v>382.97399999999999</v>
      </c>
      <c r="C33">
        <v>427.51499999999999</v>
      </c>
      <c r="D33">
        <v>521.64800000000002</v>
      </c>
      <c r="E33">
        <v>759.16800000000001</v>
      </c>
      <c r="F33">
        <f t="shared" si="5"/>
        <v>196608</v>
      </c>
      <c r="G33">
        <f t="shared" si="6"/>
        <v>0.51337166491720065</v>
      </c>
      <c r="H33">
        <f t="shared" si="7"/>
        <v>0.91977123609697908</v>
      </c>
      <c r="I33">
        <f t="shared" si="8"/>
        <v>1.5075913259515996</v>
      </c>
      <c r="J33">
        <f t="shared" si="9"/>
        <v>2.0718259989883663</v>
      </c>
    </row>
    <row r="34" spans="1:11" x14ac:dyDescent="0.2">
      <c r="A34">
        <v>16384</v>
      </c>
      <c r="B34">
        <v>525.774</v>
      </c>
      <c r="C34">
        <v>599.96400000000006</v>
      </c>
      <c r="D34">
        <v>803.75699999999995</v>
      </c>
      <c r="E34">
        <v>1295.3699999999999</v>
      </c>
      <c r="F34">
        <f t="shared" si="5"/>
        <v>393216</v>
      </c>
      <c r="G34">
        <f t="shared" si="6"/>
        <v>0.74788026794782547</v>
      </c>
      <c r="H34">
        <f t="shared" si="7"/>
        <v>1.3107986479188751</v>
      </c>
      <c r="I34">
        <f t="shared" si="8"/>
        <v>1.9568899555462658</v>
      </c>
      <c r="J34">
        <f t="shared" si="9"/>
        <v>2.4284397508047895</v>
      </c>
    </row>
    <row r="35" spans="1:11" x14ac:dyDescent="0.2">
      <c r="A35">
        <v>32768</v>
      </c>
      <c r="B35">
        <v>799.279</v>
      </c>
      <c r="C35">
        <v>1001.88</v>
      </c>
      <c r="D35">
        <v>1498.22</v>
      </c>
      <c r="E35">
        <v>2533.09</v>
      </c>
      <c r="F35">
        <f t="shared" si="5"/>
        <v>786432</v>
      </c>
      <c r="G35">
        <f t="shared" si="6"/>
        <v>0.98392676399605139</v>
      </c>
      <c r="H35">
        <f t="shared" si="7"/>
        <v>1.5699125643789675</v>
      </c>
      <c r="I35">
        <f t="shared" si="8"/>
        <v>2.0996435770447599</v>
      </c>
      <c r="J35">
        <f t="shared" si="9"/>
        <v>2.4837080403775627</v>
      </c>
    </row>
    <row r="36" spans="1:11" x14ac:dyDescent="0.2">
      <c r="A36">
        <v>65536</v>
      </c>
      <c r="B36">
        <v>1810.39</v>
      </c>
      <c r="C36">
        <v>2434.3200000000002</v>
      </c>
      <c r="D36">
        <v>3516.29</v>
      </c>
      <c r="E36">
        <v>5352.67</v>
      </c>
      <c r="F36">
        <f t="shared" si="5"/>
        <v>1572864</v>
      </c>
      <c r="G36">
        <f t="shared" si="6"/>
        <v>0.86879843569617599</v>
      </c>
      <c r="H36">
        <f t="shared" si="7"/>
        <v>1.2922409543527555</v>
      </c>
      <c r="I36">
        <f t="shared" si="8"/>
        <v>1.7892312636329768</v>
      </c>
      <c r="J36">
        <f t="shared" si="9"/>
        <v>2.3507729787190317</v>
      </c>
    </row>
    <row r="37" spans="1:11" x14ac:dyDescent="0.2">
      <c r="A37">
        <v>131072</v>
      </c>
      <c r="B37">
        <v>3479.57</v>
      </c>
      <c r="C37">
        <v>4730.78</v>
      </c>
      <c r="D37">
        <v>6860.79</v>
      </c>
      <c r="E37">
        <v>10684.5</v>
      </c>
      <c r="F37">
        <f t="shared" si="5"/>
        <v>3145728</v>
      </c>
      <c r="G37">
        <f t="shared" si="6"/>
        <v>0.9040565357213679</v>
      </c>
      <c r="H37">
        <f t="shared" si="7"/>
        <v>1.3298982408820532</v>
      </c>
      <c r="I37">
        <f t="shared" si="8"/>
        <v>1.8340325239513233</v>
      </c>
      <c r="J37">
        <f t="shared" si="9"/>
        <v>2.3553581356170152</v>
      </c>
    </row>
    <row r="38" spans="1:11" x14ac:dyDescent="0.2">
      <c r="A38">
        <v>262144</v>
      </c>
      <c r="B38">
        <v>6864.7</v>
      </c>
      <c r="C38">
        <v>9476.0400000000009</v>
      </c>
      <c r="D38">
        <v>13829.4</v>
      </c>
      <c r="E38">
        <v>21634</v>
      </c>
      <c r="F38">
        <f t="shared" si="5"/>
        <v>6291456</v>
      </c>
      <c r="G38">
        <f t="shared" si="6"/>
        <v>0.91649394729558464</v>
      </c>
      <c r="H38">
        <f t="shared" si="7"/>
        <v>1.3278660706371015</v>
      </c>
      <c r="I38">
        <f t="shared" si="8"/>
        <v>1.8197336110026465</v>
      </c>
      <c r="J38">
        <f t="shared" si="9"/>
        <v>2.3265067948599425</v>
      </c>
    </row>
    <row r="39" spans="1:11" x14ac:dyDescent="0.2">
      <c r="A39">
        <v>524288</v>
      </c>
      <c r="B39">
        <v>13637.6</v>
      </c>
      <c r="C39">
        <v>18913.599999999999</v>
      </c>
      <c r="D39">
        <v>27772.2</v>
      </c>
      <c r="E39">
        <v>43893.2</v>
      </c>
      <c r="F39">
        <f t="shared" si="5"/>
        <v>12582912</v>
      </c>
      <c r="G39">
        <f t="shared" si="6"/>
        <v>0.92266322520091515</v>
      </c>
      <c r="H39">
        <f t="shared" si="7"/>
        <v>1.3305676338719228</v>
      </c>
      <c r="I39">
        <f t="shared" si="8"/>
        <v>1.8123032384902888</v>
      </c>
      <c r="J39">
        <f t="shared" si="9"/>
        <v>2.2933688133925072</v>
      </c>
    </row>
    <row r="40" spans="1:11" x14ac:dyDescent="0.2">
      <c r="A40">
        <v>1048576</v>
      </c>
      <c r="B40">
        <v>27049.9</v>
      </c>
      <c r="C40">
        <v>37615.9</v>
      </c>
      <c r="D40">
        <v>54694.8</v>
      </c>
      <c r="E40">
        <v>87319.3</v>
      </c>
      <c r="F40">
        <f t="shared" si="5"/>
        <v>25165824</v>
      </c>
      <c r="G40">
        <f t="shared" si="6"/>
        <v>0.93034813437387942</v>
      </c>
      <c r="H40">
        <f t="shared" si="7"/>
        <v>1.3380418386905537</v>
      </c>
      <c r="I40">
        <f t="shared" si="8"/>
        <v>1.8404545953180194</v>
      </c>
      <c r="J40">
        <f t="shared" si="9"/>
        <v>2.3056368065250181</v>
      </c>
    </row>
    <row r="41" spans="1:11" x14ac:dyDescent="0.2">
      <c r="A41">
        <v>2097152</v>
      </c>
      <c r="B41">
        <v>53824.6</v>
      </c>
      <c r="C41">
        <v>74979</v>
      </c>
      <c r="D41">
        <v>109699</v>
      </c>
      <c r="E41">
        <v>172548</v>
      </c>
      <c r="F41">
        <f t="shared" si="5"/>
        <v>50331648</v>
      </c>
      <c r="G41">
        <f t="shared" si="6"/>
        <v>0.9351049148530598</v>
      </c>
      <c r="H41">
        <f t="shared" si="7"/>
        <v>1.3425531948945706</v>
      </c>
      <c r="I41">
        <f t="shared" si="8"/>
        <v>1.835263694290741</v>
      </c>
      <c r="J41">
        <f t="shared" si="9"/>
        <v>2.3335720147437233</v>
      </c>
    </row>
    <row r="42" spans="1:11" x14ac:dyDescent="0.2">
      <c r="A42">
        <v>4194304</v>
      </c>
      <c r="B42">
        <v>107489</v>
      </c>
      <c r="C42">
        <v>147764</v>
      </c>
      <c r="D42">
        <v>216502</v>
      </c>
      <c r="E42">
        <v>364427</v>
      </c>
      <c r="F42">
        <f t="shared" si="5"/>
        <v>100663296</v>
      </c>
      <c r="G42">
        <f t="shared" si="6"/>
        <v>0.93649858125017449</v>
      </c>
      <c r="H42">
        <f t="shared" si="7"/>
        <v>1.3624874258953465</v>
      </c>
      <c r="I42">
        <f t="shared" si="8"/>
        <v>1.8598127684732704</v>
      </c>
      <c r="J42">
        <f t="shared" si="9"/>
        <v>2.2097878807003872</v>
      </c>
    </row>
    <row r="43" spans="1:11" x14ac:dyDescent="0.2">
      <c r="K43" t="s">
        <v>10</v>
      </c>
    </row>
    <row r="44" spans="1:11" x14ac:dyDescent="0.2">
      <c r="F44">
        <v>8</v>
      </c>
      <c r="G44" s="2"/>
      <c r="H44" s="3">
        <f t="shared" ref="H44:J59" si="10">(H23-H2)/H2</f>
        <v>8.9007010860350112E-3</v>
      </c>
      <c r="I44" s="3">
        <f t="shared" ref="I44:J44" si="11">(I23-I2)/I2</f>
        <v>6.1564892956712837E-2</v>
      </c>
      <c r="J44" s="3">
        <f t="shared" si="11"/>
        <v>1.4933855066399314E-2</v>
      </c>
    </row>
    <row r="45" spans="1:11" x14ac:dyDescent="0.2">
      <c r="F45">
        <v>16</v>
      </c>
      <c r="G45" s="2"/>
      <c r="H45" s="3">
        <f t="shared" ref="H45:J45" si="12">(H24-H3)/H3</f>
        <v>1.4138643825067295E-2</v>
      </c>
      <c r="I45" s="3">
        <f t="shared" si="12"/>
        <v>6.4699176613668918E-2</v>
      </c>
      <c r="J45" s="3">
        <f t="shared" si="12"/>
        <v>3.0253127932225288E-2</v>
      </c>
    </row>
    <row r="46" spans="1:11" x14ac:dyDescent="0.2">
      <c r="F46">
        <v>32</v>
      </c>
      <c r="G46" s="2"/>
      <c r="H46" s="3">
        <f t="shared" ref="H46:J46" si="13">(H25-H4)/H4</f>
        <v>-2.766058791507897E-3</v>
      </c>
      <c r="I46" s="3">
        <f t="shared" si="13"/>
        <v>3.0740738427328416E-2</v>
      </c>
      <c r="J46" s="3">
        <f t="shared" si="13"/>
        <v>4.9236043865430866E-2</v>
      </c>
    </row>
    <row r="47" spans="1:11" x14ac:dyDescent="0.2">
      <c r="F47">
        <v>64</v>
      </c>
      <c r="G47" s="2"/>
      <c r="H47" s="3">
        <f t="shared" ref="H47:J47" si="14">(H26-H5)/H5</f>
        <v>3.109832886378695E-2</v>
      </c>
      <c r="I47" s="3">
        <f t="shared" si="14"/>
        <v>4.4230885157065414E-2</v>
      </c>
      <c r="J47" s="3">
        <f t="shared" si="14"/>
        <v>3.7181928058785028E-2</v>
      </c>
    </row>
    <row r="48" spans="1:11" x14ac:dyDescent="0.2">
      <c r="F48">
        <v>128</v>
      </c>
      <c r="G48" s="2"/>
      <c r="H48" s="3">
        <f t="shared" ref="H48:J48" si="15">(H27-H6)/H6</f>
        <v>2.1192350179508521E-2</v>
      </c>
      <c r="I48" s="3">
        <f t="shared" si="15"/>
        <v>4.2606572006567617E-2</v>
      </c>
      <c r="J48" s="3">
        <f t="shared" si="15"/>
        <v>5.6019571491370448E-2</v>
      </c>
    </row>
    <row r="49" spans="6:10" x14ac:dyDescent="0.2">
      <c r="F49">
        <v>256</v>
      </c>
      <c r="G49" s="2"/>
      <c r="H49" s="3">
        <f t="shared" ref="H49:J49" si="16">(H28-H7)/H7</f>
        <v>3.6510775405997585E-2</v>
      </c>
      <c r="I49" s="3">
        <f t="shared" si="16"/>
        <v>4.2487075906099056E-2</v>
      </c>
      <c r="J49" s="3">
        <f t="shared" si="16"/>
        <v>6.9761319999457116E-2</v>
      </c>
    </row>
    <row r="50" spans="6:10" x14ac:dyDescent="0.2">
      <c r="F50">
        <v>512</v>
      </c>
      <c r="G50" s="2"/>
      <c r="H50" s="3">
        <f t="shared" ref="H50:J50" si="17">(H29-H8)/H8</f>
        <v>2.0437610962209442E-2</v>
      </c>
      <c r="I50" s="3">
        <f t="shared" si="17"/>
        <v>4.0630549923774489E-2</v>
      </c>
      <c r="J50" s="3">
        <f t="shared" si="17"/>
        <v>4.7481672198612199E-2</v>
      </c>
    </row>
    <row r="51" spans="6:10" x14ac:dyDescent="0.2">
      <c r="F51">
        <v>1024</v>
      </c>
      <c r="G51" s="2"/>
      <c r="H51" s="3">
        <f t="shared" ref="H51:J51" si="18">(H30-H9)/H9</f>
        <v>2.9051414758321334E-2</v>
      </c>
      <c r="I51" s="3">
        <f t="shared" si="18"/>
        <v>6.3826280691580958E-2</v>
      </c>
      <c r="J51" s="3">
        <f t="shared" si="18"/>
        <v>1.5933375075721623E-3</v>
      </c>
    </row>
    <row r="52" spans="6:10" x14ac:dyDescent="0.2">
      <c r="F52">
        <v>2048</v>
      </c>
      <c r="G52" s="2"/>
      <c r="H52" s="3">
        <f t="shared" ref="H52:J52" si="19">(H31-H10)/H10</f>
        <v>4.5758036657987756E-2</v>
      </c>
      <c r="I52" s="3">
        <f t="shared" si="19"/>
        <v>0.10103305725686038</v>
      </c>
      <c r="J52" s="3">
        <f t="shared" si="19"/>
        <v>0.12104859140481471</v>
      </c>
    </row>
    <row r="53" spans="6:10" x14ac:dyDescent="0.2">
      <c r="F53">
        <v>4096</v>
      </c>
      <c r="G53" s="2"/>
      <c r="H53" s="3">
        <f t="shared" ref="H53:J53" si="20">(H32-H11)/H11</f>
        <v>3.7832480708528238E-2</v>
      </c>
      <c r="I53" s="3">
        <f t="shared" si="20"/>
        <v>0.11828309962211953</v>
      </c>
      <c r="J53" s="3">
        <f t="shared" si="20"/>
        <v>0.16386186705192332</v>
      </c>
    </row>
    <row r="54" spans="6:10" x14ac:dyDescent="0.2">
      <c r="F54">
        <v>8192</v>
      </c>
      <c r="G54" s="2"/>
      <c r="H54" s="3">
        <f t="shared" ref="H54:J54" si="21">(H33-H12)/H12</f>
        <v>9.4195525303206514E-3</v>
      </c>
      <c r="I54" s="3">
        <f t="shared" si="21"/>
        <v>9.5928672208078991E-2</v>
      </c>
      <c r="J54" s="3">
        <f t="shared" si="21"/>
        <v>7.9775491063901541E-2</v>
      </c>
    </row>
    <row r="55" spans="6:10" x14ac:dyDescent="0.2">
      <c r="F55">
        <v>16384</v>
      </c>
      <c r="G55" s="2"/>
      <c r="H55" s="3">
        <f t="shared" ref="H55:J55" si="22">(H34-H13)/H13</f>
        <v>6.3417138361635067E-2</v>
      </c>
      <c r="I55" s="3">
        <f t="shared" si="22"/>
        <v>0.24258575664037749</v>
      </c>
      <c r="J55" s="3">
        <f t="shared" si="22"/>
        <v>0.10505106649065513</v>
      </c>
    </row>
    <row r="56" spans="6:10" x14ac:dyDescent="0.2">
      <c r="F56">
        <v>32768</v>
      </c>
      <c r="G56" s="2"/>
      <c r="H56" s="3">
        <f t="shared" ref="H56:J56" si="23">(H35-H14)/H14</f>
        <v>0.1021180181259233</v>
      </c>
      <c r="I56" s="3">
        <f t="shared" si="23"/>
        <v>0.29119221476151702</v>
      </c>
      <c r="J56" s="3">
        <f t="shared" si="23"/>
        <v>6.17901456324094E-2</v>
      </c>
    </row>
    <row r="57" spans="6:10" x14ac:dyDescent="0.2">
      <c r="F57">
        <v>65536</v>
      </c>
      <c r="G57" s="2"/>
      <c r="H57" s="3">
        <f t="shared" ref="H57:J57" si="24">(H36-H15)/H15</f>
        <v>0.11694025436261463</v>
      </c>
      <c r="I57" s="3">
        <f t="shared" si="24"/>
        <v>0.25774324643303037</v>
      </c>
      <c r="J57" s="3">
        <f t="shared" si="24"/>
        <v>4.4986894391023442E-2</v>
      </c>
    </row>
    <row r="58" spans="6:10" x14ac:dyDescent="0.2">
      <c r="F58">
        <v>131072</v>
      </c>
      <c r="G58" s="2"/>
      <c r="H58" s="3">
        <f t="shared" ref="H58:J58" si="25">(H37-H16)/H16</f>
        <v>0.11658753947551989</v>
      </c>
      <c r="I58" s="3">
        <f t="shared" si="25"/>
        <v>0.25837112052693634</v>
      </c>
      <c r="J58" s="3">
        <f t="shared" si="25"/>
        <v>3.5153727362066588E-2</v>
      </c>
    </row>
    <row r="59" spans="6:10" x14ac:dyDescent="0.2">
      <c r="F59">
        <v>262144</v>
      </c>
      <c r="G59" s="2"/>
      <c r="H59" s="3">
        <f t="shared" ref="H59:J59" si="26">(H38-H17)/H17</f>
        <v>0.10631656261476304</v>
      </c>
      <c r="I59" s="3">
        <f t="shared" si="26"/>
        <v>0.23620692148610936</v>
      </c>
      <c r="J59" s="3">
        <f t="shared" si="26"/>
        <v>3.1316446334473343E-2</v>
      </c>
    </row>
    <row r="60" spans="6:10" x14ac:dyDescent="0.2">
      <c r="F60">
        <v>524288</v>
      </c>
      <c r="G60" s="2"/>
      <c r="H60" s="3">
        <f t="shared" ref="H60:J60" si="27">(H39-H18)/H18</f>
        <v>0.10087979020387436</v>
      </c>
      <c r="I60" s="3">
        <f t="shared" si="27"/>
        <v>0.23348528384499603</v>
      </c>
      <c r="J60" s="3">
        <f t="shared" si="27"/>
        <v>2.0527097591426378E-2</v>
      </c>
    </row>
    <row r="61" spans="6:10" x14ac:dyDescent="0.2">
      <c r="F61">
        <v>1048576</v>
      </c>
      <c r="G61" s="2"/>
      <c r="H61" s="3">
        <f t="shared" ref="H61:J61" si="28">(H40-H19)/H19</f>
        <v>0.10624762401005956</v>
      </c>
      <c r="I61" s="3">
        <f t="shared" si="28"/>
        <v>0.25435873245719898</v>
      </c>
      <c r="J61" s="3">
        <f t="shared" si="28"/>
        <v>6.700465990909231E-2</v>
      </c>
    </row>
    <row r="62" spans="6:10" x14ac:dyDescent="0.2">
      <c r="F62">
        <v>2097152</v>
      </c>
      <c r="G62" s="2"/>
      <c r="H62" s="3">
        <f t="shared" ref="H62:J62" si="29">(H41-H20)/H20</f>
        <v>0.11184064871497357</v>
      </c>
      <c r="I62" s="3">
        <f t="shared" si="29"/>
        <v>0.26116008350121689</v>
      </c>
      <c r="J62" s="3">
        <f t="shared" si="29"/>
        <v>0.2244129169854184</v>
      </c>
    </row>
    <row r="63" spans="6:10" x14ac:dyDescent="0.2">
      <c r="F63">
        <v>4194304</v>
      </c>
      <c r="G63" s="2"/>
      <c r="H63" s="3">
        <f t="shared" ref="H63:J63" si="30">(H42-H21)/H21</f>
        <v>8.1806123277658974E-2</v>
      </c>
      <c r="I63" s="3">
        <f t="shared" si="30"/>
        <v>0.52961173568835396</v>
      </c>
      <c r="J63" s="3">
        <f t="shared" si="30"/>
        <v>0.3064921095308526</v>
      </c>
    </row>
  </sheetData>
  <phoneticPr fontId="1" type="noConversion"/>
  <pageMargins left="0.7" right="0.7" top="0.75" bottom="0.75" header="0.3" footer="0.3"/>
  <pageSetup paperSize="9" scale="44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3"/>
  <sheetViews>
    <sheetView topLeftCell="A5" zoomScale="70" zoomScaleNormal="70" workbookViewId="0">
      <selection activeCell="K34" sqref="K34"/>
    </sheetView>
  </sheetViews>
  <sheetFormatPr defaultRowHeight="14.25" x14ac:dyDescent="0.2"/>
  <cols>
    <col min="1" max="1" width="10.5" customWidth="1"/>
    <col min="6" max="6" width="16.125" customWidth="1"/>
  </cols>
  <sheetData>
    <row r="1" spans="1:11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s="1" t="s">
        <v>8</v>
      </c>
    </row>
    <row r="2" spans="1:11" x14ac:dyDescent="0.2">
      <c r="A2">
        <v>8</v>
      </c>
      <c r="B2">
        <v>40.5107</v>
      </c>
      <c r="C2">
        <v>41.931600000000003</v>
      </c>
      <c r="D2">
        <v>45.580100000000002</v>
      </c>
      <c r="E2">
        <v>52.976399999999998</v>
      </c>
      <c r="F2">
        <f>A2*24</f>
        <v>192</v>
      </c>
      <c r="G2">
        <f>$F2/(1000*B2)</f>
        <v>4.7394885795604622E-3</v>
      </c>
      <c r="H2">
        <f>2*$F2/(1000*C2)</f>
        <v>9.1577712274275233E-3</v>
      </c>
      <c r="I2">
        <f>4*$F2/(1000*D2)</f>
        <v>1.6849458425935882E-2</v>
      </c>
      <c r="J2">
        <f>8*$F2/(1000*E2)</f>
        <v>2.8994042630303304E-2</v>
      </c>
    </row>
    <row r="3" spans="1:11" x14ac:dyDescent="0.2">
      <c r="A3">
        <v>16</v>
      </c>
      <c r="B3">
        <v>33.033700000000003</v>
      </c>
      <c r="C3">
        <v>36.726599999999998</v>
      </c>
      <c r="D3">
        <v>38.901299999999999</v>
      </c>
      <c r="E3">
        <v>42.790999999999997</v>
      </c>
      <c r="F3">
        <f t="shared" ref="F3:F21" si="0">A3*24</f>
        <v>384</v>
      </c>
      <c r="G3">
        <f t="shared" ref="G3:G21" si="1">$F3/(1000*B3)</f>
        <v>1.1624492563654691E-2</v>
      </c>
      <c r="H3">
        <f t="shared" ref="H3:H21" si="2">2*$F3/(1000*C3)</f>
        <v>2.09112741173972E-2</v>
      </c>
      <c r="I3">
        <f t="shared" ref="I3:I21" si="3">4*$F3/(1000*D3)</f>
        <v>3.9484541647708433E-2</v>
      </c>
      <c r="J3">
        <f t="shared" ref="J3:J21" si="4">8*$F3/(1000*E3)</f>
        <v>7.1790797130237671E-2</v>
      </c>
    </row>
    <row r="4" spans="1:11" x14ac:dyDescent="0.2">
      <c r="A4">
        <v>32</v>
      </c>
      <c r="B4">
        <v>30.6892</v>
      </c>
      <c r="C4">
        <v>36.723999999999997</v>
      </c>
      <c r="D4">
        <v>38.877099999999999</v>
      </c>
      <c r="E4">
        <v>42.794699999999999</v>
      </c>
      <c r="F4">
        <f t="shared" si="0"/>
        <v>768</v>
      </c>
      <c r="G4">
        <f t="shared" si="1"/>
        <v>2.502509025976565E-2</v>
      </c>
      <c r="H4">
        <f t="shared" si="2"/>
        <v>4.182550920379044E-2</v>
      </c>
      <c r="I4">
        <f t="shared" si="3"/>
        <v>7.9018239529182993E-2</v>
      </c>
      <c r="J4">
        <f t="shared" si="4"/>
        <v>0.14356918029569082</v>
      </c>
    </row>
    <row r="5" spans="1:11" x14ac:dyDescent="0.2">
      <c r="A5">
        <v>64</v>
      </c>
      <c r="B5">
        <v>31.5791</v>
      </c>
      <c r="C5">
        <v>38.238700000000001</v>
      </c>
      <c r="D5">
        <v>40.499000000000002</v>
      </c>
      <c r="E5">
        <v>44.572600000000001</v>
      </c>
      <c r="F5">
        <f t="shared" si="0"/>
        <v>1536</v>
      </c>
      <c r="G5">
        <f t="shared" si="1"/>
        <v>4.8639764907802939E-2</v>
      </c>
      <c r="H5">
        <f t="shared" si="2"/>
        <v>8.0337459170944606E-2</v>
      </c>
      <c r="I5">
        <f t="shared" si="3"/>
        <v>0.15170744956665597</v>
      </c>
      <c r="J5">
        <f t="shared" si="4"/>
        <v>0.2756850621233673</v>
      </c>
    </row>
    <row r="6" spans="1:11" x14ac:dyDescent="0.2">
      <c r="A6">
        <v>128</v>
      </c>
      <c r="B6">
        <v>31.985800000000001</v>
      </c>
      <c r="C6">
        <v>38.355499999999999</v>
      </c>
      <c r="D6">
        <v>40.8506</v>
      </c>
      <c r="E6">
        <v>44.851599999999998</v>
      </c>
      <c r="F6">
        <f t="shared" si="0"/>
        <v>3072</v>
      </c>
      <c r="G6">
        <f t="shared" si="1"/>
        <v>9.6042618912142261E-2</v>
      </c>
      <c r="H6">
        <f t="shared" si="2"/>
        <v>0.16018563178683631</v>
      </c>
      <c r="I6">
        <f t="shared" si="3"/>
        <v>0.30080341537211203</v>
      </c>
      <c r="J6">
        <f t="shared" si="4"/>
        <v>0.54794031874002269</v>
      </c>
    </row>
    <row r="7" spans="1:11" x14ac:dyDescent="0.2">
      <c r="A7">
        <v>256</v>
      </c>
      <c r="B7">
        <v>32.7605</v>
      </c>
      <c r="C7">
        <v>39.088000000000001</v>
      </c>
      <c r="D7">
        <v>41.387700000000002</v>
      </c>
      <c r="E7">
        <v>45.599400000000003</v>
      </c>
      <c r="F7">
        <f t="shared" si="0"/>
        <v>6144</v>
      </c>
      <c r="G7">
        <f t="shared" si="1"/>
        <v>0.18754292516902979</v>
      </c>
      <c r="H7">
        <f t="shared" si="2"/>
        <v>0.31436758084322552</v>
      </c>
      <c r="I7">
        <f t="shared" si="3"/>
        <v>0.59379960712965441</v>
      </c>
      <c r="J7">
        <f t="shared" si="4"/>
        <v>1.0779089198542087</v>
      </c>
    </row>
    <row r="8" spans="1:11" x14ac:dyDescent="0.2">
      <c r="A8">
        <v>512</v>
      </c>
      <c r="B8">
        <v>33.725099999999998</v>
      </c>
      <c r="C8">
        <v>40.056100000000001</v>
      </c>
      <c r="D8">
        <v>42.411000000000001</v>
      </c>
      <c r="E8">
        <v>46.872999999999998</v>
      </c>
      <c r="F8">
        <f t="shared" si="0"/>
        <v>12288</v>
      </c>
      <c r="G8">
        <f t="shared" si="1"/>
        <v>0.36435770390599287</v>
      </c>
      <c r="H8">
        <f t="shared" si="2"/>
        <v>0.6135395108360524</v>
      </c>
      <c r="I8">
        <f t="shared" si="3"/>
        <v>1.1589446134257622</v>
      </c>
      <c r="J8">
        <f t="shared" si="4"/>
        <v>2.0972414823032448</v>
      </c>
    </row>
    <row r="9" spans="1:11" x14ac:dyDescent="0.2">
      <c r="A9">
        <v>1024</v>
      </c>
      <c r="B9">
        <v>35.991999999999997</v>
      </c>
      <c r="C9">
        <v>42.695300000000003</v>
      </c>
      <c r="D9">
        <v>45.066499999999998</v>
      </c>
      <c r="E9">
        <v>50.0702</v>
      </c>
      <c r="F9">
        <f t="shared" si="0"/>
        <v>24576</v>
      </c>
      <c r="G9">
        <f t="shared" si="1"/>
        <v>0.68281840408979777</v>
      </c>
      <c r="H9">
        <f t="shared" si="2"/>
        <v>1.1512274184746329</v>
      </c>
      <c r="I9">
        <f t="shared" si="3"/>
        <v>2.181309842122197</v>
      </c>
      <c r="J9">
        <f t="shared" si="4"/>
        <v>3.9266469876293688</v>
      </c>
    </row>
    <row r="10" spans="1:11" x14ac:dyDescent="0.2">
      <c r="A10">
        <v>2048</v>
      </c>
      <c r="B10">
        <v>40.796900000000001</v>
      </c>
      <c r="C10">
        <v>47.318800000000003</v>
      </c>
      <c r="D10">
        <v>50.564500000000002</v>
      </c>
      <c r="E10">
        <v>57.636800000000001</v>
      </c>
      <c r="F10">
        <f t="shared" si="0"/>
        <v>49152</v>
      </c>
      <c r="G10">
        <f t="shared" si="1"/>
        <v>1.2047974233336356</v>
      </c>
      <c r="H10">
        <f t="shared" si="2"/>
        <v>2.077482945467763</v>
      </c>
      <c r="I10">
        <f t="shared" si="3"/>
        <v>3.8882615273561489</v>
      </c>
      <c r="J10">
        <f t="shared" si="4"/>
        <v>6.8223079699081142</v>
      </c>
    </row>
    <row r="11" spans="1:11" x14ac:dyDescent="0.2">
      <c r="A11">
        <v>4096</v>
      </c>
      <c r="B11">
        <v>48.627000000000002</v>
      </c>
      <c r="C11">
        <v>55.743600000000001</v>
      </c>
      <c r="D11">
        <v>58.922899999999998</v>
      </c>
      <c r="E11">
        <v>70.716700000000003</v>
      </c>
      <c r="F11">
        <f t="shared" si="0"/>
        <v>98304</v>
      </c>
      <c r="G11">
        <f t="shared" si="1"/>
        <v>2.0215929421926089</v>
      </c>
      <c r="H11">
        <f t="shared" si="2"/>
        <v>3.5270057907993024</v>
      </c>
      <c r="I11">
        <f t="shared" si="3"/>
        <v>6.6733986276982291</v>
      </c>
      <c r="J11">
        <f t="shared" si="4"/>
        <v>11.120880923459382</v>
      </c>
    </row>
    <row r="12" spans="1:11" x14ac:dyDescent="0.2">
      <c r="A12">
        <v>8192</v>
      </c>
      <c r="B12">
        <v>61.979199999999999</v>
      </c>
      <c r="C12">
        <v>71.105900000000005</v>
      </c>
      <c r="D12">
        <v>76.403400000000005</v>
      </c>
      <c r="E12">
        <v>105.291</v>
      </c>
      <c r="F12">
        <f t="shared" si="0"/>
        <v>196608</v>
      </c>
      <c r="G12">
        <f t="shared" si="1"/>
        <v>3.1721609830394715</v>
      </c>
      <c r="H12">
        <f t="shared" si="2"/>
        <v>5.5300052456969109</v>
      </c>
      <c r="I12">
        <f t="shared" si="3"/>
        <v>10.29315449312465</v>
      </c>
      <c r="J12">
        <f t="shared" si="4"/>
        <v>14.938256831068182</v>
      </c>
    </row>
    <row r="13" spans="1:11" x14ac:dyDescent="0.2">
      <c r="A13">
        <v>16384</v>
      </c>
      <c r="B13">
        <v>86.045100000000005</v>
      </c>
      <c r="C13">
        <v>96.579099999999997</v>
      </c>
      <c r="D13">
        <v>115.54600000000001</v>
      </c>
      <c r="E13">
        <v>190.33199999999999</v>
      </c>
      <c r="F13">
        <f t="shared" si="0"/>
        <v>393216</v>
      </c>
      <c r="G13">
        <f t="shared" si="1"/>
        <v>4.569882538343264</v>
      </c>
      <c r="H13">
        <f t="shared" si="2"/>
        <v>8.1428797741954533</v>
      </c>
      <c r="I13">
        <f t="shared" si="3"/>
        <v>13.612448721721218</v>
      </c>
      <c r="J13">
        <f t="shared" si="4"/>
        <v>16.527583380619127</v>
      </c>
    </row>
    <row r="14" spans="1:11" x14ac:dyDescent="0.2">
      <c r="A14">
        <v>32768</v>
      </c>
      <c r="B14">
        <v>133.60499999999999</v>
      </c>
      <c r="C14">
        <v>150.33000000000001</v>
      </c>
      <c r="D14">
        <v>200.59899999999999</v>
      </c>
      <c r="E14">
        <v>357.166</v>
      </c>
      <c r="F14">
        <f t="shared" si="0"/>
        <v>786432</v>
      </c>
      <c r="G14">
        <f t="shared" si="1"/>
        <v>5.8862467722016394</v>
      </c>
      <c r="H14">
        <f t="shared" si="2"/>
        <v>10.462741967671123</v>
      </c>
      <c r="I14">
        <f t="shared" si="3"/>
        <v>15.681673388202334</v>
      </c>
      <c r="J14">
        <f t="shared" si="4"/>
        <v>17.614935352189178</v>
      </c>
    </row>
    <row r="15" spans="1:11" x14ac:dyDescent="0.2">
      <c r="A15">
        <v>65536</v>
      </c>
      <c r="B15">
        <v>235.471</v>
      </c>
      <c r="C15">
        <v>282.27199999999999</v>
      </c>
      <c r="D15">
        <v>403.35300000000001</v>
      </c>
      <c r="E15">
        <v>750.81200000000001</v>
      </c>
      <c r="F15">
        <f t="shared" si="0"/>
        <v>1572864</v>
      </c>
      <c r="G15">
        <f t="shared" si="1"/>
        <v>6.6796505726819859</v>
      </c>
      <c r="H15">
        <f t="shared" si="2"/>
        <v>11.14431470354835</v>
      </c>
      <c r="I15">
        <f t="shared" si="3"/>
        <v>15.59789068136347</v>
      </c>
      <c r="J15">
        <f t="shared" si="4"/>
        <v>16.759071511909774</v>
      </c>
    </row>
    <row r="16" spans="1:11" x14ac:dyDescent="0.2">
      <c r="A16">
        <v>131072</v>
      </c>
      <c r="B16">
        <v>490.01</v>
      </c>
      <c r="C16">
        <v>575.77599999999995</v>
      </c>
      <c r="D16">
        <v>785.15899999999999</v>
      </c>
      <c r="E16">
        <v>1469.96</v>
      </c>
      <c r="F16">
        <f t="shared" si="0"/>
        <v>3145728</v>
      </c>
      <c r="G16">
        <f t="shared" si="1"/>
        <v>6.4197220464888476</v>
      </c>
      <c r="H16">
        <f t="shared" si="2"/>
        <v>10.926916022897794</v>
      </c>
      <c r="I16">
        <f t="shared" si="3"/>
        <v>16.025941242474453</v>
      </c>
      <c r="J16">
        <f t="shared" si="4"/>
        <v>17.120074015619473</v>
      </c>
    </row>
    <row r="17" spans="1:11" x14ac:dyDescent="0.2">
      <c r="A17">
        <v>262144</v>
      </c>
      <c r="B17">
        <v>996.85199999999998</v>
      </c>
      <c r="C17">
        <v>1170.43</v>
      </c>
      <c r="D17">
        <v>1570.75</v>
      </c>
      <c r="E17">
        <v>2918.63</v>
      </c>
      <c r="F17">
        <f t="shared" si="0"/>
        <v>6291456</v>
      </c>
      <c r="G17">
        <f t="shared" si="1"/>
        <v>6.3113240481034296</v>
      </c>
      <c r="H17">
        <f t="shared" si="2"/>
        <v>10.750674538417504</v>
      </c>
      <c r="I17">
        <f t="shared" si="3"/>
        <v>16.021533662263248</v>
      </c>
      <c r="J17">
        <f t="shared" si="4"/>
        <v>17.244956709140933</v>
      </c>
    </row>
    <row r="18" spans="1:11" x14ac:dyDescent="0.2">
      <c r="A18">
        <v>524288</v>
      </c>
      <c r="B18">
        <v>1891.66</v>
      </c>
      <c r="C18">
        <v>2218.9899999999998</v>
      </c>
      <c r="D18">
        <v>3188.25</v>
      </c>
      <c r="E18">
        <v>5804.82</v>
      </c>
      <c r="F18">
        <f t="shared" si="0"/>
        <v>12582912</v>
      </c>
      <c r="G18">
        <f t="shared" si="1"/>
        <v>6.6517830899844581</v>
      </c>
      <c r="H18">
        <f t="shared" si="2"/>
        <v>11.341116453882172</v>
      </c>
      <c r="I18">
        <f t="shared" si="3"/>
        <v>15.786606445542226</v>
      </c>
      <c r="J18">
        <f t="shared" si="4"/>
        <v>17.341329446907913</v>
      </c>
    </row>
    <row r="19" spans="1:11" x14ac:dyDescent="0.2">
      <c r="A19">
        <v>1048576</v>
      </c>
      <c r="B19">
        <v>3739.32</v>
      </c>
      <c r="C19">
        <v>4623.58</v>
      </c>
      <c r="D19">
        <v>6786.56</v>
      </c>
      <c r="E19">
        <v>11478.2</v>
      </c>
      <c r="F19">
        <f t="shared" si="0"/>
        <v>25165824</v>
      </c>
      <c r="G19">
        <f t="shared" si="1"/>
        <v>6.7300535926318155</v>
      </c>
      <c r="H19">
        <f t="shared" si="2"/>
        <v>10.885860739946102</v>
      </c>
      <c r="I19">
        <f t="shared" si="3"/>
        <v>14.832742361373066</v>
      </c>
      <c r="J19">
        <f t="shared" si="4"/>
        <v>17.5399097419456</v>
      </c>
    </row>
    <row r="20" spans="1:11" x14ac:dyDescent="0.2">
      <c r="A20">
        <v>2097152</v>
      </c>
      <c r="B20">
        <v>8298.48</v>
      </c>
      <c r="C20">
        <v>10349.1</v>
      </c>
      <c r="D20">
        <v>13133.2</v>
      </c>
      <c r="E20">
        <v>25389.1</v>
      </c>
      <c r="F20">
        <f t="shared" si="0"/>
        <v>50331648</v>
      </c>
      <c r="G20">
        <f t="shared" si="1"/>
        <v>6.0651647048616129</v>
      </c>
      <c r="H20">
        <f t="shared" si="2"/>
        <v>9.7267681247644724</v>
      </c>
      <c r="I20">
        <f t="shared" si="3"/>
        <v>15.329591569457557</v>
      </c>
      <c r="J20">
        <f t="shared" si="4"/>
        <v>15.859293318786408</v>
      </c>
    </row>
    <row r="21" spans="1:11" x14ac:dyDescent="0.2">
      <c r="A21">
        <v>4194304</v>
      </c>
      <c r="B21">
        <v>18566.5</v>
      </c>
      <c r="C21">
        <v>26947.8</v>
      </c>
      <c r="D21">
        <v>36718.699999999997</v>
      </c>
      <c r="E21">
        <v>62824.2</v>
      </c>
      <c r="F21">
        <f t="shared" si="0"/>
        <v>100663296</v>
      </c>
      <c r="G21">
        <f t="shared" si="1"/>
        <v>5.421770177470175</v>
      </c>
      <c r="H21">
        <f t="shared" si="2"/>
        <v>7.4709843475163096</v>
      </c>
      <c r="I21">
        <f t="shared" si="3"/>
        <v>10.965888879508261</v>
      </c>
      <c r="J21">
        <f t="shared" si="4"/>
        <v>12.818410230452596</v>
      </c>
    </row>
    <row r="22" spans="1:11" x14ac:dyDescent="0.2">
      <c r="B22" t="s">
        <v>7</v>
      </c>
      <c r="G22" t="s">
        <v>6</v>
      </c>
      <c r="K22" s="1" t="s">
        <v>9</v>
      </c>
    </row>
    <row r="23" spans="1:11" x14ac:dyDescent="0.2">
      <c r="A23">
        <v>8</v>
      </c>
      <c r="B23">
        <v>30.228300000000001</v>
      </c>
      <c r="C23">
        <v>35.321300000000001</v>
      </c>
      <c r="D23">
        <v>43.0702</v>
      </c>
      <c r="E23">
        <v>50.914000000000001</v>
      </c>
      <c r="F23">
        <f>A23*24</f>
        <v>192</v>
      </c>
      <c r="G23">
        <f>$F23/(1000*B23)</f>
        <v>6.351663838191364E-3</v>
      </c>
      <c r="H23">
        <f>2*$F23/(1000*C23)</f>
        <v>1.087162703524502E-2</v>
      </c>
      <c r="I23">
        <f>4*$F23/(1000*D23)</f>
        <v>1.7831354393524991E-2</v>
      </c>
      <c r="J23">
        <f>8*$F23/(1000*E23)</f>
        <v>3.0168519464194524E-2</v>
      </c>
    </row>
    <row r="24" spans="1:11" x14ac:dyDescent="0.2">
      <c r="A24">
        <v>16</v>
      </c>
      <c r="B24">
        <v>30.072800000000001</v>
      </c>
      <c r="C24">
        <v>32.9253</v>
      </c>
      <c r="D24">
        <v>40.374000000000002</v>
      </c>
      <c r="E24">
        <v>47.832299999999996</v>
      </c>
      <c r="F24">
        <f t="shared" ref="F24:F42" si="5">A24*24</f>
        <v>384</v>
      </c>
      <c r="G24">
        <f t="shared" ref="G24:G42" si="6">$F24/(1000*B24)</f>
        <v>1.2769013859700461E-2</v>
      </c>
      <c r="H24">
        <f t="shared" ref="H24:H42" si="7">2*$F24/(1000*C24)</f>
        <v>2.3325527785623818E-2</v>
      </c>
      <c r="I24">
        <f t="shared" ref="I24:I42" si="8">4*$F24/(1000*D24)</f>
        <v>3.8044285926586416E-2</v>
      </c>
      <c r="J24">
        <f t="shared" ref="J24:J42" si="9">8*$F24/(1000*E24)</f>
        <v>6.4224383941395249E-2</v>
      </c>
    </row>
    <row r="25" spans="1:11" x14ac:dyDescent="0.2">
      <c r="A25">
        <v>32</v>
      </c>
      <c r="B25">
        <v>30.051500000000001</v>
      </c>
      <c r="C25">
        <v>32.911099999999998</v>
      </c>
      <c r="D25">
        <v>40.356499999999997</v>
      </c>
      <c r="E25">
        <v>47.787100000000002</v>
      </c>
      <c r="F25">
        <f t="shared" si="5"/>
        <v>768</v>
      </c>
      <c r="G25">
        <f t="shared" si="6"/>
        <v>2.5556128645824669E-2</v>
      </c>
      <c r="H25">
        <f t="shared" si="7"/>
        <v>4.6671183886287604E-2</v>
      </c>
      <c r="I25">
        <f t="shared" si="8"/>
        <v>7.6121566538228047E-2</v>
      </c>
      <c r="J25">
        <f t="shared" si="9"/>
        <v>0.12857026268595498</v>
      </c>
    </row>
    <row r="26" spans="1:11" x14ac:dyDescent="0.2">
      <c r="A26">
        <v>64</v>
      </c>
      <c r="B26">
        <v>31.652799999999999</v>
      </c>
      <c r="C26">
        <v>34.451099999999997</v>
      </c>
      <c r="D26">
        <v>42.355400000000003</v>
      </c>
      <c r="E26">
        <v>49.923999999999999</v>
      </c>
      <c r="F26">
        <f t="shared" si="5"/>
        <v>1536</v>
      </c>
      <c r="G26">
        <f t="shared" si="6"/>
        <v>4.8526512662386896E-2</v>
      </c>
      <c r="H26">
        <f t="shared" si="7"/>
        <v>8.9169866854759361E-2</v>
      </c>
      <c r="I26">
        <f t="shared" si="8"/>
        <v>0.14505824522965194</v>
      </c>
      <c r="J26">
        <f t="shared" si="9"/>
        <v>0.24613412386827979</v>
      </c>
    </row>
    <row r="27" spans="1:11" x14ac:dyDescent="0.2">
      <c r="A27">
        <v>128</v>
      </c>
      <c r="B27">
        <v>31.932400000000001</v>
      </c>
      <c r="C27">
        <v>34.733899999999998</v>
      </c>
      <c r="D27">
        <v>42.5184</v>
      </c>
      <c r="E27">
        <v>50.226700000000001</v>
      </c>
      <c r="F27">
        <f t="shared" si="5"/>
        <v>3072</v>
      </c>
      <c r="G27">
        <f t="shared" si="6"/>
        <v>9.6203229321942599E-2</v>
      </c>
      <c r="H27">
        <f t="shared" si="7"/>
        <v>0.17688770912566684</v>
      </c>
      <c r="I27">
        <f t="shared" si="8"/>
        <v>0.28900428990742832</v>
      </c>
      <c r="J27">
        <f t="shared" si="9"/>
        <v>0.48930150696740971</v>
      </c>
    </row>
    <row r="28" spans="1:11" x14ac:dyDescent="0.2">
      <c r="A28">
        <v>256</v>
      </c>
      <c r="B28">
        <v>32.365299999999998</v>
      </c>
      <c r="C28">
        <v>35.441899999999997</v>
      </c>
      <c r="D28">
        <v>43.3202</v>
      </c>
      <c r="E28">
        <v>51.406199999999998</v>
      </c>
      <c r="F28">
        <f t="shared" si="5"/>
        <v>6144</v>
      </c>
      <c r="G28">
        <f t="shared" si="6"/>
        <v>0.18983293836299989</v>
      </c>
      <c r="H28">
        <f t="shared" si="7"/>
        <v>0.34670827466924747</v>
      </c>
      <c r="I28">
        <f t="shared" si="8"/>
        <v>0.56731040022899248</v>
      </c>
      <c r="J28">
        <f t="shared" si="9"/>
        <v>0.95614925826067676</v>
      </c>
    </row>
    <row r="29" spans="1:11" x14ac:dyDescent="0.2">
      <c r="A29">
        <v>512</v>
      </c>
      <c r="B29">
        <v>33.588799999999999</v>
      </c>
      <c r="C29">
        <v>36.255299999999998</v>
      </c>
      <c r="D29">
        <v>44.429699999999997</v>
      </c>
      <c r="E29">
        <v>52.4572</v>
      </c>
      <c r="F29">
        <f t="shared" si="5"/>
        <v>12288</v>
      </c>
      <c r="G29">
        <f t="shared" si="6"/>
        <v>0.36583623112466063</v>
      </c>
      <c r="H29">
        <f t="shared" si="7"/>
        <v>0.67785951295396818</v>
      </c>
      <c r="I29">
        <f t="shared" si="8"/>
        <v>1.1062870107158049</v>
      </c>
      <c r="J29">
        <f t="shared" si="9"/>
        <v>1.873984886726703</v>
      </c>
    </row>
    <row r="30" spans="1:11" x14ac:dyDescent="0.2">
      <c r="A30">
        <v>1024</v>
      </c>
      <c r="B30">
        <v>35.374499999999998</v>
      </c>
      <c r="C30">
        <v>38.763199999999998</v>
      </c>
      <c r="D30">
        <v>47.293999999999997</v>
      </c>
      <c r="E30">
        <v>55.8202</v>
      </c>
      <c r="F30">
        <f t="shared" si="5"/>
        <v>24576</v>
      </c>
      <c r="G30">
        <f t="shared" si="6"/>
        <v>0.69473773480897261</v>
      </c>
      <c r="H30">
        <f t="shared" si="7"/>
        <v>1.2680067693069716</v>
      </c>
      <c r="I30">
        <f t="shared" si="8"/>
        <v>2.0785723347570517</v>
      </c>
      <c r="J30">
        <f t="shared" si="9"/>
        <v>3.5221658109429921</v>
      </c>
    </row>
    <row r="31" spans="1:11" x14ac:dyDescent="0.2">
      <c r="A31">
        <v>2048</v>
      </c>
      <c r="B31">
        <v>40.3215</v>
      </c>
      <c r="C31">
        <v>43.404800000000002</v>
      </c>
      <c r="D31">
        <v>53.032299999999999</v>
      </c>
      <c r="E31">
        <v>63.667999999999999</v>
      </c>
      <c r="F31">
        <f t="shared" si="5"/>
        <v>49152</v>
      </c>
      <c r="G31">
        <f t="shared" si="6"/>
        <v>1.2190022692608162</v>
      </c>
      <c r="H31">
        <f t="shared" si="7"/>
        <v>2.2648186375700381</v>
      </c>
      <c r="I31">
        <f t="shared" si="8"/>
        <v>3.7073255355698316</v>
      </c>
      <c r="J31">
        <f t="shared" si="9"/>
        <v>6.1760381981529182</v>
      </c>
    </row>
    <row r="32" spans="1:11" x14ac:dyDescent="0.2">
      <c r="A32">
        <v>4096</v>
      </c>
      <c r="B32">
        <v>48.652799999999999</v>
      </c>
      <c r="C32">
        <v>51.6006</v>
      </c>
      <c r="D32">
        <v>61.421900000000001</v>
      </c>
      <c r="E32">
        <v>73.361699999999999</v>
      </c>
      <c r="F32">
        <f t="shared" si="5"/>
        <v>98304</v>
      </c>
      <c r="G32">
        <f t="shared" si="6"/>
        <v>2.02052091554854</v>
      </c>
      <c r="H32">
        <f t="shared" si="7"/>
        <v>3.8101882536249581</v>
      </c>
      <c r="I32">
        <f t="shared" si="8"/>
        <v>6.4018859722672206</v>
      </c>
      <c r="J32">
        <f t="shared" si="9"/>
        <v>10.719926064963053</v>
      </c>
    </row>
    <row r="33" spans="1:11" x14ac:dyDescent="0.2">
      <c r="A33">
        <v>8192</v>
      </c>
      <c r="B33">
        <v>62.0017</v>
      </c>
      <c r="C33">
        <v>66.857900000000001</v>
      </c>
      <c r="D33">
        <v>78.087699999999998</v>
      </c>
      <c r="E33">
        <v>94.694999999999993</v>
      </c>
      <c r="F33">
        <f t="shared" si="5"/>
        <v>196608</v>
      </c>
      <c r="G33">
        <f t="shared" si="6"/>
        <v>3.1710098271499008</v>
      </c>
      <c r="H33">
        <f t="shared" si="7"/>
        <v>5.8813692921853669</v>
      </c>
      <c r="I33">
        <f t="shared" si="8"/>
        <v>10.071137964109585</v>
      </c>
      <c r="J33">
        <f t="shared" si="9"/>
        <v>16.609789323617932</v>
      </c>
    </row>
    <row r="34" spans="1:11" x14ac:dyDescent="0.2">
      <c r="A34">
        <v>16384</v>
      </c>
      <c r="B34">
        <v>85.893600000000006</v>
      </c>
      <c r="C34">
        <v>95.553700000000006</v>
      </c>
      <c r="D34">
        <v>111.584</v>
      </c>
      <c r="E34">
        <v>145.87899999999999</v>
      </c>
      <c r="F34">
        <f t="shared" si="5"/>
        <v>393216</v>
      </c>
      <c r="G34">
        <f t="shared" si="6"/>
        <v>4.5779429433624852</v>
      </c>
      <c r="H34">
        <f t="shared" si="7"/>
        <v>8.2302621457881795</v>
      </c>
      <c r="I34">
        <f t="shared" si="8"/>
        <v>14.095784341841124</v>
      </c>
      <c r="J34">
        <f t="shared" si="9"/>
        <v>21.563953687645242</v>
      </c>
    </row>
    <row r="35" spans="1:11" x14ac:dyDescent="0.2">
      <c r="A35">
        <v>32768</v>
      </c>
      <c r="B35">
        <v>133.34800000000001</v>
      </c>
      <c r="C35">
        <v>153.15700000000001</v>
      </c>
      <c r="D35">
        <v>177.75200000000001</v>
      </c>
      <c r="E35">
        <v>248.553</v>
      </c>
      <c r="F35">
        <f t="shared" si="5"/>
        <v>786432</v>
      </c>
      <c r="G35">
        <f t="shared" si="6"/>
        <v>5.8975912649608544</v>
      </c>
      <c r="H35">
        <f t="shared" si="7"/>
        <v>10.269618757222981</v>
      </c>
      <c r="I35">
        <f t="shared" si="8"/>
        <v>17.697286106485439</v>
      </c>
      <c r="J35">
        <f t="shared" si="9"/>
        <v>25.312331776321347</v>
      </c>
    </row>
    <row r="36" spans="1:11" x14ac:dyDescent="0.2">
      <c r="A36">
        <v>65536</v>
      </c>
      <c r="B36">
        <v>232.64</v>
      </c>
      <c r="C36">
        <v>272.774</v>
      </c>
      <c r="D36">
        <v>336.57600000000002</v>
      </c>
      <c r="E36">
        <v>535.44899999999996</v>
      </c>
      <c r="F36">
        <f t="shared" si="5"/>
        <v>1572864</v>
      </c>
      <c r="G36">
        <f t="shared" si="6"/>
        <v>6.760935350756534</v>
      </c>
      <c r="H36">
        <f t="shared" si="7"/>
        <v>11.532360122299046</v>
      </c>
      <c r="I36">
        <f t="shared" si="8"/>
        <v>18.69252709640616</v>
      </c>
      <c r="J36">
        <f t="shared" si="9"/>
        <v>23.499739470986032</v>
      </c>
    </row>
    <row r="37" spans="1:11" x14ac:dyDescent="0.2">
      <c r="A37">
        <v>131072</v>
      </c>
      <c r="B37">
        <v>489.87200000000001</v>
      </c>
      <c r="C37">
        <v>552.97500000000002</v>
      </c>
      <c r="D37">
        <v>664.16300000000001</v>
      </c>
      <c r="E37">
        <v>1040.52</v>
      </c>
      <c r="F37">
        <f t="shared" si="5"/>
        <v>3145728</v>
      </c>
      <c r="G37">
        <f t="shared" si="6"/>
        <v>6.4215305222588759</v>
      </c>
      <c r="H37">
        <f t="shared" si="7"/>
        <v>11.377469144174691</v>
      </c>
      <c r="I37">
        <f t="shared" si="8"/>
        <v>18.945517892445078</v>
      </c>
      <c r="J37">
        <f t="shared" si="9"/>
        <v>24.185814784915234</v>
      </c>
    </row>
    <row r="38" spans="1:11" x14ac:dyDescent="0.2">
      <c r="A38">
        <v>262144</v>
      </c>
      <c r="B38">
        <v>995.97699999999998</v>
      </c>
      <c r="C38">
        <v>1126.8699999999999</v>
      </c>
      <c r="D38">
        <v>1356.78</v>
      </c>
      <c r="E38">
        <v>2210.75</v>
      </c>
      <c r="F38">
        <f t="shared" si="5"/>
        <v>6291456</v>
      </c>
      <c r="G38">
        <f t="shared" si="6"/>
        <v>6.3168687630336846</v>
      </c>
      <c r="H38">
        <f t="shared" si="7"/>
        <v>11.166249877980601</v>
      </c>
      <c r="I38">
        <f t="shared" si="8"/>
        <v>18.548197939238491</v>
      </c>
      <c r="J38">
        <f t="shared" si="9"/>
        <v>22.766775076331562</v>
      </c>
    </row>
    <row r="39" spans="1:11" x14ac:dyDescent="0.2">
      <c r="A39">
        <v>524288</v>
      </c>
      <c r="B39">
        <v>1893.23</v>
      </c>
      <c r="C39">
        <v>2197.5500000000002</v>
      </c>
      <c r="D39">
        <v>2859.47</v>
      </c>
      <c r="E39">
        <v>5008.9399999999996</v>
      </c>
      <c r="F39">
        <f t="shared" si="5"/>
        <v>12582912</v>
      </c>
      <c r="G39">
        <f t="shared" si="6"/>
        <v>6.6462669617531942</v>
      </c>
      <c r="H39">
        <f t="shared" si="7"/>
        <v>11.451764009920138</v>
      </c>
      <c r="I39">
        <f t="shared" si="8"/>
        <v>17.601740182621256</v>
      </c>
      <c r="J39">
        <f t="shared" si="9"/>
        <v>20.096726253458815</v>
      </c>
    </row>
    <row r="40" spans="1:11" x14ac:dyDescent="0.2">
      <c r="A40">
        <v>1048576</v>
      </c>
      <c r="B40">
        <v>3736.27</v>
      </c>
      <c r="C40">
        <v>4527.47</v>
      </c>
      <c r="D40">
        <v>6455.84</v>
      </c>
      <c r="E40">
        <v>9958.07</v>
      </c>
      <c r="F40">
        <f t="shared" si="5"/>
        <v>25165824</v>
      </c>
      <c r="G40">
        <f t="shared" si="6"/>
        <v>6.7355474845233347</v>
      </c>
      <c r="H40">
        <f t="shared" si="7"/>
        <v>11.116947875966048</v>
      </c>
      <c r="I40">
        <f t="shared" si="8"/>
        <v>15.592594612010211</v>
      </c>
      <c r="J40">
        <f t="shared" si="9"/>
        <v>20.217430887712176</v>
      </c>
    </row>
    <row r="41" spans="1:11" x14ac:dyDescent="0.2">
      <c r="A41">
        <v>2097152</v>
      </c>
      <c r="B41">
        <v>8296.52</v>
      </c>
      <c r="C41">
        <v>10477.1</v>
      </c>
      <c r="D41">
        <v>12566.8</v>
      </c>
      <c r="E41">
        <v>20625</v>
      </c>
      <c r="F41">
        <f t="shared" si="5"/>
        <v>50331648</v>
      </c>
      <c r="G41">
        <f t="shared" si="6"/>
        <v>6.0665975613871836</v>
      </c>
      <c r="H41">
        <f t="shared" si="7"/>
        <v>9.6079350201868845</v>
      </c>
      <c r="I41">
        <f t="shared" si="8"/>
        <v>16.020513734602286</v>
      </c>
      <c r="J41">
        <f t="shared" si="9"/>
        <v>19.522578618181818</v>
      </c>
    </row>
    <row r="42" spans="1:11" x14ac:dyDescent="0.2">
      <c r="A42">
        <v>4194304</v>
      </c>
      <c r="B42">
        <v>18568.099999999999</v>
      </c>
      <c r="C42">
        <v>20249.900000000001</v>
      </c>
      <c r="D42">
        <v>26494.7</v>
      </c>
      <c r="E42">
        <v>48263.1</v>
      </c>
      <c r="F42">
        <f t="shared" si="5"/>
        <v>100663296</v>
      </c>
      <c r="G42">
        <f t="shared" si="6"/>
        <v>5.4213029873815843</v>
      </c>
      <c r="H42">
        <f t="shared" si="7"/>
        <v>9.9421030227309757</v>
      </c>
      <c r="I42">
        <f t="shared" si="8"/>
        <v>15.197499273439593</v>
      </c>
      <c r="J42">
        <f t="shared" si="9"/>
        <v>16.685757193383765</v>
      </c>
    </row>
    <row r="43" spans="1:11" x14ac:dyDescent="0.2">
      <c r="K43" t="s">
        <v>10</v>
      </c>
    </row>
    <row r="44" spans="1:11" x14ac:dyDescent="0.2">
      <c r="F44">
        <v>8</v>
      </c>
      <c r="G44" s="2">
        <f>(G23-G2)/G2</f>
        <v>0.34015806380113994</v>
      </c>
      <c r="H44" s="2">
        <f t="shared" ref="H44" si="10">ABS((H23-H2)/H2)</f>
        <v>0.18714769841427129</v>
      </c>
      <c r="I44" s="2">
        <f>ABS((I23-I2)/I2)</f>
        <v>5.8274630719151517E-2</v>
      </c>
      <c r="J44" s="2">
        <f>ABS((J23-J2)/J2)</f>
        <v>4.0507522488902908E-2</v>
      </c>
    </row>
    <row r="45" spans="1:11" x14ac:dyDescent="0.2">
      <c r="F45">
        <v>16</v>
      </c>
      <c r="G45" s="2">
        <f t="shared" ref="G44:I59" si="11">(G24-G3)/G3</f>
        <v>9.8457742544758239E-2</v>
      </c>
      <c r="H45" s="2">
        <f t="shared" ref="H45" si="12">ABS((H24-H3)/H3)</f>
        <v>0.11545225100454649</v>
      </c>
      <c r="I45" s="2">
        <f>ABS((I24-I3)/I3)</f>
        <v>3.6476445237033819E-2</v>
      </c>
      <c r="J45" s="2">
        <f>ABS((J24-J3)/J3)</f>
        <v>0.10539530819132684</v>
      </c>
    </row>
    <row r="46" spans="1:11" x14ac:dyDescent="0.2">
      <c r="F46">
        <v>32</v>
      </c>
      <c r="G46" s="2">
        <f t="shared" si="11"/>
        <v>2.1220238590419858E-2</v>
      </c>
      <c r="H46" s="2">
        <f t="shared" ref="H46" si="13">ABS((H25-H4)/H4)</f>
        <v>0.1158545293229335</v>
      </c>
      <c r="I46" s="2">
        <f t="shared" ref="H46:J63" si="14">ABS((I25-I4)/I4)</f>
        <v>3.6658283052296396E-2</v>
      </c>
      <c r="J46" s="2">
        <f t="shared" si="14"/>
        <v>0.10447170889214885</v>
      </c>
    </row>
    <row r="47" spans="1:11" x14ac:dyDescent="0.2">
      <c r="F47">
        <v>64</v>
      </c>
      <c r="G47" s="2">
        <f t="shared" si="11"/>
        <v>-2.328388009907395E-3</v>
      </c>
      <c r="H47" s="2">
        <f t="shared" ref="H47" si="15">ABS((H26-H5)/H5)</f>
        <v>0.10994133714163</v>
      </c>
      <c r="I47" s="2">
        <f t="shared" si="14"/>
        <v>4.3829122142631204E-2</v>
      </c>
      <c r="J47" s="2">
        <f t="shared" si="14"/>
        <v>0.10719093021392523</v>
      </c>
    </row>
    <row r="48" spans="1:11" x14ac:dyDescent="0.2">
      <c r="F48">
        <v>128</v>
      </c>
      <c r="G48" s="2">
        <f t="shared" si="11"/>
        <v>1.6722826971978034E-3</v>
      </c>
      <c r="H48" s="2">
        <f t="shared" ref="H48" si="16">ABS((H27-H6)/H6)</f>
        <v>0.10426701291821522</v>
      </c>
      <c r="I48" s="2">
        <f t="shared" si="14"/>
        <v>3.9225370663054038E-2</v>
      </c>
      <c r="J48" s="2">
        <f t="shared" si="14"/>
        <v>0.10701678589276238</v>
      </c>
    </row>
    <row r="49" spans="6:10" x14ac:dyDescent="0.2">
      <c r="F49">
        <v>256</v>
      </c>
      <c r="G49" s="2">
        <f t="shared" si="11"/>
        <v>1.2210608274911681E-2</v>
      </c>
      <c r="H49" s="2">
        <f t="shared" ref="H49" si="17">ABS((H28-H7)/H7)</f>
        <v>0.10287541017834848</v>
      </c>
      <c r="I49" s="2">
        <f t="shared" si="14"/>
        <v>4.4609674008891827E-2</v>
      </c>
      <c r="J49" s="2">
        <f t="shared" si="14"/>
        <v>0.11295913722469277</v>
      </c>
    </row>
    <row r="50" spans="6:10" x14ac:dyDescent="0.2">
      <c r="F50">
        <v>512</v>
      </c>
      <c r="G50" s="2">
        <f t="shared" si="11"/>
        <v>4.0579002524651691E-3</v>
      </c>
      <c r="H50" s="2">
        <f t="shared" ref="H50" si="18">ABS((H29-H8)/H8)</f>
        <v>0.10483432767071314</v>
      </c>
      <c r="I50" s="2">
        <f t="shared" si="14"/>
        <v>4.5435823334391195E-2</v>
      </c>
      <c r="J50" s="2">
        <f t="shared" si="14"/>
        <v>0.1064524984177576</v>
      </c>
    </row>
    <row r="51" spans="6:10" x14ac:dyDescent="0.2">
      <c r="F51">
        <v>1024</v>
      </c>
      <c r="G51" s="2">
        <f t="shared" si="11"/>
        <v>1.7456077117697782E-2</v>
      </c>
      <c r="H51" s="2">
        <f t="shared" ref="H51" si="19">ABS((H30-H9)/H9)</f>
        <v>0.10143899368473208</v>
      </c>
      <c r="I51" s="2">
        <f t="shared" si="14"/>
        <v>4.7098997758700779E-2</v>
      </c>
      <c r="J51" s="2">
        <f t="shared" si="14"/>
        <v>0.10300930487529611</v>
      </c>
    </row>
    <row r="52" spans="6:10" x14ac:dyDescent="0.2">
      <c r="F52">
        <v>2048</v>
      </c>
      <c r="G52" s="2">
        <f t="shared" si="11"/>
        <v>1.1790235978324291E-2</v>
      </c>
      <c r="H52" s="2">
        <f t="shared" ref="H52" si="20">ABS((H31-H10)/H10)</f>
        <v>9.0174358596284337E-2</v>
      </c>
      <c r="I52" s="2">
        <f t="shared" si="14"/>
        <v>4.6533904808956118E-2</v>
      </c>
      <c r="J52" s="2">
        <f t="shared" si="14"/>
        <v>9.4728906200917257E-2</v>
      </c>
    </row>
    <row r="53" spans="6:10" x14ac:dyDescent="0.2">
      <c r="F53">
        <v>4096</v>
      </c>
      <c r="G53" s="2">
        <f t="shared" si="11"/>
        <v>-5.30288082083527E-4</v>
      </c>
      <c r="H53" s="2">
        <f t="shared" ref="H53" si="21">ABS((H32-H11)/H11)</f>
        <v>8.0289764072510872E-2</v>
      </c>
      <c r="I53" s="2">
        <f t="shared" si="14"/>
        <v>4.0685814017475827E-2</v>
      </c>
      <c r="J53" s="2">
        <f t="shared" si="14"/>
        <v>3.6054235384403645E-2</v>
      </c>
    </row>
    <row r="54" spans="6:10" x14ac:dyDescent="0.2">
      <c r="F54">
        <v>8192</v>
      </c>
      <c r="G54" s="2">
        <f t="shared" si="11"/>
        <v>-3.6289327550700342E-4</v>
      </c>
      <c r="H54" s="2">
        <f t="shared" ref="H54" si="22">ABS((H33-H12)/H12)</f>
        <v>6.3537741987110152E-2</v>
      </c>
      <c r="I54" s="2">
        <f t="shared" si="14"/>
        <v>2.1569338064765412E-2</v>
      </c>
      <c r="J54" s="2">
        <f t="shared" si="14"/>
        <v>0.11189608743861877</v>
      </c>
    </row>
    <row r="55" spans="6:10" x14ac:dyDescent="0.2">
      <c r="F55">
        <v>16384</v>
      </c>
      <c r="G55" s="2">
        <f t="shared" si="11"/>
        <v>1.7638101092513848E-3</v>
      </c>
      <c r="H55" s="2">
        <f t="shared" ref="H55" si="23">ABS((H34-H13)/H13)</f>
        <v>1.0731138616296213E-2</v>
      </c>
      <c r="I55" s="2">
        <f t="shared" si="14"/>
        <v>3.5506882707198241E-2</v>
      </c>
      <c r="J55" s="2">
        <f t="shared" si="14"/>
        <v>0.30472514892479402</v>
      </c>
    </row>
    <row r="56" spans="6:10" x14ac:dyDescent="0.2">
      <c r="F56">
        <v>32768</v>
      </c>
      <c r="G56" s="2">
        <f t="shared" si="11"/>
        <v>1.9272879983201613E-3</v>
      </c>
      <c r="H56" s="2">
        <f t="shared" ref="H56" si="24">ABS((H35-H14)/H14)</f>
        <v>1.8458183432686646E-2</v>
      </c>
      <c r="I56" s="2">
        <f t="shared" si="14"/>
        <v>0.12853301228678149</v>
      </c>
      <c r="J56" s="2">
        <f t="shared" si="14"/>
        <v>0.43698124746030015</v>
      </c>
    </row>
    <row r="57" spans="6:10" x14ac:dyDescent="0.2">
      <c r="F57">
        <v>65536</v>
      </c>
      <c r="G57" s="2">
        <f t="shared" si="11"/>
        <v>1.2169016506189919E-2</v>
      </c>
      <c r="H57" s="2">
        <f t="shared" ref="H57" si="25">ABS((H36-H15)/H15)</f>
        <v>3.4820034167479377E-2</v>
      </c>
      <c r="I57" s="2">
        <f t="shared" si="14"/>
        <v>0.19840095550484879</v>
      </c>
      <c r="J57" s="2">
        <f t="shared" si="14"/>
        <v>0.40221010777870525</v>
      </c>
    </row>
    <row r="58" spans="6:10" x14ac:dyDescent="0.2">
      <c r="F58">
        <v>131072</v>
      </c>
      <c r="G58" s="2">
        <f t="shared" si="11"/>
        <v>2.8170624163041582E-4</v>
      </c>
      <c r="H58" s="2">
        <f t="shared" ref="H58" si="26">ABS((H37-H16)/H16)</f>
        <v>4.1233328812333221E-2</v>
      </c>
      <c r="I58" s="2">
        <f t="shared" si="14"/>
        <v>0.18217817011787787</v>
      </c>
      <c r="J58" s="2">
        <f t="shared" si="14"/>
        <v>0.41271671856379499</v>
      </c>
    </row>
    <row r="59" spans="6:10" x14ac:dyDescent="0.2">
      <c r="F59">
        <v>262144</v>
      </c>
      <c r="G59" s="2">
        <f t="shared" si="11"/>
        <v>8.7853434366457427E-4</v>
      </c>
      <c r="H59" s="2">
        <f t="shared" ref="H59" si="27">ABS((H38-H17)/H17)</f>
        <v>3.8655745560712405E-2</v>
      </c>
      <c r="I59" s="2">
        <f t="shared" si="14"/>
        <v>0.15770427040492946</v>
      </c>
      <c r="J59" s="2">
        <f t="shared" si="14"/>
        <v>0.32019902747936224</v>
      </c>
    </row>
    <row r="60" spans="6:10" x14ac:dyDescent="0.2">
      <c r="F60">
        <v>524288</v>
      </c>
      <c r="G60" s="2">
        <f t="shared" ref="G60:I63" si="28">(G39-G18)/G18</f>
        <v>-8.2927061160029418E-4</v>
      </c>
      <c r="H60" s="2">
        <f t="shared" ref="H60" si="29">ABS((H39-H18)/H18)</f>
        <v>9.7563195376668879E-3</v>
      </c>
      <c r="I60" s="2">
        <f t="shared" si="14"/>
        <v>0.1149793493199789</v>
      </c>
      <c r="J60" s="2">
        <f t="shared" si="14"/>
        <v>0.15889190128051051</v>
      </c>
    </row>
    <row r="61" spans="6:10" x14ac:dyDescent="0.2">
      <c r="F61">
        <v>1048576</v>
      </c>
      <c r="G61" s="2">
        <f t="shared" si="28"/>
        <v>8.1632216087165906E-4</v>
      </c>
      <c r="H61" s="2">
        <f t="shared" ref="H61" si="30">ABS((H40-H19)/H19)</f>
        <v>2.122819146234E-2</v>
      </c>
      <c r="I61" s="2">
        <f t="shared" si="14"/>
        <v>5.1228035391211756E-2</v>
      </c>
      <c r="J61" s="2">
        <f t="shared" si="14"/>
        <v>0.15265307434071063</v>
      </c>
    </row>
    <row r="62" spans="6:10" x14ac:dyDescent="0.2">
      <c r="F62">
        <v>2097152</v>
      </c>
      <c r="G62" s="2">
        <f t="shared" si="28"/>
        <v>2.3624362985926275E-4</v>
      </c>
      <c r="H62" s="2">
        <f t="shared" ref="H62" si="31">ABS((H41-H20)/H20)</f>
        <v>1.2217121149936465E-2</v>
      </c>
      <c r="I62" s="2">
        <f t="shared" si="14"/>
        <v>4.5071139828755206E-2</v>
      </c>
      <c r="J62" s="2">
        <f t="shared" si="14"/>
        <v>0.23098666666666667</v>
      </c>
    </row>
    <row r="63" spans="6:10" x14ac:dyDescent="0.2">
      <c r="F63">
        <v>4194304</v>
      </c>
      <c r="G63" s="2">
        <f t="shared" si="28"/>
        <v>-8.6169290342113735E-5</v>
      </c>
      <c r="H63" s="2">
        <f t="shared" si="14"/>
        <v>0.33076212722038117</v>
      </c>
      <c r="I63" s="2">
        <f t="shared" si="14"/>
        <v>0.38588849845440787</v>
      </c>
      <c r="J63" s="2">
        <f t="shared" si="14"/>
        <v>0.30170254293652915</v>
      </c>
    </row>
  </sheetData>
  <phoneticPr fontId="1" type="noConversion"/>
  <pageMargins left="0.7" right="0.7" top="0.75" bottom="0.75" header="0.3" footer="0.3"/>
  <pageSetup paperSize="9" scale="44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HPC-天津1</vt:lpstr>
      <vt:lpstr>HPC-广州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peng</dc:creator>
  <cp:lastModifiedBy>Windows 用户</cp:lastModifiedBy>
  <cp:lastPrinted>2021-06-04T02:06:57Z</cp:lastPrinted>
  <dcterms:created xsi:type="dcterms:W3CDTF">2015-06-05T18:19:34Z</dcterms:created>
  <dcterms:modified xsi:type="dcterms:W3CDTF">2021-06-04T02:09:38Z</dcterms:modified>
</cp:coreProperties>
</file>