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oshr_000\Desktop\Predict 411 Generalized Linear Models\Unit 03 Wine Sales Problem\"/>
    </mc:Choice>
  </mc:AlternateContent>
  <bookViews>
    <workbookView xWindow="0" yWindow="0" windowWidth="17625" windowHeight="10680" activeTab="5"/>
  </bookViews>
  <sheets>
    <sheet name="Sheet1" sheetId="1" r:id="rId1"/>
    <sheet name="Sheet2" sheetId="2" r:id="rId2"/>
    <sheet name="Sheet3" sheetId="3" r:id="rId3"/>
    <sheet name="Sheet4" sheetId="4" r:id="rId4"/>
    <sheet name="Sheet5" sheetId="6" r:id="rId5"/>
    <sheet name="Sheet6" sheetId="7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7" l="1"/>
  <c r="D4" i="7"/>
  <c r="D5" i="7"/>
  <c r="D6" i="7"/>
  <c r="D7" i="7"/>
  <c r="D8" i="7"/>
  <c r="D9" i="7"/>
  <c r="D10" i="7"/>
  <c r="D11" i="7"/>
  <c r="D12" i="7"/>
  <c r="D13" i="7"/>
  <c r="D2" i="7"/>
  <c r="L33" i="6" l="1"/>
  <c r="M33" i="6"/>
  <c r="K33" i="6"/>
  <c r="M3" i="6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2" i="6"/>
  <c r="L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2" i="6"/>
  <c r="K31" i="6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2" i="6"/>
  <c r="H33" i="6"/>
  <c r="I33" i="6"/>
  <c r="G33" i="6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2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2" i="6"/>
  <c r="W38" i="4"/>
  <c r="W40" i="4"/>
  <c r="W46" i="4"/>
  <c r="W48" i="4"/>
  <c r="W54" i="4"/>
  <c r="W56" i="4"/>
  <c r="W64" i="4"/>
  <c r="V43" i="4"/>
  <c r="V51" i="4"/>
  <c r="V59" i="4"/>
  <c r="U38" i="4"/>
  <c r="U46" i="4"/>
  <c r="U54" i="4"/>
  <c r="U62" i="4"/>
  <c r="T41" i="4"/>
  <c r="T49" i="4"/>
  <c r="T57" i="4"/>
  <c r="S36" i="4"/>
  <c r="S44" i="4"/>
  <c r="S52" i="4"/>
  <c r="S60" i="4"/>
  <c r="R39" i="4"/>
  <c r="R47" i="4"/>
  <c r="R55" i="4"/>
  <c r="R63" i="4"/>
  <c r="Q42" i="4"/>
  <c r="Q50" i="4"/>
  <c r="Q58" i="4"/>
  <c r="P37" i="4"/>
  <c r="P45" i="4"/>
  <c r="P53" i="4"/>
  <c r="P61" i="4"/>
  <c r="O40" i="4"/>
  <c r="O48" i="4"/>
  <c r="O56" i="4"/>
  <c r="O64" i="4"/>
  <c r="N43" i="4"/>
  <c r="N51" i="4"/>
  <c r="N59" i="4"/>
  <c r="W3" i="4"/>
  <c r="W36" i="4" s="1"/>
  <c r="W4" i="4"/>
  <c r="W37" i="4" s="1"/>
  <c r="W5" i="4"/>
  <c r="W6" i="4"/>
  <c r="W39" i="4" s="1"/>
  <c r="W7" i="4"/>
  <c r="W8" i="4"/>
  <c r="W41" i="4" s="1"/>
  <c r="W9" i="4"/>
  <c r="W42" i="4" s="1"/>
  <c r="W10" i="4"/>
  <c r="W43" i="4" s="1"/>
  <c r="W11" i="4"/>
  <c r="W44" i="4" s="1"/>
  <c r="W12" i="4"/>
  <c r="W45" i="4" s="1"/>
  <c r="W13" i="4"/>
  <c r="W14" i="4"/>
  <c r="W47" i="4" s="1"/>
  <c r="W15" i="4"/>
  <c r="W16" i="4"/>
  <c r="W49" i="4" s="1"/>
  <c r="W17" i="4"/>
  <c r="W50" i="4" s="1"/>
  <c r="W18" i="4"/>
  <c r="W51" i="4" s="1"/>
  <c r="W19" i="4"/>
  <c r="W52" i="4" s="1"/>
  <c r="W20" i="4"/>
  <c r="W53" i="4" s="1"/>
  <c r="W21" i="4"/>
  <c r="W22" i="4"/>
  <c r="W55" i="4" s="1"/>
  <c r="W23" i="4"/>
  <c r="W24" i="4"/>
  <c r="W57" i="4" s="1"/>
  <c r="W25" i="4"/>
  <c r="W58" i="4" s="1"/>
  <c r="W26" i="4"/>
  <c r="W59" i="4" s="1"/>
  <c r="W27" i="4"/>
  <c r="W60" i="4" s="1"/>
  <c r="W28" i="4"/>
  <c r="W61" i="4" s="1"/>
  <c r="W29" i="4"/>
  <c r="W62" i="4" s="1"/>
  <c r="W30" i="4"/>
  <c r="W63" i="4" s="1"/>
  <c r="W31" i="4"/>
  <c r="V3" i="4"/>
  <c r="V36" i="4" s="1"/>
  <c r="V4" i="4"/>
  <c r="V37" i="4" s="1"/>
  <c r="V5" i="4"/>
  <c r="V38" i="4" s="1"/>
  <c r="V6" i="4"/>
  <c r="V39" i="4" s="1"/>
  <c r="V7" i="4"/>
  <c r="V40" i="4" s="1"/>
  <c r="V8" i="4"/>
  <c r="V41" i="4" s="1"/>
  <c r="V9" i="4"/>
  <c r="V42" i="4" s="1"/>
  <c r="V10" i="4"/>
  <c r="V11" i="4"/>
  <c r="V44" i="4" s="1"/>
  <c r="V12" i="4"/>
  <c r="V45" i="4" s="1"/>
  <c r="V13" i="4"/>
  <c r="V46" i="4" s="1"/>
  <c r="V14" i="4"/>
  <c r="V47" i="4" s="1"/>
  <c r="V15" i="4"/>
  <c r="V48" i="4" s="1"/>
  <c r="V16" i="4"/>
  <c r="V49" i="4" s="1"/>
  <c r="V17" i="4"/>
  <c r="V50" i="4" s="1"/>
  <c r="V18" i="4"/>
  <c r="V19" i="4"/>
  <c r="V52" i="4" s="1"/>
  <c r="V20" i="4"/>
  <c r="V53" i="4" s="1"/>
  <c r="V21" i="4"/>
  <c r="V54" i="4" s="1"/>
  <c r="V22" i="4"/>
  <c r="V55" i="4" s="1"/>
  <c r="V23" i="4"/>
  <c r="V56" i="4" s="1"/>
  <c r="V24" i="4"/>
  <c r="V57" i="4" s="1"/>
  <c r="V25" i="4"/>
  <c r="V58" i="4" s="1"/>
  <c r="V26" i="4"/>
  <c r="V27" i="4"/>
  <c r="V60" i="4" s="1"/>
  <c r="V28" i="4"/>
  <c r="V61" i="4" s="1"/>
  <c r="V29" i="4"/>
  <c r="V62" i="4" s="1"/>
  <c r="V30" i="4"/>
  <c r="V63" i="4" s="1"/>
  <c r="V31" i="4"/>
  <c r="V64" i="4" s="1"/>
  <c r="U3" i="4"/>
  <c r="U36" i="4" s="1"/>
  <c r="U66" i="4" s="1"/>
  <c r="U4" i="4"/>
  <c r="U37" i="4" s="1"/>
  <c r="U5" i="4"/>
  <c r="U6" i="4"/>
  <c r="U39" i="4" s="1"/>
  <c r="U7" i="4"/>
  <c r="U40" i="4" s="1"/>
  <c r="U8" i="4"/>
  <c r="U41" i="4" s="1"/>
  <c r="U9" i="4"/>
  <c r="U42" i="4" s="1"/>
  <c r="U10" i="4"/>
  <c r="U43" i="4" s="1"/>
  <c r="U11" i="4"/>
  <c r="U44" i="4" s="1"/>
  <c r="U12" i="4"/>
  <c r="U45" i="4" s="1"/>
  <c r="U13" i="4"/>
  <c r="U14" i="4"/>
  <c r="U47" i="4" s="1"/>
  <c r="U15" i="4"/>
  <c r="U48" i="4" s="1"/>
  <c r="U16" i="4"/>
  <c r="U49" i="4" s="1"/>
  <c r="U17" i="4"/>
  <c r="U50" i="4" s="1"/>
  <c r="U18" i="4"/>
  <c r="U51" i="4" s="1"/>
  <c r="U19" i="4"/>
  <c r="U52" i="4" s="1"/>
  <c r="U20" i="4"/>
  <c r="U53" i="4" s="1"/>
  <c r="U21" i="4"/>
  <c r="U22" i="4"/>
  <c r="U55" i="4" s="1"/>
  <c r="U23" i="4"/>
  <c r="U56" i="4" s="1"/>
  <c r="U24" i="4"/>
  <c r="U57" i="4" s="1"/>
  <c r="U25" i="4"/>
  <c r="U58" i="4" s="1"/>
  <c r="U26" i="4"/>
  <c r="U59" i="4" s="1"/>
  <c r="U27" i="4"/>
  <c r="U60" i="4" s="1"/>
  <c r="U28" i="4"/>
  <c r="U61" i="4" s="1"/>
  <c r="U29" i="4"/>
  <c r="U30" i="4"/>
  <c r="U63" i="4" s="1"/>
  <c r="U31" i="4"/>
  <c r="U64" i="4" s="1"/>
  <c r="S31" i="4"/>
  <c r="S64" i="4" s="1"/>
  <c r="T3" i="4"/>
  <c r="T36" i="4" s="1"/>
  <c r="T4" i="4"/>
  <c r="T37" i="4" s="1"/>
  <c r="T5" i="4"/>
  <c r="T38" i="4" s="1"/>
  <c r="T6" i="4"/>
  <c r="T39" i="4" s="1"/>
  <c r="T7" i="4"/>
  <c r="T40" i="4" s="1"/>
  <c r="T8" i="4"/>
  <c r="T9" i="4"/>
  <c r="T42" i="4" s="1"/>
  <c r="T10" i="4"/>
  <c r="T43" i="4" s="1"/>
  <c r="T11" i="4"/>
  <c r="T44" i="4" s="1"/>
  <c r="T12" i="4"/>
  <c r="T45" i="4" s="1"/>
  <c r="T13" i="4"/>
  <c r="T46" i="4" s="1"/>
  <c r="T14" i="4"/>
  <c r="T47" i="4" s="1"/>
  <c r="T15" i="4"/>
  <c r="T48" i="4" s="1"/>
  <c r="T16" i="4"/>
  <c r="T17" i="4"/>
  <c r="T50" i="4" s="1"/>
  <c r="T18" i="4"/>
  <c r="T51" i="4" s="1"/>
  <c r="T19" i="4"/>
  <c r="T52" i="4" s="1"/>
  <c r="T20" i="4"/>
  <c r="T53" i="4" s="1"/>
  <c r="T21" i="4"/>
  <c r="T54" i="4" s="1"/>
  <c r="T22" i="4"/>
  <c r="T55" i="4" s="1"/>
  <c r="T23" i="4"/>
  <c r="T56" i="4" s="1"/>
  <c r="T24" i="4"/>
  <c r="T25" i="4"/>
  <c r="T58" i="4" s="1"/>
  <c r="T26" i="4"/>
  <c r="T59" i="4" s="1"/>
  <c r="T27" i="4"/>
  <c r="T60" i="4" s="1"/>
  <c r="T28" i="4"/>
  <c r="T61" i="4" s="1"/>
  <c r="T29" i="4"/>
  <c r="T62" i="4" s="1"/>
  <c r="T30" i="4"/>
  <c r="T63" i="4" s="1"/>
  <c r="T31" i="4"/>
  <c r="T64" i="4" s="1"/>
  <c r="S3" i="4"/>
  <c r="S4" i="4"/>
  <c r="S37" i="4" s="1"/>
  <c r="S5" i="4"/>
  <c r="S38" i="4" s="1"/>
  <c r="S6" i="4"/>
  <c r="S39" i="4" s="1"/>
  <c r="S7" i="4"/>
  <c r="S40" i="4" s="1"/>
  <c r="S8" i="4"/>
  <c r="S41" i="4" s="1"/>
  <c r="S9" i="4"/>
  <c r="S42" i="4" s="1"/>
  <c r="S10" i="4"/>
  <c r="S43" i="4" s="1"/>
  <c r="S11" i="4"/>
  <c r="S12" i="4"/>
  <c r="S45" i="4" s="1"/>
  <c r="S13" i="4"/>
  <c r="S46" i="4" s="1"/>
  <c r="S14" i="4"/>
  <c r="S47" i="4" s="1"/>
  <c r="S15" i="4"/>
  <c r="S48" i="4" s="1"/>
  <c r="S16" i="4"/>
  <c r="S49" i="4" s="1"/>
  <c r="S17" i="4"/>
  <c r="S50" i="4" s="1"/>
  <c r="S18" i="4"/>
  <c r="S51" i="4" s="1"/>
  <c r="S19" i="4"/>
  <c r="S20" i="4"/>
  <c r="S53" i="4" s="1"/>
  <c r="S21" i="4"/>
  <c r="S54" i="4" s="1"/>
  <c r="S22" i="4"/>
  <c r="S55" i="4" s="1"/>
  <c r="S23" i="4"/>
  <c r="S56" i="4" s="1"/>
  <c r="S24" i="4"/>
  <c r="S57" i="4" s="1"/>
  <c r="S25" i="4"/>
  <c r="S58" i="4" s="1"/>
  <c r="S26" i="4"/>
  <c r="S59" i="4" s="1"/>
  <c r="S27" i="4"/>
  <c r="S28" i="4"/>
  <c r="S61" i="4" s="1"/>
  <c r="S29" i="4"/>
  <c r="S62" i="4" s="1"/>
  <c r="S30" i="4"/>
  <c r="S63" i="4" s="1"/>
  <c r="R3" i="4"/>
  <c r="R36" i="4" s="1"/>
  <c r="R4" i="4"/>
  <c r="R37" i="4" s="1"/>
  <c r="R5" i="4"/>
  <c r="R38" i="4" s="1"/>
  <c r="R6" i="4"/>
  <c r="R7" i="4"/>
  <c r="R40" i="4" s="1"/>
  <c r="R8" i="4"/>
  <c r="R41" i="4" s="1"/>
  <c r="R9" i="4"/>
  <c r="R42" i="4" s="1"/>
  <c r="R10" i="4"/>
  <c r="R43" i="4" s="1"/>
  <c r="R11" i="4"/>
  <c r="R44" i="4" s="1"/>
  <c r="R12" i="4"/>
  <c r="R45" i="4" s="1"/>
  <c r="R13" i="4"/>
  <c r="R46" i="4" s="1"/>
  <c r="R14" i="4"/>
  <c r="R15" i="4"/>
  <c r="R48" i="4" s="1"/>
  <c r="R16" i="4"/>
  <c r="R49" i="4" s="1"/>
  <c r="R17" i="4"/>
  <c r="R50" i="4" s="1"/>
  <c r="R18" i="4"/>
  <c r="R51" i="4" s="1"/>
  <c r="R19" i="4"/>
  <c r="R52" i="4" s="1"/>
  <c r="R20" i="4"/>
  <c r="R53" i="4" s="1"/>
  <c r="R21" i="4"/>
  <c r="R54" i="4" s="1"/>
  <c r="R22" i="4"/>
  <c r="R23" i="4"/>
  <c r="R56" i="4" s="1"/>
  <c r="R24" i="4"/>
  <c r="R57" i="4" s="1"/>
  <c r="R25" i="4"/>
  <c r="R58" i="4" s="1"/>
  <c r="R26" i="4"/>
  <c r="R59" i="4" s="1"/>
  <c r="R27" i="4"/>
  <c r="R60" i="4" s="1"/>
  <c r="R28" i="4"/>
  <c r="R61" i="4" s="1"/>
  <c r="R29" i="4"/>
  <c r="R62" i="4" s="1"/>
  <c r="R30" i="4"/>
  <c r="R31" i="4"/>
  <c r="R64" i="4" s="1"/>
  <c r="Q3" i="4"/>
  <c r="Q36" i="4" s="1"/>
  <c r="Q4" i="4"/>
  <c r="Q37" i="4" s="1"/>
  <c r="Q5" i="4"/>
  <c r="Q38" i="4" s="1"/>
  <c r="Q6" i="4"/>
  <c r="Q39" i="4" s="1"/>
  <c r="Q7" i="4"/>
  <c r="Q40" i="4" s="1"/>
  <c r="Q8" i="4"/>
  <c r="Q41" i="4" s="1"/>
  <c r="Q9" i="4"/>
  <c r="Q10" i="4"/>
  <c r="Q43" i="4" s="1"/>
  <c r="Q11" i="4"/>
  <c r="Q44" i="4" s="1"/>
  <c r="Q12" i="4"/>
  <c r="Q45" i="4" s="1"/>
  <c r="Q13" i="4"/>
  <c r="Q46" i="4" s="1"/>
  <c r="Q14" i="4"/>
  <c r="Q47" i="4" s="1"/>
  <c r="Q15" i="4"/>
  <c r="Q48" i="4" s="1"/>
  <c r="Q16" i="4"/>
  <c r="Q49" i="4" s="1"/>
  <c r="Q17" i="4"/>
  <c r="Q18" i="4"/>
  <c r="Q51" i="4" s="1"/>
  <c r="Q19" i="4"/>
  <c r="Q52" i="4" s="1"/>
  <c r="Q20" i="4"/>
  <c r="Q53" i="4" s="1"/>
  <c r="Q21" i="4"/>
  <c r="Q54" i="4" s="1"/>
  <c r="Q22" i="4"/>
  <c r="Q55" i="4" s="1"/>
  <c r="Q23" i="4"/>
  <c r="Q56" i="4" s="1"/>
  <c r="Q24" i="4"/>
  <c r="Q57" i="4" s="1"/>
  <c r="Q25" i="4"/>
  <c r="Q26" i="4"/>
  <c r="Q59" i="4" s="1"/>
  <c r="Q27" i="4"/>
  <c r="Q60" i="4" s="1"/>
  <c r="Q28" i="4"/>
  <c r="Q61" i="4" s="1"/>
  <c r="Q29" i="4"/>
  <c r="Q62" i="4" s="1"/>
  <c r="Q30" i="4"/>
  <c r="Q63" i="4" s="1"/>
  <c r="Q31" i="4"/>
  <c r="Q64" i="4" s="1"/>
  <c r="P3" i="4"/>
  <c r="P36" i="4" s="1"/>
  <c r="P4" i="4"/>
  <c r="P5" i="4"/>
  <c r="P38" i="4" s="1"/>
  <c r="P6" i="4"/>
  <c r="P39" i="4" s="1"/>
  <c r="P7" i="4"/>
  <c r="P40" i="4" s="1"/>
  <c r="P8" i="4"/>
  <c r="P41" i="4" s="1"/>
  <c r="P9" i="4"/>
  <c r="P42" i="4" s="1"/>
  <c r="P10" i="4"/>
  <c r="P43" i="4" s="1"/>
  <c r="P11" i="4"/>
  <c r="P44" i="4" s="1"/>
  <c r="P12" i="4"/>
  <c r="P13" i="4"/>
  <c r="P46" i="4" s="1"/>
  <c r="P14" i="4"/>
  <c r="P47" i="4" s="1"/>
  <c r="P15" i="4"/>
  <c r="P48" i="4" s="1"/>
  <c r="P16" i="4"/>
  <c r="P49" i="4" s="1"/>
  <c r="P17" i="4"/>
  <c r="P50" i="4" s="1"/>
  <c r="P18" i="4"/>
  <c r="P51" i="4" s="1"/>
  <c r="P19" i="4"/>
  <c r="P52" i="4" s="1"/>
  <c r="P20" i="4"/>
  <c r="P21" i="4"/>
  <c r="P54" i="4" s="1"/>
  <c r="P22" i="4"/>
  <c r="P55" i="4" s="1"/>
  <c r="P23" i="4"/>
  <c r="P56" i="4" s="1"/>
  <c r="P24" i="4"/>
  <c r="P57" i="4" s="1"/>
  <c r="P25" i="4"/>
  <c r="P58" i="4" s="1"/>
  <c r="P26" i="4"/>
  <c r="P59" i="4" s="1"/>
  <c r="P27" i="4"/>
  <c r="P60" i="4" s="1"/>
  <c r="P28" i="4"/>
  <c r="P29" i="4"/>
  <c r="P62" i="4" s="1"/>
  <c r="P30" i="4"/>
  <c r="P63" i="4" s="1"/>
  <c r="P31" i="4"/>
  <c r="P64" i="4" s="1"/>
  <c r="O3" i="4"/>
  <c r="O36" i="4" s="1"/>
  <c r="O4" i="4"/>
  <c r="O37" i="4" s="1"/>
  <c r="O5" i="4"/>
  <c r="O38" i="4" s="1"/>
  <c r="O6" i="4"/>
  <c r="O39" i="4" s="1"/>
  <c r="O7" i="4"/>
  <c r="O8" i="4"/>
  <c r="O41" i="4" s="1"/>
  <c r="O9" i="4"/>
  <c r="O42" i="4" s="1"/>
  <c r="O10" i="4"/>
  <c r="O43" i="4" s="1"/>
  <c r="O11" i="4"/>
  <c r="O44" i="4" s="1"/>
  <c r="O12" i="4"/>
  <c r="O45" i="4" s="1"/>
  <c r="O13" i="4"/>
  <c r="O46" i="4" s="1"/>
  <c r="O14" i="4"/>
  <c r="O47" i="4" s="1"/>
  <c r="O15" i="4"/>
  <c r="O16" i="4"/>
  <c r="O49" i="4" s="1"/>
  <c r="O17" i="4"/>
  <c r="O50" i="4" s="1"/>
  <c r="O18" i="4"/>
  <c r="O51" i="4" s="1"/>
  <c r="O19" i="4"/>
  <c r="O52" i="4" s="1"/>
  <c r="O20" i="4"/>
  <c r="O53" i="4" s="1"/>
  <c r="O21" i="4"/>
  <c r="O54" i="4" s="1"/>
  <c r="O22" i="4"/>
  <c r="O55" i="4" s="1"/>
  <c r="O23" i="4"/>
  <c r="O24" i="4"/>
  <c r="O57" i="4" s="1"/>
  <c r="O25" i="4"/>
  <c r="O58" i="4" s="1"/>
  <c r="O26" i="4"/>
  <c r="O59" i="4" s="1"/>
  <c r="O27" i="4"/>
  <c r="O60" i="4" s="1"/>
  <c r="O28" i="4"/>
  <c r="O61" i="4" s="1"/>
  <c r="O29" i="4"/>
  <c r="O62" i="4" s="1"/>
  <c r="O30" i="4"/>
  <c r="O63" i="4" s="1"/>
  <c r="O31" i="4"/>
  <c r="N3" i="4"/>
  <c r="N36" i="4" s="1"/>
  <c r="N4" i="4"/>
  <c r="N37" i="4" s="1"/>
  <c r="N5" i="4"/>
  <c r="N38" i="4" s="1"/>
  <c r="N6" i="4"/>
  <c r="N39" i="4" s="1"/>
  <c r="N7" i="4"/>
  <c r="N40" i="4" s="1"/>
  <c r="N8" i="4"/>
  <c r="N41" i="4" s="1"/>
  <c r="N9" i="4"/>
  <c r="N42" i="4" s="1"/>
  <c r="N10" i="4"/>
  <c r="N11" i="4"/>
  <c r="N44" i="4" s="1"/>
  <c r="N12" i="4"/>
  <c r="N45" i="4" s="1"/>
  <c r="N13" i="4"/>
  <c r="N46" i="4" s="1"/>
  <c r="N14" i="4"/>
  <c r="N47" i="4" s="1"/>
  <c r="N15" i="4"/>
  <c r="N48" i="4" s="1"/>
  <c r="N16" i="4"/>
  <c r="N49" i="4" s="1"/>
  <c r="N17" i="4"/>
  <c r="N50" i="4" s="1"/>
  <c r="N18" i="4"/>
  <c r="N19" i="4"/>
  <c r="N52" i="4" s="1"/>
  <c r="N20" i="4"/>
  <c r="N53" i="4" s="1"/>
  <c r="N21" i="4"/>
  <c r="N54" i="4" s="1"/>
  <c r="N22" i="4"/>
  <c r="N55" i="4" s="1"/>
  <c r="N23" i="4"/>
  <c r="N56" i="4" s="1"/>
  <c r="N24" i="4"/>
  <c r="N57" i="4" s="1"/>
  <c r="N25" i="4"/>
  <c r="N58" i="4" s="1"/>
  <c r="N26" i="4"/>
  <c r="N27" i="4"/>
  <c r="N60" i="4" s="1"/>
  <c r="N28" i="4"/>
  <c r="N61" i="4" s="1"/>
  <c r="N29" i="4"/>
  <c r="N62" i="4" s="1"/>
  <c r="N30" i="4"/>
  <c r="N63" i="4" s="1"/>
  <c r="N31" i="4"/>
  <c r="N64" i="4" s="1"/>
  <c r="E25" i="3"/>
  <c r="D6" i="2"/>
  <c r="D18" i="2"/>
  <c r="D57" i="2"/>
  <c r="D60" i="2"/>
  <c r="D42" i="2"/>
  <c r="D72" i="2"/>
  <c r="D47" i="2"/>
  <c r="D32" i="2"/>
  <c r="D38" i="2"/>
  <c r="D5" i="2"/>
  <c r="D62" i="2"/>
  <c r="D4" i="2"/>
  <c r="D44" i="2"/>
  <c r="D21" i="2"/>
  <c r="E35" i="3"/>
  <c r="D35" i="3"/>
  <c r="E34" i="3"/>
  <c r="D34" i="3"/>
  <c r="E33" i="3"/>
  <c r="D33" i="3"/>
  <c r="E32" i="3"/>
  <c r="D32" i="3"/>
  <c r="E31" i="3"/>
  <c r="D31" i="3"/>
  <c r="E30" i="3"/>
  <c r="D30" i="3"/>
  <c r="E29" i="3"/>
  <c r="D29" i="3"/>
  <c r="E28" i="3"/>
  <c r="D28" i="3"/>
  <c r="E27" i="3"/>
  <c r="D27" i="3"/>
  <c r="E26" i="3"/>
  <c r="D26" i="3"/>
  <c r="E24" i="3"/>
  <c r="D24" i="3"/>
  <c r="W2" i="4"/>
  <c r="W35" i="4" s="1"/>
  <c r="V2" i="4"/>
  <c r="V35" i="4" s="1"/>
  <c r="V66" i="4" s="1"/>
  <c r="U2" i="4"/>
  <c r="U35" i="4" s="1"/>
  <c r="T2" i="4"/>
  <c r="T35" i="4" s="1"/>
  <c r="S2" i="4"/>
  <c r="S35" i="4" s="1"/>
  <c r="R2" i="4"/>
  <c r="R35" i="4" s="1"/>
  <c r="Q2" i="4"/>
  <c r="Q35" i="4" s="1"/>
  <c r="P2" i="4"/>
  <c r="P35" i="4" s="1"/>
  <c r="O2" i="4"/>
  <c r="O35" i="4" s="1"/>
  <c r="N2" i="4"/>
  <c r="N35" i="4" s="1"/>
  <c r="N66" i="4" s="1"/>
  <c r="D20" i="3"/>
  <c r="E20" i="3"/>
  <c r="D19" i="3"/>
  <c r="E19" i="3"/>
  <c r="D18" i="3"/>
  <c r="E18" i="3"/>
  <c r="D17" i="3"/>
  <c r="E17" i="3"/>
  <c r="D16" i="3"/>
  <c r="E16" i="3"/>
  <c r="D15" i="3"/>
  <c r="E15" i="3"/>
  <c r="D14" i="3"/>
  <c r="E14" i="3"/>
  <c r="E13" i="3"/>
  <c r="D13" i="3"/>
  <c r="E12" i="3"/>
  <c r="D12" i="3"/>
  <c r="E11" i="3"/>
  <c r="D11" i="3"/>
  <c r="E10" i="3"/>
  <c r="D10" i="3"/>
  <c r="E9" i="3"/>
  <c r="D9" i="3"/>
  <c r="D3" i="3"/>
  <c r="D4" i="3"/>
  <c r="D5" i="3"/>
  <c r="D2" i="3"/>
  <c r="C3" i="3"/>
  <c r="C4" i="3"/>
  <c r="C5" i="3"/>
  <c r="C2" i="3"/>
  <c r="D36" i="2"/>
  <c r="D56" i="2"/>
  <c r="D66" i="2"/>
  <c r="D27" i="2"/>
  <c r="D12" i="2"/>
  <c r="D3" i="2"/>
  <c r="D75" i="2"/>
  <c r="D25" i="2"/>
  <c r="D20" i="2"/>
  <c r="D16" i="2"/>
  <c r="D68" i="2"/>
  <c r="D52" i="2"/>
  <c r="D69" i="2"/>
  <c r="D41" i="2"/>
  <c r="D48" i="2"/>
  <c r="D53" i="2"/>
  <c r="D77" i="2"/>
  <c r="D67" i="2"/>
  <c r="D81" i="2"/>
  <c r="D54" i="2"/>
  <c r="D39" i="2"/>
  <c r="D29" i="2"/>
  <c r="D8" i="2"/>
  <c r="D46" i="2"/>
  <c r="D73" i="2"/>
  <c r="D34" i="2"/>
  <c r="D9" i="2"/>
  <c r="D61" i="2"/>
  <c r="D79" i="2"/>
  <c r="D49" i="2"/>
  <c r="D14" i="2"/>
  <c r="D33" i="2"/>
  <c r="D82" i="2"/>
  <c r="D51" i="2"/>
  <c r="D78" i="2"/>
  <c r="D40" i="2"/>
  <c r="D43" i="2"/>
  <c r="D31" i="2"/>
  <c r="D76" i="2"/>
  <c r="D28" i="2"/>
  <c r="D74" i="2"/>
  <c r="D17" i="2"/>
  <c r="D13" i="2"/>
  <c r="D10" i="2"/>
  <c r="D80" i="2"/>
  <c r="D71" i="2"/>
  <c r="D64" i="2"/>
  <c r="D50" i="2"/>
  <c r="D2" i="2"/>
  <c r="D22" i="2"/>
  <c r="D45" i="2"/>
  <c r="D70" i="2"/>
  <c r="D35" i="2"/>
  <c r="D63" i="2"/>
  <c r="D37" i="2"/>
  <c r="D7" i="2"/>
  <c r="D30" i="2"/>
  <c r="D26" i="2"/>
  <c r="D23" i="2"/>
  <c r="D15" i="2"/>
  <c r="D19" i="2"/>
  <c r="D11" i="2"/>
  <c r="D58" i="2"/>
  <c r="D24" i="2"/>
  <c r="D55" i="2"/>
  <c r="D65" i="2"/>
  <c r="D59" i="2"/>
  <c r="Q66" i="4" l="1"/>
  <c r="P66" i="4"/>
  <c r="R66" i="4"/>
  <c r="S66" i="4"/>
  <c r="T66" i="4"/>
  <c r="O66" i="4"/>
  <c r="W66" i="4"/>
  <c r="Q33" i="4"/>
  <c r="R33" i="4"/>
  <c r="N33" i="4"/>
  <c r="P33" i="4"/>
  <c r="W33" i="4"/>
  <c r="O33" i="4"/>
  <c r="V33" i="4"/>
  <c r="U33" i="4"/>
  <c r="T33" i="4"/>
  <c r="S33" i="4"/>
  <c r="D25" i="3"/>
</calcChain>
</file>

<file path=xl/sharedStrings.xml><?xml version="1.0" encoding="utf-8"?>
<sst xmlns="http://schemas.openxmlformats.org/spreadsheetml/2006/main" count="197" uniqueCount="127">
  <si>
    <t xml:space="preserve">INDEX    </t>
  </si>
  <si>
    <t>Identification Variable (do not use)</t>
  </si>
  <si>
    <t>None</t>
  </si>
  <si>
    <t>TARGET</t>
  </si>
  <si>
    <t>Number of Cases Purchased</t>
  </si>
  <si>
    <t>AcidIndex</t>
  </si>
  <si>
    <t>Proprietary method of testing total acidity of wine by using a weighted average</t>
  </si>
  <si>
    <t>Alcohol</t>
  </si>
  <si>
    <t>Alcohol Content</t>
  </si>
  <si>
    <t>Chlorides</t>
  </si>
  <si>
    <t>Chloride content of wine</t>
  </si>
  <si>
    <t>CitricAcid</t>
  </si>
  <si>
    <t>Citric Acid Content</t>
  </si>
  <si>
    <t>Density</t>
  </si>
  <si>
    <t>Density of Wine</t>
  </si>
  <si>
    <t>FixedAcidity</t>
  </si>
  <si>
    <t>Fixed Acidity of Wine</t>
  </si>
  <si>
    <t>FreeSulfurDioxide</t>
  </si>
  <si>
    <t>Sulfur Dioxide content of wine</t>
  </si>
  <si>
    <t>LabelAppeal</t>
  </si>
  <si>
    <t>Marketing Score indicating the appeal of label design for consumers. High numbers suggest customers like the label design. Negative numbers suggest customes don't like the design.</t>
  </si>
  <si>
    <t>Many consumers purchase based on the visual appeal of the wine label design. Higher numbers suggest better sales.</t>
  </si>
  <si>
    <t>ResidualSugar</t>
  </si>
  <si>
    <t>Residual Sugar of wine</t>
  </si>
  <si>
    <t>STARS</t>
  </si>
  <si>
    <t>Wine rating by a team of experts. 4 Stars = Excellent, 1 Star = Poor</t>
  </si>
  <si>
    <t>A high number of stars suggests high sales</t>
  </si>
  <si>
    <t>Sulphates</t>
  </si>
  <si>
    <t>Sulfate conten of wine</t>
  </si>
  <si>
    <t>TotalSulfurDioxide</t>
  </si>
  <si>
    <t>Total Sulfur Dioxide of Wine</t>
  </si>
  <si>
    <t>VolatileAcidity</t>
  </si>
  <si>
    <t>Volatile Acid content of wine</t>
  </si>
  <si>
    <t>pH</t>
  </si>
  <si>
    <t>pH of wine</t>
  </si>
  <si>
    <t>Variable</t>
  </si>
  <si>
    <t>Definition</t>
  </si>
  <si>
    <t>Theoretical Effect</t>
  </si>
  <si>
    <t>BoundSulfurDioxide</t>
  </si>
  <si>
    <t>BoundSulfurDioxide2</t>
  </si>
  <si>
    <t>Sulfites</t>
  </si>
  <si>
    <t>TotalAcidity</t>
  </si>
  <si>
    <t>rs_Alcohol</t>
  </si>
  <si>
    <t>rs_Chlorides</t>
  </si>
  <si>
    <t>rs_CitricAcid</t>
  </si>
  <si>
    <t>rs_FixedAcidity</t>
  </si>
  <si>
    <t>rs_FreeSulfurDioxide</t>
  </si>
  <si>
    <t>rs_ResidualSugar</t>
  </si>
  <si>
    <t>rs_Sulfites</t>
  </si>
  <si>
    <t>rs_TotalSulfurDioxide</t>
  </si>
  <si>
    <t>rs_VolatileAcidity</t>
  </si>
  <si>
    <t>rs_BoundSulfurDioxide</t>
  </si>
  <si>
    <t>rs_BoundSulfurDioxide2</t>
  </si>
  <si>
    <t>rs_TotalAcidity</t>
  </si>
  <si>
    <t>rs_TotalAcidity2</t>
  </si>
  <si>
    <t>av_Alcohol</t>
  </si>
  <si>
    <t>av_Chlorides</t>
  </si>
  <si>
    <t>av_CitricAcid</t>
  </si>
  <si>
    <t>av_FixedAcidity</t>
  </si>
  <si>
    <t>av_FreeSulfurDioxide</t>
  </si>
  <si>
    <t>av_ResidualSugar</t>
  </si>
  <si>
    <t>av_Sulfites</t>
  </si>
  <si>
    <t>av_TotalSulfurDioxide</t>
  </si>
  <si>
    <t>av_VolatileAcidity</t>
  </si>
  <si>
    <t>av_BoundSulfurDioxide</t>
  </si>
  <si>
    <t>av_BoundSulfurDioxide2</t>
  </si>
  <si>
    <t>av_TotalAcidity</t>
  </si>
  <si>
    <t>av_TotalAcidity2</t>
  </si>
  <si>
    <t>ln_av_Alcohol</t>
  </si>
  <si>
    <t>ln_av_Chlorides</t>
  </si>
  <si>
    <t>ln_av_CitricAcid</t>
  </si>
  <si>
    <t>ln_av_FixedAcidity</t>
  </si>
  <si>
    <t>ln_av_FreeSulfurDioxide</t>
  </si>
  <si>
    <t>ln_av_ResidualSugar</t>
  </si>
  <si>
    <t>ln_av_Sulfites</t>
  </si>
  <si>
    <t>ln_av_TotalSulfurDioxide</t>
  </si>
  <si>
    <t>ln_av_VolatileAcidity</t>
  </si>
  <si>
    <t>ln_av_BoundSulfurDioxide</t>
  </si>
  <si>
    <t>ln_av_BoundSulfurDioxide2</t>
  </si>
  <si>
    <t>ln_av_TotalAcidity</t>
  </si>
  <si>
    <t>ln_av_TotalAcidity2</t>
  </si>
  <si>
    <t>ln_AcidIndex</t>
  </si>
  <si>
    <t>sr_av_Alcohol</t>
  </si>
  <si>
    <t>sr_av_Chlorides</t>
  </si>
  <si>
    <t>sr_av_CitricAcid</t>
  </si>
  <si>
    <t>sr_av_FixedAcidity</t>
  </si>
  <si>
    <t>sr_av_FreeSulfurDioxide</t>
  </si>
  <si>
    <t>sr_av_ResidualSugar</t>
  </si>
  <si>
    <t>sr_av_Sulfites</t>
  </si>
  <si>
    <t>sr_av_TotalSulfurDioxide</t>
  </si>
  <si>
    <t>sr_av_VolatileAcidity</t>
  </si>
  <si>
    <t>sr_av_BoundSulfurDioxide</t>
  </si>
  <si>
    <t>sr_av_BoundSulfurDioxide2</t>
  </si>
  <si>
    <t>sr_av_TotalAcidity</t>
  </si>
  <si>
    <t>sr_av_TotalAcidity2</t>
  </si>
  <si>
    <t>sr_AcidIndex</t>
  </si>
  <si>
    <t>Correlation</t>
  </si>
  <si>
    <t>STARS0</t>
  </si>
  <si>
    <t>i_alcohol</t>
  </si>
  <si>
    <t>i_boundsulfurdioxide</t>
  </si>
  <si>
    <t>i_chlorides</t>
  </si>
  <si>
    <t>i_freesulfurdioxide</t>
  </si>
  <si>
    <t>i_residualsugar</t>
  </si>
  <si>
    <t>i_stars</t>
  </si>
  <si>
    <t>i_sulfites</t>
  </si>
  <si>
    <t>i_totalsulfurdioxide</t>
  </si>
  <si>
    <t>i_ph</t>
  </si>
  <si>
    <t>Estimate</t>
  </si>
  <si>
    <t>exp(beta)</t>
  </si>
  <si>
    <t>exp(beta)-1</t>
  </si>
  <si>
    <t>Intercept</t>
  </si>
  <si>
    <t>Class</t>
  </si>
  <si>
    <t>Obs</t>
  </si>
  <si>
    <t>m6</t>
  </si>
  <si>
    <t>model 2</t>
  </si>
  <si>
    <t>model 1</t>
  </si>
  <si>
    <t>model 3</t>
  </si>
  <si>
    <t>model 4</t>
  </si>
  <si>
    <t>model 5</t>
  </si>
  <si>
    <t>model 6</t>
  </si>
  <si>
    <t>model 7</t>
  </si>
  <si>
    <t>model 8</t>
  </si>
  <si>
    <t>model 9</t>
  </si>
  <si>
    <t>model 10</t>
  </si>
  <si>
    <t>m11</t>
  </si>
  <si>
    <t>m12</t>
  </si>
  <si>
    <t>F(β)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</si>
</sst>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Helvetica Neue"/>
      <family val="3"/>
      <charset val="1"/>
    </font>
    <font>
      <b/>
      <sz val="9"/>
      <color theme="1"/>
      <name val="Calibri"/>
      <family val="2"/>
    </font>
    <font>
      <sz val="9"/>
      <color theme="1"/>
      <name val="Calibri"/>
      <family val="2"/>
    </font>
    <font>
      <sz val="9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8">
    <border>
      <left/>
      <right/>
      <top/>
      <bottom/>
      <diagonal/>
    </border>
    <border>
      <left/>
      <right/>
      <top style="medium">
        <color rgb="FFC1C1C1"/>
      </top>
      <bottom/>
      <diagonal/>
    </border>
    <border>
      <left style="medium">
        <color rgb="FFC1C1C1"/>
      </left>
      <right/>
      <top style="medium">
        <color rgb="FFC1C1C1"/>
      </top>
      <bottom/>
      <diagonal/>
    </border>
    <border>
      <left style="medium">
        <color rgb="FFC1C1C1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vertical="top" wrapText="1"/>
    </xf>
    <xf numFmtId="0" fontId="1" fillId="0" borderId="0" xfId="0" applyFont="1" applyAlignment="1">
      <alignment vertical="top"/>
    </xf>
    <xf numFmtId="0" fontId="2" fillId="0" borderId="2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0" fontId="1" fillId="0" borderId="3" xfId="0" applyFont="1" applyBorder="1" applyAlignment="1">
      <alignment vertical="top" wrapText="1"/>
    </xf>
    <xf numFmtId="0" fontId="1" fillId="0" borderId="2" xfId="0" applyFont="1" applyBorder="1" applyAlignment="1">
      <alignment vertical="top" wrapText="1"/>
    </xf>
    <xf numFmtId="0" fontId="1" fillId="0" borderId="1" xfId="0" applyFont="1" applyBorder="1" applyAlignment="1">
      <alignment vertical="top" wrapText="1"/>
    </xf>
    <xf numFmtId="0" fontId="1" fillId="0" borderId="0" xfId="0" applyFont="1" applyBorder="1" applyAlignment="1">
      <alignment vertical="top"/>
    </xf>
    <xf numFmtId="0" fontId="2" fillId="0" borderId="3" xfId="0" applyFont="1" applyBorder="1" applyAlignment="1">
      <alignment horizontal="center" vertical="top" wrapText="1"/>
    </xf>
    <xf numFmtId="0" fontId="3" fillId="0" borderId="0" xfId="0" applyFont="1"/>
    <xf numFmtId="0" fontId="4" fillId="0" borderId="0" xfId="0" applyFont="1"/>
    <xf numFmtId="0" fontId="6" fillId="2" borderId="4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7" fillId="0" borderId="6" xfId="0" applyFont="1" applyBorder="1" applyAlignment="1">
      <alignment vertical="center"/>
    </xf>
    <xf numFmtId="0" fontId="5" fillId="0" borderId="7" xfId="0" applyFont="1" applyBorder="1"/>
    <xf numFmtId="0" fontId="8" fillId="0" borderId="7" xfId="0" applyFon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>
      <selection activeCell="B23" sqref="B23"/>
    </sheetView>
  </sheetViews>
  <sheetFormatPr defaultRowHeight="15" x14ac:dyDescent="0.25"/>
  <cols>
    <col min="1" max="1" width="17.85546875" bestFit="1" customWidth="1"/>
    <col min="2" max="2" width="36.5703125" customWidth="1"/>
    <col min="3" max="3" width="20.5703125" customWidth="1"/>
  </cols>
  <sheetData>
    <row r="1" spans="1:3" x14ac:dyDescent="0.25">
      <c r="A1" t="s">
        <v>35</v>
      </c>
      <c r="B1" t="s">
        <v>36</v>
      </c>
      <c r="C1" t="s">
        <v>37</v>
      </c>
    </row>
    <row r="2" spans="1:3" x14ac:dyDescent="0.25">
      <c r="A2" t="s">
        <v>0</v>
      </c>
      <c r="B2" t="s">
        <v>1</v>
      </c>
      <c r="C2" t="s">
        <v>2</v>
      </c>
    </row>
    <row r="3" spans="1:3" x14ac:dyDescent="0.25">
      <c r="A3" t="s">
        <v>3</v>
      </c>
      <c r="B3" t="s">
        <v>4</v>
      </c>
      <c r="C3" t="s">
        <v>2</v>
      </c>
    </row>
    <row r="5" spans="1:3" x14ac:dyDescent="0.25">
      <c r="A5" t="s">
        <v>5</v>
      </c>
      <c r="B5" t="s">
        <v>6</v>
      </c>
    </row>
    <row r="6" spans="1:3" x14ac:dyDescent="0.25">
      <c r="A6" t="s">
        <v>7</v>
      </c>
      <c r="B6" t="s">
        <v>8</v>
      </c>
    </row>
    <row r="7" spans="1:3" x14ac:dyDescent="0.25">
      <c r="A7" t="s">
        <v>9</v>
      </c>
      <c r="B7" t="s">
        <v>10</v>
      </c>
    </row>
    <row r="8" spans="1:3" x14ac:dyDescent="0.25">
      <c r="A8" t="s">
        <v>11</v>
      </c>
      <c r="B8" t="s">
        <v>12</v>
      </c>
    </row>
    <row r="9" spans="1:3" x14ac:dyDescent="0.25">
      <c r="A9" t="s">
        <v>13</v>
      </c>
      <c r="B9" t="s">
        <v>14</v>
      </c>
    </row>
    <row r="10" spans="1:3" x14ac:dyDescent="0.25">
      <c r="A10" t="s">
        <v>15</v>
      </c>
      <c r="B10" t="s">
        <v>16</v>
      </c>
    </row>
    <row r="11" spans="1:3" x14ac:dyDescent="0.25">
      <c r="A11" t="s">
        <v>17</v>
      </c>
      <c r="B11" t="s">
        <v>18</v>
      </c>
    </row>
    <row r="12" spans="1:3" x14ac:dyDescent="0.25">
      <c r="A12" t="s">
        <v>19</v>
      </c>
      <c r="B12" t="s">
        <v>20</v>
      </c>
      <c r="C12" t="s">
        <v>21</v>
      </c>
    </row>
    <row r="13" spans="1:3" x14ac:dyDescent="0.25">
      <c r="A13" t="s">
        <v>22</v>
      </c>
      <c r="B13" t="s">
        <v>23</v>
      </c>
    </row>
    <row r="14" spans="1:3" x14ac:dyDescent="0.25">
      <c r="A14" t="s">
        <v>24</v>
      </c>
      <c r="B14" t="s">
        <v>25</v>
      </c>
      <c r="C14" t="s">
        <v>26</v>
      </c>
    </row>
    <row r="15" spans="1:3" x14ac:dyDescent="0.25">
      <c r="A15" t="s">
        <v>27</v>
      </c>
      <c r="B15" t="s">
        <v>28</v>
      </c>
    </row>
    <row r="16" spans="1:3" x14ac:dyDescent="0.25">
      <c r="A16" t="s">
        <v>29</v>
      </c>
      <c r="B16" t="s">
        <v>30</v>
      </c>
    </row>
    <row r="17" spans="1:2" x14ac:dyDescent="0.25">
      <c r="A17" t="s">
        <v>31</v>
      </c>
      <c r="B17" t="s">
        <v>32</v>
      </c>
    </row>
    <row r="18" spans="1:2" x14ac:dyDescent="0.25">
      <c r="A18" t="s">
        <v>33</v>
      </c>
      <c r="B18" t="s">
        <v>34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2"/>
  <sheetViews>
    <sheetView workbookViewId="0">
      <selection activeCell="G5" sqref="G5:G6"/>
    </sheetView>
  </sheetViews>
  <sheetFormatPr defaultRowHeight="15" customHeight="1" x14ac:dyDescent="0.25"/>
  <cols>
    <col min="1" max="1" width="24.42578125" customWidth="1"/>
    <col min="2" max="2" width="13.42578125" customWidth="1"/>
  </cols>
  <sheetData>
    <row r="1" spans="1:5" ht="15" customHeight="1" thickBot="1" x14ac:dyDescent="0.3">
      <c r="A1" s="3" t="s">
        <v>35</v>
      </c>
      <c r="B1" s="4" t="s">
        <v>96</v>
      </c>
    </row>
    <row r="2" spans="1:5" ht="15" customHeight="1" x14ac:dyDescent="0.25">
      <c r="A2" s="6" t="s">
        <v>97</v>
      </c>
      <c r="B2" s="7">
        <v>0.68537999999999999</v>
      </c>
      <c r="D2">
        <f t="shared" ref="D2:D33" si="0">ABS(B2)</f>
        <v>0.68537999999999999</v>
      </c>
      <c r="E2">
        <v>1</v>
      </c>
    </row>
    <row r="3" spans="1:5" ht="15" customHeight="1" x14ac:dyDescent="0.25">
      <c r="A3" s="5" t="s">
        <v>103</v>
      </c>
      <c r="B3" s="2">
        <v>-0.57157999999999998</v>
      </c>
      <c r="D3">
        <f t="shared" si="0"/>
        <v>0.57157999999999998</v>
      </c>
      <c r="E3">
        <v>2</v>
      </c>
    </row>
    <row r="4" spans="1:5" ht="15" customHeight="1" x14ac:dyDescent="0.25">
      <c r="A4" s="5" t="s">
        <v>24</v>
      </c>
      <c r="B4" s="1">
        <v>0.40012999999999999</v>
      </c>
      <c r="D4">
        <f t="shared" si="0"/>
        <v>0.40012999999999999</v>
      </c>
      <c r="E4">
        <v>3</v>
      </c>
    </row>
    <row r="5" spans="1:5" ht="15" customHeight="1" x14ac:dyDescent="0.25">
      <c r="A5" s="5" t="s">
        <v>19</v>
      </c>
      <c r="B5" s="1">
        <v>0.35649999999999998</v>
      </c>
      <c r="D5">
        <f t="shared" si="0"/>
        <v>0.35649999999999998</v>
      </c>
      <c r="E5">
        <v>4</v>
      </c>
    </row>
    <row r="6" spans="1:5" ht="15" customHeight="1" x14ac:dyDescent="0.25">
      <c r="A6" s="5" t="s">
        <v>5</v>
      </c>
      <c r="B6" s="8">
        <v>-0.24604999999999999</v>
      </c>
      <c r="D6">
        <f t="shared" si="0"/>
        <v>0.24604999999999999</v>
      </c>
      <c r="E6">
        <v>5</v>
      </c>
    </row>
    <row r="7" spans="1:5" ht="15" customHeight="1" x14ac:dyDescent="0.25">
      <c r="A7" s="5" t="s">
        <v>95</v>
      </c>
      <c r="B7" s="2">
        <v>-0.24310999999999999</v>
      </c>
      <c r="D7">
        <f t="shared" si="0"/>
        <v>0.24310999999999999</v>
      </c>
      <c r="E7">
        <v>6</v>
      </c>
    </row>
    <row r="8" spans="1:5" ht="15" customHeight="1" x14ac:dyDescent="0.25">
      <c r="A8" s="5" t="s">
        <v>81</v>
      </c>
      <c r="B8" s="2">
        <v>-0.23846999999999999</v>
      </c>
      <c r="D8">
        <f t="shared" si="0"/>
        <v>0.23846999999999999</v>
      </c>
      <c r="E8">
        <v>7</v>
      </c>
    </row>
    <row r="9" spans="1:5" ht="15" customHeight="1" x14ac:dyDescent="0.25">
      <c r="A9" s="5" t="s">
        <v>31</v>
      </c>
      <c r="B9" s="2">
        <v>-8.8789999999999994E-2</v>
      </c>
      <c r="D9">
        <f t="shared" si="0"/>
        <v>8.8789999999999994E-2</v>
      </c>
      <c r="E9">
        <v>8</v>
      </c>
    </row>
    <row r="10" spans="1:5" ht="15" customHeight="1" x14ac:dyDescent="0.25">
      <c r="A10" s="5" t="s">
        <v>50</v>
      </c>
      <c r="B10" s="2">
        <v>-8.8789999999999994E-2</v>
      </c>
      <c r="D10">
        <f t="shared" si="0"/>
        <v>8.8789999999999994E-2</v>
      </c>
      <c r="E10">
        <v>9</v>
      </c>
    </row>
    <row r="11" spans="1:5" ht="15" customHeight="1" x14ac:dyDescent="0.25">
      <c r="A11" s="5" t="s">
        <v>75</v>
      </c>
      <c r="B11" s="1">
        <v>8.6169999999999997E-2</v>
      </c>
      <c r="D11">
        <f t="shared" si="0"/>
        <v>8.6169999999999997E-2</v>
      </c>
      <c r="E11">
        <v>10</v>
      </c>
    </row>
    <row r="12" spans="1:5" ht="15" customHeight="1" x14ac:dyDescent="0.25">
      <c r="A12" s="5" t="s">
        <v>76</v>
      </c>
      <c r="B12" s="2">
        <v>-8.405E-2</v>
      </c>
      <c r="D12">
        <f t="shared" si="0"/>
        <v>8.405E-2</v>
      </c>
      <c r="E12">
        <v>11</v>
      </c>
    </row>
    <row r="13" spans="1:5" ht="15" customHeight="1" x14ac:dyDescent="0.25">
      <c r="A13" s="5" t="s">
        <v>90</v>
      </c>
      <c r="B13" s="2">
        <v>-8.1059999999999993E-2</v>
      </c>
      <c r="D13">
        <f t="shared" si="0"/>
        <v>8.1059999999999993E-2</v>
      </c>
      <c r="E13">
        <v>12</v>
      </c>
    </row>
    <row r="14" spans="1:5" ht="15" customHeight="1" x14ac:dyDescent="0.25">
      <c r="A14" s="5" t="s">
        <v>72</v>
      </c>
      <c r="B14" s="1">
        <v>7.7740000000000004E-2</v>
      </c>
      <c r="D14">
        <f t="shared" si="0"/>
        <v>7.7740000000000004E-2</v>
      </c>
      <c r="E14">
        <v>13</v>
      </c>
    </row>
    <row r="15" spans="1:5" ht="15" customHeight="1" x14ac:dyDescent="0.25">
      <c r="A15" s="5" t="s">
        <v>63</v>
      </c>
      <c r="B15" s="2">
        <v>-7.0190000000000002E-2</v>
      </c>
      <c r="D15">
        <f t="shared" si="0"/>
        <v>7.0190000000000002E-2</v>
      </c>
      <c r="E15">
        <v>14</v>
      </c>
    </row>
    <row r="16" spans="1:5" ht="15" customHeight="1" x14ac:dyDescent="0.25">
      <c r="A16" s="5" t="s">
        <v>67</v>
      </c>
      <c r="B16" s="2">
        <v>-6.2480000000000001E-2</v>
      </c>
      <c r="D16">
        <f t="shared" si="0"/>
        <v>6.2480000000000001E-2</v>
      </c>
      <c r="E16">
        <v>15</v>
      </c>
    </row>
    <row r="17" spans="1:5" ht="15" customHeight="1" x14ac:dyDescent="0.25">
      <c r="A17" s="5" t="s">
        <v>55</v>
      </c>
      <c r="B17" s="1">
        <v>6.173E-2</v>
      </c>
      <c r="D17">
        <f t="shared" si="0"/>
        <v>6.173E-2</v>
      </c>
      <c r="E17">
        <v>16</v>
      </c>
    </row>
    <row r="18" spans="1:5" ht="15" customHeight="1" x14ac:dyDescent="0.25">
      <c r="A18" s="5" t="s">
        <v>7</v>
      </c>
      <c r="B18" s="1">
        <v>6.0429999999999998E-2</v>
      </c>
      <c r="D18">
        <f t="shared" si="0"/>
        <v>6.0429999999999998E-2</v>
      </c>
      <c r="E18">
        <v>17</v>
      </c>
    </row>
    <row r="19" spans="1:5" ht="15" customHeight="1" x14ac:dyDescent="0.25">
      <c r="A19" s="5" t="s">
        <v>42</v>
      </c>
      <c r="B19" s="1">
        <v>6.0429999999999998E-2</v>
      </c>
      <c r="D19">
        <f t="shared" si="0"/>
        <v>6.0429999999999998E-2</v>
      </c>
      <c r="E19">
        <v>18</v>
      </c>
    </row>
    <row r="20" spans="1:5" ht="15" customHeight="1" x14ac:dyDescent="0.25">
      <c r="A20" s="5" t="s">
        <v>66</v>
      </c>
      <c r="B20" s="2">
        <v>-6.0350000000000001E-2</v>
      </c>
      <c r="D20">
        <f t="shared" si="0"/>
        <v>6.0350000000000001E-2</v>
      </c>
      <c r="E20">
        <v>19</v>
      </c>
    </row>
    <row r="21" spans="1:5" ht="15" customHeight="1" x14ac:dyDescent="0.25">
      <c r="A21" s="5" t="s">
        <v>41</v>
      </c>
      <c r="B21" s="2">
        <v>-5.9479999999999998E-2</v>
      </c>
      <c r="D21">
        <f t="shared" si="0"/>
        <v>5.9479999999999998E-2</v>
      </c>
      <c r="E21">
        <v>20</v>
      </c>
    </row>
    <row r="22" spans="1:5" ht="15" customHeight="1" x14ac:dyDescent="0.25">
      <c r="A22" s="5" t="s">
        <v>53</v>
      </c>
      <c r="B22" s="2">
        <v>-5.9479999999999998E-2</v>
      </c>
      <c r="D22">
        <f t="shared" si="0"/>
        <v>5.9479999999999998E-2</v>
      </c>
      <c r="E22">
        <v>21</v>
      </c>
    </row>
    <row r="23" spans="1:5" ht="15" customHeight="1" x14ac:dyDescent="0.25">
      <c r="A23" s="5" t="s">
        <v>54</v>
      </c>
      <c r="B23" s="2">
        <v>-5.9479999999999998E-2</v>
      </c>
      <c r="D23">
        <f t="shared" si="0"/>
        <v>5.9479999999999998E-2</v>
      </c>
      <c r="E23">
        <v>22</v>
      </c>
    </row>
    <row r="24" spans="1:5" ht="15" customHeight="1" x14ac:dyDescent="0.25">
      <c r="A24" s="5" t="s">
        <v>82</v>
      </c>
      <c r="B24" s="1">
        <v>5.8450000000000002E-2</v>
      </c>
      <c r="D24">
        <f t="shared" si="0"/>
        <v>5.8450000000000002E-2</v>
      </c>
      <c r="E24">
        <v>23</v>
      </c>
    </row>
    <row r="25" spans="1:5" ht="15" customHeight="1" x14ac:dyDescent="0.25">
      <c r="A25" s="5" t="s">
        <v>93</v>
      </c>
      <c r="B25" s="2">
        <v>-5.7979999999999997E-2</v>
      </c>
      <c r="D25">
        <f t="shared" si="0"/>
        <v>5.7979999999999997E-2</v>
      </c>
      <c r="E25">
        <v>24</v>
      </c>
    </row>
    <row r="26" spans="1:5" ht="15" customHeight="1" x14ac:dyDescent="0.25">
      <c r="A26" s="5" t="s">
        <v>89</v>
      </c>
      <c r="B26" s="1">
        <v>5.7790000000000001E-2</v>
      </c>
      <c r="D26">
        <f t="shared" si="0"/>
        <v>5.7790000000000001E-2</v>
      </c>
      <c r="E26">
        <v>25</v>
      </c>
    </row>
    <row r="27" spans="1:5" ht="15" customHeight="1" x14ac:dyDescent="0.25">
      <c r="A27" s="5" t="s">
        <v>94</v>
      </c>
      <c r="B27" s="2">
        <v>-5.5759999999999997E-2</v>
      </c>
      <c r="D27">
        <f t="shared" si="0"/>
        <v>5.5759999999999997E-2</v>
      </c>
      <c r="E27">
        <v>26</v>
      </c>
    </row>
    <row r="28" spans="1:5" ht="15" customHeight="1" x14ac:dyDescent="0.25">
      <c r="A28" s="5" t="s">
        <v>58</v>
      </c>
      <c r="B28" s="2">
        <v>-5.2979999999999999E-2</v>
      </c>
      <c r="D28">
        <f t="shared" si="0"/>
        <v>5.2979999999999999E-2</v>
      </c>
      <c r="E28">
        <v>27</v>
      </c>
    </row>
    <row r="29" spans="1:5" ht="15" customHeight="1" x14ac:dyDescent="0.25">
      <c r="A29" s="5" t="s">
        <v>69</v>
      </c>
      <c r="B29" s="2">
        <v>-5.2510000000000001E-2</v>
      </c>
      <c r="D29">
        <f t="shared" si="0"/>
        <v>5.2510000000000001E-2</v>
      </c>
      <c r="E29">
        <v>28</v>
      </c>
    </row>
    <row r="30" spans="1:5" ht="15" customHeight="1" x14ac:dyDescent="0.25">
      <c r="A30" s="5" t="s">
        <v>29</v>
      </c>
      <c r="B30" s="1">
        <v>5.0099999999999999E-2</v>
      </c>
      <c r="D30">
        <f t="shared" si="0"/>
        <v>5.0099999999999999E-2</v>
      </c>
      <c r="E30">
        <v>29</v>
      </c>
    </row>
    <row r="31" spans="1:5" ht="15" customHeight="1" x14ac:dyDescent="0.25">
      <c r="A31" s="5" t="s">
        <v>49</v>
      </c>
      <c r="B31" s="1">
        <v>5.0099999999999999E-2</v>
      </c>
      <c r="D31">
        <f t="shared" si="0"/>
        <v>5.0099999999999999E-2</v>
      </c>
      <c r="E31">
        <v>30</v>
      </c>
    </row>
    <row r="32" spans="1:5" ht="15" customHeight="1" x14ac:dyDescent="0.25">
      <c r="A32" s="5" t="s">
        <v>15</v>
      </c>
      <c r="B32" s="2">
        <v>-4.9009999999999998E-2</v>
      </c>
      <c r="D32">
        <f t="shared" si="0"/>
        <v>4.9009999999999998E-2</v>
      </c>
      <c r="E32">
        <v>31</v>
      </c>
    </row>
    <row r="33" spans="1:5" ht="15" customHeight="1" x14ac:dyDescent="0.25">
      <c r="A33" s="5" t="s">
        <v>45</v>
      </c>
      <c r="B33" s="2">
        <v>-4.9009999999999998E-2</v>
      </c>
      <c r="D33">
        <f t="shared" si="0"/>
        <v>4.9009999999999998E-2</v>
      </c>
      <c r="E33">
        <v>32</v>
      </c>
    </row>
    <row r="34" spans="1:5" ht="15" customHeight="1" x14ac:dyDescent="0.25">
      <c r="A34" s="5" t="s">
        <v>68</v>
      </c>
      <c r="B34" s="1">
        <v>4.897E-2</v>
      </c>
      <c r="D34">
        <f t="shared" ref="D34:D65" si="1">ABS(B34)</f>
        <v>4.897E-2</v>
      </c>
      <c r="E34">
        <v>33</v>
      </c>
    </row>
    <row r="35" spans="1:5" ht="15" customHeight="1" x14ac:dyDescent="0.25">
      <c r="A35" s="5" t="s">
        <v>79</v>
      </c>
      <c r="B35" s="2">
        <v>-4.8820000000000002E-2</v>
      </c>
      <c r="D35">
        <f t="shared" si="1"/>
        <v>4.8820000000000002E-2</v>
      </c>
      <c r="E35">
        <v>34</v>
      </c>
    </row>
    <row r="36" spans="1:5" ht="15" customHeight="1" x14ac:dyDescent="0.25">
      <c r="A36" s="5" t="s">
        <v>85</v>
      </c>
      <c r="B36" s="2">
        <v>-4.8410000000000002E-2</v>
      </c>
      <c r="D36">
        <f t="shared" si="1"/>
        <v>4.8410000000000002E-2</v>
      </c>
      <c r="E36">
        <v>35</v>
      </c>
    </row>
    <row r="37" spans="1:5" ht="15" customHeight="1" x14ac:dyDescent="0.25">
      <c r="A37" s="5" t="s">
        <v>86</v>
      </c>
      <c r="B37" s="1">
        <v>4.3229999999999998E-2</v>
      </c>
      <c r="D37">
        <f t="shared" si="1"/>
        <v>4.3229999999999998E-2</v>
      </c>
      <c r="E37">
        <v>36</v>
      </c>
    </row>
    <row r="38" spans="1:5" ht="15" customHeight="1" x14ac:dyDescent="0.25">
      <c r="A38" s="5" t="s">
        <v>17</v>
      </c>
      <c r="B38" s="1">
        <v>4.2689999999999999E-2</v>
      </c>
      <c r="D38">
        <f t="shared" si="1"/>
        <v>4.2689999999999999E-2</v>
      </c>
      <c r="E38">
        <v>37</v>
      </c>
    </row>
    <row r="39" spans="1:5" ht="15" customHeight="1" x14ac:dyDescent="0.25">
      <c r="A39" s="5" t="s">
        <v>46</v>
      </c>
      <c r="B39" s="1">
        <v>4.2689999999999999E-2</v>
      </c>
      <c r="D39">
        <f t="shared" si="1"/>
        <v>4.2689999999999999E-2</v>
      </c>
      <c r="E39">
        <v>38</v>
      </c>
    </row>
    <row r="40" spans="1:5" ht="15" customHeight="1" x14ac:dyDescent="0.25">
      <c r="A40" s="5" t="s">
        <v>83</v>
      </c>
      <c r="B40" s="2">
        <v>-3.8519999999999999E-2</v>
      </c>
      <c r="D40">
        <f t="shared" si="1"/>
        <v>3.8519999999999999E-2</v>
      </c>
      <c r="E40">
        <v>39</v>
      </c>
    </row>
    <row r="41" spans="1:5" ht="15" customHeight="1" x14ac:dyDescent="0.25">
      <c r="A41" s="5" t="s">
        <v>74</v>
      </c>
      <c r="B41" s="2">
        <v>-3.805E-2</v>
      </c>
      <c r="D41">
        <f t="shared" si="1"/>
        <v>3.805E-2</v>
      </c>
      <c r="E41">
        <v>40</v>
      </c>
    </row>
    <row r="42" spans="1:5" ht="15" customHeight="1" x14ac:dyDescent="0.25">
      <c r="A42" s="5" t="s">
        <v>9</v>
      </c>
      <c r="B42" s="2">
        <v>-3.7240000000000002E-2</v>
      </c>
      <c r="D42">
        <f t="shared" si="1"/>
        <v>3.7240000000000002E-2</v>
      </c>
      <c r="E42">
        <v>41</v>
      </c>
    </row>
    <row r="43" spans="1:5" ht="15" customHeight="1" x14ac:dyDescent="0.25">
      <c r="A43" s="5" t="s">
        <v>43</v>
      </c>
      <c r="B43" s="2">
        <v>-3.7240000000000002E-2</v>
      </c>
      <c r="D43">
        <f t="shared" si="1"/>
        <v>3.7240000000000002E-2</v>
      </c>
      <c r="E43">
        <v>42</v>
      </c>
    </row>
    <row r="44" spans="1:5" ht="15" customHeight="1" x14ac:dyDescent="0.25">
      <c r="A44" s="5" t="s">
        <v>40</v>
      </c>
      <c r="B44" s="2">
        <v>-3.6909999999999998E-2</v>
      </c>
      <c r="D44">
        <f t="shared" si="1"/>
        <v>3.6909999999999998E-2</v>
      </c>
      <c r="E44">
        <v>43</v>
      </c>
    </row>
    <row r="45" spans="1:5" ht="15" customHeight="1" x14ac:dyDescent="0.25">
      <c r="A45" s="5" t="s">
        <v>48</v>
      </c>
      <c r="B45" s="2">
        <v>-3.6909999999999998E-2</v>
      </c>
      <c r="D45">
        <f t="shared" si="1"/>
        <v>3.6909999999999998E-2</v>
      </c>
      <c r="E45">
        <v>44</v>
      </c>
    </row>
    <row r="46" spans="1:5" ht="15" customHeight="1" x14ac:dyDescent="0.25">
      <c r="A46" s="5" t="s">
        <v>88</v>
      </c>
      <c r="B46" s="2">
        <v>-3.5569999999999997E-2</v>
      </c>
      <c r="D46">
        <f t="shared" si="1"/>
        <v>3.5569999999999997E-2</v>
      </c>
      <c r="E46">
        <v>45</v>
      </c>
    </row>
    <row r="47" spans="1:5" ht="15" customHeight="1" x14ac:dyDescent="0.25">
      <c r="A47" s="5" t="s">
        <v>13</v>
      </c>
      <c r="B47" s="2">
        <v>-3.5520000000000003E-2</v>
      </c>
      <c r="D47">
        <f t="shared" si="1"/>
        <v>3.5520000000000003E-2</v>
      </c>
      <c r="E47">
        <v>46</v>
      </c>
    </row>
    <row r="48" spans="1:5" ht="15" customHeight="1" x14ac:dyDescent="0.25">
      <c r="A48" s="5" t="s">
        <v>71</v>
      </c>
      <c r="B48" s="2">
        <v>-3.4090000000000002E-2</v>
      </c>
      <c r="D48">
        <f t="shared" si="1"/>
        <v>3.4090000000000002E-2</v>
      </c>
      <c r="E48">
        <v>47</v>
      </c>
    </row>
    <row r="49" spans="1:5" ht="15" customHeight="1" x14ac:dyDescent="0.25">
      <c r="A49" s="5" t="s">
        <v>62</v>
      </c>
      <c r="B49" s="1">
        <v>3.3340000000000002E-2</v>
      </c>
      <c r="D49">
        <f t="shared" si="1"/>
        <v>3.3340000000000002E-2</v>
      </c>
      <c r="E49">
        <v>48</v>
      </c>
    </row>
    <row r="50" spans="1:5" ht="15" customHeight="1" x14ac:dyDescent="0.25">
      <c r="A50" s="5" t="s">
        <v>61</v>
      </c>
      <c r="B50" s="2">
        <v>-3.1269999999999999E-2</v>
      </c>
      <c r="D50">
        <f t="shared" si="1"/>
        <v>3.1269999999999999E-2</v>
      </c>
      <c r="E50">
        <v>49</v>
      </c>
    </row>
    <row r="51" spans="1:5" ht="15" customHeight="1" x14ac:dyDescent="0.25">
      <c r="A51" s="5" t="s">
        <v>84</v>
      </c>
      <c r="B51" s="1">
        <v>0.03</v>
      </c>
      <c r="D51">
        <f t="shared" si="1"/>
        <v>0.03</v>
      </c>
      <c r="E51">
        <v>50</v>
      </c>
    </row>
    <row r="52" spans="1:5" ht="15" customHeight="1" x14ac:dyDescent="0.25">
      <c r="A52" s="5" t="s">
        <v>70</v>
      </c>
      <c r="B52" s="1">
        <v>2.7810000000000001E-2</v>
      </c>
      <c r="D52">
        <f t="shared" si="1"/>
        <v>2.7810000000000001E-2</v>
      </c>
      <c r="E52">
        <v>51</v>
      </c>
    </row>
    <row r="53" spans="1:5" ht="15" customHeight="1" x14ac:dyDescent="0.25">
      <c r="A53" s="5" t="s">
        <v>56</v>
      </c>
      <c r="B53" s="2">
        <v>-2.7779999999999999E-2</v>
      </c>
      <c r="D53">
        <f t="shared" si="1"/>
        <v>2.7779999999999999E-2</v>
      </c>
      <c r="E53">
        <v>52</v>
      </c>
    </row>
    <row r="54" spans="1:5" ht="15" customHeight="1" x14ac:dyDescent="0.25">
      <c r="A54" s="5" t="s">
        <v>78</v>
      </c>
      <c r="B54" s="1">
        <v>2.6200000000000001E-2</v>
      </c>
      <c r="D54">
        <f t="shared" si="1"/>
        <v>2.6200000000000001E-2</v>
      </c>
      <c r="E54">
        <v>53</v>
      </c>
    </row>
    <row r="55" spans="1:5" ht="15" customHeight="1" x14ac:dyDescent="0.25">
      <c r="A55" s="5" t="s">
        <v>80</v>
      </c>
      <c r="B55" s="2">
        <v>-2.6020000000000001E-2</v>
      </c>
      <c r="D55">
        <f t="shared" si="1"/>
        <v>2.6020000000000001E-2</v>
      </c>
      <c r="E55">
        <v>54</v>
      </c>
    </row>
    <row r="56" spans="1:5" ht="15" customHeight="1" x14ac:dyDescent="0.25">
      <c r="A56" s="5" t="s">
        <v>59</v>
      </c>
      <c r="B56" s="1">
        <v>2.3599999999999999E-2</v>
      </c>
      <c r="D56">
        <f t="shared" si="1"/>
        <v>2.3599999999999999E-2</v>
      </c>
      <c r="E56">
        <v>55</v>
      </c>
    </row>
    <row r="57" spans="1:5" ht="15" customHeight="1" x14ac:dyDescent="0.25">
      <c r="A57" s="5" t="s">
        <v>38</v>
      </c>
      <c r="B57" s="1">
        <v>2.1409999999999998E-2</v>
      </c>
      <c r="D57">
        <f t="shared" si="1"/>
        <v>2.1409999999999998E-2</v>
      </c>
      <c r="E57">
        <v>56</v>
      </c>
    </row>
    <row r="58" spans="1:5" ht="15" customHeight="1" x14ac:dyDescent="0.25">
      <c r="A58" s="5" t="s">
        <v>52</v>
      </c>
      <c r="B58" s="1">
        <v>2.1409999999999998E-2</v>
      </c>
      <c r="D58">
        <f t="shared" si="1"/>
        <v>2.1409999999999998E-2</v>
      </c>
      <c r="E58">
        <v>57</v>
      </c>
    </row>
    <row r="59" spans="1:5" ht="15" customHeight="1" x14ac:dyDescent="0.25">
      <c r="A59" s="5" t="s">
        <v>73</v>
      </c>
      <c r="B59" s="1">
        <v>1.9310000000000001E-2</v>
      </c>
      <c r="D59">
        <f t="shared" si="1"/>
        <v>1.9310000000000001E-2</v>
      </c>
      <c r="E59">
        <v>58</v>
      </c>
    </row>
    <row r="60" spans="1:5" ht="15" customHeight="1" x14ac:dyDescent="0.25">
      <c r="A60" s="5" t="s">
        <v>39</v>
      </c>
      <c r="B60" s="1">
        <v>1.9199999999999998E-2</v>
      </c>
      <c r="D60">
        <f t="shared" si="1"/>
        <v>1.9199999999999998E-2</v>
      </c>
      <c r="E60">
        <v>59</v>
      </c>
    </row>
    <row r="61" spans="1:5" ht="15" customHeight="1" x14ac:dyDescent="0.25">
      <c r="A61" s="5" t="s">
        <v>51</v>
      </c>
      <c r="B61" s="1">
        <v>1.618E-2</v>
      </c>
      <c r="D61">
        <f t="shared" si="1"/>
        <v>1.618E-2</v>
      </c>
      <c r="E61">
        <v>60</v>
      </c>
    </row>
    <row r="62" spans="1:5" ht="15" customHeight="1" x14ac:dyDescent="0.25">
      <c r="A62" s="5" t="s">
        <v>22</v>
      </c>
      <c r="B62" s="1">
        <v>1.6070000000000001E-2</v>
      </c>
      <c r="D62">
        <f t="shared" si="1"/>
        <v>1.6070000000000001E-2</v>
      </c>
      <c r="E62">
        <v>61</v>
      </c>
    </row>
    <row r="63" spans="1:5" ht="15" customHeight="1" x14ac:dyDescent="0.25">
      <c r="A63" s="5" t="s">
        <v>47</v>
      </c>
      <c r="B63" s="1">
        <v>1.6070000000000001E-2</v>
      </c>
      <c r="D63">
        <f t="shared" si="1"/>
        <v>1.6070000000000001E-2</v>
      </c>
      <c r="E63">
        <v>62</v>
      </c>
    </row>
    <row r="64" spans="1:5" ht="15" customHeight="1" x14ac:dyDescent="0.25">
      <c r="A64" s="5" t="s">
        <v>92</v>
      </c>
      <c r="B64" s="1">
        <v>1.3990000000000001E-2</v>
      </c>
      <c r="D64">
        <f t="shared" si="1"/>
        <v>1.3990000000000001E-2</v>
      </c>
      <c r="E64">
        <v>63</v>
      </c>
    </row>
    <row r="65" spans="1:5" ht="15" customHeight="1" x14ac:dyDescent="0.25">
      <c r="A65" s="5" t="s">
        <v>57</v>
      </c>
      <c r="B65" s="1">
        <v>1.3950000000000001E-2</v>
      </c>
      <c r="D65">
        <f t="shared" si="1"/>
        <v>1.3950000000000001E-2</v>
      </c>
      <c r="E65">
        <v>64</v>
      </c>
    </row>
    <row r="66" spans="1:5" ht="15" customHeight="1" x14ac:dyDescent="0.25">
      <c r="A66" s="5" t="s">
        <v>104</v>
      </c>
      <c r="B66" s="2">
        <v>-1.2500000000000001E-2</v>
      </c>
      <c r="D66">
        <f t="shared" ref="D66:D82" si="2">ABS(B66)</f>
        <v>1.2500000000000001E-2</v>
      </c>
      <c r="E66">
        <v>65</v>
      </c>
    </row>
    <row r="67" spans="1:5" ht="15" customHeight="1" x14ac:dyDescent="0.25">
      <c r="A67" s="5" t="s">
        <v>77</v>
      </c>
      <c r="B67" s="1">
        <v>1.209E-2</v>
      </c>
      <c r="D67">
        <f t="shared" si="2"/>
        <v>1.209E-2</v>
      </c>
      <c r="E67">
        <v>66</v>
      </c>
    </row>
    <row r="68" spans="1:5" ht="15" customHeight="1" x14ac:dyDescent="0.25">
      <c r="A68" s="5" t="s">
        <v>102</v>
      </c>
      <c r="B68" s="1">
        <v>1.12E-2</v>
      </c>
      <c r="D68">
        <f t="shared" si="2"/>
        <v>1.12E-2</v>
      </c>
      <c r="E68">
        <v>67</v>
      </c>
    </row>
    <row r="69" spans="1:5" ht="15" customHeight="1" x14ac:dyDescent="0.25">
      <c r="A69" s="5" t="s">
        <v>106</v>
      </c>
      <c r="B69" s="2">
        <v>-9.9699999999999997E-3</v>
      </c>
      <c r="D69">
        <f t="shared" si="2"/>
        <v>9.9699999999999997E-3</v>
      </c>
      <c r="E69">
        <v>68</v>
      </c>
    </row>
    <row r="70" spans="1:5" ht="15" customHeight="1" x14ac:dyDescent="0.25">
      <c r="A70" s="5" t="s">
        <v>33</v>
      </c>
      <c r="B70" s="2">
        <v>-9.2800000000000001E-3</v>
      </c>
      <c r="D70">
        <f t="shared" si="2"/>
        <v>9.2800000000000001E-3</v>
      </c>
      <c r="E70">
        <v>69</v>
      </c>
    </row>
    <row r="71" spans="1:5" ht="15" customHeight="1" x14ac:dyDescent="0.25">
      <c r="A71" s="5" t="s">
        <v>87</v>
      </c>
      <c r="B71" s="1">
        <v>9.2200000000000008E-3</v>
      </c>
      <c r="D71">
        <f t="shared" si="2"/>
        <v>9.2200000000000008E-3</v>
      </c>
      <c r="E71">
        <v>70</v>
      </c>
    </row>
    <row r="72" spans="1:5" ht="15" customHeight="1" x14ac:dyDescent="0.25">
      <c r="A72" s="5" t="s">
        <v>11</v>
      </c>
      <c r="B72" s="1">
        <v>8.6800000000000002E-3</v>
      </c>
      <c r="D72">
        <f t="shared" si="2"/>
        <v>8.6800000000000002E-3</v>
      </c>
      <c r="E72">
        <v>71</v>
      </c>
    </row>
    <row r="73" spans="1:5" ht="15" customHeight="1" x14ac:dyDescent="0.25">
      <c r="A73" s="5" t="s">
        <v>44</v>
      </c>
      <c r="B73" s="1">
        <v>8.6800000000000002E-3</v>
      </c>
      <c r="D73">
        <f t="shared" si="2"/>
        <v>8.6800000000000002E-3</v>
      </c>
      <c r="E73">
        <v>72</v>
      </c>
    </row>
    <row r="74" spans="1:5" ht="15" customHeight="1" x14ac:dyDescent="0.25">
      <c r="A74" s="5" t="s">
        <v>65</v>
      </c>
      <c r="B74" s="1">
        <v>6.8500000000000002E-3</v>
      </c>
      <c r="D74">
        <f t="shared" si="2"/>
        <v>6.8500000000000002E-3</v>
      </c>
      <c r="E74">
        <v>73</v>
      </c>
    </row>
    <row r="75" spans="1:5" ht="15" customHeight="1" x14ac:dyDescent="0.25">
      <c r="A75" s="5" t="s">
        <v>105</v>
      </c>
      <c r="B75" s="1">
        <v>6.1700000000000001E-3</v>
      </c>
      <c r="D75">
        <f t="shared" si="2"/>
        <v>6.1700000000000001E-3</v>
      </c>
      <c r="E75">
        <v>74</v>
      </c>
    </row>
    <row r="76" spans="1:5" ht="15" customHeight="1" x14ac:dyDescent="0.25">
      <c r="A76" s="5" t="s">
        <v>64</v>
      </c>
      <c r="B76" s="2">
        <v>-5.3099999999999996E-3</v>
      </c>
      <c r="D76">
        <f t="shared" si="2"/>
        <v>5.3099999999999996E-3</v>
      </c>
      <c r="E76">
        <v>75</v>
      </c>
    </row>
    <row r="77" spans="1:5" ht="15" customHeight="1" x14ac:dyDescent="0.25">
      <c r="A77" s="5" t="s">
        <v>99</v>
      </c>
      <c r="B77" s="1">
        <v>4.6899999999999997E-3</v>
      </c>
      <c r="D77">
        <f t="shared" si="2"/>
        <v>4.6899999999999997E-3</v>
      </c>
      <c r="E77">
        <v>76</v>
      </c>
    </row>
    <row r="78" spans="1:5" ht="15" customHeight="1" x14ac:dyDescent="0.25">
      <c r="A78" s="5" t="s">
        <v>100</v>
      </c>
      <c r="B78" s="1">
        <v>2.6900000000000001E-3</v>
      </c>
      <c r="D78">
        <f t="shared" si="2"/>
        <v>2.6900000000000001E-3</v>
      </c>
      <c r="E78">
        <v>77</v>
      </c>
    </row>
    <row r="79" spans="1:5" ht="15" customHeight="1" x14ac:dyDescent="0.25">
      <c r="A79" s="5" t="s">
        <v>60</v>
      </c>
      <c r="B79" s="1">
        <v>1.7600000000000001E-3</v>
      </c>
      <c r="D79">
        <f t="shared" si="2"/>
        <v>1.7600000000000001E-3</v>
      </c>
      <c r="E79">
        <v>78</v>
      </c>
    </row>
    <row r="80" spans="1:5" ht="15" customHeight="1" x14ac:dyDescent="0.25">
      <c r="A80" s="5" t="s">
        <v>98</v>
      </c>
      <c r="B80" s="1">
        <v>1.48E-3</v>
      </c>
      <c r="D80">
        <f t="shared" si="2"/>
        <v>1.48E-3</v>
      </c>
      <c r="E80">
        <v>79</v>
      </c>
    </row>
    <row r="81" spans="1:5" ht="15" customHeight="1" x14ac:dyDescent="0.25">
      <c r="A81" s="5" t="s">
        <v>91</v>
      </c>
      <c r="B81" s="1">
        <v>1.0300000000000001E-3</v>
      </c>
      <c r="D81">
        <f t="shared" si="2"/>
        <v>1.0300000000000001E-3</v>
      </c>
      <c r="E81">
        <v>80</v>
      </c>
    </row>
    <row r="82" spans="1:5" ht="15" customHeight="1" x14ac:dyDescent="0.25">
      <c r="A82" s="5" t="s">
        <v>101</v>
      </c>
      <c r="B82" s="2">
        <v>-1.4999999999999999E-4</v>
      </c>
      <c r="D82">
        <f t="shared" si="2"/>
        <v>1.4999999999999999E-4</v>
      </c>
      <c r="E82">
        <v>81</v>
      </c>
    </row>
  </sheetData>
  <sortState ref="A2:D82">
    <sortCondition descending="1" ref="D2:D82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zoomScaleNormal="100" workbookViewId="0">
      <selection activeCell="E36" sqref="B24:E36"/>
    </sheetView>
  </sheetViews>
  <sheetFormatPr defaultRowHeight="12" x14ac:dyDescent="0.2"/>
  <cols>
    <col min="1" max="1" width="16.85546875" style="11" bestFit="1" customWidth="1"/>
    <col min="2" max="2" width="9.140625" style="11"/>
    <col min="3" max="3" width="8.28515625" style="11" customWidth="1"/>
    <col min="4" max="5" width="7.7109375" style="11" customWidth="1"/>
    <col min="6" max="16384" width="9.140625" style="11"/>
  </cols>
  <sheetData>
    <row r="1" spans="1:5" x14ac:dyDescent="0.2">
      <c r="A1" s="10" t="s">
        <v>35</v>
      </c>
      <c r="B1" s="10" t="s">
        <v>107</v>
      </c>
      <c r="C1" s="10" t="s">
        <v>108</v>
      </c>
      <c r="D1" s="10" t="s">
        <v>109</v>
      </c>
    </row>
    <row r="2" spans="1:5" x14ac:dyDescent="0.2">
      <c r="A2" s="11" t="s">
        <v>110</v>
      </c>
      <c r="B2" s="11">
        <v>-2.9849000000000001</v>
      </c>
      <c r="C2" s="11">
        <f>EXP(B2)</f>
        <v>5.0544557752195539E-2</v>
      </c>
      <c r="D2" s="11">
        <f>EXP(B2)-1</f>
        <v>-0.94945544224780443</v>
      </c>
    </row>
    <row r="3" spans="1:5" x14ac:dyDescent="0.2">
      <c r="A3" s="11" t="s">
        <v>97</v>
      </c>
      <c r="B3" s="11">
        <v>-2.3702000000000001</v>
      </c>
      <c r="C3" s="11">
        <f t="shared" ref="C3:C5" si="0">EXP(B3)</f>
        <v>9.346203200229275E-2</v>
      </c>
      <c r="D3" s="11">
        <f t="shared" ref="D3:D5" si="1">EXP(B3)-1</f>
        <v>-0.90653796799770725</v>
      </c>
    </row>
    <row r="4" spans="1:5" x14ac:dyDescent="0.2">
      <c r="A4" s="11" t="s">
        <v>19</v>
      </c>
      <c r="B4" s="11">
        <v>0.71711999999999998</v>
      </c>
      <c r="C4" s="11">
        <f t="shared" si="0"/>
        <v>2.0485249549691908</v>
      </c>
      <c r="D4" s="11">
        <f t="shared" si="1"/>
        <v>1.0485249549691908</v>
      </c>
    </row>
    <row r="5" spans="1:5" x14ac:dyDescent="0.2">
      <c r="A5" s="11" t="s">
        <v>5</v>
      </c>
      <c r="B5" s="11">
        <v>0.43690000000000001</v>
      </c>
      <c r="C5" s="11">
        <f t="shared" si="0"/>
        <v>1.5479012791886568</v>
      </c>
      <c r="D5" s="11">
        <f t="shared" si="1"/>
        <v>0.54790127918865683</v>
      </c>
    </row>
    <row r="8" spans="1:5" x14ac:dyDescent="0.2">
      <c r="A8" s="10" t="s">
        <v>35</v>
      </c>
      <c r="B8" s="10" t="s">
        <v>111</v>
      </c>
      <c r="C8" s="10" t="s">
        <v>107</v>
      </c>
      <c r="D8" s="10" t="s">
        <v>108</v>
      </c>
      <c r="E8" s="10" t="s">
        <v>109</v>
      </c>
    </row>
    <row r="9" spans="1:5" x14ac:dyDescent="0.2">
      <c r="A9" s="11" t="s">
        <v>110</v>
      </c>
      <c r="C9" s="11">
        <v>-5.1959999999999997</v>
      </c>
      <c r="D9" s="11">
        <f>EXP(C9)</f>
        <v>5.5386748698614272E-3</v>
      </c>
      <c r="E9" s="11">
        <f>EXP(C9)-1</f>
        <v>-0.99446132513013852</v>
      </c>
    </row>
    <row r="10" spans="1:5" x14ac:dyDescent="0.2">
      <c r="A10" s="11" t="s">
        <v>97</v>
      </c>
      <c r="B10" s="11">
        <v>1</v>
      </c>
      <c r="C10" s="11">
        <v>-2.0682</v>
      </c>
      <c r="D10" s="11">
        <f t="shared" ref="D10:D20" si="2">EXP(C10)</f>
        <v>0.12641312065578197</v>
      </c>
      <c r="E10" s="11">
        <f t="shared" ref="E10:E20" si="3">EXP(C10)-1</f>
        <v>-0.87358687934421808</v>
      </c>
    </row>
    <row r="11" spans="1:5" x14ac:dyDescent="0.2">
      <c r="A11" s="11" t="s">
        <v>97</v>
      </c>
      <c r="B11" s="11">
        <v>2</v>
      </c>
      <c r="C11" s="11">
        <v>-5.8044000000000002</v>
      </c>
      <c r="D11" s="11">
        <f t="shared" si="2"/>
        <v>3.0142627682901318E-3</v>
      </c>
      <c r="E11" s="11">
        <f t="shared" si="3"/>
        <v>-0.99698573723170991</v>
      </c>
    </row>
    <row r="12" spans="1:5" x14ac:dyDescent="0.2">
      <c r="A12" s="11" t="s">
        <v>97</v>
      </c>
      <c r="B12" s="11">
        <v>3</v>
      </c>
      <c r="C12" s="11">
        <v>-24.970099999999999</v>
      </c>
      <c r="D12" s="11">
        <f t="shared" si="2"/>
        <v>1.4309463705023918E-11</v>
      </c>
      <c r="E12" s="11">
        <f t="shared" si="3"/>
        <v>-0.99999999998569056</v>
      </c>
    </row>
    <row r="13" spans="1:5" x14ac:dyDescent="0.2">
      <c r="A13" s="11" t="s">
        <v>97</v>
      </c>
      <c r="B13" s="11">
        <v>4</v>
      </c>
      <c r="C13" s="11">
        <v>-25.143799999999999</v>
      </c>
      <c r="D13" s="11">
        <f t="shared" si="2"/>
        <v>1.2027805759018087E-11</v>
      </c>
      <c r="E13" s="11">
        <f t="shared" si="3"/>
        <v>-0.99999999998797218</v>
      </c>
    </row>
    <row r="14" spans="1:5" x14ac:dyDescent="0.2">
      <c r="A14" s="11" t="s">
        <v>97</v>
      </c>
      <c r="B14" s="11">
        <v>0</v>
      </c>
      <c r="C14" s="11">
        <v>0</v>
      </c>
      <c r="D14" s="11">
        <f t="shared" si="2"/>
        <v>1</v>
      </c>
      <c r="E14" s="11">
        <f t="shared" si="3"/>
        <v>0</v>
      </c>
    </row>
    <row r="15" spans="1:5" x14ac:dyDescent="0.2">
      <c r="A15" s="11" t="s">
        <v>19</v>
      </c>
      <c r="B15" s="11">
        <v>-1</v>
      </c>
      <c r="C15" s="11">
        <v>1.4799</v>
      </c>
      <c r="D15" s="11">
        <f t="shared" si="2"/>
        <v>4.3925064083146612</v>
      </c>
      <c r="E15" s="11">
        <f t="shared" si="3"/>
        <v>3.3925064083146612</v>
      </c>
    </row>
    <row r="16" spans="1:5" x14ac:dyDescent="0.2">
      <c r="A16" s="11" t="s">
        <v>19</v>
      </c>
      <c r="B16" s="11">
        <v>0</v>
      </c>
      <c r="C16" s="11">
        <v>2.2269999999999999</v>
      </c>
      <c r="D16" s="11">
        <f t="shared" si="2"/>
        <v>9.2720082888244626</v>
      </c>
      <c r="E16" s="11">
        <f t="shared" si="3"/>
        <v>8.2720082888244626</v>
      </c>
    </row>
    <row r="17" spans="1:5" x14ac:dyDescent="0.2">
      <c r="A17" s="11" t="s">
        <v>19</v>
      </c>
      <c r="B17" s="11">
        <v>1</v>
      </c>
      <c r="C17" s="11">
        <v>2.9279999999999999</v>
      </c>
      <c r="D17" s="11">
        <f t="shared" si="2"/>
        <v>18.69021266598287</v>
      </c>
      <c r="E17" s="11">
        <f t="shared" si="3"/>
        <v>17.69021266598287</v>
      </c>
    </row>
    <row r="18" spans="1:5" x14ac:dyDescent="0.2">
      <c r="A18" s="11" t="s">
        <v>19</v>
      </c>
      <c r="B18" s="11">
        <v>2</v>
      </c>
      <c r="C18" s="11">
        <v>3.3765000000000001</v>
      </c>
      <c r="D18" s="11">
        <f t="shared" si="2"/>
        <v>29.268153100670872</v>
      </c>
      <c r="E18" s="11">
        <f t="shared" si="3"/>
        <v>28.268153100670872</v>
      </c>
    </row>
    <row r="19" spans="1:5" x14ac:dyDescent="0.2">
      <c r="A19" s="11" t="s">
        <v>19</v>
      </c>
      <c r="B19" s="11">
        <v>-2</v>
      </c>
      <c r="C19" s="11">
        <v>0</v>
      </c>
      <c r="D19" s="11">
        <f t="shared" si="2"/>
        <v>1</v>
      </c>
      <c r="E19" s="11">
        <f t="shared" si="3"/>
        <v>0</v>
      </c>
    </row>
    <row r="20" spans="1:5" x14ac:dyDescent="0.2">
      <c r="A20" s="11" t="s">
        <v>5</v>
      </c>
      <c r="C20" s="11">
        <v>0.43219999999999997</v>
      </c>
      <c r="D20" s="11">
        <f t="shared" si="2"/>
        <v>1.5406432129929153</v>
      </c>
      <c r="E20" s="11">
        <f t="shared" si="3"/>
        <v>0.54064321299291529</v>
      </c>
    </row>
    <row r="23" spans="1:5" x14ac:dyDescent="0.2">
      <c r="A23" s="10" t="s">
        <v>35</v>
      </c>
      <c r="B23" s="10" t="s">
        <v>111</v>
      </c>
      <c r="C23" s="10" t="s">
        <v>107</v>
      </c>
      <c r="D23" s="10" t="s">
        <v>108</v>
      </c>
      <c r="E23" s="10" t="s">
        <v>109</v>
      </c>
    </row>
    <row r="24" spans="1:5" x14ac:dyDescent="0.2">
      <c r="A24" s="11" t="s">
        <v>110</v>
      </c>
      <c r="C24" s="11">
        <v>-4.0080999999999998</v>
      </c>
      <c r="D24" s="11">
        <f>EXP(C24)</f>
        <v>1.8167881439268743E-2</v>
      </c>
      <c r="E24" s="11">
        <f>EXP(C24)-1</f>
        <v>-0.98183211856073127</v>
      </c>
    </row>
    <row r="25" spans="1:5" x14ac:dyDescent="0.2">
      <c r="A25" s="11" t="s">
        <v>97</v>
      </c>
      <c r="B25" s="11">
        <v>1</v>
      </c>
      <c r="C25" s="11">
        <v>-1.5431999999999999</v>
      </c>
      <c r="D25" s="11">
        <f t="shared" ref="D25:D35" si="4">EXP(C25)</f>
        <v>0.21369617836378035</v>
      </c>
      <c r="E25" s="11">
        <f t="shared" ref="E25:E35" si="5">EXP(C25)-1</f>
        <v>-0.7863038216362197</v>
      </c>
    </row>
    <row r="26" spans="1:5" x14ac:dyDescent="0.2">
      <c r="A26" s="11" t="s">
        <v>97</v>
      </c>
      <c r="B26" s="11">
        <v>2</v>
      </c>
      <c r="C26" s="11">
        <v>-5.1361999999999997</v>
      </c>
      <c r="D26" s="11">
        <f t="shared" si="4"/>
        <v>5.8799912803874843E-3</v>
      </c>
      <c r="E26" s="11">
        <f t="shared" si="5"/>
        <v>-0.99412000871961248</v>
      </c>
    </row>
    <row r="27" spans="1:5" x14ac:dyDescent="0.2">
      <c r="A27" s="11" t="s">
        <v>97</v>
      </c>
      <c r="B27" s="11">
        <v>3</v>
      </c>
      <c r="C27" s="11">
        <v>-24.008500000000002</v>
      </c>
      <c r="D27" s="11">
        <f t="shared" si="4"/>
        <v>3.7431818918070891E-11</v>
      </c>
      <c r="E27" s="11">
        <f t="shared" si="5"/>
        <v>-0.99999999996256816</v>
      </c>
    </row>
    <row r="28" spans="1:5" x14ac:dyDescent="0.2">
      <c r="A28" s="11" t="s">
        <v>97</v>
      </c>
      <c r="B28" s="11">
        <v>4</v>
      </c>
      <c r="C28" s="11">
        <v>-24.1524</v>
      </c>
      <c r="D28" s="11">
        <f t="shared" si="4"/>
        <v>3.2414994726131442E-11</v>
      </c>
      <c r="E28" s="11">
        <f t="shared" si="5"/>
        <v>-0.99999999996758504</v>
      </c>
    </row>
    <row r="29" spans="1:5" x14ac:dyDescent="0.2">
      <c r="A29" s="11" t="s">
        <v>97</v>
      </c>
      <c r="B29" s="11">
        <v>0</v>
      </c>
      <c r="C29" s="11">
        <v>0</v>
      </c>
      <c r="D29" s="11">
        <f t="shared" si="4"/>
        <v>1</v>
      </c>
      <c r="E29" s="11">
        <f t="shared" si="5"/>
        <v>0</v>
      </c>
    </row>
    <row r="30" spans="1:5" x14ac:dyDescent="0.2">
      <c r="A30" s="11" t="s">
        <v>19</v>
      </c>
      <c r="B30" s="11">
        <v>-1</v>
      </c>
      <c r="C30" s="11">
        <v>1.2426999999999999</v>
      </c>
      <c r="D30" s="11">
        <f t="shared" si="4"/>
        <v>3.4649562281724098</v>
      </c>
      <c r="E30" s="11">
        <f t="shared" si="5"/>
        <v>2.4649562281724098</v>
      </c>
    </row>
    <row r="31" spans="1:5" x14ac:dyDescent="0.2">
      <c r="A31" s="11" t="s">
        <v>19</v>
      </c>
      <c r="B31" s="11">
        <v>0</v>
      </c>
      <c r="C31" s="11">
        <v>1.7738</v>
      </c>
      <c r="D31" s="11">
        <f t="shared" si="4"/>
        <v>5.8932050454590801</v>
      </c>
      <c r="E31" s="11">
        <f t="shared" si="5"/>
        <v>4.8932050454590801</v>
      </c>
    </row>
    <row r="32" spans="1:5" x14ac:dyDescent="0.2">
      <c r="A32" s="11" t="s">
        <v>19</v>
      </c>
      <c r="B32" s="11">
        <v>1</v>
      </c>
      <c r="C32" s="11">
        <v>2.2530999999999999</v>
      </c>
      <c r="D32" s="11">
        <f t="shared" si="4"/>
        <v>9.5171934531666516</v>
      </c>
      <c r="E32" s="11">
        <f t="shared" si="5"/>
        <v>8.5171934531666516</v>
      </c>
    </row>
    <row r="33" spans="1:5" x14ac:dyDescent="0.2">
      <c r="A33" s="11" t="s">
        <v>19</v>
      </c>
      <c r="B33" s="11">
        <v>2</v>
      </c>
      <c r="C33" s="11">
        <v>2.4211999999999998</v>
      </c>
      <c r="D33" s="11">
        <f t="shared" si="4"/>
        <v>11.259362446318189</v>
      </c>
      <c r="E33" s="11">
        <f t="shared" si="5"/>
        <v>10.259362446318189</v>
      </c>
    </row>
    <row r="34" spans="1:5" x14ac:dyDescent="0.2">
      <c r="A34" s="11" t="s">
        <v>19</v>
      </c>
      <c r="B34" s="11">
        <v>-2</v>
      </c>
      <c r="C34" s="11">
        <v>0</v>
      </c>
      <c r="D34" s="11">
        <f t="shared" si="4"/>
        <v>1</v>
      </c>
      <c r="E34" s="11">
        <f t="shared" si="5"/>
        <v>0</v>
      </c>
    </row>
    <row r="35" spans="1:5" x14ac:dyDescent="0.2">
      <c r="A35" s="11" t="s">
        <v>5</v>
      </c>
      <c r="C35" s="11">
        <v>0.26869999999999999</v>
      </c>
      <c r="D35" s="11">
        <f t="shared" si="4"/>
        <v>1.3082626033877456</v>
      </c>
      <c r="E35" s="11">
        <f t="shared" si="5"/>
        <v>0.30826260338774558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6"/>
  <sheetViews>
    <sheetView topLeftCell="K16" workbookViewId="0">
      <selection activeCell="T40" sqref="T40"/>
    </sheetView>
  </sheetViews>
  <sheetFormatPr defaultRowHeight="15" x14ac:dyDescent="0.25"/>
  <sheetData>
    <row r="1" spans="1:23" ht="30.75" thickBot="1" x14ac:dyDescent="0.3">
      <c r="A1" s="3" t="s">
        <v>112</v>
      </c>
      <c r="B1" s="4" t="s">
        <v>3</v>
      </c>
      <c r="C1" s="4" t="s">
        <v>115</v>
      </c>
      <c r="D1" s="4" t="s">
        <v>114</v>
      </c>
      <c r="E1" s="4" t="s">
        <v>116</v>
      </c>
      <c r="F1" s="4" t="s">
        <v>117</v>
      </c>
      <c r="G1" s="4" t="s">
        <v>118</v>
      </c>
      <c r="H1" s="4" t="s">
        <v>119</v>
      </c>
      <c r="I1" s="4" t="s">
        <v>120</v>
      </c>
      <c r="J1" s="4" t="s">
        <v>121</v>
      </c>
      <c r="K1" s="4" t="s">
        <v>122</v>
      </c>
      <c r="L1" s="4" t="s">
        <v>123</v>
      </c>
    </row>
    <row r="2" spans="1:23" x14ac:dyDescent="0.25">
      <c r="A2" s="3">
        <v>1</v>
      </c>
      <c r="B2" s="7">
        <v>3</v>
      </c>
      <c r="C2" s="7">
        <v>3.0622600000000002</v>
      </c>
      <c r="D2" s="7">
        <v>3.59694</v>
      </c>
      <c r="E2" s="7">
        <v>3.0623300000000002</v>
      </c>
      <c r="F2" s="7">
        <v>3.59694</v>
      </c>
      <c r="G2" s="7">
        <v>3.54087</v>
      </c>
      <c r="H2" s="7">
        <v>3.72045</v>
      </c>
      <c r="I2" s="7">
        <v>3.5457399999999999</v>
      </c>
      <c r="J2" s="7">
        <v>3.72045</v>
      </c>
      <c r="K2" s="7">
        <v>3.4028900000000002</v>
      </c>
      <c r="L2" s="7">
        <v>3.6281099999999999</v>
      </c>
      <c r="N2">
        <f>ABS(B2-C2)</f>
        <v>6.2260000000000204E-2</v>
      </c>
      <c r="O2">
        <f>ABS(B2-D2)</f>
        <v>0.59694000000000003</v>
      </c>
      <c r="P2">
        <f>ABS(B2-E2)</f>
        <v>6.2330000000000219E-2</v>
      </c>
      <c r="Q2">
        <f>ABS(B2-F2)</f>
        <v>0.59694000000000003</v>
      </c>
      <c r="R2">
        <f>ABS(B2-G2)</f>
        <v>0.54086999999999996</v>
      </c>
      <c r="S2">
        <f>ABS(B2-H2)</f>
        <v>0.72045000000000003</v>
      </c>
      <c r="T2">
        <f>ABS(B2-I2)</f>
        <v>0.54573999999999989</v>
      </c>
      <c r="U2">
        <f>ABS(B2-J2)</f>
        <v>0.72045000000000003</v>
      </c>
      <c r="V2">
        <f>ABS(B2-K2)</f>
        <v>0.40289000000000019</v>
      </c>
      <c r="W2">
        <f>ABS(B2-L2)</f>
        <v>0.62810999999999995</v>
      </c>
    </row>
    <row r="3" spans="1:23" x14ac:dyDescent="0.25">
      <c r="A3" s="9">
        <v>2</v>
      </c>
      <c r="B3" s="1">
        <v>3</v>
      </c>
      <c r="C3" s="1">
        <v>4.0967599999999997</v>
      </c>
      <c r="D3" s="1">
        <v>3.8140800000000001</v>
      </c>
      <c r="E3" s="1">
        <v>4.2017699999999998</v>
      </c>
      <c r="F3" s="1">
        <v>3.8140800000000001</v>
      </c>
      <c r="G3" s="1">
        <v>3.2972899999999998</v>
      </c>
      <c r="H3" s="1">
        <v>3.2389600000000001</v>
      </c>
      <c r="I3" s="1">
        <v>3.2999299999999998</v>
      </c>
      <c r="J3" s="1">
        <v>3.2389600000000001</v>
      </c>
      <c r="K3" s="1">
        <v>4.30877</v>
      </c>
      <c r="L3" s="1">
        <v>4.0832100000000002</v>
      </c>
      <c r="N3">
        <f t="shared" ref="N3:N31" si="0">ABS(B3-C3)</f>
        <v>1.0967599999999997</v>
      </c>
      <c r="O3">
        <f t="shared" ref="O3:O31" si="1">ABS(B3-D3)</f>
        <v>0.81408000000000014</v>
      </c>
      <c r="P3">
        <f t="shared" ref="P3:P31" si="2">ABS(B3-E3)</f>
        <v>1.2017699999999998</v>
      </c>
      <c r="Q3">
        <f t="shared" ref="Q3:Q31" si="3">ABS(B3-F3)</f>
        <v>0.81408000000000014</v>
      </c>
      <c r="R3">
        <f t="shared" ref="R3:R31" si="4">ABS(B3-G3)</f>
        <v>0.29728999999999983</v>
      </c>
      <c r="S3">
        <f t="shared" ref="S3:S31" si="5">ABS(B3-H3)</f>
        <v>0.23896000000000006</v>
      </c>
      <c r="T3">
        <f t="shared" ref="T3:T31" si="6">ABS(B3-I3)</f>
        <v>0.29992999999999981</v>
      </c>
      <c r="U3">
        <f t="shared" ref="U3:U31" si="7">ABS(B3-J3)</f>
        <v>0.23896000000000006</v>
      </c>
      <c r="V3">
        <f t="shared" ref="V3:V31" si="8">ABS(B3-K3)</f>
        <v>1.30877</v>
      </c>
      <c r="W3">
        <f t="shared" ref="W3:W31" si="9">ABS(B3-L3)</f>
        <v>1.0832100000000002</v>
      </c>
    </row>
    <row r="4" spans="1:23" x14ac:dyDescent="0.25">
      <c r="A4" s="9">
        <v>3</v>
      </c>
      <c r="B4" s="1">
        <v>5</v>
      </c>
      <c r="C4" s="1">
        <v>3.6522800000000002</v>
      </c>
      <c r="D4" s="1">
        <v>3.5068899999999998</v>
      </c>
      <c r="E4" s="1">
        <v>3.7489699999999999</v>
      </c>
      <c r="F4" s="1">
        <v>3.5068899999999998</v>
      </c>
      <c r="G4" s="1">
        <v>3.4261300000000001</v>
      </c>
      <c r="H4" s="1">
        <v>3.3656199999999998</v>
      </c>
      <c r="I4" s="1">
        <v>3.4205100000000002</v>
      </c>
      <c r="J4" s="1">
        <v>3.3656199999999998</v>
      </c>
      <c r="K4" s="1">
        <v>4.0682499999999999</v>
      </c>
      <c r="L4" s="1">
        <v>3.87384</v>
      </c>
      <c r="N4">
        <f t="shared" si="0"/>
        <v>1.3477199999999998</v>
      </c>
      <c r="O4">
        <f t="shared" si="1"/>
        <v>1.4931100000000002</v>
      </c>
      <c r="P4">
        <f t="shared" si="2"/>
        <v>1.2510300000000001</v>
      </c>
      <c r="Q4">
        <f t="shared" si="3"/>
        <v>1.4931100000000002</v>
      </c>
      <c r="R4">
        <f t="shared" si="4"/>
        <v>1.5738699999999999</v>
      </c>
      <c r="S4">
        <f t="shared" si="5"/>
        <v>1.6343800000000002</v>
      </c>
      <c r="T4">
        <f t="shared" si="6"/>
        <v>1.5794899999999998</v>
      </c>
      <c r="U4">
        <f t="shared" si="7"/>
        <v>1.6343800000000002</v>
      </c>
      <c r="V4">
        <f t="shared" si="8"/>
        <v>0.93175000000000008</v>
      </c>
      <c r="W4">
        <f t="shared" si="9"/>
        <v>1.12616</v>
      </c>
    </row>
    <row r="5" spans="1:23" x14ac:dyDescent="0.25">
      <c r="A5" s="9">
        <v>4</v>
      </c>
      <c r="B5" s="1">
        <v>3</v>
      </c>
      <c r="C5" s="1">
        <v>2.2812100000000002</v>
      </c>
      <c r="D5" s="1">
        <v>2.4944299999999999</v>
      </c>
      <c r="E5" s="1">
        <v>2.2948</v>
      </c>
      <c r="F5" s="1">
        <v>2.4944299999999999</v>
      </c>
      <c r="G5" s="1">
        <v>2.5521799999999999</v>
      </c>
      <c r="H5" s="1">
        <v>2.4419499999999998</v>
      </c>
      <c r="I5" s="1">
        <v>2.5526399999999998</v>
      </c>
      <c r="J5" s="1">
        <v>2.4419499999999998</v>
      </c>
      <c r="K5" s="1">
        <v>2.3559999999999999</v>
      </c>
      <c r="L5" s="1">
        <v>2.4794800000000001</v>
      </c>
      <c r="N5">
        <f t="shared" si="0"/>
        <v>0.71878999999999982</v>
      </c>
      <c r="O5">
        <f t="shared" si="1"/>
        <v>0.50557000000000007</v>
      </c>
      <c r="P5">
        <f t="shared" si="2"/>
        <v>0.70520000000000005</v>
      </c>
      <c r="Q5">
        <f t="shared" si="3"/>
        <v>0.50557000000000007</v>
      </c>
      <c r="R5">
        <f t="shared" si="4"/>
        <v>0.44782000000000011</v>
      </c>
      <c r="S5">
        <f t="shared" si="5"/>
        <v>0.55805000000000016</v>
      </c>
      <c r="T5">
        <f t="shared" si="6"/>
        <v>0.4473600000000002</v>
      </c>
      <c r="U5">
        <f t="shared" si="7"/>
        <v>0.55805000000000016</v>
      </c>
      <c r="V5">
        <f t="shared" si="8"/>
        <v>0.64400000000000013</v>
      </c>
      <c r="W5">
        <f t="shared" si="9"/>
        <v>0.52051999999999987</v>
      </c>
    </row>
    <row r="6" spans="1:23" x14ac:dyDescent="0.25">
      <c r="A6" s="9">
        <v>5</v>
      </c>
      <c r="B6" s="1">
        <v>4</v>
      </c>
      <c r="C6" s="1">
        <v>2.9205700000000001</v>
      </c>
      <c r="D6" s="1">
        <v>3.49763</v>
      </c>
      <c r="E6" s="1">
        <v>2.94997</v>
      </c>
      <c r="F6" s="1">
        <v>3.49763</v>
      </c>
      <c r="G6" s="1">
        <v>3.6354000000000002</v>
      </c>
      <c r="H6" s="1">
        <v>3.8323700000000001</v>
      </c>
      <c r="I6" s="1">
        <v>3.6352099999999998</v>
      </c>
      <c r="J6" s="1">
        <v>3.8323700000000001</v>
      </c>
      <c r="K6" s="1">
        <v>3.3606099999999999</v>
      </c>
      <c r="L6" s="1">
        <v>3.59585</v>
      </c>
      <c r="N6">
        <f t="shared" si="0"/>
        <v>1.0794299999999999</v>
      </c>
      <c r="O6">
        <f t="shared" si="1"/>
        <v>0.50236999999999998</v>
      </c>
      <c r="P6">
        <f t="shared" si="2"/>
        <v>1.05003</v>
      </c>
      <c r="Q6">
        <f t="shared" si="3"/>
        <v>0.50236999999999998</v>
      </c>
      <c r="R6">
        <f t="shared" si="4"/>
        <v>0.36459999999999981</v>
      </c>
      <c r="S6">
        <f t="shared" si="5"/>
        <v>0.16762999999999995</v>
      </c>
      <c r="T6">
        <f t="shared" si="6"/>
        <v>0.36479000000000017</v>
      </c>
      <c r="U6">
        <f t="shared" si="7"/>
        <v>0.16762999999999995</v>
      </c>
      <c r="V6">
        <f t="shared" si="8"/>
        <v>0.63939000000000012</v>
      </c>
      <c r="W6">
        <f t="shared" si="9"/>
        <v>0.40415000000000001</v>
      </c>
    </row>
    <row r="7" spans="1:23" x14ac:dyDescent="0.25">
      <c r="A7" s="9">
        <v>6</v>
      </c>
      <c r="B7" s="1">
        <v>0</v>
      </c>
      <c r="C7" s="1">
        <v>1.20486</v>
      </c>
      <c r="D7" s="1">
        <v>0.94308999999999998</v>
      </c>
      <c r="E7" s="1">
        <v>1.21933</v>
      </c>
      <c r="F7" s="1">
        <v>0.94308999999999998</v>
      </c>
      <c r="G7" s="1">
        <v>0.41385</v>
      </c>
      <c r="H7" s="1">
        <v>0.44357999999999997</v>
      </c>
      <c r="I7" s="1">
        <v>0.40620000000000001</v>
      </c>
      <c r="J7" s="1">
        <v>0.44357999999999997</v>
      </c>
      <c r="K7" s="1">
        <v>0.78463000000000005</v>
      </c>
      <c r="L7" s="1">
        <v>0.61873999999999996</v>
      </c>
      <c r="N7">
        <f t="shared" si="0"/>
        <v>1.20486</v>
      </c>
      <c r="O7">
        <f t="shared" si="1"/>
        <v>0.94308999999999998</v>
      </c>
      <c r="P7">
        <f t="shared" si="2"/>
        <v>1.21933</v>
      </c>
      <c r="Q7">
        <f t="shared" si="3"/>
        <v>0.94308999999999998</v>
      </c>
      <c r="R7">
        <f t="shared" si="4"/>
        <v>0.41385</v>
      </c>
      <c r="S7">
        <f t="shared" si="5"/>
        <v>0.44357999999999997</v>
      </c>
      <c r="T7">
        <f t="shared" si="6"/>
        <v>0.40620000000000001</v>
      </c>
      <c r="U7">
        <f t="shared" si="7"/>
        <v>0.44357999999999997</v>
      </c>
      <c r="V7">
        <f t="shared" si="8"/>
        <v>0.78463000000000005</v>
      </c>
      <c r="W7">
        <f t="shared" si="9"/>
        <v>0.61873999999999996</v>
      </c>
    </row>
    <row r="8" spans="1:23" x14ac:dyDescent="0.25">
      <c r="A8" s="9">
        <v>7</v>
      </c>
      <c r="B8" s="1">
        <v>0</v>
      </c>
      <c r="C8" s="1">
        <v>1.73359</v>
      </c>
      <c r="D8" s="1">
        <v>1.2887900000000001</v>
      </c>
      <c r="E8" s="1">
        <v>1.75234</v>
      </c>
      <c r="F8" s="1">
        <v>1.2887900000000001</v>
      </c>
      <c r="G8" s="1">
        <v>1.15509</v>
      </c>
      <c r="H8" s="1">
        <v>1.2233000000000001</v>
      </c>
      <c r="I8" s="1">
        <v>1.1401300000000001</v>
      </c>
      <c r="J8" s="1">
        <v>1.2233000000000001</v>
      </c>
      <c r="K8" s="1">
        <v>1.6350499999999999</v>
      </c>
      <c r="L8" s="1">
        <v>1.41012</v>
      </c>
      <c r="N8">
        <f t="shared" si="0"/>
        <v>1.73359</v>
      </c>
      <c r="O8">
        <f t="shared" si="1"/>
        <v>1.2887900000000001</v>
      </c>
      <c r="P8">
        <f t="shared" si="2"/>
        <v>1.75234</v>
      </c>
      <c r="Q8">
        <f t="shared" si="3"/>
        <v>1.2887900000000001</v>
      </c>
      <c r="R8">
        <f t="shared" si="4"/>
        <v>1.15509</v>
      </c>
      <c r="S8">
        <f t="shared" si="5"/>
        <v>1.2233000000000001</v>
      </c>
      <c r="T8">
        <f t="shared" si="6"/>
        <v>1.1401300000000001</v>
      </c>
      <c r="U8">
        <f t="shared" si="7"/>
        <v>1.2233000000000001</v>
      </c>
      <c r="V8">
        <f t="shared" si="8"/>
        <v>1.6350499999999999</v>
      </c>
      <c r="W8">
        <f t="shared" si="9"/>
        <v>1.41012</v>
      </c>
    </row>
    <row r="9" spans="1:23" x14ac:dyDescent="0.25">
      <c r="A9" s="9">
        <v>8</v>
      </c>
      <c r="B9" s="1">
        <v>4</v>
      </c>
      <c r="C9" s="1">
        <v>6.1135400000000004</v>
      </c>
      <c r="D9" s="1">
        <v>5.3787099999999999</v>
      </c>
      <c r="E9" s="1">
        <v>5.6382700000000003</v>
      </c>
      <c r="F9" s="1">
        <v>5.3787099999999999</v>
      </c>
      <c r="G9" s="1">
        <v>5.2777399999999997</v>
      </c>
      <c r="H9" s="1">
        <v>5.2407399999999997</v>
      </c>
      <c r="I9" s="1">
        <v>5.2702</v>
      </c>
      <c r="J9" s="1">
        <v>5.2407399999999997</v>
      </c>
      <c r="K9" s="1">
        <v>5.2305099999999998</v>
      </c>
      <c r="L9" s="1">
        <v>5.0597000000000003</v>
      </c>
      <c r="N9">
        <f t="shared" si="0"/>
        <v>2.1135400000000004</v>
      </c>
      <c r="O9">
        <f t="shared" si="1"/>
        <v>1.3787099999999999</v>
      </c>
      <c r="P9">
        <f t="shared" si="2"/>
        <v>1.6382700000000003</v>
      </c>
      <c r="Q9">
        <f t="shared" si="3"/>
        <v>1.3787099999999999</v>
      </c>
      <c r="R9">
        <f t="shared" si="4"/>
        <v>1.2777399999999997</v>
      </c>
      <c r="S9">
        <f t="shared" si="5"/>
        <v>1.2407399999999997</v>
      </c>
      <c r="T9">
        <f t="shared" si="6"/>
        <v>1.2702</v>
      </c>
      <c r="U9">
        <f t="shared" si="7"/>
        <v>1.2407399999999997</v>
      </c>
      <c r="V9">
        <f t="shared" si="8"/>
        <v>1.2305099999999998</v>
      </c>
      <c r="W9">
        <f t="shared" si="9"/>
        <v>1.0597000000000003</v>
      </c>
    </row>
    <row r="10" spans="1:23" x14ac:dyDescent="0.25">
      <c r="A10" s="9">
        <v>9</v>
      </c>
      <c r="B10" s="1">
        <v>3</v>
      </c>
      <c r="C10" s="1">
        <v>2.0523400000000001</v>
      </c>
      <c r="D10" s="1">
        <v>1.52119</v>
      </c>
      <c r="E10" s="1">
        <v>2.0778799999999999</v>
      </c>
      <c r="F10" s="1">
        <v>1.52119</v>
      </c>
      <c r="G10" s="1">
        <v>1.93526</v>
      </c>
      <c r="H10" s="1">
        <v>2.04596</v>
      </c>
      <c r="I10" s="1">
        <v>1.91951</v>
      </c>
      <c r="J10" s="1">
        <v>2.04596</v>
      </c>
      <c r="K10" s="1">
        <v>2.0680399999999999</v>
      </c>
      <c r="L10" s="1">
        <v>1.83806</v>
      </c>
      <c r="N10">
        <f t="shared" si="0"/>
        <v>0.94765999999999995</v>
      </c>
      <c r="O10">
        <f t="shared" si="1"/>
        <v>1.47881</v>
      </c>
      <c r="P10">
        <f t="shared" si="2"/>
        <v>0.92212000000000005</v>
      </c>
      <c r="Q10">
        <f t="shared" si="3"/>
        <v>1.47881</v>
      </c>
      <c r="R10">
        <f t="shared" si="4"/>
        <v>1.06474</v>
      </c>
      <c r="S10">
        <f t="shared" si="5"/>
        <v>0.95404</v>
      </c>
      <c r="T10">
        <f t="shared" si="6"/>
        <v>1.08049</v>
      </c>
      <c r="U10">
        <f t="shared" si="7"/>
        <v>0.95404</v>
      </c>
      <c r="V10">
        <f t="shared" si="8"/>
        <v>0.93196000000000012</v>
      </c>
      <c r="W10">
        <f t="shared" si="9"/>
        <v>1.16194</v>
      </c>
    </row>
    <row r="11" spans="1:23" x14ac:dyDescent="0.25">
      <c r="A11" s="9">
        <v>10</v>
      </c>
      <c r="B11" s="1">
        <v>6</v>
      </c>
      <c r="C11" s="1">
        <v>6.0090899999999996</v>
      </c>
      <c r="D11" s="1">
        <v>4.8461100000000004</v>
      </c>
      <c r="E11" s="1">
        <v>6.0342200000000004</v>
      </c>
      <c r="F11" s="1">
        <v>4.8461100000000004</v>
      </c>
      <c r="G11" s="1">
        <v>4.6028500000000001</v>
      </c>
      <c r="H11" s="1">
        <v>4.7629400000000004</v>
      </c>
      <c r="I11" s="1">
        <v>4.6057600000000001</v>
      </c>
      <c r="J11" s="1">
        <v>4.7629400000000004</v>
      </c>
      <c r="K11" s="1">
        <v>5.53294</v>
      </c>
      <c r="L11" s="1">
        <v>5.0672199999999998</v>
      </c>
      <c r="N11">
        <f t="shared" si="0"/>
        <v>9.0899999999995984E-3</v>
      </c>
      <c r="O11">
        <f t="shared" si="1"/>
        <v>1.1538899999999996</v>
      </c>
      <c r="P11">
        <f t="shared" si="2"/>
        <v>3.4220000000000361E-2</v>
      </c>
      <c r="Q11">
        <f t="shared" si="3"/>
        <v>1.1538899999999996</v>
      </c>
      <c r="R11">
        <f t="shared" si="4"/>
        <v>1.3971499999999999</v>
      </c>
      <c r="S11">
        <f t="shared" si="5"/>
        <v>1.2370599999999996</v>
      </c>
      <c r="T11">
        <f t="shared" si="6"/>
        <v>1.3942399999999999</v>
      </c>
      <c r="U11">
        <f t="shared" si="7"/>
        <v>1.2370599999999996</v>
      </c>
      <c r="V11">
        <f t="shared" si="8"/>
        <v>0.46706000000000003</v>
      </c>
      <c r="W11">
        <f t="shared" si="9"/>
        <v>0.93278000000000016</v>
      </c>
    </row>
    <row r="12" spans="1:23" x14ac:dyDescent="0.25">
      <c r="A12" s="9">
        <v>11</v>
      </c>
      <c r="B12" s="1">
        <v>0</v>
      </c>
      <c r="C12" s="1">
        <v>3.4243899999999998</v>
      </c>
      <c r="D12" s="1">
        <v>3.9343499999999998</v>
      </c>
      <c r="E12" s="1">
        <v>3.4291200000000002</v>
      </c>
      <c r="F12" s="1">
        <v>3.9343499999999998</v>
      </c>
      <c r="G12" s="1">
        <v>4.17753</v>
      </c>
      <c r="H12" s="1">
        <v>3.9958399999999998</v>
      </c>
      <c r="I12" s="1">
        <v>4.19008</v>
      </c>
      <c r="J12" s="1">
        <v>3.9958399999999998</v>
      </c>
      <c r="K12" s="1">
        <v>3.59172</v>
      </c>
      <c r="L12" s="1">
        <v>3.7758699999999998</v>
      </c>
      <c r="N12">
        <f t="shared" si="0"/>
        <v>3.4243899999999998</v>
      </c>
      <c r="O12">
        <f t="shared" si="1"/>
        <v>3.9343499999999998</v>
      </c>
      <c r="P12">
        <f t="shared" si="2"/>
        <v>3.4291200000000002</v>
      </c>
      <c r="Q12">
        <f t="shared" si="3"/>
        <v>3.9343499999999998</v>
      </c>
      <c r="R12">
        <f t="shared" si="4"/>
        <v>4.17753</v>
      </c>
      <c r="S12">
        <f t="shared" si="5"/>
        <v>3.9958399999999998</v>
      </c>
      <c r="T12">
        <f t="shared" si="6"/>
        <v>4.19008</v>
      </c>
      <c r="U12">
        <f t="shared" si="7"/>
        <v>3.9958399999999998</v>
      </c>
      <c r="V12">
        <f t="shared" si="8"/>
        <v>3.59172</v>
      </c>
      <c r="W12">
        <f t="shared" si="9"/>
        <v>3.7758699999999998</v>
      </c>
    </row>
    <row r="13" spans="1:23" x14ac:dyDescent="0.25">
      <c r="A13" s="9">
        <v>12</v>
      </c>
      <c r="B13" s="1">
        <v>4</v>
      </c>
      <c r="C13" s="1">
        <v>2.6370200000000001</v>
      </c>
      <c r="D13" s="1">
        <v>3.19075</v>
      </c>
      <c r="E13" s="1">
        <v>2.6859600000000001</v>
      </c>
      <c r="F13" s="1">
        <v>3.19075</v>
      </c>
      <c r="G13" s="1">
        <v>3.4326300000000001</v>
      </c>
      <c r="H13" s="1">
        <v>3.6419299999999999</v>
      </c>
      <c r="I13" s="1">
        <v>3.4302999999999999</v>
      </c>
      <c r="J13" s="1">
        <v>3.6419299999999999</v>
      </c>
      <c r="K13" s="1">
        <v>3.11843</v>
      </c>
      <c r="L13" s="1">
        <v>3.3571900000000001</v>
      </c>
      <c r="N13">
        <f t="shared" si="0"/>
        <v>1.3629799999999999</v>
      </c>
      <c r="O13">
        <f t="shared" si="1"/>
        <v>0.80925000000000002</v>
      </c>
      <c r="P13">
        <f t="shared" si="2"/>
        <v>1.3140399999999999</v>
      </c>
      <c r="Q13">
        <f t="shared" si="3"/>
        <v>0.80925000000000002</v>
      </c>
      <c r="R13">
        <f t="shared" si="4"/>
        <v>0.56736999999999993</v>
      </c>
      <c r="S13">
        <f t="shared" si="5"/>
        <v>0.35807000000000011</v>
      </c>
      <c r="T13">
        <f t="shared" si="6"/>
        <v>0.5697000000000001</v>
      </c>
      <c r="U13">
        <f t="shared" si="7"/>
        <v>0.35807000000000011</v>
      </c>
      <c r="V13">
        <f t="shared" si="8"/>
        <v>0.88156999999999996</v>
      </c>
      <c r="W13">
        <f t="shared" si="9"/>
        <v>0.64280999999999988</v>
      </c>
    </row>
    <row r="14" spans="1:23" x14ac:dyDescent="0.25">
      <c r="A14" s="9">
        <v>13</v>
      </c>
      <c r="B14" s="1">
        <v>3</v>
      </c>
      <c r="C14" s="1">
        <v>3.7659600000000002</v>
      </c>
      <c r="D14" s="1">
        <v>4.3897399999999998</v>
      </c>
      <c r="E14" s="1">
        <v>3.7999000000000001</v>
      </c>
      <c r="F14" s="1">
        <v>4.3897399999999998</v>
      </c>
      <c r="G14" s="1">
        <v>4.3869499999999997</v>
      </c>
      <c r="H14" s="1">
        <v>4.4199200000000003</v>
      </c>
      <c r="I14" s="1">
        <v>4.3873499999999996</v>
      </c>
      <c r="J14" s="1">
        <v>4.4199200000000003</v>
      </c>
      <c r="K14" s="1">
        <v>4.0113599999999998</v>
      </c>
      <c r="L14" s="1">
        <v>4.2512499999999998</v>
      </c>
      <c r="N14">
        <f t="shared" si="0"/>
        <v>0.7659600000000002</v>
      </c>
      <c r="O14">
        <f t="shared" si="1"/>
        <v>1.3897399999999998</v>
      </c>
      <c r="P14">
        <f t="shared" si="2"/>
        <v>0.79990000000000006</v>
      </c>
      <c r="Q14">
        <f t="shared" si="3"/>
        <v>1.3897399999999998</v>
      </c>
      <c r="R14">
        <f t="shared" si="4"/>
        <v>1.3869499999999997</v>
      </c>
      <c r="S14">
        <f t="shared" si="5"/>
        <v>1.4199200000000003</v>
      </c>
      <c r="T14">
        <f t="shared" si="6"/>
        <v>1.3873499999999996</v>
      </c>
      <c r="U14">
        <f t="shared" si="7"/>
        <v>1.4199200000000003</v>
      </c>
      <c r="V14">
        <f t="shared" si="8"/>
        <v>1.0113599999999998</v>
      </c>
      <c r="W14">
        <f t="shared" si="9"/>
        <v>1.2512499999999998</v>
      </c>
    </row>
    <row r="15" spans="1:23" x14ac:dyDescent="0.25">
      <c r="A15" s="9">
        <v>14</v>
      </c>
      <c r="B15" s="1">
        <v>7</v>
      </c>
      <c r="C15" s="1">
        <v>5.4368999999999996</v>
      </c>
      <c r="D15" s="1">
        <v>5.3850199999999999</v>
      </c>
      <c r="E15" s="1">
        <v>5.4979800000000001</v>
      </c>
      <c r="F15" s="1">
        <v>5.3850199999999999</v>
      </c>
      <c r="G15" s="1">
        <v>6.4834199999999997</v>
      </c>
      <c r="H15" s="1">
        <v>6.0002300000000002</v>
      </c>
      <c r="I15" s="1">
        <v>6.4855299999999998</v>
      </c>
      <c r="J15" s="1">
        <v>6.0002300000000002</v>
      </c>
      <c r="K15" s="1">
        <v>5.2929199999999996</v>
      </c>
      <c r="L15" s="1">
        <v>5.3015600000000003</v>
      </c>
      <c r="N15">
        <f t="shared" si="0"/>
        <v>1.5631000000000004</v>
      </c>
      <c r="O15">
        <f t="shared" si="1"/>
        <v>1.6149800000000001</v>
      </c>
      <c r="P15">
        <f t="shared" si="2"/>
        <v>1.5020199999999999</v>
      </c>
      <c r="Q15">
        <f t="shared" si="3"/>
        <v>1.6149800000000001</v>
      </c>
      <c r="R15">
        <f t="shared" si="4"/>
        <v>0.51658000000000026</v>
      </c>
      <c r="S15">
        <f t="shared" si="5"/>
        <v>0.99976999999999983</v>
      </c>
      <c r="T15">
        <f t="shared" si="6"/>
        <v>0.5144700000000002</v>
      </c>
      <c r="U15">
        <f t="shared" si="7"/>
        <v>0.99976999999999983</v>
      </c>
      <c r="V15">
        <f t="shared" si="8"/>
        <v>1.7070800000000004</v>
      </c>
      <c r="W15">
        <f t="shared" si="9"/>
        <v>1.6984399999999997</v>
      </c>
    </row>
    <row r="16" spans="1:23" x14ac:dyDescent="0.25">
      <c r="A16" s="9">
        <v>15</v>
      </c>
      <c r="B16" s="1">
        <v>4</v>
      </c>
      <c r="C16" s="1">
        <v>1.4701599999999999</v>
      </c>
      <c r="D16" s="1">
        <v>1.1119699999999999</v>
      </c>
      <c r="E16" s="1">
        <v>1.4746900000000001</v>
      </c>
      <c r="F16" s="1">
        <v>1.1119699999999999</v>
      </c>
      <c r="G16" s="1">
        <v>0.81272999999999995</v>
      </c>
      <c r="H16" s="1">
        <v>0.89109000000000005</v>
      </c>
      <c r="I16" s="1">
        <v>0.82550999999999997</v>
      </c>
      <c r="J16" s="1">
        <v>0.89109000000000005</v>
      </c>
      <c r="K16" s="1">
        <v>1.2148099999999999</v>
      </c>
      <c r="L16" s="1">
        <v>1.01949</v>
      </c>
      <c r="N16">
        <f t="shared" si="0"/>
        <v>2.5298400000000001</v>
      </c>
      <c r="O16">
        <f t="shared" si="1"/>
        <v>2.8880300000000001</v>
      </c>
      <c r="P16">
        <f t="shared" si="2"/>
        <v>2.5253100000000002</v>
      </c>
      <c r="Q16">
        <f t="shared" si="3"/>
        <v>2.8880300000000001</v>
      </c>
      <c r="R16">
        <f t="shared" si="4"/>
        <v>3.1872699999999998</v>
      </c>
      <c r="S16">
        <f t="shared" si="5"/>
        <v>3.1089099999999998</v>
      </c>
      <c r="T16">
        <f t="shared" si="6"/>
        <v>3.17449</v>
      </c>
      <c r="U16">
        <f t="shared" si="7"/>
        <v>3.1089099999999998</v>
      </c>
      <c r="V16">
        <f t="shared" si="8"/>
        <v>2.7851900000000001</v>
      </c>
      <c r="W16">
        <f t="shared" si="9"/>
        <v>2.9805099999999998</v>
      </c>
    </row>
    <row r="17" spans="1:23" x14ac:dyDescent="0.25">
      <c r="A17" s="9">
        <v>16</v>
      </c>
      <c r="B17" s="1">
        <v>0</v>
      </c>
      <c r="C17" s="1">
        <v>1.7444599999999999</v>
      </c>
      <c r="D17" s="1">
        <v>1.2744500000000001</v>
      </c>
      <c r="E17" s="1">
        <v>1.74634</v>
      </c>
      <c r="F17" s="1">
        <v>1.2744500000000001</v>
      </c>
      <c r="G17" s="1">
        <v>1.0905400000000001</v>
      </c>
      <c r="H17" s="1">
        <v>1.1855899999999999</v>
      </c>
      <c r="I17" s="1">
        <v>1.10554</v>
      </c>
      <c r="J17" s="1">
        <v>1.1855899999999999</v>
      </c>
      <c r="K17" s="1">
        <v>1.5988</v>
      </c>
      <c r="L17" s="1">
        <v>1.36493</v>
      </c>
      <c r="N17">
        <f t="shared" si="0"/>
        <v>1.7444599999999999</v>
      </c>
      <c r="O17">
        <f t="shared" si="1"/>
        <v>1.2744500000000001</v>
      </c>
      <c r="P17">
        <f t="shared" si="2"/>
        <v>1.74634</v>
      </c>
      <c r="Q17">
        <f t="shared" si="3"/>
        <v>1.2744500000000001</v>
      </c>
      <c r="R17">
        <f t="shared" si="4"/>
        <v>1.0905400000000001</v>
      </c>
      <c r="S17">
        <f t="shared" si="5"/>
        <v>1.1855899999999999</v>
      </c>
      <c r="T17">
        <f t="shared" si="6"/>
        <v>1.10554</v>
      </c>
      <c r="U17">
        <f t="shared" si="7"/>
        <v>1.1855899999999999</v>
      </c>
      <c r="V17">
        <f t="shared" si="8"/>
        <v>1.5988</v>
      </c>
      <c r="W17">
        <f t="shared" si="9"/>
        <v>1.36493</v>
      </c>
    </row>
    <row r="18" spans="1:23" x14ac:dyDescent="0.25">
      <c r="A18" s="9">
        <v>17</v>
      </c>
      <c r="B18" s="1">
        <v>0</v>
      </c>
      <c r="C18" s="1">
        <v>1.7193000000000001</v>
      </c>
      <c r="D18" s="1">
        <v>1.26895</v>
      </c>
      <c r="E18" s="1">
        <v>1.7190399999999999</v>
      </c>
      <c r="F18" s="1">
        <v>1.26895</v>
      </c>
      <c r="G18" s="1">
        <v>0.54130999999999996</v>
      </c>
      <c r="H18" s="1">
        <v>0.58682000000000001</v>
      </c>
      <c r="I18" s="1">
        <v>0.55884999999999996</v>
      </c>
      <c r="J18" s="1">
        <v>0.58682000000000001</v>
      </c>
      <c r="K18" s="1">
        <v>1.6464700000000001</v>
      </c>
      <c r="L18" s="1">
        <v>1.4592799999999999</v>
      </c>
      <c r="N18">
        <f t="shared" si="0"/>
        <v>1.7193000000000001</v>
      </c>
      <c r="O18">
        <f t="shared" si="1"/>
        <v>1.26895</v>
      </c>
      <c r="P18">
        <f t="shared" si="2"/>
        <v>1.7190399999999999</v>
      </c>
      <c r="Q18">
        <f t="shared" si="3"/>
        <v>1.26895</v>
      </c>
      <c r="R18">
        <f t="shared" si="4"/>
        <v>0.54130999999999996</v>
      </c>
      <c r="S18">
        <f t="shared" si="5"/>
        <v>0.58682000000000001</v>
      </c>
      <c r="T18">
        <f t="shared" si="6"/>
        <v>0.55884999999999996</v>
      </c>
      <c r="U18">
        <f t="shared" si="7"/>
        <v>0.58682000000000001</v>
      </c>
      <c r="V18">
        <f t="shared" si="8"/>
        <v>1.6464700000000001</v>
      </c>
      <c r="W18">
        <f t="shared" si="9"/>
        <v>1.4592799999999999</v>
      </c>
    </row>
    <row r="19" spans="1:23" x14ac:dyDescent="0.25">
      <c r="A19" s="9">
        <v>18</v>
      </c>
      <c r="B19" s="1">
        <v>4</v>
      </c>
      <c r="C19" s="1">
        <v>4.3949699999999998</v>
      </c>
      <c r="D19" s="1">
        <v>4.3096399999999999</v>
      </c>
      <c r="E19" s="1">
        <v>4.4737400000000003</v>
      </c>
      <c r="F19" s="1">
        <v>4.3096399999999999</v>
      </c>
      <c r="G19" s="1">
        <v>4.0934799999999996</v>
      </c>
      <c r="H19" s="1">
        <v>4.2462099999999996</v>
      </c>
      <c r="I19" s="1">
        <v>4.0956799999999998</v>
      </c>
      <c r="J19" s="1">
        <v>4.2462099999999996</v>
      </c>
      <c r="K19" s="1">
        <v>4.5722100000000001</v>
      </c>
      <c r="L19" s="1">
        <v>4.3829000000000002</v>
      </c>
      <c r="N19">
        <f t="shared" si="0"/>
        <v>0.39496999999999982</v>
      </c>
      <c r="O19">
        <f t="shared" si="1"/>
        <v>0.30963999999999992</v>
      </c>
      <c r="P19">
        <f t="shared" si="2"/>
        <v>0.47374000000000027</v>
      </c>
      <c r="Q19">
        <f t="shared" si="3"/>
        <v>0.30963999999999992</v>
      </c>
      <c r="R19">
        <f t="shared" si="4"/>
        <v>9.3479999999999563E-2</v>
      </c>
      <c r="S19">
        <f t="shared" si="5"/>
        <v>0.2462099999999996</v>
      </c>
      <c r="T19">
        <f t="shared" si="6"/>
        <v>9.5679999999999765E-2</v>
      </c>
      <c r="U19">
        <f t="shared" si="7"/>
        <v>0.2462099999999996</v>
      </c>
      <c r="V19">
        <f t="shared" si="8"/>
        <v>0.57221000000000011</v>
      </c>
      <c r="W19">
        <f t="shared" si="9"/>
        <v>0.38290000000000024</v>
      </c>
    </row>
    <row r="20" spans="1:23" x14ac:dyDescent="0.25">
      <c r="A20" s="9">
        <v>19</v>
      </c>
      <c r="B20" s="1">
        <v>5</v>
      </c>
      <c r="C20" s="1">
        <v>2.8845000000000001</v>
      </c>
      <c r="D20" s="1">
        <v>3.4912100000000001</v>
      </c>
      <c r="E20" s="1">
        <v>2.9344000000000001</v>
      </c>
      <c r="F20" s="1">
        <v>3.4912100000000001</v>
      </c>
      <c r="G20" s="1">
        <v>4.0379699999999996</v>
      </c>
      <c r="H20" s="1">
        <v>4.2881499999999999</v>
      </c>
      <c r="I20" s="1">
        <v>4.0272899999999998</v>
      </c>
      <c r="J20" s="1">
        <v>4.2881499999999999</v>
      </c>
      <c r="K20" s="1">
        <v>3.4569000000000001</v>
      </c>
      <c r="L20" s="1">
        <v>3.72776</v>
      </c>
      <c r="N20">
        <f t="shared" si="0"/>
        <v>2.1154999999999999</v>
      </c>
      <c r="O20">
        <f t="shared" si="1"/>
        <v>1.5087899999999999</v>
      </c>
      <c r="P20">
        <f t="shared" si="2"/>
        <v>2.0655999999999999</v>
      </c>
      <c r="Q20">
        <f t="shared" si="3"/>
        <v>1.5087899999999999</v>
      </c>
      <c r="R20">
        <f t="shared" si="4"/>
        <v>0.96203000000000038</v>
      </c>
      <c r="S20">
        <f t="shared" si="5"/>
        <v>0.71185000000000009</v>
      </c>
      <c r="T20">
        <f t="shared" si="6"/>
        <v>0.97271000000000019</v>
      </c>
      <c r="U20">
        <f t="shared" si="7"/>
        <v>0.71185000000000009</v>
      </c>
      <c r="V20">
        <f t="shared" si="8"/>
        <v>1.5430999999999999</v>
      </c>
      <c r="W20">
        <f t="shared" si="9"/>
        <v>1.27224</v>
      </c>
    </row>
    <row r="21" spans="1:23" x14ac:dyDescent="0.25">
      <c r="A21" s="9">
        <v>20</v>
      </c>
      <c r="B21" s="1">
        <v>4</v>
      </c>
      <c r="C21" s="1">
        <v>2.9266399999999999</v>
      </c>
      <c r="D21" s="1">
        <v>3.2697400000000001</v>
      </c>
      <c r="E21" s="1">
        <v>2.93771</v>
      </c>
      <c r="F21" s="1">
        <v>3.2697400000000001</v>
      </c>
      <c r="G21" s="1">
        <v>3.0600299999999998</v>
      </c>
      <c r="H21" s="1">
        <v>3.0286599999999999</v>
      </c>
      <c r="I21" s="1">
        <v>3.0595300000000001</v>
      </c>
      <c r="J21" s="1">
        <v>3.0286599999999999</v>
      </c>
      <c r="K21" s="1">
        <v>3.2589899999999998</v>
      </c>
      <c r="L21" s="1">
        <v>3.4523199999999998</v>
      </c>
      <c r="N21">
        <f t="shared" si="0"/>
        <v>1.0733600000000001</v>
      </c>
      <c r="O21">
        <f t="shared" si="1"/>
        <v>0.73025999999999991</v>
      </c>
      <c r="P21">
        <f t="shared" si="2"/>
        <v>1.06229</v>
      </c>
      <c r="Q21">
        <f t="shared" si="3"/>
        <v>0.73025999999999991</v>
      </c>
      <c r="R21">
        <f t="shared" si="4"/>
        <v>0.93997000000000019</v>
      </c>
      <c r="S21">
        <f t="shared" si="5"/>
        <v>0.97134000000000009</v>
      </c>
      <c r="T21">
        <f t="shared" si="6"/>
        <v>0.94046999999999992</v>
      </c>
      <c r="U21">
        <f t="shared" si="7"/>
        <v>0.97134000000000009</v>
      </c>
      <c r="V21">
        <f t="shared" si="8"/>
        <v>0.74101000000000017</v>
      </c>
      <c r="W21">
        <f t="shared" si="9"/>
        <v>0.54768000000000017</v>
      </c>
    </row>
    <row r="22" spans="1:23" x14ac:dyDescent="0.25">
      <c r="A22" s="9">
        <v>21</v>
      </c>
      <c r="B22" s="1">
        <v>3</v>
      </c>
      <c r="C22" s="1">
        <v>2.4209399999999999</v>
      </c>
      <c r="D22" s="1">
        <v>2.6260400000000002</v>
      </c>
      <c r="E22" s="1">
        <v>2.4163100000000002</v>
      </c>
      <c r="F22" s="1">
        <v>2.6260400000000002</v>
      </c>
      <c r="G22" s="1">
        <v>2.64446</v>
      </c>
      <c r="H22" s="1">
        <v>2.5375800000000002</v>
      </c>
      <c r="I22" s="1">
        <v>2.64995</v>
      </c>
      <c r="J22" s="1">
        <v>2.5375800000000002</v>
      </c>
      <c r="K22" s="1">
        <v>2.5074100000000001</v>
      </c>
      <c r="L22" s="1">
        <v>2.6291799999999999</v>
      </c>
      <c r="N22">
        <f t="shared" si="0"/>
        <v>0.57906000000000013</v>
      </c>
      <c r="O22">
        <f t="shared" si="1"/>
        <v>0.37395999999999985</v>
      </c>
      <c r="P22">
        <f t="shared" si="2"/>
        <v>0.58368999999999982</v>
      </c>
      <c r="Q22">
        <f t="shared" si="3"/>
        <v>0.37395999999999985</v>
      </c>
      <c r="R22">
        <f t="shared" si="4"/>
        <v>0.35553999999999997</v>
      </c>
      <c r="S22">
        <f t="shared" si="5"/>
        <v>0.46241999999999983</v>
      </c>
      <c r="T22">
        <f t="shared" si="6"/>
        <v>0.35004999999999997</v>
      </c>
      <c r="U22">
        <f t="shared" si="7"/>
        <v>0.46241999999999983</v>
      </c>
      <c r="V22">
        <f t="shared" si="8"/>
        <v>0.49258999999999986</v>
      </c>
      <c r="W22">
        <f t="shared" si="9"/>
        <v>0.37082000000000015</v>
      </c>
    </row>
    <row r="23" spans="1:23" x14ac:dyDescent="0.25">
      <c r="A23" s="9">
        <v>22</v>
      </c>
      <c r="B23" s="1">
        <v>2</v>
      </c>
      <c r="C23" s="1">
        <v>2.0625399999999998</v>
      </c>
      <c r="D23" s="1">
        <v>2.31568</v>
      </c>
      <c r="E23" s="1">
        <v>2.0959300000000001</v>
      </c>
      <c r="F23" s="1">
        <v>2.31568</v>
      </c>
      <c r="G23" s="1">
        <v>2.53355</v>
      </c>
      <c r="H23" s="1">
        <v>2.4118300000000001</v>
      </c>
      <c r="I23" s="1">
        <v>2.5316900000000002</v>
      </c>
      <c r="J23" s="1">
        <v>2.4118300000000001</v>
      </c>
      <c r="K23" s="1">
        <v>2.16574</v>
      </c>
      <c r="L23" s="1">
        <v>2.3082500000000001</v>
      </c>
      <c r="N23">
        <f t="shared" si="0"/>
        <v>6.2539999999999818E-2</v>
      </c>
      <c r="O23">
        <f t="shared" si="1"/>
        <v>0.31567999999999996</v>
      </c>
      <c r="P23">
        <f t="shared" si="2"/>
        <v>9.5930000000000071E-2</v>
      </c>
      <c r="Q23">
        <f t="shared" si="3"/>
        <v>0.31567999999999996</v>
      </c>
      <c r="R23">
        <f t="shared" si="4"/>
        <v>0.53354999999999997</v>
      </c>
      <c r="S23">
        <f t="shared" si="5"/>
        <v>0.41183000000000014</v>
      </c>
      <c r="T23">
        <f t="shared" si="6"/>
        <v>0.53169000000000022</v>
      </c>
      <c r="U23">
        <f t="shared" si="7"/>
        <v>0.41183000000000014</v>
      </c>
      <c r="V23">
        <f t="shared" si="8"/>
        <v>0.16574</v>
      </c>
      <c r="W23">
        <f t="shared" si="9"/>
        <v>0.30825000000000014</v>
      </c>
    </row>
    <row r="24" spans="1:23" x14ac:dyDescent="0.25">
      <c r="A24" s="9">
        <v>23</v>
      </c>
      <c r="B24" s="1">
        <v>3</v>
      </c>
      <c r="C24" s="1">
        <v>2.2255500000000001</v>
      </c>
      <c r="D24" s="1">
        <v>2.6016400000000002</v>
      </c>
      <c r="E24" s="1">
        <v>2.2227700000000001</v>
      </c>
      <c r="F24" s="1">
        <v>2.6016400000000002</v>
      </c>
      <c r="G24" s="1">
        <v>2.76274</v>
      </c>
      <c r="H24" s="1">
        <v>2.74526</v>
      </c>
      <c r="I24" s="1">
        <v>2.8096100000000002</v>
      </c>
      <c r="J24" s="1">
        <v>2.74526</v>
      </c>
      <c r="K24" s="1">
        <v>2.4039999999999999</v>
      </c>
      <c r="L24" s="1">
        <v>2.5808300000000002</v>
      </c>
      <c r="N24">
        <f t="shared" si="0"/>
        <v>0.77444999999999986</v>
      </c>
      <c r="O24">
        <f t="shared" si="1"/>
        <v>0.39835999999999983</v>
      </c>
      <c r="P24">
        <f t="shared" si="2"/>
        <v>0.77722999999999987</v>
      </c>
      <c r="Q24">
        <f t="shared" si="3"/>
        <v>0.39835999999999983</v>
      </c>
      <c r="R24">
        <f t="shared" si="4"/>
        <v>0.23726000000000003</v>
      </c>
      <c r="S24">
        <f t="shared" si="5"/>
        <v>0.25473999999999997</v>
      </c>
      <c r="T24">
        <f t="shared" si="6"/>
        <v>0.19038999999999984</v>
      </c>
      <c r="U24">
        <f t="shared" si="7"/>
        <v>0.25473999999999997</v>
      </c>
      <c r="V24">
        <f t="shared" si="8"/>
        <v>0.59600000000000009</v>
      </c>
      <c r="W24">
        <f t="shared" si="9"/>
        <v>0.41916999999999982</v>
      </c>
    </row>
    <row r="25" spans="1:23" x14ac:dyDescent="0.25">
      <c r="A25" s="9">
        <v>24</v>
      </c>
      <c r="B25" s="1">
        <v>4</v>
      </c>
      <c r="C25" s="1">
        <v>1.93581</v>
      </c>
      <c r="D25" s="1">
        <v>1.42797</v>
      </c>
      <c r="E25" s="1">
        <v>1.9493400000000001</v>
      </c>
      <c r="F25" s="1">
        <v>1.42797</v>
      </c>
      <c r="G25" s="1">
        <v>0.84943999999999997</v>
      </c>
      <c r="H25" s="1">
        <v>0.87861</v>
      </c>
      <c r="I25" s="1">
        <v>0.84218999999999999</v>
      </c>
      <c r="J25" s="1">
        <v>0.87861</v>
      </c>
      <c r="K25" s="1">
        <v>1.9760500000000001</v>
      </c>
      <c r="L25" s="1">
        <v>1.77844</v>
      </c>
      <c r="N25">
        <f t="shared" si="0"/>
        <v>2.06419</v>
      </c>
      <c r="O25">
        <f t="shared" si="1"/>
        <v>2.5720299999999998</v>
      </c>
      <c r="P25">
        <f t="shared" si="2"/>
        <v>2.0506599999999997</v>
      </c>
      <c r="Q25">
        <f t="shared" si="3"/>
        <v>2.5720299999999998</v>
      </c>
      <c r="R25">
        <f t="shared" si="4"/>
        <v>3.15056</v>
      </c>
      <c r="S25">
        <f t="shared" si="5"/>
        <v>3.1213899999999999</v>
      </c>
      <c r="T25">
        <f t="shared" si="6"/>
        <v>3.15781</v>
      </c>
      <c r="U25">
        <f t="shared" si="7"/>
        <v>3.1213899999999999</v>
      </c>
      <c r="V25">
        <f t="shared" si="8"/>
        <v>2.0239500000000001</v>
      </c>
      <c r="W25">
        <f t="shared" si="9"/>
        <v>2.2215600000000002</v>
      </c>
    </row>
    <row r="26" spans="1:23" x14ac:dyDescent="0.25">
      <c r="A26" s="9">
        <v>25</v>
      </c>
      <c r="B26" s="1">
        <v>4</v>
      </c>
      <c r="C26" s="1">
        <v>3.5135700000000001</v>
      </c>
      <c r="D26" s="1">
        <v>4.1499100000000002</v>
      </c>
      <c r="E26" s="1">
        <v>3.5946899999999999</v>
      </c>
      <c r="F26" s="1">
        <v>4.1499100000000002</v>
      </c>
      <c r="G26" s="1">
        <v>3.7534999999999998</v>
      </c>
      <c r="H26" s="1">
        <v>3.92394</v>
      </c>
      <c r="I26" s="1">
        <v>3.75583</v>
      </c>
      <c r="J26" s="1">
        <v>3.92394</v>
      </c>
      <c r="K26" s="1">
        <v>3.81792</v>
      </c>
      <c r="L26" s="1">
        <v>4.02264</v>
      </c>
      <c r="N26">
        <f t="shared" si="0"/>
        <v>0.48642999999999992</v>
      </c>
      <c r="O26">
        <f t="shared" si="1"/>
        <v>0.14991000000000021</v>
      </c>
      <c r="P26">
        <f t="shared" si="2"/>
        <v>0.40531000000000006</v>
      </c>
      <c r="Q26">
        <f t="shared" si="3"/>
        <v>0.14991000000000021</v>
      </c>
      <c r="R26">
        <f t="shared" si="4"/>
        <v>0.24650000000000016</v>
      </c>
      <c r="S26">
        <f t="shared" si="5"/>
        <v>7.6060000000000016E-2</v>
      </c>
      <c r="T26">
        <f t="shared" si="6"/>
        <v>0.24417</v>
      </c>
      <c r="U26">
        <f t="shared" si="7"/>
        <v>7.6060000000000016E-2</v>
      </c>
      <c r="V26">
        <f t="shared" si="8"/>
        <v>0.18208000000000002</v>
      </c>
      <c r="W26">
        <f t="shared" si="9"/>
        <v>2.2639999999999993E-2</v>
      </c>
    </row>
    <row r="27" spans="1:23" x14ac:dyDescent="0.25">
      <c r="A27" s="9">
        <v>26</v>
      </c>
      <c r="B27" s="1">
        <v>0</v>
      </c>
      <c r="C27" s="1">
        <v>1.6516999999999999</v>
      </c>
      <c r="D27" s="1">
        <v>1.0878000000000001</v>
      </c>
      <c r="E27" s="1">
        <v>1.54274</v>
      </c>
      <c r="F27" s="1">
        <v>1.0878000000000001</v>
      </c>
      <c r="G27" s="1">
        <v>1.7705900000000001</v>
      </c>
      <c r="H27" s="1">
        <v>1.64863</v>
      </c>
      <c r="I27" s="1">
        <v>1.6154599999999999</v>
      </c>
      <c r="J27" s="1">
        <v>1.64863</v>
      </c>
      <c r="K27" s="1">
        <v>1.21574</v>
      </c>
      <c r="L27" s="1">
        <v>0.97360999999999998</v>
      </c>
      <c r="N27">
        <f t="shared" si="0"/>
        <v>1.6516999999999999</v>
      </c>
      <c r="O27">
        <f t="shared" si="1"/>
        <v>1.0878000000000001</v>
      </c>
      <c r="P27">
        <f t="shared" si="2"/>
        <v>1.54274</v>
      </c>
      <c r="Q27">
        <f t="shared" si="3"/>
        <v>1.0878000000000001</v>
      </c>
      <c r="R27">
        <f t="shared" si="4"/>
        <v>1.7705900000000001</v>
      </c>
      <c r="S27">
        <f t="shared" si="5"/>
        <v>1.64863</v>
      </c>
      <c r="T27">
        <f t="shared" si="6"/>
        <v>1.6154599999999999</v>
      </c>
      <c r="U27">
        <f t="shared" si="7"/>
        <v>1.64863</v>
      </c>
      <c r="V27">
        <f t="shared" si="8"/>
        <v>1.21574</v>
      </c>
      <c r="W27">
        <f t="shared" si="9"/>
        <v>0.97360999999999998</v>
      </c>
    </row>
    <row r="28" spans="1:23" x14ac:dyDescent="0.25">
      <c r="A28" s="9">
        <v>27</v>
      </c>
      <c r="B28" s="1">
        <v>4</v>
      </c>
      <c r="C28" s="1">
        <v>3.60019</v>
      </c>
      <c r="D28" s="1">
        <v>4.2836800000000004</v>
      </c>
      <c r="E28" s="1">
        <v>3.6573899999999999</v>
      </c>
      <c r="F28" s="1">
        <v>4.2836800000000004</v>
      </c>
      <c r="G28" s="1">
        <v>4.4340700000000002</v>
      </c>
      <c r="H28" s="1">
        <v>4.5050499999999998</v>
      </c>
      <c r="I28" s="1">
        <v>4.4660799999999998</v>
      </c>
      <c r="J28" s="1">
        <v>4.5050499999999998</v>
      </c>
      <c r="K28" s="1">
        <v>3.9243800000000002</v>
      </c>
      <c r="L28" s="1">
        <v>4.1780400000000002</v>
      </c>
      <c r="N28">
        <f t="shared" si="0"/>
        <v>0.39981</v>
      </c>
      <c r="O28">
        <f t="shared" si="1"/>
        <v>0.28368000000000038</v>
      </c>
      <c r="P28">
        <f t="shared" si="2"/>
        <v>0.34261000000000008</v>
      </c>
      <c r="Q28">
        <f t="shared" si="3"/>
        <v>0.28368000000000038</v>
      </c>
      <c r="R28">
        <f t="shared" si="4"/>
        <v>0.43407000000000018</v>
      </c>
      <c r="S28">
        <f t="shared" si="5"/>
        <v>0.50504999999999978</v>
      </c>
      <c r="T28">
        <f t="shared" si="6"/>
        <v>0.46607999999999983</v>
      </c>
      <c r="U28">
        <f t="shared" si="7"/>
        <v>0.50504999999999978</v>
      </c>
      <c r="V28">
        <f t="shared" si="8"/>
        <v>7.5619999999999798E-2</v>
      </c>
      <c r="W28">
        <f t="shared" si="9"/>
        <v>0.1780400000000002</v>
      </c>
    </row>
    <row r="29" spans="1:23" x14ac:dyDescent="0.25">
      <c r="A29" s="9">
        <v>28</v>
      </c>
      <c r="B29" s="1">
        <v>6</v>
      </c>
      <c r="C29" s="1">
        <v>7.8391200000000003</v>
      </c>
      <c r="D29" s="1">
        <v>5.5028100000000002</v>
      </c>
      <c r="E29" s="1">
        <v>6.8131199999999996</v>
      </c>
      <c r="F29" s="1">
        <v>5.5028100000000002</v>
      </c>
      <c r="G29" s="1">
        <v>5.7264499999999998</v>
      </c>
      <c r="H29" s="1">
        <v>5.6708400000000001</v>
      </c>
      <c r="I29" s="1">
        <v>5.7162100000000002</v>
      </c>
      <c r="J29" s="1">
        <v>5.6708400000000001</v>
      </c>
      <c r="K29" s="1">
        <v>5.8971900000000002</v>
      </c>
      <c r="L29" s="1">
        <v>5.4693100000000001</v>
      </c>
      <c r="N29">
        <f t="shared" si="0"/>
        <v>1.8391200000000003</v>
      </c>
      <c r="O29">
        <f t="shared" si="1"/>
        <v>0.4971899999999998</v>
      </c>
      <c r="P29">
        <f t="shared" si="2"/>
        <v>0.81311999999999962</v>
      </c>
      <c r="Q29">
        <f t="shared" si="3"/>
        <v>0.4971899999999998</v>
      </c>
      <c r="R29">
        <f t="shared" si="4"/>
        <v>0.27355000000000018</v>
      </c>
      <c r="S29">
        <f t="shared" si="5"/>
        <v>0.3291599999999999</v>
      </c>
      <c r="T29">
        <f t="shared" si="6"/>
        <v>0.28378999999999976</v>
      </c>
      <c r="U29">
        <f t="shared" si="7"/>
        <v>0.3291599999999999</v>
      </c>
      <c r="V29">
        <f t="shared" si="8"/>
        <v>0.10280999999999985</v>
      </c>
      <c r="W29">
        <f t="shared" si="9"/>
        <v>0.53068999999999988</v>
      </c>
    </row>
    <row r="30" spans="1:23" x14ac:dyDescent="0.25">
      <c r="A30" s="9">
        <v>29</v>
      </c>
      <c r="B30" s="1">
        <v>4</v>
      </c>
      <c r="C30" s="1">
        <v>2.8682500000000002</v>
      </c>
      <c r="D30" s="1">
        <v>3.7640699999999998</v>
      </c>
      <c r="E30" s="1">
        <v>3.1766000000000001</v>
      </c>
      <c r="F30" s="1">
        <v>3.7640699999999998</v>
      </c>
      <c r="G30" s="1">
        <v>3.8309500000000001</v>
      </c>
      <c r="H30" s="1">
        <v>4.0472099999999998</v>
      </c>
      <c r="I30" s="1">
        <v>3.8387899999999999</v>
      </c>
      <c r="J30" s="1">
        <v>4.0472099999999998</v>
      </c>
      <c r="K30" s="1">
        <v>3.6027900000000002</v>
      </c>
      <c r="L30" s="1">
        <v>3.8402099999999999</v>
      </c>
      <c r="N30">
        <f t="shared" si="0"/>
        <v>1.1317499999999998</v>
      </c>
      <c r="O30">
        <f t="shared" si="1"/>
        <v>0.2359300000000002</v>
      </c>
      <c r="P30">
        <f t="shared" si="2"/>
        <v>0.82339999999999991</v>
      </c>
      <c r="Q30">
        <f t="shared" si="3"/>
        <v>0.2359300000000002</v>
      </c>
      <c r="R30">
        <f t="shared" si="4"/>
        <v>0.16904999999999992</v>
      </c>
      <c r="S30">
        <f t="shared" si="5"/>
        <v>4.7209999999999752E-2</v>
      </c>
      <c r="T30">
        <f t="shared" si="6"/>
        <v>0.16121000000000008</v>
      </c>
      <c r="U30">
        <f t="shared" si="7"/>
        <v>4.7209999999999752E-2</v>
      </c>
      <c r="V30">
        <f t="shared" si="8"/>
        <v>0.39720999999999984</v>
      </c>
      <c r="W30">
        <f t="shared" si="9"/>
        <v>0.1597900000000001</v>
      </c>
    </row>
    <row r="31" spans="1:23" x14ac:dyDescent="0.25">
      <c r="A31" s="9">
        <v>30</v>
      </c>
      <c r="B31" s="1">
        <v>3</v>
      </c>
      <c r="C31" s="1">
        <v>1.97024</v>
      </c>
      <c r="D31" s="1">
        <v>2.22539</v>
      </c>
      <c r="E31" s="1">
        <v>1.9872300000000001</v>
      </c>
      <c r="F31" s="1">
        <v>2.22539</v>
      </c>
      <c r="G31" s="1">
        <v>2.5457200000000002</v>
      </c>
      <c r="H31" s="1">
        <v>2.4108200000000002</v>
      </c>
      <c r="I31" s="1">
        <v>2.5456699999999999</v>
      </c>
      <c r="J31" s="1">
        <v>2.4108200000000002</v>
      </c>
      <c r="K31" s="1">
        <v>2.0766399999999998</v>
      </c>
      <c r="L31" s="1">
        <v>2.23271</v>
      </c>
      <c r="N31">
        <f t="shared" si="0"/>
        <v>1.02976</v>
      </c>
      <c r="O31">
        <f t="shared" si="1"/>
        <v>0.77461000000000002</v>
      </c>
      <c r="P31">
        <f t="shared" si="2"/>
        <v>1.0127699999999999</v>
      </c>
      <c r="Q31">
        <f t="shared" si="3"/>
        <v>0.77461000000000002</v>
      </c>
      <c r="R31">
        <f t="shared" si="4"/>
        <v>0.4542799999999998</v>
      </c>
      <c r="S31">
        <f t="shared" si="5"/>
        <v>0.58917999999999981</v>
      </c>
      <c r="T31">
        <f t="shared" si="6"/>
        <v>0.45433000000000012</v>
      </c>
      <c r="U31">
        <f t="shared" si="7"/>
        <v>0.58917999999999981</v>
      </c>
      <c r="V31">
        <f t="shared" si="8"/>
        <v>0.92336000000000018</v>
      </c>
      <c r="W31">
        <f t="shared" si="9"/>
        <v>0.76729000000000003</v>
      </c>
    </row>
    <row r="33" spans="14:23" x14ac:dyDescent="0.25">
      <c r="N33">
        <f>SUM(N2:N31)</f>
        <v>37.026370000000007</v>
      </c>
      <c r="O33">
        <f t="shared" ref="O33:W33" si="10">SUM(O2:O31)</f>
        <v>32.572950000000006</v>
      </c>
      <c r="P33">
        <f t="shared" si="10"/>
        <v>34.921500000000002</v>
      </c>
      <c r="Q33">
        <f t="shared" si="10"/>
        <v>32.572950000000006</v>
      </c>
      <c r="R33">
        <f t="shared" si="10"/>
        <v>29.620999999999992</v>
      </c>
      <c r="S33">
        <f t="shared" si="10"/>
        <v>29.448179999999994</v>
      </c>
      <c r="T33">
        <f t="shared" si="10"/>
        <v>29.492890000000003</v>
      </c>
      <c r="U33">
        <f t="shared" si="10"/>
        <v>29.448179999999994</v>
      </c>
      <c r="V33">
        <f t="shared" si="10"/>
        <v>31.229620000000001</v>
      </c>
      <c r="W33">
        <f t="shared" si="10"/>
        <v>30.273200000000003</v>
      </c>
    </row>
    <row r="35" spans="14:23" x14ac:dyDescent="0.25">
      <c r="N35">
        <f t="shared" ref="N35:W35" si="11">N2^2</f>
        <v>3.8763076000000252E-3</v>
      </c>
      <c r="O35">
        <f t="shared" si="11"/>
        <v>0.35633736360000001</v>
      </c>
      <c r="P35">
        <f t="shared" si="11"/>
        <v>3.8850289000000272E-3</v>
      </c>
      <c r="Q35">
        <f t="shared" si="11"/>
        <v>0.35633736360000001</v>
      </c>
      <c r="R35">
        <f t="shared" si="11"/>
        <v>0.29254035689999996</v>
      </c>
      <c r="S35">
        <f t="shared" si="11"/>
        <v>0.51904820250000006</v>
      </c>
      <c r="T35">
        <f t="shared" si="11"/>
        <v>0.29783214759999987</v>
      </c>
      <c r="U35">
        <f t="shared" si="11"/>
        <v>0.51904820250000006</v>
      </c>
      <c r="V35">
        <f t="shared" si="11"/>
        <v>0.16232035210000015</v>
      </c>
      <c r="W35">
        <f t="shared" si="11"/>
        <v>0.39452217209999996</v>
      </c>
    </row>
    <row r="36" spans="14:23" x14ac:dyDescent="0.25">
      <c r="N36">
        <f t="shared" ref="N36:V64" si="12">N3^2</f>
        <v>1.2028824975999994</v>
      </c>
      <c r="O36">
        <f t="shared" si="12"/>
        <v>0.66272624640000022</v>
      </c>
      <c r="P36">
        <f t="shared" si="12"/>
        <v>1.4442511328999994</v>
      </c>
      <c r="Q36">
        <f t="shared" si="12"/>
        <v>0.66272624640000022</v>
      </c>
      <c r="R36">
        <f t="shared" si="12"/>
        <v>8.8381344099999898E-2</v>
      </c>
      <c r="S36">
        <f t="shared" si="12"/>
        <v>5.7101881600000029E-2</v>
      </c>
      <c r="T36">
        <f t="shared" si="12"/>
        <v>8.9958004899999888E-2</v>
      </c>
      <c r="U36">
        <f t="shared" si="12"/>
        <v>5.7101881600000029E-2</v>
      </c>
      <c r="V36">
        <f t="shared" si="12"/>
        <v>1.7128789128999999</v>
      </c>
      <c r="W36">
        <f t="shared" ref="W36:W64" si="13">W3^2</f>
        <v>1.1733439041000004</v>
      </c>
    </row>
    <row r="37" spans="14:23" x14ac:dyDescent="0.25">
      <c r="N37">
        <f t="shared" si="12"/>
        <v>1.8163491983999995</v>
      </c>
      <c r="O37">
        <f t="shared" si="12"/>
        <v>2.2293774721000004</v>
      </c>
      <c r="P37">
        <f t="shared" si="12"/>
        <v>1.5650760609000003</v>
      </c>
      <c r="Q37">
        <f t="shared" si="12"/>
        <v>2.2293774721000004</v>
      </c>
      <c r="R37">
        <f t="shared" si="12"/>
        <v>2.4770667768999997</v>
      </c>
      <c r="S37">
        <f t="shared" si="12"/>
        <v>2.6711979844000004</v>
      </c>
      <c r="T37">
        <f t="shared" si="12"/>
        <v>2.4947886600999993</v>
      </c>
      <c r="U37">
        <f t="shared" si="12"/>
        <v>2.6711979844000004</v>
      </c>
      <c r="V37">
        <f t="shared" si="12"/>
        <v>0.86815806250000016</v>
      </c>
      <c r="W37">
        <f t="shared" si="13"/>
        <v>1.2682363456000001</v>
      </c>
    </row>
    <row r="38" spans="14:23" x14ac:dyDescent="0.25">
      <c r="N38">
        <f t="shared" si="12"/>
        <v>0.51665906409999973</v>
      </c>
      <c r="O38">
        <f t="shared" si="12"/>
        <v>0.25560102490000008</v>
      </c>
      <c r="P38">
        <f t="shared" si="12"/>
        <v>0.49730704000000009</v>
      </c>
      <c r="Q38">
        <f t="shared" si="12"/>
        <v>0.25560102490000008</v>
      </c>
      <c r="R38">
        <f t="shared" si="12"/>
        <v>0.20054275240000011</v>
      </c>
      <c r="S38">
        <f t="shared" si="12"/>
        <v>0.31141980250000018</v>
      </c>
      <c r="T38">
        <f t="shared" si="12"/>
        <v>0.20013096960000018</v>
      </c>
      <c r="U38">
        <f t="shared" si="12"/>
        <v>0.31141980250000018</v>
      </c>
      <c r="V38">
        <f t="shared" si="12"/>
        <v>0.41473600000000016</v>
      </c>
      <c r="W38">
        <f t="shared" si="13"/>
        <v>0.27094107039999987</v>
      </c>
    </row>
    <row r="39" spans="14:23" x14ac:dyDescent="0.25">
      <c r="N39">
        <f t="shared" si="12"/>
        <v>1.1651691248999998</v>
      </c>
      <c r="O39">
        <f t="shared" si="12"/>
        <v>0.25237561689999999</v>
      </c>
      <c r="P39">
        <f t="shared" si="12"/>
        <v>1.1025630009</v>
      </c>
      <c r="Q39">
        <f t="shared" si="12"/>
        <v>0.25237561689999999</v>
      </c>
      <c r="R39">
        <f t="shared" si="12"/>
        <v>0.13293315999999986</v>
      </c>
      <c r="S39">
        <f t="shared" si="12"/>
        <v>2.809981689999998E-2</v>
      </c>
      <c r="T39">
        <f t="shared" si="12"/>
        <v>0.13307174410000011</v>
      </c>
      <c r="U39">
        <f t="shared" si="12"/>
        <v>2.809981689999998E-2</v>
      </c>
      <c r="V39">
        <f t="shared" si="12"/>
        <v>0.40881957210000014</v>
      </c>
      <c r="W39">
        <f t="shared" si="13"/>
        <v>0.16333722250000002</v>
      </c>
    </row>
    <row r="40" spans="14:23" x14ac:dyDescent="0.25">
      <c r="N40">
        <f t="shared" si="12"/>
        <v>1.4516876196000001</v>
      </c>
      <c r="O40">
        <f t="shared" si="12"/>
        <v>0.88941874809999999</v>
      </c>
      <c r="P40">
        <f t="shared" si="12"/>
        <v>1.4867656489000001</v>
      </c>
      <c r="Q40">
        <f t="shared" si="12"/>
        <v>0.88941874809999999</v>
      </c>
      <c r="R40">
        <f t="shared" si="12"/>
        <v>0.1712718225</v>
      </c>
      <c r="S40">
        <f t="shared" si="12"/>
        <v>0.19676321639999997</v>
      </c>
      <c r="T40">
        <f t="shared" si="12"/>
        <v>0.16499844</v>
      </c>
      <c r="U40">
        <f t="shared" si="12"/>
        <v>0.19676321639999997</v>
      </c>
      <c r="V40">
        <f t="shared" si="12"/>
        <v>0.61564423690000003</v>
      </c>
      <c r="W40">
        <f t="shared" si="13"/>
        <v>0.38283918759999996</v>
      </c>
    </row>
    <row r="41" spans="14:23" x14ac:dyDescent="0.25">
      <c r="N41">
        <f t="shared" si="12"/>
        <v>3.0053342880999998</v>
      </c>
      <c r="O41">
        <f t="shared" si="12"/>
        <v>1.6609796641000003</v>
      </c>
      <c r="P41">
        <f t="shared" si="12"/>
        <v>3.0706954756</v>
      </c>
      <c r="Q41">
        <f t="shared" si="12"/>
        <v>1.6609796641000003</v>
      </c>
      <c r="R41">
        <f t="shared" si="12"/>
        <v>1.3342329080999999</v>
      </c>
      <c r="S41">
        <f t="shared" si="12"/>
        <v>1.4964628900000001</v>
      </c>
      <c r="T41">
        <f t="shared" si="12"/>
        <v>1.2998964169000002</v>
      </c>
      <c r="U41">
        <f t="shared" si="12"/>
        <v>1.4964628900000001</v>
      </c>
      <c r="V41">
        <f t="shared" si="12"/>
        <v>2.6733885024999995</v>
      </c>
      <c r="W41">
        <f t="shared" si="13"/>
        <v>1.9884384144</v>
      </c>
    </row>
    <row r="42" spans="14:23" x14ac:dyDescent="0.25">
      <c r="N42">
        <f t="shared" si="12"/>
        <v>4.4670513316000013</v>
      </c>
      <c r="O42">
        <f t="shared" si="12"/>
        <v>1.9008412640999997</v>
      </c>
      <c r="P42">
        <f t="shared" si="12"/>
        <v>2.683928592900001</v>
      </c>
      <c r="Q42">
        <f t="shared" si="12"/>
        <v>1.9008412640999997</v>
      </c>
      <c r="R42">
        <f t="shared" si="12"/>
        <v>1.6326195075999992</v>
      </c>
      <c r="S42">
        <f t="shared" si="12"/>
        <v>1.5394357475999993</v>
      </c>
      <c r="T42">
        <f t="shared" si="12"/>
        <v>1.6134080399999999</v>
      </c>
      <c r="U42">
        <f t="shared" si="12"/>
        <v>1.5394357475999993</v>
      </c>
      <c r="V42">
        <f t="shared" si="12"/>
        <v>1.5141548600999994</v>
      </c>
      <c r="W42">
        <f t="shared" si="13"/>
        <v>1.1229640900000006</v>
      </c>
    </row>
    <row r="43" spans="14:23" x14ac:dyDescent="0.25">
      <c r="N43">
        <f t="shared" si="12"/>
        <v>0.89805947559999988</v>
      </c>
      <c r="O43">
        <f t="shared" si="12"/>
        <v>2.1868790160999998</v>
      </c>
      <c r="P43">
        <f t="shared" si="12"/>
        <v>0.85030529440000013</v>
      </c>
      <c r="Q43">
        <f t="shared" si="12"/>
        <v>2.1868790160999998</v>
      </c>
      <c r="R43">
        <f t="shared" si="12"/>
        <v>1.1336712676</v>
      </c>
      <c r="S43">
        <f t="shared" si="12"/>
        <v>0.91019232159999997</v>
      </c>
      <c r="T43">
        <f t="shared" si="12"/>
        <v>1.1674586401</v>
      </c>
      <c r="U43">
        <f t="shared" si="12"/>
        <v>0.91019232159999997</v>
      </c>
      <c r="V43">
        <f t="shared" si="12"/>
        <v>0.86854944160000025</v>
      </c>
      <c r="W43">
        <f t="shared" si="13"/>
        <v>1.3501045636</v>
      </c>
    </row>
    <row r="44" spans="14:23" x14ac:dyDescent="0.25">
      <c r="N44">
        <f t="shared" si="12"/>
        <v>8.2628099999992698E-5</v>
      </c>
      <c r="O44">
        <f t="shared" si="12"/>
        <v>1.3314621320999991</v>
      </c>
      <c r="P44">
        <f t="shared" si="12"/>
        <v>1.1710084000000247E-3</v>
      </c>
      <c r="Q44">
        <f t="shared" si="12"/>
        <v>1.3314621320999991</v>
      </c>
      <c r="R44">
        <f t="shared" si="12"/>
        <v>1.9520281224999998</v>
      </c>
      <c r="S44">
        <f t="shared" si="12"/>
        <v>1.5303174435999991</v>
      </c>
      <c r="T44">
        <f t="shared" si="12"/>
        <v>1.9439051775999998</v>
      </c>
      <c r="U44">
        <f t="shared" si="12"/>
        <v>1.5303174435999991</v>
      </c>
      <c r="V44">
        <f t="shared" si="12"/>
        <v>0.21814504360000003</v>
      </c>
      <c r="W44">
        <f t="shared" si="13"/>
        <v>0.87007852840000033</v>
      </c>
    </row>
    <row r="45" spans="14:23" x14ac:dyDescent="0.25">
      <c r="N45">
        <f t="shared" si="12"/>
        <v>11.726446872099999</v>
      </c>
      <c r="O45">
        <f t="shared" si="12"/>
        <v>15.479109922499998</v>
      </c>
      <c r="P45">
        <f t="shared" si="12"/>
        <v>11.758863974400001</v>
      </c>
      <c r="Q45">
        <f t="shared" si="12"/>
        <v>15.479109922499998</v>
      </c>
      <c r="R45">
        <f t="shared" si="12"/>
        <v>17.451756900900001</v>
      </c>
      <c r="S45">
        <f t="shared" si="12"/>
        <v>15.966737305599999</v>
      </c>
      <c r="T45">
        <f t="shared" si="12"/>
        <v>17.556770406400002</v>
      </c>
      <c r="U45">
        <f t="shared" si="12"/>
        <v>15.966737305599999</v>
      </c>
      <c r="V45">
        <f t="shared" si="12"/>
        <v>12.9004525584</v>
      </c>
      <c r="W45">
        <f t="shared" si="13"/>
        <v>14.257194256899998</v>
      </c>
    </row>
    <row r="46" spans="14:23" x14ac:dyDescent="0.25">
      <c r="N46">
        <f t="shared" si="12"/>
        <v>1.8577144803999996</v>
      </c>
      <c r="O46">
        <f t="shared" si="12"/>
        <v>0.65488556250000007</v>
      </c>
      <c r="P46">
        <f t="shared" si="12"/>
        <v>1.7267011215999997</v>
      </c>
      <c r="Q46">
        <f t="shared" si="12"/>
        <v>0.65488556250000007</v>
      </c>
      <c r="R46">
        <f t="shared" si="12"/>
        <v>0.32190871689999995</v>
      </c>
      <c r="S46">
        <f t="shared" si="12"/>
        <v>0.12821412490000009</v>
      </c>
      <c r="T46">
        <f t="shared" si="12"/>
        <v>0.32455809000000013</v>
      </c>
      <c r="U46">
        <f t="shared" si="12"/>
        <v>0.12821412490000009</v>
      </c>
      <c r="V46">
        <f t="shared" si="12"/>
        <v>0.77716566489999994</v>
      </c>
      <c r="W46">
        <f t="shared" si="13"/>
        <v>0.41320469609999982</v>
      </c>
    </row>
    <row r="47" spans="14:23" x14ac:dyDescent="0.25">
      <c r="N47">
        <f t="shared" si="12"/>
        <v>0.58669472160000025</v>
      </c>
      <c r="O47">
        <f t="shared" si="12"/>
        <v>1.9313772675999994</v>
      </c>
      <c r="P47">
        <f t="shared" si="12"/>
        <v>0.63984001000000013</v>
      </c>
      <c r="Q47">
        <f t="shared" si="12"/>
        <v>1.9313772675999994</v>
      </c>
      <c r="R47">
        <f t="shared" si="12"/>
        <v>1.9236303024999992</v>
      </c>
      <c r="S47">
        <f t="shared" si="12"/>
        <v>2.0161728064000006</v>
      </c>
      <c r="T47">
        <f t="shared" si="12"/>
        <v>1.9247400224999991</v>
      </c>
      <c r="U47">
        <f t="shared" si="12"/>
        <v>2.0161728064000006</v>
      </c>
      <c r="V47">
        <f t="shared" si="12"/>
        <v>1.0228490495999996</v>
      </c>
      <c r="W47">
        <f t="shared" si="13"/>
        <v>1.5656265624999994</v>
      </c>
    </row>
    <row r="48" spans="14:23" x14ac:dyDescent="0.25">
      <c r="N48">
        <f t="shared" si="12"/>
        <v>2.443281610000001</v>
      </c>
      <c r="O48">
        <f t="shared" si="12"/>
        <v>2.6081604004000001</v>
      </c>
      <c r="P48">
        <f t="shared" si="12"/>
        <v>2.2560640803999998</v>
      </c>
      <c r="Q48">
        <f t="shared" si="12"/>
        <v>2.6081604004000001</v>
      </c>
      <c r="R48">
        <f t="shared" si="12"/>
        <v>0.26685489640000026</v>
      </c>
      <c r="S48">
        <f t="shared" si="12"/>
        <v>0.9995400528999997</v>
      </c>
      <c r="T48">
        <f t="shared" si="12"/>
        <v>0.26467938090000021</v>
      </c>
      <c r="U48">
        <f t="shared" si="12"/>
        <v>0.9995400528999997</v>
      </c>
      <c r="V48">
        <f t="shared" si="12"/>
        <v>2.9141221264000015</v>
      </c>
      <c r="W48">
        <f t="shared" si="13"/>
        <v>2.8846984335999992</v>
      </c>
    </row>
    <row r="49" spans="14:23" x14ac:dyDescent="0.25">
      <c r="N49">
        <f t="shared" si="12"/>
        <v>6.4000904256000002</v>
      </c>
      <c r="O49">
        <f t="shared" si="12"/>
        <v>8.3407172808999999</v>
      </c>
      <c r="P49">
        <f t="shared" si="12"/>
        <v>6.3771905961000011</v>
      </c>
      <c r="Q49">
        <f t="shared" si="12"/>
        <v>8.3407172808999999</v>
      </c>
      <c r="R49">
        <f t="shared" si="12"/>
        <v>10.158690052899999</v>
      </c>
      <c r="S49">
        <f t="shared" si="12"/>
        <v>9.6653213880999989</v>
      </c>
      <c r="T49">
        <f t="shared" si="12"/>
        <v>10.0773867601</v>
      </c>
      <c r="U49">
        <f t="shared" si="12"/>
        <v>9.6653213880999989</v>
      </c>
      <c r="V49">
        <f t="shared" si="12"/>
        <v>7.7572833361000004</v>
      </c>
      <c r="W49">
        <f t="shared" si="13"/>
        <v>8.8834398600999993</v>
      </c>
    </row>
    <row r="50" spans="14:23" x14ac:dyDescent="0.25">
      <c r="N50">
        <f t="shared" si="12"/>
        <v>3.0431406915999997</v>
      </c>
      <c r="O50">
        <f t="shared" si="12"/>
        <v>1.6242228025000003</v>
      </c>
      <c r="P50">
        <f t="shared" si="12"/>
        <v>3.0497033955999999</v>
      </c>
      <c r="Q50">
        <f t="shared" si="12"/>
        <v>1.6242228025000003</v>
      </c>
      <c r="R50">
        <f t="shared" si="12"/>
        <v>1.1892774916000002</v>
      </c>
      <c r="S50">
        <f t="shared" si="12"/>
        <v>1.4056236480999997</v>
      </c>
      <c r="T50">
        <f t="shared" si="12"/>
        <v>1.2222186916</v>
      </c>
      <c r="U50">
        <f t="shared" si="12"/>
        <v>1.4056236480999997</v>
      </c>
      <c r="V50">
        <f t="shared" si="12"/>
        <v>2.5561614399999999</v>
      </c>
      <c r="W50">
        <f t="shared" si="13"/>
        <v>1.8630339049</v>
      </c>
    </row>
    <row r="51" spans="14:23" x14ac:dyDescent="0.25">
      <c r="N51">
        <f t="shared" si="12"/>
        <v>2.9559924900000003</v>
      </c>
      <c r="O51">
        <f t="shared" si="12"/>
        <v>1.6102341025</v>
      </c>
      <c r="P51">
        <f t="shared" si="12"/>
        <v>2.9550985215999996</v>
      </c>
      <c r="Q51">
        <f t="shared" si="12"/>
        <v>1.6102341025</v>
      </c>
      <c r="R51">
        <f t="shared" si="12"/>
        <v>0.29301651609999996</v>
      </c>
      <c r="S51">
        <f t="shared" si="12"/>
        <v>0.34435771240000002</v>
      </c>
      <c r="T51">
        <f t="shared" si="12"/>
        <v>0.31231332249999993</v>
      </c>
      <c r="U51">
        <f t="shared" si="12"/>
        <v>0.34435771240000002</v>
      </c>
      <c r="V51">
        <f t="shared" si="12"/>
        <v>2.7108634609000002</v>
      </c>
      <c r="W51">
        <f t="shared" si="13"/>
        <v>2.1294981183999999</v>
      </c>
    </row>
    <row r="52" spans="14:23" x14ac:dyDescent="0.25">
      <c r="N52">
        <f t="shared" si="12"/>
        <v>0.15600130089999986</v>
      </c>
      <c r="O52">
        <f t="shared" si="12"/>
        <v>9.5876929599999952E-2</v>
      </c>
      <c r="P52">
        <f t="shared" si="12"/>
        <v>0.22442958760000026</v>
      </c>
      <c r="Q52">
        <f t="shared" si="12"/>
        <v>9.5876929599999952E-2</v>
      </c>
      <c r="R52">
        <f t="shared" si="12"/>
        <v>8.7385103999999183E-3</v>
      </c>
      <c r="S52">
        <f t="shared" si="12"/>
        <v>6.0619364099999802E-2</v>
      </c>
      <c r="T52">
        <f t="shared" si="12"/>
        <v>9.1546623999999542E-3</v>
      </c>
      <c r="U52">
        <f t="shared" si="12"/>
        <v>6.0619364099999802E-2</v>
      </c>
      <c r="V52">
        <f t="shared" si="12"/>
        <v>0.32742428410000013</v>
      </c>
      <c r="W52">
        <f t="shared" si="13"/>
        <v>0.14661241000000019</v>
      </c>
    </row>
    <row r="53" spans="14:23" x14ac:dyDescent="0.25">
      <c r="N53">
        <f t="shared" si="12"/>
        <v>4.4753402499999995</v>
      </c>
      <c r="O53">
        <f t="shared" si="12"/>
        <v>2.2764472640999998</v>
      </c>
      <c r="P53">
        <f t="shared" si="12"/>
        <v>4.2667033599999993</v>
      </c>
      <c r="Q53">
        <f t="shared" si="12"/>
        <v>2.2764472640999998</v>
      </c>
      <c r="R53">
        <f t="shared" si="12"/>
        <v>0.92550172090000071</v>
      </c>
      <c r="S53">
        <f t="shared" si="12"/>
        <v>0.50673042250000011</v>
      </c>
      <c r="T53">
        <f t="shared" si="12"/>
        <v>0.9461647441000004</v>
      </c>
      <c r="U53">
        <f t="shared" si="12"/>
        <v>0.50673042250000011</v>
      </c>
      <c r="V53">
        <f t="shared" si="12"/>
        <v>2.3811576099999998</v>
      </c>
      <c r="W53">
        <f t="shared" si="13"/>
        <v>1.6185946176000001</v>
      </c>
    </row>
    <row r="54" spans="14:23" x14ac:dyDescent="0.25">
      <c r="N54">
        <f t="shared" si="12"/>
        <v>1.1521016896000003</v>
      </c>
      <c r="O54">
        <f t="shared" si="12"/>
        <v>0.5332796675999999</v>
      </c>
      <c r="P54">
        <f t="shared" si="12"/>
        <v>1.1284600440999999</v>
      </c>
      <c r="Q54">
        <f t="shared" si="12"/>
        <v>0.5332796675999999</v>
      </c>
      <c r="R54">
        <f t="shared" si="12"/>
        <v>0.88354360090000039</v>
      </c>
      <c r="S54">
        <f t="shared" si="12"/>
        <v>0.94350139560000013</v>
      </c>
      <c r="T54">
        <f t="shared" si="12"/>
        <v>0.88448382089999988</v>
      </c>
      <c r="U54">
        <f t="shared" si="12"/>
        <v>0.94350139560000013</v>
      </c>
      <c r="V54">
        <f t="shared" si="12"/>
        <v>0.54909582010000024</v>
      </c>
      <c r="W54">
        <f t="shared" si="13"/>
        <v>0.29995338240000019</v>
      </c>
    </row>
    <row r="55" spans="14:23" x14ac:dyDescent="0.25">
      <c r="N55">
        <f t="shared" si="12"/>
        <v>0.33531048360000015</v>
      </c>
      <c r="O55">
        <f t="shared" si="12"/>
        <v>0.13984608159999989</v>
      </c>
      <c r="P55">
        <f t="shared" si="12"/>
        <v>0.34069401609999977</v>
      </c>
      <c r="Q55">
        <f t="shared" si="12"/>
        <v>0.13984608159999989</v>
      </c>
      <c r="R55">
        <f t="shared" si="12"/>
        <v>0.12640869159999998</v>
      </c>
      <c r="S55">
        <f t="shared" si="12"/>
        <v>0.21383225639999984</v>
      </c>
      <c r="T55">
        <f t="shared" si="12"/>
        <v>0.12253500249999998</v>
      </c>
      <c r="U55">
        <f t="shared" si="12"/>
        <v>0.21383225639999984</v>
      </c>
      <c r="V55">
        <f t="shared" ref="V55:V64" si="14">V22^2</f>
        <v>0.24264490809999986</v>
      </c>
      <c r="W55">
        <f t="shared" si="13"/>
        <v>0.13750747240000011</v>
      </c>
    </row>
    <row r="56" spans="14:23" x14ac:dyDescent="0.25">
      <c r="N56">
        <f t="shared" si="12"/>
        <v>3.9112515999999769E-3</v>
      </c>
      <c r="O56">
        <f t="shared" si="12"/>
        <v>9.9653862399999973E-2</v>
      </c>
      <c r="P56">
        <f t="shared" si="12"/>
        <v>9.2025649000000136E-3</v>
      </c>
      <c r="Q56">
        <f t="shared" si="12"/>
        <v>9.9653862399999973E-2</v>
      </c>
      <c r="R56">
        <f t="shared" si="12"/>
        <v>0.28467560249999996</v>
      </c>
      <c r="S56">
        <f t="shared" si="12"/>
        <v>0.16960394890000011</v>
      </c>
      <c r="T56">
        <f t="shared" si="12"/>
        <v>0.28269425610000021</v>
      </c>
      <c r="U56">
        <f t="shared" si="12"/>
        <v>0.16960394890000011</v>
      </c>
      <c r="V56">
        <f t="shared" si="14"/>
        <v>2.74697476E-2</v>
      </c>
      <c r="W56">
        <f t="shared" si="13"/>
        <v>9.5018062500000083E-2</v>
      </c>
    </row>
    <row r="57" spans="14:23" x14ac:dyDescent="0.25">
      <c r="N57">
        <f t="shared" si="12"/>
        <v>0.59977280249999976</v>
      </c>
      <c r="O57">
        <f t="shared" si="12"/>
        <v>0.15869068959999985</v>
      </c>
      <c r="P57">
        <f t="shared" si="12"/>
        <v>0.60408647289999984</v>
      </c>
      <c r="Q57">
        <f t="shared" si="12"/>
        <v>0.15869068959999985</v>
      </c>
      <c r="R57">
        <f t="shared" si="12"/>
        <v>5.6292307600000015E-2</v>
      </c>
      <c r="S57">
        <f t="shared" si="12"/>
        <v>6.4892467599999989E-2</v>
      </c>
      <c r="T57">
        <f t="shared" si="12"/>
        <v>3.6248352099999936E-2</v>
      </c>
      <c r="U57">
        <f t="shared" si="12"/>
        <v>6.4892467599999989E-2</v>
      </c>
      <c r="V57">
        <f t="shared" si="14"/>
        <v>0.35521600000000009</v>
      </c>
      <c r="W57">
        <f t="shared" si="13"/>
        <v>0.17570348889999984</v>
      </c>
    </row>
    <row r="58" spans="14:23" x14ac:dyDescent="0.25">
      <c r="N58">
        <f t="shared" si="12"/>
        <v>4.2608803560999995</v>
      </c>
      <c r="O58">
        <f t="shared" si="12"/>
        <v>6.6153383208999994</v>
      </c>
      <c r="P58">
        <f t="shared" si="12"/>
        <v>4.2052064355999992</v>
      </c>
      <c r="Q58">
        <f t="shared" si="12"/>
        <v>6.6153383208999994</v>
      </c>
      <c r="R58">
        <f t="shared" si="12"/>
        <v>9.9260283135999998</v>
      </c>
      <c r="S58">
        <f t="shared" si="12"/>
        <v>9.7430755320999989</v>
      </c>
      <c r="T58">
        <f t="shared" si="12"/>
        <v>9.9717639961</v>
      </c>
      <c r="U58">
        <f t="shared" si="12"/>
        <v>9.7430755320999989</v>
      </c>
      <c r="V58">
        <f t="shared" si="14"/>
        <v>4.0963736025000008</v>
      </c>
      <c r="W58">
        <f t="shared" si="13"/>
        <v>4.9353288336000007</v>
      </c>
    </row>
    <row r="59" spans="14:23" x14ac:dyDescent="0.25">
      <c r="N59">
        <f t="shared" si="12"/>
        <v>0.23661414489999991</v>
      </c>
      <c r="O59">
        <f t="shared" si="12"/>
        <v>2.2473008100000063E-2</v>
      </c>
      <c r="P59">
        <f t="shared" si="12"/>
        <v>0.16427619610000005</v>
      </c>
      <c r="Q59">
        <f t="shared" si="12"/>
        <v>2.2473008100000063E-2</v>
      </c>
      <c r="R59">
        <f t="shared" si="12"/>
        <v>6.076225000000008E-2</v>
      </c>
      <c r="S59">
        <f t="shared" si="12"/>
        <v>5.7851236000000025E-3</v>
      </c>
      <c r="T59">
        <f t="shared" si="12"/>
        <v>5.9618988899999996E-2</v>
      </c>
      <c r="U59">
        <f t="shared" si="12"/>
        <v>5.7851236000000025E-3</v>
      </c>
      <c r="V59">
        <f t="shared" si="14"/>
        <v>3.315312640000001E-2</v>
      </c>
      <c r="W59">
        <f t="shared" si="13"/>
        <v>5.1256959999999971E-4</v>
      </c>
    </row>
    <row r="60" spans="14:23" x14ac:dyDescent="0.25">
      <c r="N60">
        <f t="shared" si="12"/>
        <v>2.7281128899999998</v>
      </c>
      <c r="O60">
        <f t="shared" si="12"/>
        <v>1.1833088400000003</v>
      </c>
      <c r="P60">
        <f t="shared" si="12"/>
        <v>2.3800467076</v>
      </c>
      <c r="Q60">
        <f t="shared" si="12"/>
        <v>1.1833088400000003</v>
      </c>
      <c r="R60">
        <f t="shared" si="12"/>
        <v>3.1349889481000002</v>
      </c>
      <c r="S60">
        <f t="shared" si="12"/>
        <v>2.7179808769</v>
      </c>
      <c r="T60">
        <f t="shared" si="12"/>
        <v>2.6097110115999995</v>
      </c>
      <c r="U60">
        <f t="shared" si="12"/>
        <v>2.7179808769</v>
      </c>
      <c r="V60">
        <f t="shared" si="14"/>
        <v>1.4780237476000002</v>
      </c>
      <c r="W60">
        <f t="shared" si="13"/>
        <v>0.94791643209999998</v>
      </c>
    </row>
    <row r="61" spans="14:23" x14ac:dyDescent="0.25">
      <c r="N61">
        <f t="shared" si="12"/>
        <v>0.15984803610000001</v>
      </c>
      <c r="O61">
        <f t="shared" si="12"/>
        <v>8.0474342400000218E-2</v>
      </c>
      <c r="P61">
        <f t="shared" si="12"/>
        <v>0.11738161210000006</v>
      </c>
      <c r="Q61">
        <f t="shared" si="12"/>
        <v>8.0474342400000218E-2</v>
      </c>
      <c r="R61">
        <f t="shared" si="12"/>
        <v>0.18841676490000014</v>
      </c>
      <c r="S61">
        <f t="shared" si="12"/>
        <v>0.25507550249999977</v>
      </c>
      <c r="T61">
        <f t="shared" si="12"/>
        <v>0.21723056639999985</v>
      </c>
      <c r="U61">
        <f t="shared" si="12"/>
        <v>0.25507550249999977</v>
      </c>
      <c r="V61">
        <f t="shared" si="14"/>
        <v>5.7183843999999697E-3</v>
      </c>
      <c r="W61">
        <f t="shared" si="13"/>
        <v>3.1698241600000072E-2</v>
      </c>
    </row>
    <row r="62" spans="14:23" x14ac:dyDescent="0.25">
      <c r="N62">
        <f t="shared" si="12"/>
        <v>3.3823623744000013</v>
      </c>
      <c r="O62">
        <f t="shared" si="12"/>
        <v>0.24719789609999979</v>
      </c>
      <c r="P62">
        <f t="shared" si="12"/>
        <v>0.66116413439999944</v>
      </c>
      <c r="Q62">
        <f t="shared" si="12"/>
        <v>0.24719789609999979</v>
      </c>
      <c r="R62">
        <f t="shared" si="12"/>
        <v>7.4829602500000106E-2</v>
      </c>
      <c r="S62">
        <f t="shared" si="12"/>
        <v>0.10834630559999993</v>
      </c>
      <c r="T62">
        <f t="shared" si="12"/>
        <v>8.0536764099999866E-2</v>
      </c>
      <c r="U62">
        <f t="shared" si="12"/>
        <v>0.10834630559999993</v>
      </c>
      <c r="V62">
        <f t="shared" si="14"/>
        <v>1.0569896099999969E-2</v>
      </c>
      <c r="W62">
        <f t="shared" si="13"/>
        <v>0.2816318760999999</v>
      </c>
    </row>
    <row r="63" spans="14:23" x14ac:dyDescent="0.25">
      <c r="N63">
        <f t="shared" si="12"/>
        <v>1.2808580624999997</v>
      </c>
      <c r="O63">
        <f t="shared" si="12"/>
        <v>5.5662964900000091E-2</v>
      </c>
      <c r="P63">
        <f t="shared" si="12"/>
        <v>0.67798755999999982</v>
      </c>
      <c r="Q63">
        <f t="shared" si="12"/>
        <v>5.5662964900000091E-2</v>
      </c>
      <c r="R63">
        <f t="shared" si="12"/>
        <v>2.8577902499999974E-2</v>
      </c>
      <c r="S63">
        <f t="shared" si="12"/>
        <v>2.2287840999999768E-3</v>
      </c>
      <c r="T63">
        <f t="shared" si="12"/>
        <v>2.5988664100000024E-2</v>
      </c>
      <c r="U63">
        <f t="shared" si="12"/>
        <v>2.2287840999999768E-3</v>
      </c>
      <c r="V63">
        <f t="shared" si="14"/>
        <v>0.15777578409999987</v>
      </c>
      <c r="W63">
        <f t="shared" si="13"/>
        <v>2.5532844100000032E-2</v>
      </c>
    </row>
    <row r="64" spans="14:23" x14ac:dyDescent="0.25">
      <c r="N64">
        <f t="shared" si="12"/>
        <v>1.0604056576000001</v>
      </c>
      <c r="O64">
        <f t="shared" si="12"/>
        <v>0.6000206521</v>
      </c>
      <c r="P64">
        <f t="shared" si="12"/>
        <v>1.0257030728999998</v>
      </c>
      <c r="Q64">
        <f t="shared" si="12"/>
        <v>0.6000206521</v>
      </c>
      <c r="R64">
        <f t="shared" si="12"/>
        <v>0.20637031839999981</v>
      </c>
      <c r="S64">
        <f t="shared" si="12"/>
        <v>0.3471330723999998</v>
      </c>
      <c r="T64">
        <f t="shared" si="12"/>
        <v>0.20641574890000011</v>
      </c>
      <c r="U64">
        <f t="shared" si="12"/>
        <v>0.3471330723999998</v>
      </c>
      <c r="V64">
        <f t="shared" si="14"/>
        <v>0.85259368960000037</v>
      </c>
      <c r="W64">
        <f t="shared" si="13"/>
        <v>0.58873394410000002</v>
      </c>
    </row>
    <row r="66" spans="14:23" x14ac:dyDescent="0.25">
      <c r="N66">
        <f>SUM(N35:N64)</f>
        <v>63.372032126700013</v>
      </c>
      <c r="O66">
        <f t="shared" ref="O66:W66" si="15">SUM(O35:O64)</f>
        <v>56.082976406699999</v>
      </c>
      <c r="P66">
        <f t="shared" si="15"/>
        <v>57.274751747799996</v>
      </c>
      <c r="Q66">
        <f t="shared" si="15"/>
        <v>56.082976406699999</v>
      </c>
      <c r="R66">
        <f t="shared" si="15"/>
        <v>56.925557429800008</v>
      </c>
      <c r="S66">
        <f t="shared" si="15"/>
        <v>54.924811397799978</v>
      </c>
      <c r="T66">
        <f t="shared" si="15"/>
        <v>56.540661493100004</v>
      </c>
      <c r="U66">
        <f t="shared" si="15"/>
        <v>54.924811397799978</v>
      </c>
      <c r="V66">
        <f t="shared" si="15"/>
        <v>50.612909221199999</v>
      </c>
      <c r="W66">
        <f t="shared" si="15"/>
        <v>50.266245506200008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zoomScale="96" zoomScaleNormal="96" workbookViewId="0">
      <selection activeCell="M33" sqref="K33:M33"/>
    </sheetView>
  </sheetViews>
  <sheetFormatPr defaultRowHeight="15" x14ac:dyDescent="0.25"/>
  <sheetData>
    <row r="1" spans="1:13" ht="30" x14ac:dyDescent="0.25">
      <c r="A1" s="3" t="s">
        <v>112</v>
      </c>
      <c r="B1" s="4" t="s">
        <v>3</v>
      </c>
      <c r="C1" s="4" t="s">
        <v>113</v>
      </c>
      <c r="D1" s="4" t="s">
        <v>124</v>
      </c>
      <c r="E1" s="4" t="s">
        <v>125</v>
      </c>
    </row>
    <row r="2" spans="1:13" x14ac:dyDescent="0.25">
      <c r="A2" s="9">
        <v>1</v>
      </c>
      <c r="B2" s="1">
        <v>3</v>
      </c>
      <c r="C2" s="1">
        <v>3.72045</v>
      </c>
      <c r="D2" s="1">
        <v>3.7138599999999999</v>
      </c>
      <c r="E2" s="1">
        <v>3.72621</v>
      </c>
      <c r="G2">
        <f>ABS(B2-C2)</f>
        <v>0.72045000000000003</v>
      </c>
      <c r="H2">
        <f>ABS(B2-D2)</f>
        <v>0.71385999999999994</v>
      </c>
      <c r="I2">
        <f>ABS(B2-E2)</f>
        <v>0.72621000000000002</v>
      </c>
      <c r="K2">
        <f>G2^2</f>
        <v>0.51904820250000006</v>
      </c>
      <c r="L2">
        <f>H2^2</f>
        <v>0.50959609959999996</v>
      </c>
      <c r="M2">
        <f>I2^2</f>
        <v>0.52738096410000002</v>
      </c>
    </row>
    <row r="3" spans="1:13" x14ac:dyDescent="0.25">
      <c r="A3" s="9">
        <v>2</v>
      </c>
      <c r="B3" s="1">
        <v>3</v>
      </c>
      <c r="C3" s="1">
        <v>3.2389600000000001</v>
      </c>
      <c r="D3" s="1">
        <v>3.2481599999999999</v>
      </c>
      <c r="E3" s="1">
        <v>3.23529</v>
      </c>
      <c r="G3">
        <f t="shared" ref="G3:G31" si="0">ABS(B3-C3)</f>
        <v>0.23896000000000006</v>
      </c>
      <c r="H3">
        <f t="shared" ref="H3:H31" si="1">ABS(B3-D3)</f>
        <v>0.24815999999999994</v>
      </c>
      <c r="I3">
        <f t="shared" ref="I3:I31" si="2">ABS(B3-E3)</f>
        <v>0.23529</v>
      </c>
      <c r="K3">
        <f t="shared" ref="K3:K31" si="3">G3^2</f>
        <v>5.7101881600000029E-2</v>
      </c>
      <c r="L3">
        <f t="shared" ref="L3:L31" si="4">H3^2</f>
        <v>6.1583385599999971E-2</v>
      </c>
      <c r="M3">
        <f t="shared" ref="M3:M31" si="5">I3^2</f>
        <v>5.5361384100000001E-2</v>
      </c>
    </row>
    <row r="4" spans="1:13" x14ac:dyDescent="0.25">
      <c r="A4" s="9">
        <v>3</v>
      </c>
      <c r="B4" s="1">
        <v>5</v>
      </c>
      <c r="C4" s="1">
        <v>3.3656199999999998</v>
      </c>
      <c r="D4" s="1">
        <v>3.3701500000000002</v>
      </c>
      <c r="E4" s="1">
        <v>3.36205</v>
      </c>
      <c r="G4">
        <f t="shared" si="0"/>
        <v>1.6343800000000002</v>
      </c>
      <c r="H4">
        <f t="shared" si="1"/>
        <v>1.6298499999999998</v>
      </c>
      <c r="I4">
        <f t="shared" si="2"/>
        <v>1.63795</v>
      </c>
      <c r="K4">
        <f t="shared" si="3"/>
        <v>2.6711979844000004</v>
      </c>
      <c r="L4">
        <f t="shared" si="4"/>
        <v>2.6564110224999995</v>
      </c>
      <c r="M4">
        <f t="shared" si="5"/>
        <v>2.6828802025000003</v>
      </c>
    </row>
    <row r="5" spans="1:13" x14ac:dyDescent="0.25">
      <c r="A5" s="9">
        <v>4</v>
      </c>
      <c r="B5" s="1">
        <v>3</v>
      </c>
      <c r="C5" s="1">
        <v>2.4419499999999998</v>
      </c>
      <c r="D5" s="1">
        <v>2.3950100000000001</v>
      </c>
      <c r="E5" s="1">
        <v>2.4609000000000001</v>
      </c>
      <c r="G5">
        <f t="shared" si="0"/>
        <v>0.55805000000000016</v>
      </c>
      <c r="H5">
        <f t="shared" si="1"/>
        <v>0.60498999999999992</v>
      </c>
      <c r="I5">
        <f t="shared" si="2"/>
        <v>0.53909999999999991</v>
      </c>
      <c r="K5">
        <f t="shared" si="3"/>
        <v>0.31141980250000018</v>
      </c>
      <c r="L5">
        <f t="shared" si="4"/>
        <v>0.36601290009999987</v>
      </c>
      <c r="M5">
        <f t="shared" si="5"/>
        <v>0.2906288099999999</v>
      </c>
    </row>
    <row r="6" spans="1:13" x14ac:dyDescent="0.25">
      <c r="A6" s="9">
        <v>5</v>
      </c>
      <c r="B6" s="1">
        <v>4</v>
      </c>
      <c r="C6" s="1">
        <v>3.8323700000000001</v>
      </c>
      <c r="D6" s="1">
        <v>3.8234300000000001</v>
      </c>
      <c r="E6" s="1">
        <v>3.83616</v>
      </c>
      <c r="G6">
        <f t="shared" si="0"/>
        <v>0.16762999999999995</v>
      </c>
      <c r="H6">
        <f t="shared" si="1"/>
        <v>0.17656999999999989</v>
      </c>
      <c r="I6">
        <f t="shared" si="2"/>
        <v>0.16383999999999999</v>
      </c>
      <c r="K6">
        <f t="shared" si="3"/>
        <v>2.809981689999998E-2</v>
      </c>
      <c r="L6">
        <f t="shared" si="4"/>
        <v>3.1176964899999961E-2</v>
      </c>
      <c r="M6">
        <f t="shared" si="5"/>
        <v>2.6843545599999994E-2</v>
      </c>
    </row>
    <row r="7" spans="1:13" x14ac:dyDescent="0.25">
      <c r="A7" s="9">
        <v>6</v>
      </c>
      <c r="B7" s="1">
        <v>0</v>
      </c>
      <c r="C7" s="1">
        <v>0.44357999999999997</v>
      </c>
      <c r="D7" s="1">
        <v>0.39108999999999999</v>
      </c>
      <c r="E7" s="1">
        <v>0.45738000000000001</v>
      </c>
      <c r="G7">
        <f t="shared" si="0"/>
        <v>0.44357999999999997</v>
      </c>
      <c r="H7">
        <f t="shared" si="1"/>
        <v>0.39108999999999999</v>
      </c>
      <c r="I7">
        <f t="shared" si="2"/>
        <v>0.45738000000000001</v>
      </c>
      <c r="K7">
        <f t="shared" si="3"/>
        <v>0.19676321639999997</v>
      </c>
      <c r="L7">
        <f t="shared" si="4"/>
        <v>0.1529513881</v>
      </c>
      <c r="M7">
        <f t="shared" si="5"/>
        <v>0.2091964644</v>
      </c>
    </row>
    <row r="8" spans="1:13" x14ac:dyDescent="0.25">
      <c r="A8" s="9">
        <v>7</v>
      </c>
      <c r="B8" s="1">
        <v>0</v>
      </c>
      <c r="C8" s="1">
        <v>1.2233000000000001</v>
      </c>
      <c r="D8" s="1">
        <v>1.27962</v>
      </c>
      <c r="E8" s="1">
        <v>1.2368699999999999</v>
      </c>
      <c r="G8">
        <f t="shared" si="0"/>
        <v>1.2233000000000001</v>
      </c>
      <c r="H8">
        <f t="shared" si="1"/>
        <v>1.27962</v>
      </c>
      <c r="I8">
        <f t="shared" si="2"/>
        <v>1.2368699999999999</v>
      </c>
      <c r="K8">
        <f t="shared" si="3"/>
        <v>1.4964628900000001</v>
      </c>
      <c r="L8">
        <f t="shared" si="4"/>
        <v>1.6374273444</v>
      </c>
      <c r="M8">
        <f t="shared" si="5"/>
        <v>1.5298473968999997</v>
      </c>
    </row>
    <row r="9" spans="1:13" x14ac:dyDescent="0.25">
      <c r="A9" s="9">
        <v>8</v>
      </c>
      <c r="B9" s="1">
        <v>4</v>
      </c>
      <c r="C9" s="1">
        <v>5.2407399999999997</v>
      </c>
      <c r="D9" s="1">
        <v>5.2438900000000004</v>
      </c>
      <c r="E9" s="1">
        <v>5.2423200000000003</v>
      </c>
      <c r="G9">
        <f t="shared" si="0"/>
        <v>1.2407399999999997</v>
      </c>
      <c r="H9">
        <f t="shared" si="1"/>
        <v>1.2438900000000004</v>
      </c>
      <c r="I9">
        <f t="shared" si="2"/>
        <v>1.2423200000000003</v>
      </c>
      <c r="K9">
        <f t="shared" si="3"/>
        <v>1.5394357475999993</v>
      </c>
      <c r="L9">
        <f t="shared" si="4"/>
        <v>1.547262332100001</v>
      </c>
      <c r="M9">
        <f t="shared" si="5"/>
        <v>1.5433589824000007</v>
      </c>
    </row>
    <row r="10" spans="1:13" x14ac:dyDescent="0.25">
      <c r="A10" s="9">
        <v>9</v>
      </c>
      <c r="B10" s="1">
        <v>3</v>
      </c>
      <c r="C10" s="1">
        <v>2.04596</v>
      </c>
      <c r="D10" s="1">
        <v>2.0186500000000001</v>
      </c>
      <c r="E10" s="1">
        <v>2.0074200000000002</v>
      </c>
      <c r="G10">
        <f t="shared" si="0"/>
        <v>0.95404</v>
      </c>
      <c r="H10">
        <f t="shared" si="1"/>
        <v>0.98134999999999994</v>
      </c>
      <c r="I10">
        <f t="shared" si="2"/>
        <v>0.9925799999999998</v>
      </c>
      <c r="K10">
        <f t="shared" si="3"/>
        <v>0.91019232159999997</v>
      </c>
      <c r="L10">
        <f t="shared" si="4"/>
        <v>0.96304782249999987</v>
      </c>
      <c r="M10">
        <f t="shared" si="5"/>
        <v>0.98521505639999962</v>
      </c>
    </row>
    <row r="11" spans="1:13" x14ac:dyDescent="0.25">
      <c r="A11" s="9">
        <v>10</v>
      </c>
      <c r="B11" s="1">
        <v>6</v>
      </c>
      <c r="C11" s="1">
        <v>4.7629400000000004</v>
      </c>
      <c r="D11" s="1">
        <v>4.7602599999999997</v>
      </c>
      <c r="E11" s="1">
        <v>4.7628599999999999</v>
      </c>
      <c r="G11">
        <f t="shared" si="0"/>
        <v>1.2370599999999996</v>
      </c>
      <c r="H11">
        <f t="shared" si="1"/>
        <v>1.2397400000000003</v>
      </c>
      <c r="I11">
        <f t="shared" si="2"/>
        <v>1.2371400000000001</v>
      </c>
      <c r="K11">
        <f t="shared" si="3"/>
        <v>1.5303174435999991</v>
      </c>
      <c r="L11">
        <f t="shared" si="4"/>
        <v>1.5369552676000007</v>
      </c>
      <c r="M11">
        <f t="shared" si="5"/>
        <v>1.5305153796000004</v>
      </c>
    </row>
    <row r="12" spans="1:13" x14ac:dyDescent="0.25">
      <c r="A12" s="9">
        <v>11</v>
      </c>
      <c r="B12" s="1">
        <v>0</v>
      </c>
      <c r="C12" s="1">
        <v>3.9958399999999998</v>
      </c>
      <c r="D12" s="1">
        <v>3.8912</v>
      </c>
      <c r="E12" s="1">
        <v>3.9944000000000002</v>
      </c>
      <c r="G12">
        <f t="shared" si="0"/>
        <v>3.9958399999999998</v>
      </c>
      <c r="H12">
        <f t="shared" si="1"/>
        <v>3.8912</v>
      </c>
      <c r="I12">
        <f t="shared" si="2"/>
        <v>3.9944000000000002</v>
      </c>
      <c r="K12">
        <f t="shared" si="3"/>
        <v>15.966737305599999</v>
      </c>
      <c r="L12">
        <f t="shared" si="4"/>
        <v>15.141437440000001</v>
      </c>
      <c r="M12">
        <f t="shared" si="5"/>
        <v>15.955231360000001</v>
      </c>
    </row>
    <row r="13" spans="1:13" x14ac:dyDescent="0.25">
      <c r="A13" s="9">
        <v>12</v>
      </c>
      <c r="B13" s="1">
        <v>4</v>
      </c>
      <c r="C13" s="1">
        <v>3.6419299999999999</v>
      </c>
      <c r="D13" s="1">
        <v>3.6334499999999998</v>
      </c>
      <c r="E13" s="1">
        <v>3.6380400000000002</v>
      </c>
      <c r="G13">
        <f t="shared" si="0"/>
        <v>0.35807000000000011</v>
      </c>
      <c r="H13">
        <f t="shared" si="1"/>
        <v>0.36655000000000015</v>
      </c>
      <c r="I13">
        <f t="shared" si="2"/>
        <v>0.36195999999999984</v>
      </c>
      <c r="K13">
        <f t="shared" si="3"/>
        <v>0.12821412490000009</v>
      </c>
      <c r="L13">
        <f t="shared" si="4"/>
        <v>0.1343589025000001</v>
      </c>
      <c r="M13">
        <f t="shared" si="5"/>
        <v>0.13101504159999988</v>
      </c>
    </row>
    <row r="14" spans="1:13" x14ac:dyDescent="0.25">
      <c r="A14" s="9">
        <v>13</v>
      </c>
      <c r="B14" s="1">
        <v>3</v>
      </c>
      <c r="C14" s="1">
        <v>4.4199200000000003</v>
      </c>
      <c r="D14" s="1">
        <v>4.4185299999999996</v>
      </c>
      <c r="E14" s="1">
        <v>4.4249000000000001</v>
      </c>
      <c r="G14">
        <f t="shared" si="0"/>
        <v>1.4199200000000003</v>
      </c>
      <c r="H14">
        <f t="shared" si="1"/>
        <v>1.4185299999999996</v>
      </c>
      <c r="I14">
        <f t="shared" si="2"/>
        <v>1.4249000000000001</v>
      </c>
      <c r="K14">
        <f t="shared" si="3"/>
        <v>2.0161728064000006</v>
      </c>
      <c r="L14">
        <f t="shared" si="4"/>
        <v>2.012227360899999</v>
      </c>
      <c r="M14">
        <f t="shared" si="5"/>
        <v>2.0303400100000002</v>
      </c>
    </row>
    <row r="15" spans="1:13" x14ac:dyDescent="0.25">
      <c r="A15" s="9">
        <v>14</v>
      </c>
      <c r="B15" s="1">
        <v>7</v>
      </c>
      <c r="C15" s="1">
        <v>6.0002300000000002</v>
      </c>
      <c r="D15" s="1">
        <v>5.9907199999999996</v>
      </c>
      <c r="E15" s="1">
        <v>6.0027600000000003</v>
      </c>
      <c r="G15">
        <f t="shared" si="0"/>
        <v>0.99976999999999983</v>
      </c>
      <c r="H15">
        <f t="shared" si="1"/>
        <v>1.0092800000000004</v>
      </c>
      <c r="I15">
        <f t="shared" si="2"/>
        <v>0.99723999999999968</v>
      </c>
      <c r="K15">
        <f t="shared" si="3"/>
        <v>0.9995400528999997</v>
      </c>
      <c r="L15">
        <f t="shared" si="4"/>
        <v>1.0186461184000009</v>
      </c>
      <c r="M15">
        <f t="shared" si="5"/>
        <v>0.99448761759999937</v>
      </c>
    </row>
    <row r="16" spans="1:13" x14ac:dyDescent="0.25">
      <c r="A16" s="9">
        <v>15</v>
      </c>
      <c r="B16" s="1">
        <v>4</v>
      </c>
      <c r="C16" s="1">
        <v>0.89109000000000005</v>
      </c>
      <c r="D16" s="1">
        <v>0.93571000000000004</v>
      </c>
      <c r="E16" s="1">
        <v>0.91725999999999996</v>
      </c>
      <c r="G16">
        <f t="shared" si="0"/>
        <v>3.1089099999999998</v>
      </c>
      <c r="H16">
        <f t="shared" si="1"/>
        <v>3.0642899999999997</v>
      </c>
      <c r="I16">
        <f t="shared" si="2"/>
        <v>3.0827400000000003</v>
      </c>
      <c r="K16">
        <f t="shared" si="3"/>
        <v>9.6653213880999989</v>
      </c>
      <c r="L16">
        <f t="shared" si="4"/>
        <v>9.3898732040999988</v>
      </c>
      <c r="M16">
        <f t="shared" si="5"/>
        <v>9.5032859076000022</v>
      </c>
    </row>
    <row r="17" spans="1:13" x14ac:dyDescent="0.25">
      <c r="A17" s="9">
        <v>16</v>
      </c>
      <c r="B17" s="1">
        <v>0</v>
      </c>
      <c r="C17" s="1">
        <v>1.1855899999999999</v>
      </c>
      <c r="D17" s="1">
        <v>1.2400100000000001</v>
      </c>
      <c r="E17" s="1">
        <v>1.19886</v>
      </c>
      <c r="G17">
        <f t="shared" si="0"/>
        <v>1.1855899999999999</v>
      </c>
      <c r="H17">
        <f t="shared" si="1"/>
        <v>1.2400100000000001</v>
      </c>
      <c r="I17">
        <f t="shared" si="2"/>
        <v>1.19886</v>
      </c>
      <c r="K17">
        <f t="shared" si="3"/>
        <v>1.4056236480999997</v>
      </c>
      <c r="L17">
        <f t="shared" si="4"/>
        <v>1.5376248001000001</v>
      </c>
      <c r="M17">
        <f t="shared" si="5"/>
        <v>1.4372652996000002</v>
      </c>
    </row>
    <row r="18" spans="1:13" x14ac:dyDescent="0.25">
      <c r="A18" s="9">
        <v>17</v>
      </c>
      <c r="B18" s="1">
        <v>0</v>
      </c>
      <c r="C18" s="1">
        <v>0.58682000000000001</v>
      </c>
      <c r="D18" s="1">
        <v>0.50751999999999997</v>
      </c>
      <c r="E18" s="1">
        <v>0.60119</v>
      </c>
      <c r="G18">
        <f t="shared" si="0"/>
        <v>0.58682000000000001</v>
      </c>
      <c r="H18">
        <f t="shared" si="1"/>
        <v>0.50751999999999997</v>
      </c>
      <c r="I18">
        <f t="shared" si="2"/>
        <v>0.60119</v>
      </c>
      <c r="K18">
        <f t="shared" si="3"/>
        <v>0.34435771240000002</v>
      </c>
      <c r="L18">
        <f t="shared" si="4"/>
        <v>0.25757655039999999</v>
      </c>
      <c r="M18">
        <f t="shared" si="5"/>
        <v>0.36142941610000001</v>
      </c>
    </row>
    <row r="19" spans="1:13" x14ac:dyDescent="0.25">
      <c r="A19" s="9">
        <v>18</v>
      </c>
      <c r="B19" s="1">
        <v>4</v>
      </c>
      <c r="C19" s="1">
        <v>4.2462099999999996</v>
      </c>
      <c r="D19" s="1">
        <v>4.2428499999999998</v>
      </c>
      <c r="E19" s="1">
        <v>4.24695</v>
      </c>
      <c r="G19">
        <f t="shared" si="0"/>
        <v>0.2462099999999996</v>
      </c>
      <c r="H19">
        <f t="shared" si="1"/>
        <v>0.24284999999999979</v>
      </c>
      <c r="I19">
        <f t="shared" si="2"/>
        <v>0.24695</v>
      </c>
      <c r="K19">
        <f t="shared" si="3"/>
        <v>6.0619364099999802E-2</v>
      </c>
      <c r="L19">
        <f t="shared" si="4"/>
        <v>5.8976122499999895E-2</v>
      </c>
      <c r="M19">
        <f t="shared" si="5"/>
        <v>6.0984302500000004E-2</v>
      </c>
    </row>
    <row r="20" spans="1:13" x14ac:dyDescent="0.25">
      <c r="A20" s="9">
        <v>19</v>
      </c>
      <c r="B20" s="1">
        <v>5</v>
      </c>
      <c r="C20" s="1">
        <v>4.2881499999999999</v>
      </c>
      <c r="D20" s="1">
        <v>4.3282299999999996</v>
      </c>
      <c r="E20" s="1">
        <v>4.1868400000000001</v>
      </c>
      <c r="G20">
        <f t="shared" si="0"/>
        <v>0.71185000000000009</v>
      </c>
      <c r="H20">
        <f t="shared" si="1"/>
        <v>0.67177000000000042</v>
      </c>
      <c r="I20">
        <f t="shared" si="2"/>
        <v>0.81315999999999988</v>
      </c>
      <c r="K20">
        <f t="shared" si="3"/>
        <v>0.50673042250000011</v>
      </c>
      <c r="L20">
        <f t="shared" si="4"/>
        <v>0.45127493290000059</v>
      </c>
      <c r="M20">
        <f t="shared" si="5"/>
        <v>0.66122918559999977</v>
      </c>
    </row>
    <row r="21" spans="1:13" x14ac:dyDescent="0.25">
      <c r="A21" s="9">
        <v>20</v>
      </c>
      <c r="B21" s="1">
        <v>4</v>
      </c>
      <c r="C21" s="1">
        <v>3.0286599999999999</v>
      </c>
      <c r="D21" s="1">
        <v>3.02902</v>
      </c>
      <c r="E21" s="1">
        <v>3.0299700000000001</v>
      </c>
      <c r="G21">
        <f t="shared" si="0"/>
        <v>0.97134000000000009</v>
      </c>
      <c r="H21">
        <f t="shared" si="1"/>
        <v>0.97097999999999995</v>
      </c>
      <c r="I21">
        <f t="shared" si="2"/>
        <v>0.97002999999999995</v>
      </c>
      <c r="K21">
        <f t="shared" si="3"/>
        <v>0.94350139560000013</v>
      </c>
      <c r="L21">
        <f t="shared" si="4"/>
        <v>0.94280216039999987</v>
      </c>
      <c r="M21">
        <f t="shared" si="5"/>
        <v>0.94095820089999993</v>
      </c>
    </row>
    <row r="22" spans="1:13" x14ac:dyDescent="0.25">
      <c r="A22" s="9">
        <v>21</v>
      </c>
      <c r="B22" s="1">
        <v>3</v>
      </c>
      <c r="C22" s="1">
        <v>2.5375800000000002</v>
      </c>
      <c r="D22" s="1">
        <v>2.4892599999999998</v>
      </c>
      <c r="E22" s="1">
        <v>2.5575399999999999</v>
      </c>
      <c r="G22">
        <f t="shared" si="0"/>
        <v>0.46241999999999983</v>
      </c>
      <c r="H22">
        <f t="shared" si="1"/>
        <v>0.51074000000000019</v>
      </c>
      <c r="I22">
        <f t="shared" si="2"/>
        <v>0.44246000000000008</v>
      </c>
      <c r="K22">
        <f t="shared" si="3"/>
        <v>0.21383225639999984</v>
      </c>
      <c r="L22">
        <f t="shared" si="4"/>
        <v>0.26085534760000018</v>
      </c>
      <c r="M22">
        <f t="shared" si="5"/>
        <v>0.19577085160000007</v>
      </c>
    </row>
    <row r="23" spans="1:13" x14ac:dyDescent="0.25">
      <c r="A23" s="9">
        <v>22</v>
      </c>
      <c r="B23" s="1">
        <v>2</v>
      </c>
      <c r="C23" s="1">
        <v>2.4118300000000001</v>
      </c>
      <c r="D23" s="1">
        <v>2.36239</v>
      </c>
      <c r="E23" s="1">
        <v>2.42842</v>
      </c>
      <c r="G23">
        <f t="shared" si="0"/>
        <v>0.41183000000000014</v>
      </c>
      <c r="H23">
        <f t="shared" si="1"/>
        <v>0.36238999999999999</v>
      </c>
      <c r="I23">
        <f t="shared" si="2"/>
        <v>0.42842000000000002</v>
      </c>
      <c r="K23">
        <f t="shared" si="3"/>
        <v>0.16960394890000011</v>
      </c>
      <c r="L23">
        <f t="shared" si="4"/>
        <v>0.13132651209999999</v>
      </c>
      <c r="M23">
        <f t="shared" si="5"/>
        <v>0.18354369640000001</v>
      </c>
    </row>
    <row r="24" spans="1:13" x14ac:dyDescent="0.25">
      <c r="A24" s="9">
        <v>23</v>
      </c>
      <c r="B24" s="1">
        <v>3</v>
      </c>
      <c r="C24" s="1">
        <v>2.74526</v>
      </c>
      <c r="D24" s="1">
        <v>2.7272099999999999</v>
      </c>
      <c r="E24" s="1">
        <v>2.7329300000000001</v>
      </c>
      <c r="G24">
        <f t="shared" si="0"/>
        <v>0.25473999999999997</v>
      </c>
      <c r="H24">
        <f t="shared" si="1"/>
        <v>0.27279000000000009</v>
      </c>
      <c r="I24">
        <f t="shared" si="2"/>
        <v>0.26706999999999992</v>
      </c>
      <c r="K24">
        <f t="shared" si="3"/>
        <v>6.4892467599999989E-2</v>
      </c>
      <c r="L24">
        <f t="shared" si="4"/>
        <v>7.441438410000005E-2</v>
      </c>
      <c r="M24">
        <f t="shared" si="5"/>
        <v>7.1326384899999956E-2</v>
      </c>
    </row>
    <row r="25" spans="1:13" x14ac:dyDescent="0.25">
      <c r="A25" s="9">
        <v>24</v>
      </c>
      <c r="B25" s="1">
        <v>4</v>
      </c>
      <c r="C25" s="1">
        <v>0.87861</v>
      </c>
      <c r="D25" s="1">
        <v>0.85055000000000003</v>
      </c>
      <c r="E25" s="1">
        <v>0.90173000000000003</v>
      </c>
      <c r="G25">
        <f t="shared" si="0"/>
        <v>3.1213899999999999</v>
      </c>
      <c r="H25">
        <f t="shared" si="1"/>
        <v>3.1494499999999999</v>
      </c>
      <c r="I25">
        <f t="shared" si="2"/>
        <v>3.0982699999999999</v>
      </c>
      <c r="K25">
        <f t="shared" si="3"/>
        <v>9.7430755320999989</v>
      </c>
      <c r="L25">
        <f t="shared" si="4"/>
        <v>9.9190353024999993</v>
      </c>
      <c r="M25">
        <f t="shared" si="5"/>
        <v>9.5992769928999984</v>
      </c>
    </row>
    <row r="26" spans="1:13" x14ac:dyDescent="0.25">
      <c r="A26" s="9">
        <v>25</v>
      </c>
      <c r="B26" s="1">
        <v>4</v>
      </c>
      <c r="C26" s="1">
        <v>3.92394</v>
      </c>
      <c r="D26" s="1">
        <v>3.9226000000000001</v>
      </c>
      <c r="E26" s="1">
        <v>3.9296700000000002</v>
      </c>
      <c r="G26">
        <f t="shared" si="0"/>
        <v>7.6060000000000016E-2</v>
      </c>
      <c r="H26">
        <f t="shared" si="1"/>
        <v>7.7399999999999913E-2</v>
      </c>
      <c r="I26">
        <f t="shared" si="2"/>
        <v>7.0329999999999782E-2</v>
      </c>
      <c r="K26">
        <f t="shared" si="3"/>
        <v>5.7851236000000025E-3</v>
      </c>
      <c r="L26">
        <f t="shared" si="4"/>
        <v>5.9907599999999865E-3</v>
      </c>
      <c r="M26">
        <f t="shared" si="5"/>
        <v>4.9463088999999695E-3</v>
      </c>
    </row>
    <row r="27" spans="1:13" x14ac:dyDescent="0.25">
      <c r="A27" s="9">
        <v>26</v>
      </c>
      <c r="B27" s="1">
        <v>0</v>
      </c>
      <c r="C27" s="1">
        <v>1.64863</v>
      </c>
      <c r="D27" s="1">
        <v>1.6386799999999999</v>
      </c>
      <c r="E27" s="1">
        <v>1.62426</v>
      </c>
      <c r="G27">
        <f t="shared" si="0"/>
        <v>1.64863</v>
      </c>
      <c r="H27">
        <f t="shared" si="1"/>
        <v>1.6386799999999999</v>
      </c>
      <c r="I27">
        <f t="shared" si="2"/>
        <v>1.62426</v>
      </c>
      <c r="K27">
        <f t="shared" si="3"/>
        <v>2.7179808769</v>
      </c>
      <c r="L27">
        <f t="shared" si="4"/>
        <v>2.6852721423999997</v>
      </c>
      <c r="M27">
        <f t="shared" si="5"/>
        <v>2.6382205476</v>
      </c>
    </row>
    <row r="28" spans="1:13" x14ac:dyDescent="0.25">
      <c r="A28" s="9">
        <v>27</v>
      </c>
      <c r="B28" s="1">
        <v>4</v>
      </c>
      <c r="C28" s="1">
        <v>4.5050499999999998</v>
      </c>
      <c r="D28" s="1">
        <v>4.5040100000000001</v>
      </c>
      <c r="E28" s="1">
        <v>4.5096499999999997</v>
      </c>
      <c r="G28">
        <f t="shared" si="0"/>
        <v>0.50504999999999978</v>
      </c>
      <c r="H28">
        <f t="shared" si="1"/>
        <v>0.50401000000000007</v>
      </c>
      <c r="I28">
        <f t="shared" si="2"/>
        <v>0.50964999999999971</v>
      </c>
      <c r="K28">
        <f t="shared" si="3"/>
        <v>0.25507550249999977</v>
      </c>
      <c r="L28">
        <f t="shared" si="4"/>
        <v>0.25402608010000005</v>
      </c>
      <c r="M28">
        <f t="shared" si="5"/>
        <v>0.2597431224999997</v>
      </c>
    </row>
    <row r="29" spans="1:13" x14ac:dyDescent="0.25">
      <c r="A29" s="9">
        <v>28</v>
      </c>
      <c r="B29" s="1">
        <v>6</v>
      </c>
      <c r="C29" s="1">
        <v>5.6708400000000001</v>
      </c>
      <c r="D29" s="1">
        <v>5.67462</v>
      </c>
      <c r="E29" s="1">
        <v>5.6699299999999999</v>
      </c>
      <c r="G29">
        <f t="shared" si="0"/>
        <v>0.3291599999999999</v>
      </c>
      <c r="H29">
        <f t="shared" si="1"/>
        <v>0.32538</v>
      </c>
      <c r="I29">
        <f t="shared" si="2"/>
        <v>0.33007000000000009</v>
      </c>
      <c r="K29">
        <f t="shared" si="3"/>
        <v>0.10834630559999993</v>
      </c>
      <c r="L29">
        <f t="shared" si="4"/>
        <v>0.10587214440000001</v>
      </c>
      <c r="M29">
        <f t="shared" si="5"/>
        <v>0.10894620490000005</v>
      </c>
    </row>
    <row r="30" spans="1:13" x14ac:dyDescent="0.25">
      <c r="A30" s="9">
        <v>29</v>
      </c>
      <c r="B30" s="1">
        <v>4</v>
      </c>
      <c r="C30" s="1">
        <v>4.0472099999999998</v>
      </c>
      <c r="D30" s="1">
        <v>4.0387500000000003</v>
      </c>
      <c r="E30" s="1">
        <v>4.0510599999999997</v>
      </c>
      <c r="G30">
        <f t="shared" si="0"/>
        <v>4.7209999999999752E-2</v>
      </c>
      <c r="H30">
        <f t="shared" si="1"/>
        <v>3.8750000000000284E-2</v>
      </c>
      <c r="I30">
        <f t="shared" si="2"/>
        <v>5.1059999999999661E-2</v>
      </c>
      <c r="K30">
        <f t="shared" si="3"/>
        <v>2.2287840999999768E-3</v>
      </c>
      <c r="L30">
        <f t="shared" si="4"/>
        <v>1.501562500000022E-3</v>
      </c>
      <c r="M30">
        <f t="shared" si="5"/>
        <v>2.6071235999999653E-3</v>
      </c>
    </row>
    <row r="31" spans="1:13" x14ac:dyDescent="0.25">
      <c r="A31" s="9">
        <v>30</v>
      </c>
      <c r="B31" s="1">
        <v>3</v>
      </c>
      <c r="C31" s="1">
        <v>2.4108200000000002</v>
      </c>
      <c r="D31" s="1">
        <v>2.36842</v>
      </c>
      <c r="E31" s="1">
        <v>2.4219599999999999</v>
      </c>
      <c r="G31">
        <f t="shared" si="0"/>
        <v>0.58917999999999981</v>
      </c>
      <c r="H31">
        <f t="shared" si="1"/>
        <v>0.63158000000000003</v>
      </c>
      <c r="I31">
        <f t="shared" si="2"/>
        <v>0.57804000000000011</v>
      </c>
      <c r="K31">
        <f t="shared" si="3"/>
        <v>0.3471330723999998</v>
      </c>
      <c r="L31">
        <f t="shared" si="4"/>
        <v>0.39889329640000004</v>
      </c>
      <c r="M31">
        <f t="shared" si="5"/>
        <v>0.3341302416000001</v>
      </c>
    </row>
    <row r="33" spans="7:13" x14ac:dyDescent="0.25">
      <c r="G33">
        <f>SUM(G2:G31)</f>
        <v>29.448179999999994</v>
      </c>
      <c r="H33">
        <f t="shared" ref="H33:I33" si="6">SUM(H2:H31)</f>
        <v>29.403270000000006</v>
      </c>
      <c r="I33">
        <f t="shared" si="6"/>
        <v>29.559739999999998</v>
      </c>
      <c r="K33">
        <f>SUM(K2:K31)</f>
        <v>54.924811397799978</v>
      </c>
      <c r="L33">
        <f t="shared" ref="L33:M33" si="7">SUM(L2:L31)</f>
        <v>54.24440965170001</v>
      </c>
      <c r="M33">
        <f t="shared" si="7"/>
        <v>54.85596600240001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abSelected="1" workbookViewId="0">
      <selection activeCell="D2" sqref="D2"/>
    </sheetView>
  </sheetViews>
  <sheetFormatPr defaultRowHeight="15" x14ac:dyDescent="0.25"/>
  <cols>
    <col min="4" max="4" width="7.7109375" customWidth="1"/>
  </cols>
  <sheetData>
    <row r="1" spans="1:4" ht="15.75" thickBot="1" x14ac:dyDescent="0.3">
      <c r="A1" s="12" t="s">
        <v>35</v>
      </c>
      <c r="B1" s="13" t="s">
        <v>111</v>
      </c>
      <c r="C1" s="13" t="s">
        <v>107</v>
      </c>
      <c r="D1" s="13" t="s">
        <v>126</v>
      </c>
    </row>
    <row r="2" spans="1:4" ht="15.75" thickBot="1" x14ac:dyDescent="0.3">
      <c r="A2" s="14" t="s">
        <v>110</v>
      </c>
      <c r="B2" s="15"/>
      <c r="C2" s="16">
        <v>-3.0205000000000002</v>
      </c>
      <c r="D2" s="16">
        <f>NORMSDIST(C2)</f>
        <v>1.261788540752707E-3</v>
      </c>
    </row>
    <row r="3" spans="1:4" ht="15.75" thickBot="1" x14ac:dyDescent="0.3">
      <c r="A3" s="14" t="s">
        <v>97</v>
      </c>
      <c r="B3" s="16">
        <v>1</v>
      </c>
      <c r="C3" s="16">
        <v>-1.2351000000000001</v>
      </c>
      <c r="D3" s="16">
        <f t="shared" ref="D3:D13" si="0">NORMSDIST(C3)</f>
        <v>0.10839664470607545</v>
      </c>
    </row>
    <row r="4" spans="1:4" ht="15.75" thickBot="1" x14ac:dyDescent="0.3">
      <c r="A4" s="14" t="s">
        <v>97</v>
      </c>
      <c r="B4" s="16">
        <v>2</v>
      </c>
      <c r="C4" s="16">
        <v>-3.0270999999999999</v>
      </c>
      <c r="D4" s="16">
        <f t="shared" si="0"/>
        <v>1.2345613004208363E-3</v>
      </c>
    </row>
    <row r="5" spans="1:4" ht="15.75" thickBot="1" x14ac:dyDescent="0.3">
      <c r="A5" s="14" t="s">
        <v>97</v>
      </c>
      <c r="B5" s="16">
        <v>3</v>
      </c>
      <c r="C5" s="16">
        <v>-5.8146000000000004</v>
      </c>
      <c r="D5" s="16">
        <f t="shared" si="0"/>
        <v>3.038952180279769E-9</v>
      </c>
    </row>
    <row r="6" spans="1:4" ht="15.75" thickBot="1" x14ac:dyDescent="0.3">
      <c r="A6" s="14" t="s">
        <v>97</v>
      </c>
      <c r="B6" s="16">
        <v>4</v>
      </c>
      <c r="C6" s="16">
        <v>-5.5575999999999999</v>
      </c>
      <c r="D6" s="16">
        <f t="shared" si="0"/>
        <v>1.3675464527102211E-8</v>
      </c>
    </row>
    <row r="7" spans="1:4" ht="15.75" thickBot="1" x14ac:dyDescent="0.3">
      <c r="A7" s="14" t="s">
        <v>97</v>
      </c>
      <c r="B7" s="16">
        <v>0</v>
      </c>
      <c r="C7" s="16">
        <v>0</v>
      </c>
      <c r="D7" s="16">
        <f t="shared" si="0"/>
        <v>0.5</v>
      </c>
    </row>
    <row r="8" spans="1:4" ht="15.75" thickBot="1" x14ac:dyDescent="0.3">
      <c r="A8" s="14" t="s">
        <v>19</v>
      </c>
      <c r="B8" s="16">
        <v>-1</v>
      </c>
      <c r="C8" s="16">
        <v>0.86729999999999996</v>
      </c>
      <c r="D8" s="16">
        <f t="shared" si="0"/>
        <v>0.80711117165296253</v>
      </c>
    </row>
    <row r="9" spans="1:4" ht="15.75" thickBot="1" x14ac:dyDescent="0.3">
      <c r="A9" s="14" t="s">
        <v>19</v>
      </c>
      <c r="B9" s="16">
        <v>0</v>
      </c>
      <c r="C9" s="16">
        <v>1.3149999999999999</v>
      </c>
      <c r="D9" s="16">
        <f t="shared" si="0"/>
        <v>0.9057450487619072</v>
      </c>
    </row>
    <row r="10" spans="1:4" ht="15.75" thickBot="1" x14ac:dyDescent="0.3">
      <c r="A10" s="14" t="s">
        <v>19</v>
      </c>
      <c r="B10" s="16">
        <v>1</v>
      </c>
      <c r="C10" s="16">
        <v>1.7290000000000001</v>
      </c>
      <c r="D10" s="16">
        <f t="shared" si="0"/>
        <v>0.9580954524605263</v>
      </c>
    </row>
    <row r="11" spans="1:4" ht="15.75" thickBot="1" x14ac:dyDescent="0.3">
      <c r="A11" s="14" t="s">
        <v>19</v>
      </c>
      <c r="B11" s="16">
        <v>2</v>
      </c>
      <c r="C11" s="16">
        <v>1.9903</v>
      </c>
      <c r="D11" s="16">
        <f t="shared" si="0"/>
        <v>0.97672105098891771</v>
      </c>
    </row>
    <row r="12" spans="1:4" ht="15.75" thickBot="1" x14ac:dyDescent="0.3">
      <c r="A12" s="14" t="s">
        <v>19</v>
      </c>
      <c r="B12" s="16">
        <v>-2</v>
      </c>
      <c r="C12" s="16">
        <v>0</v>
      </c>
      <c r="D12" s="16">
        <f t="shared" si="0"/>
        <v>0.5</v>
      </c>
    </row>
    <row r="13" spans="1:4" ht="15.75" thickBot="1" x14ac:dyDescent="0.3">
      <c r="A13" s="14" t="s">
        <v>5</v>
      </c>
      <c r="B13" s="15"/>
      <c r="C13" s="16">
        <v>0.25009999999999999</v>
      </c>
      <c r="D13" s="16">
        <f t="shared" si="0"/>
        <v>0.59874499201120845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Peng</dc:creator>
  <cp:lastModifiedBy>Joshua Peng</cp:lastModifiedBy>
  <dcterms:created xsi:type="dcterms:W3CDTF">2016-02-15T23:02:43Z</dcterms:created>
  <dcterms:modified xsi:type="dcterms:W3CDTF">2016-02-18T01:02:47Z</dcterms:modified>
</cp:coreProperties>
</file>