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VU\Code\SubFlow\experiments\results\"/>
    </mc:Choice>
  </mc:AlternateContent>
  <xr:revisionPtr revIDLastSave="0" documentId="13_ncr:1_{DA7CD9AE-6883-4461-9527-D36BDB6D380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aseline" sheetId="1" r:id="rId1"/>
    <sheet name="Compression (From Scratch)" sheetId="3" r:id="rId2"/>
    <sheet name="Compression (From LeNet)" sheetId="4" r:id="rId3"/>
    <sheet name="Compression (Progressive)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1" i="4" l="1"/>
  <c r="W41" i="4"/>
  <c r="V41" i="4"/>
  <c r="U41" i="4"/>
  <c r="T41" i="4"/>
  <c r="S41" i="4"/>
  <c r="R41" i="4"/>
  <c r="Q41" i="4"/>
  <c r="P41" i="4"/>
  <c r="K41" i="4"/>
  <c r="J41" i="4"/>
  <c r="I41" i="4"/>
  <c r="H41" i="4"/>
  <c r="G41" i="4"/>
  <c r="F41" i="4"/>
  <c r="E41" i="4"/>
  <c r="D41" i="4"/>
  <c r="C41" i="4"/>
  <c r="X21" i="4"/>
  <c r="W21" i="4"/>
  <c r="V21" i="4"/>
  <c r="U21" i="4"/>
  <c r="T21" i="4"/>
  <c r="S21" i="4"/>
  <c r="R21" i="4"/>
  <c r="Q21" i="4"/>
  <c r="P21" i="4"/>
  <c r="K21" i="4"/>
  <c r="J21" i="4"/>
  <c r="I21" i="4"/>
  <c r="H21" i="4"/>
  <c r="G21" i="4"/>
  <c r="F21" i="4"/>
  <c r="E21" i="4"/>
  <c r="D21" i="4"/>
  <c r="C21" i="4"/>
  <c r="X41" i="3"/>
  <c r="W41" i="3"/>
  <c r="V41" i="3"/>
  <c r="U41" i="3"/>
  <c r="T41" i="3"/>
  <c r="S41" i="3"/>
  <c r="R41" i="3"/>
  <c r="Q41" i="3"/>
  <c r="P41" i="3"/>
  <c r="K41" i="3"/>
  <c r="J41" i="3"/>
  <c r="I41" i="3"/>
  <c r="H41" i="3"/>
  <c r="G41" i="3"/>
  <c r="F41" i="3"/>
  <c r="E41" i="3"/>
  <c r="D41" i="3"/>
  <c r="C41" i="3"/>
  <c r="X21" i="3"/>
  <c r="W21" i="3"/>
  <c r="V21" i="3"/>
  <c r="U21" i="3"/>
  <c r="T21" i="3"/>
  <c r="S21" i="3"/>
  <c r="R21" i="3"/>
  <c r="Q21" i="3"/>
  <c r="P21" i="3"/>
  <c r="K21" i="3"/>
  <c r="J21" i="3"/>
  <c r="I21" i="3"/>
  <c r="H21" i="3"/>
  <c r="G21" i="3"/>
  <c r="F21" i="3"/>
  <c r="E21" i="3"/>
  <c r="D21" i="3"/>
  <c r="C21" i="3"/>
  <c r="X41" i="2"/>
  <c r="W41" i="2"/>
  <c r="V41" i="2"/>
  <c r="U41" i="2"/>
  <c r="T41" i="2"/>
  <c r="S41" i="2"/>
  <c r="R41" i="2"/>
  <c r="Q41" i="2"/>
  <c r="P41" i="2"/>
  <c r="K41" i="2"/>
  <c r="J41" i="2"/>
  <c r="I41" i="2"/>
  <c r="H41" i="2"/>
  <c r="G41" i="2"/>
  <c r="F41" i="2"/>
  <c r="E41" i="2"/>
  <c r="D41" i="2"/>
  <c r="C41" i="2"/>
  <c r="X21" i="2"/>
  <c r="W21" i="2"/>
  <c r="V21" i="2"/>
  <c r="U21" i="2"/>
  <c r="T21" i="2"/>
  <c r="S21" i="2"/>
  <c r="R21" i="2"/>
  <c r="Q21" i="2"/>
  <c r="P21" i="2"/>
  <c r="D21" i="2"/>
  <c r="E21" i="2"/>
  <c r="F21" i="2"/>
  <c r="G21" i="2"/>
  <c r="H21" i="2"/>
  <c r="I21" i="2"/>
  <c r="J21" i="2"/>
  <c r="K21" i="2"/>
  <c r="C21" i="2"/>
  <c r="B15" i="1"/>
  <c r="B21" i="1"/>
  <c r="B20" i="1"/>
  <c r="B19" i="1"/>
  <c r="B18" i="1"/>
  <c r="B17" i="1"/>
  <c r="B16" i="1"/>
  <c r="B14" i="1"/>
  <c r="B13" i="1"/>
  <c r="B12" i="1"/>
  <c r="S8" i="1"/>
  <c r="E4" i="1"/>
  <c r="E3" i="1"/>
  <c r="D4" i="1"/>
  <c r="D3" i="1"/>
  <c r="C3" i="1"/>
  <c r="C4" i="1"/>
</calcChain>
</file>

<file path=xl/sharedStrings.xml><?xml version="1.0" encoding="utf-8"?>
<sst xmlns="http://schemas.openxmlformats.org/spreadsheetml/2006/main" count="105" uniqueCount="29">
  <si>
    <t>Baseline</t>
  </si>
  <si>
    <t>Architecture</t>
  </si>
  <si>
    <t>SubFlow</t>
  </si>
  <si>
    <t>Leaky ReLu</t>
  </si>
  <si>
    <t>A</t>
  </si>
  <si>
    <t>B</t>
  </si>
  <si>
    <t>Utilizations</t>
  </si>
  <si>
    <t>Weight count</t>
  </si>
  <si>
    <t>Training Epochs</t>
  </si>
  <si>
    <t>Total Neurons</t>
  </si>
  <si>
    <t>Memory Size (KB)</t>
  </si>
  <si>
    <t>Size (Naive) in MB</t>
  </si>
  <si>
    <t>Size (Reducing) in MB</t>
  </si>
  <si>
    <t>Utilization</t>
  </si>
  <si>
    <t>From Scratch</t>
  </si>
  <si>
    <t>From LeNet</t>
  </si>
  <si>
    <t>Progressive</t>
  </si>
  <si>
    <t>Without Re-training</t>
  </si>
  <si>
    <t>Seed</t>
  </si>
  <si>
    <t>Factor (Reducing)</t>
  </si>
  <si>
    <t>Memory in KB</t>
  </si>
  <si>
    <t>Compression Rate</t>
  </si>
  <si>
    <t>Relative to base</t>
  </si>
  <si>
    <t>Relative to previous</t>
  </si>
  <si>
    <t>Overall compression</t>
  </si>
  <si>
    <t>Memory Size (Bytes)</t>
  </si>
  <si>
    <t>Memory Size (MB)</t>
  </si>
  <si>
    <t>% of non-zero</t>
  </si>
  <si>
    <t>Individual compression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</si>
</sst>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Border="1"/>
    <xf numFmtId="1" fontId="0" fillId="0" borderId="0" xfId="0" applyNumberFormat="1" applyBorder="1"/>
    <xf numFmtId="168" fontId="0" fillId="0" borderId="0" xfId="0" applyNumberFormat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8" fontId="0" fillId="0" borderId="7" xfId="0" applyNumberForma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8" fontId="0" fillId="0" borderId="1" xfId="0" applyNumberFormat="1" applyBorder="1"/>
    <xf numFmtId="168" fontId="0" fillId="0" borderId="2" xfId="0" applyNumberFormat="1" applyBorder="1"/>
    <xf numFmtId="168" fontId="0" fillId="0" borderId="17" xfId="0" applyNumberFormat="1" applyBorder="1"/>
    <xf numFmtId="0" fontId="1" fillId="0" borderId="18" xfId="0" applyFont="1" applyBorder="1" applyAlignment="1">
      <alignment horizontal="center"/>
    </xf>
    <xf numFmtId="0" fontId="1" fillId="0" borderId="3" xfId="0" applyFont="1" applyBorder="1"/>
    <xf numFmtId="10" fontId="0" fillId="0" borderId="0" xfId="0" applyNumberFormat="1" applyBorder="1"/>
    <xf numFmtId="10" fontId="0" fillId="0" borderId="4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0" fillId="0" borderId="4" xfId="0" applyNumberFormat="1" applyBorder="1"/>
    <xf numFmtId="168" fontId="0" fillId="0" borderId="8" xfId="0" applyNumberFormat="1" applyBorder="1"/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0" fontId="0" fillId="0" borderId="9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1" fontId="0" fillId="0" borderId="12" xfId="0" applyNumberFormat="1" applyBorder="1"/>
    <xf numFmtId="168" fontId="0" fillId="0" borderId="13" xfId="0" applyNumberFormat="1" applyBorder="1"/>
    <xf numFmtId="0" fontId="0" fillId="0" borderId="7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D26" sqref="D26"/>
    </sheetView>
  </sheetViews>
  <sheetFormatPr defaultRowHeight="14.5" x14ac:dyDescent="0.35"/>
  <cols>
    <col min="1" max="1" width="9.81640625" bestFit="1" customWidth="1"/>
    <col min="2" max="2" width="12.81640625" bestFit="1" customWidth="1"/>
    <col min="3" max="3" width="18.08984375" bestFit="1" customWidth="1"/>
    <col min="4" max="4" width="19.36328125" bestFit="1" customWidth="1"/>
    <col min="5" max="5" width="15.81640625" bestFit="1" customWidth="1"/>
    <col min="6" max="6" width="10.7265625" bestFit="1" customWidth="1"/>
    <col min="18" max="18" width="15.90625" customWidth="1"/>
    <col min="19" max="19" width="9.81640625" bestFit="1" customWidth="1"/>
  </cols>
  <sheetData>
    <row r="1" spans="1:19" x14ac:dyDescent="0.35">
      <c r="A1" s="5" t="s">
        <v>0</v>
      </c>
      <c r="B1" s="5"/>
      <c r="C1" s="5"/>
      <c r="D1" s="5"/>
      <c r="E1" s="5"/>
      <c r="R1" s="5" t="s">
        <v>1</v>
      </c>
      <c r="S1" s="5"/>
    </row>
    <row r="2" spans="1:19" x14ac:dyDescent="0.35">
      <c r="A2" s="1"/>
      <c r="B2" s="1" t="s">
        <v>6</v>
      </c>
      <c r="C2" s="1" t="s">
        <v>11</v>
      </c>
      <c r="D2" s="1" t="s">
        <v>12</v>
      </c>
      <c r="E2" s="4" t="s">
        <v>19</v>
      </c>
      <c r="R2" s="1" t="s">
        <v>2</v>
      </c>
      <c r="S2" s="1"/>
    </row>
    <row r="3" spans="1:19" x14ac:dyDescent="0.35">
      <c r="A3" s="1" t="s">
        <v>4</v>
      </c>
      <c r="B3" s="2">
        <v>10</v>
      </c>
      <c r="C3" s="3">
        <f xml:space="preserve"> B3 * (S6 * 4) / 1024^2</f>
        <v>5.3369903564453125</v>
      </c>
      <c r="D3" s="3">
        <f xml:space="preserve"> (1/2) * (B3 + 1) * (S6 * 4) / 1024^2</f>
        <v>2.9353446960449219</v>
      </c>
      <c r="E3" s="1">
        <f xml:space="preserve"> (1/2) * (B3 + 1)</f>
        <v>5.5</v>
      </c>
      <c r="R3" s="1" t="s">
        <v>3</v>
      </c>
      <c r="S3" s="1"/>
    </row>
    <row r="4" spans="1:19" x14ac:dyDescent="0.35">
      <c r="A4" s="1" t="s">
        <v>5</v>
      </c>
      <c r="B4" s="2">
        <v>100</v>
      </c>
      <c r="C4" s="3">
        <f xml:space="preserve"> B4 * (S6 * 4) / 1024^2</f>
        <v>53.369903564453125</v>
      </c>
      <c r="D4" s="3">
        <f xml:space="preserve"> (1/2) * (B4 + 1) * (S6 * 4) / 1024^2</f>
        <v>26.951801300048828</v>
      </c>
      <c r="E4" s="1">
        <f xml:space="preserve"> (1/2) * (B4 + 1)</f>
        <v>50.5</v>
      </c>
      <c r="R4" s="1" t="s">
        <v>8</v>
      </c>
      <c r="S4" s="2">
        <v>5</v>
      </c>
    </row>
    <row r="5" spans="1:19" x14ac:dyDescent="0.35">
      <c r="R5" s="1" t="s">
        <v>18</v>
      </c>
      <c r="S5" s="2">
        <v>123456789</v>
      </c>
    </row>
    <row r="6" spans="1:19" x14ac:dyDescent="0.35">
      <c r="R6" s="1" t="s">
        <v>7</v>
      </c>
      <c r="S6" s="2">
        <v>139906</v>
      </c>
    </row>
    <row r="7" spans="1:19" x14ac:dyDescent="0.35">
      <c r="R7" s="1" t="s">
        <v>9</v>
      </c>
      <c r="S7" s="2">
        <v>6360</v>
      </c>
    </row>
    <row r="8" spans="1:19" x14ac:dyDescent="0.35">
      <c r="R8" s="1" t="s">
        <v>10</v>
      </c>
      <c r="S8" s="3">
        <f xml:space="preserve"> (S6 *4) / 1024</f>
        <v>546.5078125</v>
      </c>
    </row>
    <row r="10" spans="1:19" ht="15" thickBot="1" x14ac:dyDescent="0.4"/>
    <row r="11" spans="1:19" x14ac:dyDescent="0.35">
      <c r="A11" s="16" t="s">
        <v>13</v>
      </c>
      <c r="B11" s="17" t="s">
        <v>20</v>
      </c>
      <c r="C11" s="8" t="s">
        <v>17</v>
      </c>
      <c r="D11" s="8" t="s">
        <v>14</v>
      </c>
      <c r="E11" s="8" t="s">
        <v>15</v>
      </c>
      <c r="F11" s="9" t="s">
        <v>16</v>
      </c>
    </row>
    <row r="12" spans="1:19" x14ac:dyDescent="0.35">
      <c r="A12" s="10">
        <v>100</v>
      </c>
      <c r="B12" s="13">
        <f xml:space="preserve"> S8 * A12 / 100</f>
        <v>546.5078125</v>
      </c>
      <c r="C12" s="18">
        <v>0.98900002241134599</v>
      </c>
      <c r="D12" s="18">
        <v>0.98250001668929998</v>
      </c>
      <c r="E12" s="18">
        <v>0.98949998617172197</v>
      </c>
      <c r="F12" s="19">
        <v>0.99180001020431496</v>
      </c>
    </row>
    <row r="13" spans="1:19" x14ac:dyDescent="0.35">
      <c r="A13" s="11">
        <v>90</v>
      </c>
      <c r="B13" s="14">
        <f xml:space="preserve"> S8 * A13 / 100</f>
        <v>491.85703124999998</v>
      </c>
      <c r="C13" s="18">
        <v>0.98369997739791804</v>
      </c>
      <c r="D13" s="18">
        <v>0.98820000886917103</v>
      </c>
      <c r="E13" s="18">
        <v>0.98570001125335605</v>
      </c>
      <c r="F13" s="19">
        <v>0.98830002546310403</v>
      </c>
    </row>
    <row r="14" spans="1:19" x14ac:dyDescent="0.35">
      <c r="A14" s="11">
        <v>80</v>
      </c>
      <c r="B14" s="14">
        <f xml:space="preserve"> S8 * A14 / 100</f>
        <v>437.20625000000001</v>
      </c>
      <c r="C14" s="18">
        <v>0.97519999742507901</v>
      </c>
      <c r="D14" s="18">
        <v>0.98509997129440297</v>
      </c>
      <c r="E14" s="18">
        <v>0.99010002613067605</v>
      </c>
      <c r="F14" s="19">
        <v>0.98960000276565496</v>
      </c>
    </row>
    <row r="15" spans="1:19" x14ac:dyDescent="0.35">
      <c r="A15" s="11">
        <v>70</v>
      </c>
      <c r="B15" s="14">
        <f xml:space="preserve"> S8 * A15 / 100</f>
        <v>382.55546874999999</v>
      </c>
      <c r="C15" s="18">
        <v>0.96380001306533802</v>
      </c>
      <c r="D15" s="18">
        <v>0.98360002040863004</v>
      </c>
      <c r="E15" s="18">
        <v>0.98780000209808305</v>
      </c>
      <c r="F15" s="19">
        <v>0.98600000143051103</v>
      </c>
    </row>
    <row r="16" spans="1:19" x14ac:dyDescent="0.35">
      <c r="A16" s="11">
        <v>60</v>
      </c>
      <c r="B16" s="14">
        <f xml:space="preserve"> S8 * A16 / 100</f>
        <v>327.90468750000002</v>
      </c>
      <c r="C16" s="18">
        <v>0.95270001888275102</v>
      </c>
      <c r="D16" s="18">
        <v>0.98329997062683105</v>
      </c>
      <c r="E16" s="18">
        <v>0.98769998550414995</v>
      </c>
      <c r="F16" s="19">
        <v>0.99089998006820601</v>
      </c>
    </row>
    <row r="17" spans="1:6" x14ac:dyDescent="0.35">
      <c r="A17" s="11">
        <v>50</v>
      </c>
      <c r="B17" s="14">
        <f xml:space="preserve"> S8 * A17 / 100</f>
        <v>273.25390625</v>
      </c>
      <c r="C17" s="18">
        <v>0.91990000009536699</v>
      </c>
      <c r="D17" s="18">
        <v>0.98540002107620195</v>
      </c>
      <c r="E17" s="18">
        <v>0.98790001869201605</v>
      </c>
      <c r="F17" s="19">
        <v>0.98900002241134599</v>
      </c>
    </row>
    <row r="18" spans="1:6" x14ac:dyDescent="0.35">
      <c r="A18" s="11">
        <v>40</v>
      </c>
      <c r="B18" s="14">
        <f xml:space="preserve"> S8 * A18 / 100</f>
        <v>218.60312500000001</v>
      </c>
      <c r="C18" s="18">
        <v>0.75190001726150502</v>
      </c>
      <c r="D18" s="18">
        <v>0.98420000076293901</v>
      </c>
      <c r="E18" s="18">
        <v>0.98549997806548995</v>
      </c>
      <c r="F18" s="19">
        <v>0.98729997873306197</v>
      </c>
    </row>
    <row r="19" spans="1:6" x14ac:dyDescent="0.35">
      <c r="A19" s="11">
        <v>30</v>
      </c>
      <c r="B19" s="14">
        <f xml:space="preserve"> S8 * A19 / 100</f>
        <v>163.95234375000001</v>
      </c>
      <c r="C19" s="18">
        <v>0.44710001349449102</v>
      </c>
      <c r="D19" s="18">
        <v>0.98309999704360895</v>
      </c>
      <c r="E19" s="18">
        <v>0.98619997501373202</v>
      </c>
      <c r="F19" s="19">
        <v>0.98530000448226895</v>
      </c>
    </row>
    <row r="20" spans="1:6" x14ac:dyDescent="0.35">
      <c r="A20" s="11">
        <v>20</v>
      </c>
      <c r="B20" s="14">
        <f xml:space="preserve"> S8 * A20 / 100</f>
        <v>109.3015625</v>
      </c>
      <c r="C20" s="18">
        <v>0.100400000810623</v>
      </c>
      <c r="D20" s="18">
        <v>0.97710001468658403</v>
      </c>
      <c r="E20" s="18">
        <v>0.98059999942779497</v>
      </c>
      <c r="F20" s="19">
        <v>0.98400002717971802</v>
      </c>
    </row>
    <row r="21" spans="1:6" ht="15" thickBot="1" x14ac:dyDescent="0.4">
      <c r="A21" s="12">
        <v>10</v>
      </c>
      <c r="B21" s="15">
        <f xml:space="preserve"> S8 * A21 / 100</f>
        <v>54.650781250000001</v>
      </c>
      <c r="C21" s="20">
        <v>9.7400002181529999E-2</v>
      </c>
      <c r="D21" s="20">
        <v>0.96310001611709495</v>
      </c>
      <c r="E21" s="20">
        <v>0.97490000724792403</v>
      </c>
      <c r="F21" s="21">
        <v>0.97790002822875899</v>
      </c>
    </row>
  </sheetData>
  <mergeCells count="2">
    <mergeCell ref="R1:S1"/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8EB7E-BB7F-4855-8B85-899C3FA5D3B1}">
  <dimension ref="A3:X41"/>
  <sheetViews>
    <sheetView workbookViewId="0">
      <selection activeCell="T45" sqref="T45"/>
    </sheetView>
  </sheetViews>
  <sheetFormatPr defaultRowHeight="14.5" x14ac:dyDescent="0.35"/>
  <cols>
    <col min="1" max="1" width="6.26953125" customWidth="1"/>
    <col min="2" max="2" width="13.26953125" customWidth="1"/>
    <col min="14" max="14" width="4.7265625" bestFit="1" customWidth="1"/>
    <col min="15" max="15" width="13.81640625" customWidth="1"/>
  </cols>
  <sheetData>
    <row r="3" spans="1:24" ht="15" thickBot="1" x14ac:dyDescent="0.4">
      <c r="A3" s="1"/>
      <c r="B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4" x14ac:dyDescent="0.35">
      <c r="A4" s="1"/>
      <c r="B4" s="1"/>
      <c r="C4" s="22" t="s">
        <v>23</v>
      </c>
      <c r="D4" s="23"/>
      <c r="E4" s="24"/>
      <c r="F4" s="1"/>
      <c r="G4" s="1"/>
      <c r="H4" s="1"/>
      <c r="I4" s="1"/>
      <c r="J4" s="1"/>
      <c r="K4" s="1"/>
      <c r="L4" s="1"/>
      <c r="M4" s="1"/>
      <c r="N4" s="1"/>
      <c r="O4" s="1"/>
      <c r="P4" s="22" t="s">
        <v>22</v>
      </c>
      <c r="Q4" s="23"/>
      <c r="R4" s="24"/>
      <c r="S4" s="1"/>
      <c r="T4" s="1"/>
      <c r="U4" s="1"/>
      <c r="V4" s="1"/>
      <c r="W4" s="1"/>
      <c r="X4" s="1"/>
    </row>
    <row r="5" spans="1:24" ht="15" thickBot="1" x14ac:dyDescent="0.4">
      <c r="A5" s="1"/>
      <c r="B5" s="1"/>
      <c r="C5" s="28" t="s">
        <v>24</v>
      </c>
      <c r="D5" s="29"/>
      <c r="E5" s="30"/>
      <c r="F5" s="1"/>
      <c r="G5" s="1"/>
      <c r="H5" s="1"/>
      <c r="I5" s="1"/>
      <c r="J5" s="1"/>
      <c r="K5" s="1"/>
      <c r="L5" s="1"/>
      <c r="M5" s="1"/>
      <c r="N5" s="1"/>
      <c r="O5" s="1"/>
      <c r="P5" s="28" t="s">
        <v>24</v>
      </c>
      <c r="Q5" s="29"/>
      <c r="R5" s="30"/>
      <c r="S5" s="1"/>
      <c r="T5" s="1"/>
      <c r="U5" s="1"/>
      <c r="V5" s="1"/>
      <c r="W5" s="1"/>
      <c r="X5" s="1"/>
    </row>
    <row r="6" spans="1:24" ht="15" thickBot="1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5">
      <c r="A7" s="1"/>
      <c r="B7" s="1"/>
      <c r="C7" s="34" t="s">
        <v>21</v>
      </c>
      <c r="D7" s="35"/>
      <c r="E7" s="35"/>
      <c r="F7" s="35"/>
      <c r="G7" s="35"/>
      <c r="H7" s="35"/>
      <c r="I7" s="35"/>
      <c r="J7" s="35"/>
      <c r="K7" s="36"/>
      <c r="L7" s="1"/>
      <c r="M7" s="1"/>
      <c r="N7" s="1"/>
      <c r="O7" s="1"/>
      <c r="P7" s="34" t="s">
        <v>21</v>
      </c>
      <c r="Q7" s="35"/>
      <c r="R7" s="35"/>
      <c r="S7" s="35"/>
      <c r="T7" s="35"/>
      <c r="U7" s="35"/>
      <c r="V7" s="35"/>
      <c r="W7" s="35"/>
      <c r="X7" s="36"/>
    </row>
    <row r="8" spans="1:24" ht="15" thickBot="1" x14ac:dyDescent="0.4">
      <c r="A8" s="1"/>
      <c r="B8" s="1"/>
      <c r="C8" s="6">
        <v>10</v>
      </c>
      <c r="D8" s="46">
        <v>20</v>
      </c>
      <c r="E8" s="46">
        <v>30</v>
      </c>
      <c r="F8" s="46">
        <v>40</v>
      </c>
      <c r="G8" s="46">
        <v>50</v>
      </c>
      <c r="H8" s="46">
        <v>60</v>
      </c>
      <c r="I8" s="46">
        <v>70</v>
      </c>
      <c r="J8" s="46">
        <v>80</v>
      </c>
      <c r="K8" s="27">
        <v>90</v>
      </c>
      <c r="L8" s="1"/>
      <c r="M8" s="1"/>
      <c r="N8" s="1"/>
      <c r="O8" s="1"/>
      <c r="P8" s="6">
        <v>10</v>
      </c>
      <c r="Q8" s="46">
        <v>20</v>
      </c>
      <c r="R8" s="46">
        <v>30</v>
      </c>
      <c r="S8" s="46">
        <v>40</v>
      </c>
      <c r="T8" s="46">
        <v>50</v>
      </c>
      <c r="U8" s="46">
        <v>60</v>
      </c>
      <c r="V8" s="46">
        <v>70</v>
      </c>
      <c r="W8" s="46">
        <v>80</v>
      </c>
      <c r="X8" s="27">
        <v>90</v>
      </c>
    </row>
    <row r="9" spans="1:24" x14ac:dyDescent="0.35">
      <c r="A9" s="31" t="s">
        <v>13</v>
      </c>
      <c r="B9" s="25">
        <v>100</v>
      </c>
      <c r="C9" s="18">
        <v>0.98250001668930054</v>
      </c>
      <c r="D9" s="18">
        <v>0.98250001668930054</v>
      </c>
      <c r="E9" s="18">
        <v>0.98250001668930054</v>
      </c>
      <c r="F9" s="18">
        <v>0.98250001668930054</v>
      </c>
      <c r="G9" s="18">
        <v>0.98250001668930054</v>
      </c>
      <c r="H9" s="18">
        <v>0.98250001668930054</v>
      </c>
      <c r="I9" s="18">
        <v>0.98250001668930054</v>
      </c>
      <c r="J9" s="18">
        <v>0.98250001668930054</v>
      </c>
      <c r="K9" s="19">
        <v>0.98250001668930054</v>
      </c>
      <c r="L9" s="1"/>
      <c r="M9" s="1"/>
      <c r="N9" s="31" t="s">
        <v>13</v>
      </c>
      <c r="O9" s="25">
        <v>100</v>
      </c>
      <c r="P9" s="18">
        <v>0.98250001668930054</v>
      </c>
      <c r="Q9" s="18">
        <v>0.98250001668930054</v>
      </c>
      <c r="R9" s="18">
        <v>0.98250001668930054</v>
      </c>
      <c r="S9" s="18">
        <v>0.98250001668930054</v>
      </c>
      <c r="T9" s="18">
        <v>0.98250001668930054</v>
      </c>
      <c r="U9" s="18">
        <v>0.98250001668930054</v>
      </c>
      <c r="V9" s="18">
        <v>0.98250001668930054</v>
      </c>
      <c r="W9" s="18">
        <v>0.98250001668930054</v>
      </c>
      <c r="X9" s="19">
        <v>0.98250001668930054</v>
      </c>
    </row>
    <row r="10" spans="1:24" x14ac:dyDescent="0.35">
      <c r="A10" s="32"/>
      <c r="B10" s="26">
        <v>90</v>
      </c>
      <c r="C10" s="18">
        <v>0.98799997568130493</v>
      </c>
      <c r="D10" s="18">
        <v>0.98809999227523804</v>
      </c>
      <c r="E10" s="18">
        <v>0.98869997262954712</v>
      </c>
      <c r="F10" s="18">
        <v>0.9868999719619751</v>
      </c>
      <c r="G10" s="18">
        <v>0.98729997873306274</v>
      </c>
      <c r="H10" s="18">
        <v>0.98659998178482056</v>
      </c>
      <c r="I10" s="18">
        <v>0.97509998083114624</v>
      </c>
      <c r="J10" s="18">
        <v>0.95069998502731323</v>
      </c>
      <c r="K10" s="19">
        <v>0.81770002841949463</v>
      </c>
      <c r="L10" s="1"/>
      <c r="M10" s="1"/>
      <c r="N10" s="32"/>
      <c r="O10" s="26">
        <v>90</v>
      </c>
      <c r="P10" s="18">
        <v>0.98760002851486206</v>
      </c>
      <c r="Q10" s="18">
        <v>0.98849999904632568</v>
      </c>
      <c r="R10" s="18">
        <v>0.98849999904632568</v>
      </c>
      <c r="S10" s="18">
        <v>0.98680001497268677</v>
      </c>
      <c r="T10" s="18">
        <v>0.9869999885559082</v>
      </c>
      <c r="U10" s="18">
        <v>0.98199999332427979</v>
      </c>
      <c r="V10" s="18">
        <v>0.96340000629425049</v>
      </c>
      <c r="W10" s="18">
        <v>0.90640002489089966</v>
      </c>
      <c r="X10" s="19">
        <v>0.66869997978210449</v>
      </c>
    </row>
    <row r="11" spans="1:24" x14ac:dyDescent="0.35">
      <c r="A11" s="32"/>
      <c r="B11" s="26">
        <v>80</v>
      </c>
      <c r="C11" s="18">
        <v>0.98540002107620239</v>
      </c>
      <c r="D11" s="18">
        <v>0.98530000448226929</v>
      </c>
      <c r="E11" s="18">
        <v>0.98479998111724854</v>
      </c>
      <c r="F11" s="18">
        <v>0.98339998722076416</v>
      </c>
      <c r="G11" s="18">
        <v>0.98199999332427979</v>
      </c>
      <c r="H11" s="18">
        <v>0.9804999828338623</v>
      </c>
      <c r="I11" s="18">
        <v>0.96619999408721924</v>
      </c>
      <c r="J11" s="18">
        <v>0.9035000205039978</v>
      </c>
      <c r="K11" s="19">
        <v>0.64950001239776611</v>
      </c>
      <c r="L11" s="1"/>
      <c r="M11" s="1"/>
      <c r="N11" s="32"/>
      <c r="O11" s="26">
        <v>80</v>
      </c>
      <c r="P11" s="18">
        <v>0.98530000448226929</v>
      </c>
      <c r="Q11" s="18">
        <v>0.98489999771118164</v>
      </c>
      <c r="R11" s="18">
        <v>0.98549997806549072</v>
      </c>
      <c r="S11" s="18">
        <v>0.98540002107620239</v>
      </c>
      <c r="T11" s="18">
        <v>0.98119997978210449</v>
      </c>
      <c r="U11" s="18">
        <v>0.97920000553131104</v>
      </c>
      <c r="V11" s="18">
        <v>0.96799999475479126</v>
      </c>
      <c r="W11" s="18">
        <v>0.93370002508163452</v>
      </c>
      <c r="X11" s="19">
        <v>0.60930001735687256</v>
      </c>
    </row>
    <row r="12" spans="1:24" x14ac:dyDescent="0.35">
      <c r="A12" s="32"/>
      <c r="B12" s="26">
        <v>70</v>
      </c>
      <c r="C12" s="18">
        <v>0.98379999399185181</v>
      </c>
      <c r="D12" s="18">
        <v>0.98379999399185181</v>
      </c>
      <c r="E12" s="18">
        <v>0.98439997434616089</v>
      </c>
      <c r="F12" s="18">
        <v>0.98309999704360962</v>
      </c>
      <c r="G12" s="18">
        <v>0.97949999570846558</v>
      </c>
      <c r="H12" s="18">
        <v>0.96630001068115234</v>
      </c>
      <c r="I12" s="18">
        <v>0.89139997959136963</v>
      </c>
      <c r="J12" s="18">
        <v>0.84320002794265747</v>
      </c>
      <c r="K12" s="19">
        <v>0.34779998660087591</v>
      </c>
      <c r="L12" s="1"/>
      <c r="M12" s="1"/>
      <c r="N12" s="32"/>
      <c r="O12" s="26">
        <v>70</v>
      </c>
      <c r="P12" s="18">
        <v>0.9836999773979187</v>
      </c>
      <c r="Q12" s="18">
        <v>0.98400002717971802</v>
      </c>
      <c r="R12" s="18">
        <v>0.98339998722076416</v>
      </c>
      <c r="S12" s="18">
        <v>0.98180001974105835</v>
      </c>
      <c r="T12" s="18">
        <v>0.98259997367858887</v>
      </c>
      <c r="U12" s="18">
        <v>0.97970002889633179</v>
      </c>
      <c r="V12" s="18">
        <v>0.96660000085830688</v>
      </c>
      <c r="W12" s="18">
        <v>0.91579997539520264</v>
      </c>
      <c r="X12" s="19">
        <v>0.57889997959136963</v>
      </c>
    </row>
    <row r="13" spans="1:24" x14ac:dyDescent="0.35">
      <c r="A13" s="32"/>
      <c r="B13" s="26">
        <v>60</v>
      </c>
      <c r="C13" s="18">
        <v>0.98420000076293945</v>
      </c>
      <c r="D13" s="18">
        <v>0.98320001363754272</v>
      </c>
      <c r="E13" s="18">
        <v>0.98229998350143433</v>
      </c>
      <c r="F13" s="18">
        <v>0.97920000553131104</v>
      </c>
      <c r="G13" s="18">
        <v>0.97450000047683716</v>
      </c>
      <c r="H13" s="18">
        <v>0.95120000839233398</v>
      </c>
      <c r="I13" s="18">
        <v>0.90469998121261597</v>
      </c>
      <c r="J13" s="18">
        <v>0.71740001440048218</v>
      </c>
      <c r="K13" s="19">
        <v>0.25049999356269842</v>
      </c>
      <c r="L13" s="1"/>
      <c r="M13" s="1"/>
      <c r="N13" s="32"/>
      <c r="O13" s="26">
        <v>60</v>
      </c>
      <c r="P13" s="18">
        <v>0.98299998044967651</v>
      </c>
      <c r="Q13" s="18">
        <v>0.98409998416900635</v>
      </c>
      <c r="R13" s="18">
        <v>0.98409998416900635</v>
      </c>
      <c r="S13" s="18">
        <v>0.98019999265670776</v>
      </c>
      <c r="T13" s="18">
        <v>0.97350001335144043</v>
      </c>
      <c r="U13" s="18">
        <v>0.9659000039100647</v>
      </c>
      <c r="V13" s="18">
        <v>0.96319997310638428</v>
      </c>
      <c r="W13" s="18">
        <v>0.93220001459121704</v>
      </c>
      <c r="X13" s="19">
        <v>0.66750001907348633</v>
      </c>
    </row>
    <row r="14" spans="1:24" x14ac:dyDescent="0.35">
      <c r="A14" s="32"/>
      <c r="B14" s="26">
        <v>50</v>
      </c>
      <c r="C14" s="18">
        <v>0.98549997806549072</v>
      </c>
      <c r="D14" s="18">
        <v>0.98339998722076416</v>
      </c>
      <c r="E14" s="18">
        <v>0.98309999704360962</v>
      </c>
      <c r="F14" s="18">
        <v>0.97960001230239868</v>
      </c>
      <c r="G14" s="18">
        <v>0.96950000524520874</v>
      </c>
      <c r="H14" s="18">
        <v>0.91329997777938843</v>
      </c>
      <c r="I14" s="18">
        <v>0.81190001964569092</v>
      </c>
      <c r="J14" s="18">
        <v>0.4724000096321106</v>
      </c>
      <c r="K14" s="19">
        <v>0.2004999965429306</v>
      </c>
      <c r="L14" s="1"/>
      <c r="M14" s="1"/>
      <c r="N14" s="32"/>
      <c r="O14" s="26">
        <v>50</v>
      </c>
      <c r="P14" s="18">
        <v>0.98559999465942383</v>
      </c>
      <c r="Q14" s="18">
        <v>0.98530000448226929</v>
      </c>
      <c r="R14" s="18">
        <v>0.98519998788833618</v>
      </c>
      <c r="S14" s="18">
        <v>0.98489999771118164</v>
      </c>
      <c r="T14" s="18">
        <v>0.98350000381469727</v>
      </c>
      <c r="U14" s="18">
        <v>0.97519999742507935</v>
      </c>
      <c r="V14" s="18">
        <v>0.95410001277923584</v>
      </c>
      <c r="W14" s="18">
        <v>0.87629997730255127</v>
      </c>
      <c r="X14" s="19">
        <v>0.52700001001358032</v>
      </c>
    </row>
    <row r="15" spans="1:24" x14ac:dyDescent="0.35">
      <c r="A15" s="32"/>
      <c r="B15" s="26">
        <v>40</v>
      </c>
      <c r="C15" s="18">
        <v>0.98420000076293945</v>
      </c>
      <c r="D15" s="18">
        <v>0.98339998722076416</v>
      </c>
      <c r="E15" s="18">
        <v>0.98329997062683105</v>
      </c>
      <c r="F15" s="18">
        <v>0.97680002450942993</v>
      </c>
      <c r="G15" s="18">
        <v>0.96240001916885376</v>
      </c>
      <c r="H15" s="18">
        <v>0.89880001544952393</v>
      </c>
      <c r="I15" s="18">
        <v>0.72180002927780151</v>
      </c>
      <c r="J15" s="18">
        <v>0.37200000882148743</v>
      </c>
      <c r="K15" s="19">
        <v>0.17460000514984131</v>
      </c>
      <c r="L15" s="1"/>
      <c r="M15" s="1"/>
      <c r="N15" s="32"/>
      <c r="O15" s="26">
        <v>40</v>
      </c>
      <c r="P15" s="18">
        <v>0.98430001735687256</v>
      </c>
      <c r="Q15" s="18">
        <v>0.98439997434616089</v>
      </c>
      <c r="R15" s="18">
        <v>0.9846000075340271</v>
      </c>
      <c r="S15" s="18">
        <v>0.98269999027252197</v>
      </c>
      <c r="T15" s="18">
        <v>0.9814000129699707</v>
      </c>
      <c r="U15" s="18">
        <v>0.97460001707077026</v>
      </c>
      <c r="V15" s="18">
        <v>0.96420001983642578</v>
      </c>
      <c r="W15" s="18">
        <v>0.88679999113082886</v>
      </c>
      <c r="X15" s="19">
        <v>0.5340999960899353</v>
      </c>
    </row>
    <row r="16" spans="1:24" x14ac:dyDescent="0.35">
      <c r="A16" s="32"/>
      <c r="B16" s="26">
        <v>30</v>
      </c>
      <c r="C16" s="18">
        <v>0.98229998350143433</v>
      </c>
      <c r="D16" s="18">
        <v>0.98119997978210449</v>
      </c>
      <c r="E16" s="18">
        <v>0.98059999942779541</v>
      </c>
      <c r="F16" s="18">
        <v>0.96979999542236328</v>
      </c>
      <c r="G16" s="18">
        <v>0.96189999580383301</v>
      </c>
      <c r="H16" s="18">
        <v>0.84219998121261597</v>
      </c>
      <c r="I16" s="18">
        <v>0.5909000039100647</v>
      </c>
      <c r="J16" s="18">
        <v>0.33489999175071722</v>
      </c>
      <c r="K16" s="19">
        <v>0.16820000112056729</v>
      </c>
      <c r="L16" s="1"/>
      <c r="M16" s="1"/>
      <c r="N16" s="32"/>
      <c r="O16" s="26">
        <v>30</v>
      </c>
      <c r="P16" s="18">
        <v>0.98320001363754272</v>
      </c>
      <c r="Q16" s="18">
        <v>0.98210000991821289</v>
      </c>
      <c r="R16" s="18">
        <v>0.98269999027252197</v>
      </c>
      <c r="S16" s="18">
        <v>0.98119997978210449</v>
      </c>
      <c r="T16" s="18">
        <v>0.97850000858306885</v>
      </c>
      <c r="U16" s="18">
        <v>0.97140002250671387</v>
      </c>
      <c r="V16" s="18">
        <v>0.94690001010894775</v>
      </c>
      <c r="W16" s="18">
        <v>0.8148999810218811</v>
      </c>
      <c r="X16" s="19">
        <v>0.54839998483657837</v>
      </c>
    </row>
    <row r="17" spans="1:24" x14ac:dyDescent="0.35">
      <c r="A17" s="32"/>
      <c r="B17" s="26">
        <v>20</v>
      </c>
      <c r="C17" s="18">
        <v>0.97689998149871826</v>
      </c>
      <c r="D17" s="18">
        <v>0.97539997100830078</v>
      </c>
      <c r="E17" s="18">
        <v>0.97109997272491455</v>
      </c>
      <c r="F17" s="18">
        <v>0.96090000867843628</v>
      </c>
      <c r="G17" s="18">
        <v>0.93349999189376831</v>
      </c>
      <c r="H17" s="18">
        <v>0.74070000648498535</v>
      </c>
      <c r="I17" s="18">
        <v>0.65969997644424438</v>
      </c>
      <c r="J17" s="18">
        <v>0.30099999904632568</v>
      </c>
      <c r="K17" s="19">
        <v>0.1247999966144562</v>
      </c>
      <c r="L17" s="1"/>
      <c r="M17" s="1"/>
      <c r="N17" s="32"/>
      <c r="O17" s="26">
        <v>20</v>
      </c>
      <c r="P17" s="18">
        <v>0.97699999809265137</v>
      </c>
      <c r="Q17" s="18">
        <v>0.97710001468658447</v>
      </c>
      <c r="R17" s="18">
        <v>0.97469997406005859</v>
      </c>
      <c r="S17" s="18">
        <v>0.97229999303817749</v>
      </c>
      <c r="T17" s="18">
        <v>0.96280002593994141</v>
      </c>
      <c r="U17" s="18">
        <v>0.96350002288818359</v>
      </c>
      <c r="V17" s="18">
        <v>0.94450002908706665</v>
      </c>
      <c r="W17" s="18">
        <v>0.87419998645782471</v>
      </c>
      <c r="X17" s="19">
        <v>0.48410001397132868</v>
      </c>
    </row>
    <row r="18" spans="1:24" ht="15" thickBot="1" x14ac:dyDescent="0.4">
      <c r="A18" s="33"/>
      <c r="B18" s="27">
        <v>10</v>
      </c>
      <c r="C18" s="18">
        <v>0.96350002288818359</v>
      </c>
      <c r="D18" s="18">
        <v>0.96289998292922974</v>
      </c>
      <c r="E18" s="18">
        <v>0.95480000972747803</v>
      </c>
      <c r="F18" s="18">
        <v>0.94690001010894775</v>
      </c>
      <c r="G18" s="18">
        <v>0.87110000848770142</v>
      </c>
      <c r="H18" s="18">
        <v>0.72009998559951782</v>
      </c>
      <c r="I18" s="18">
        <v>0.45230001211166382</v>
      </c>
      <c r="J18" s="18">
        <v>0.25519999861717219</v>
      </c>
      <c r="K18" s="19">
        <v>0.2671000063419342</v>
      </c>
      <c r="L18" s="1"/>
      <c r="M18" s="1"/>
      <c r="N18" s="33"/>
      <c r="O18" s="27">
        <v>10</v>
      </c>
      <c r="P18" s="18">
        <v>0.96299999952316284</v>
      </c>
      <c r="Q18" s="18">
        <v>0.96350002288818359</v>
      </c>
      <c r="R18" s="18">
        <v>0.96100002527236938</v>
      </c>
      <c r="S18" s="18">
        <v>0.95490002632141113</v>
      </c>
      <c r="T18" s="18">
        <v>0.94510000944137573</v>
      </c>
      <c r="U18" s="18">
        <v>0.93070000410079956</v>
      </c>
      <c r="V18" s="18">
        <v>0.90950000286102295</v>
      </c>
      <c r="W18" s="18">
        <v>0.82740002870559692</v>
      </c>
      <c r="X18" s="19">
        <v>0.66079998016357422</v>
      </c>
    </row>
    <row r="19" spans="1:24" x14ac:dyDescent="0.35">
      <c r="A19" s="34" t="s">
        <v>27</v>
      </c>
      <c r="B19" s="36"/>
      <c r="C19" s="41">
        <v>0.9</v>
      </c>
      <c r="D19" s="42">
        <v>0.8</v>
      </c>
      <c r="E19" s="42">
        <v>0.7</v>
      </c>
      <c r="F19" s="42">
        <v>0.6</v>
      </c>
      <c r="G19" s="42">
        <v>0.50000079712397671</v>
      </c>
      <c r="H19" s="42">
        <v>0.4</v>
      </c>
      <c r="I19" s="42">
        <v>0.3</v>
      </c>
      <c r="J19" s="42">
        <v>0.2</v>
      </c>
      <c r="K19" s="43">
        <v>0.1</v>
      </c>
      <c r="L19" s="1"/>
      <c r="M19" s="1"/>
      <c r="N19" s="34" t="s">
        <v>27</v>
      </c>
      <c r="O19" s="36"/>
      <c r="P19" s="41">
        <v>0.9</v>
      </c>
      <c r="Q19" s="42">
        <v>0.8</v>
      </c>
      <c r="R19" s="42">
        <v>0.7</v>
      </c>
      <c r="S19" s="42">
        <v>0.6</v>
      </c>
      <c r="T19" s="42">
        <v>0.5</v>
      </c>
      <c r="U19" s="42">
        <v>0.4</v>
      </c>
      <c r="V19" s="42">
        <v>0.3000007971239767</v>
      </c>
      <c r="W19" s="42">
        <v>0.2</v>
      </c>
      <c r="X19" s="43">
        <v>0.1</v>
      </c>
    </row>
    <row r="20" spans="1:24" x14ac:dyDescent="0.35">
      <c r="A20" s="47" t="s">
        <v>25</v>
      </c>
      <c r="B20" s="39"/>
      <c r="C20" s="44">
        <v>4527828</v>
      </c>
      <c r="D20" s="2">
        <v>4026024</v>
      </c>
      <c r="E20" s="2">
        <v>3524220</v>
      </c>
      <c r="F20" s="2">
        <v>3022416</v>
      </c>
      <c r="G20" s="2">
        <v>2520616</v>
      </c>
      <c r="H20" s="2">
        <v>2018808</v>
      </c>
      <c r="I20" s="2">
        <v>1517004</v>
      </c>
      <c r="J20" s="2">
        <v>1015200</v>
      </c>
      <c r="K20" s="37">
        <v>513396</v>
      </c>
      <c r="L20" s="1"/>
      <c r="M20" s="1"/>
      <c r="N20" s="47" t="s">
        <v>25</v>
      </c>
      <c r="O20" s="39"/>
      <c r="P20" s="44">
        <v>4534812</v>
      </c>
      <c r="Q20" s="2">
        <v>4033008</v>
      </c>
      <c r="R20" s="2">
        <v>3531204</v>
      </c>
      <c r="S20" s="2">
        <v>3029400</v>
      </c>
      <c r="T20" s="2">
        <v>2527596</v>
      </c>
      <c r="U20" s="2">
        <v>2025792</v>
      </c>
      <c r="V20" s="2">
        <v>1523992</v>
      </c>
      <c r="W20" s="2">
        <v>1022184</v>
      </c>
      <c r="X20" s="37">
        <v>520380</v>
      </c>
    </row>
    <row r="21" spans="1:24" ht="15" thickBot="1" x14ac:dyDescent="0.4">
      <c r="A21" s="48" t="s">
        <v>26</v>
      </c>
      <c r="B21" s="40"/>
      <c r="C21" s="45">
        <f xml:space="preserve"> C20 / 1024^2</f>
        <v>4.3180732727050781</v>
      </c>
      <c r="D21" s="7">
        <f t="shared" ref="D21:K21" si="0" xml:space="preserve"> D20 / 1024^2</f>
        <v>3.8395156860351563</v>
      </c>
      <c r="E21" s="7">
        <f t="shared" si="0"/>
        <v>3.3609580993652344</v>
      </c>
      <c r="F21" s="7">
        <f t="shared" si="0"/>
        <v>2.8824005126953125</v>
      </c>
      <c r="G21" s="7">
        <f t="shared" si="0"/>
        <v>2.4038467407226563</v>
      </c>
      <c r="H21" s="7">
        <f t="shared" si="0"/>
        <v>1.9252853393554688</v>
      </c>
      <c r="I21" s="7">
        <f t="shared" si="0"/>
        <v>1.4467277526855469</v>
      </c>
      <c r="J21" s="7">
        <f t="shared" si="0"/>
        <v>0.968170166015625</v>
      </c>
      <c r="K21" s="38">
        <f t="shared" si="0"/>
        <v>0.48961257934570313</v>
      </c>
      <c r="L21" s="1"/>
      <c r="M21" s="1"/>
      <c r="N21" s="48" t="s">
        <v>26</v>
      </c>
      <c r="O21" s="40"/>
      <c r="P21" s="45">
        <f xml:space="preserve"> P20 / 1024^2</f>
        <v>4.3247337341308594</v>
      </c>
      <c r="Q21" s="7">
        <f t="shared" ref="Q21:X21" si="1" xml:space="preserve"> Q20 / 1024^2</f>
        <v>3.8461761474609375</v>
      </c>
      <c r="R21" s="7">
        <f t="shared" si="1"/>
        <v>3.3676185607910156</v>
      </c>
      <c r="S21" s="7">
        <f t="shared" si="1"/>
        <v>2.8890609741210938</v>
      </c>
      <c r="T21" s="7">
        <f t="shared" si="1"/>
        <v>2.4105033874511719</v>
      </c>
      <c r="U21" s="7">
        <f t="shared" si="1"/>
        <v>1.93194580078125</v>
      </c>
      <c r="V21" s="7">
        <f t="shared" si="1"/>
        <v>1.4533920288085938</v>
      </c>
      <c r="W21" s="7">
        <f t="shared" si="1"/>
        <v>0.97483062744140625</v>
      </c>
      <c r="X21" s="38">
        <f t="shared" si="1"/>
        <v>0.49627304077148438</v>
      </c>
    </row>
    <row r="22" spans="1:24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24" ht="15" thickBo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4" x14ac:dyDescent="0.35">
      <c r="A24" s="1"/>
      <c r="B24" s="1"/>
      <c r="C24" s="22" t="s">
        <v>23</v>
      </c>
      <c r="D24" s="23"/>
      <c r="E24" s="24"/>
      <c r="F24" s="1"/>
      <c r="G24" s="1"/>
      <c r="H24" s="1"/>
      <c r="I24" s="1"/>
      <c r="J24" s="1"/>
      <c r="K24" s="1"/>
      <c r="L24" s="1"/>
      <c r="M24" s="1"/>
      <c r="N24" s="1"/>
      <c r="O24" s="1"/>
      <c r="P24" s="22" t="s">
        <v>22</v>
      </c>
      <c r="Q24" s="23"/>
      <c r="R24" s="24"/>
      <c r="S24" s="1"/>
      <c r="T24" s="1"/>
      <c r="U24" s="1"/>
      <c r="V24" s="1"/>
      <c r="W24" s="1"/>
      <c r="X24" s="1"/>
    </row>
    <row r="25" spans="1:24" ht="15" thickBot="1" x14ac:dyDescent="0.4">
      <c r="A25" s="1"/>
      <c r="B25" s="1"/>
      <c r="C25" s="28" t="s">
        <v>28</v>
      </c>
      <c r="D25" s="29"/>
      <c r="E25" s="30"/>
      <c r="F25" s="1"/>
      <c r="G25" s="1"/>
      <c r="H25" s="1"/>
      <c r="I25" s="1"/>
      <c r="J25" s="1"/>
      <c r="K25" s="1"/>
      <c r="L25" s="1"/>
      <c r="M25" s="1"/>
      <c r="N25" s="1"/>
      <c r="O25" s="1"/>
      <c r="P25" s="28" t="s">
        <v>28</v>
      </c>
      <c r="Q25" s="29"/>
      <c r="R25" s="30"/>
      <c r="S25" s="1"/>
      <c r="T25" s="1"/>
      <c r="U25" s="1"/>
      <c r="V25" s="1"/>
      <c r="W25" s="1"/>
      <c r="X25" s="1"/>
    </row>
    <row r="26" spans="1:24" ht="15" thickBo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5">
      <c r="A27" s="1"/>
      <c r="B27" s="1"/>
      <c r="C27" s="34" t="s">
        <v>21</v>
      </c>
      <c r="D27" s="35"/>
      <c r="E27" s="35"/>
      <c r="F27" s="35"/>
      <c r="G27" s="35"/>
      <c r="H27" s="35"/>
      <c r="I27" s="35"/>
      <c r="J27" s="35"/>
      <c r="K27" s="36"/>
      <c r="L27" s="1"/>
      <c r="M27" s="1"/>
      <c r="N27" s="1"/>
      <c r="O27" s="1"/>
      <c r="P27" s="34" t="s">
        <v>21</v>
      </c>
      <c r="Q27" s="35"/>
      <c r="R27" s="35"/>
      <c r="S27" s="35"/>
      <c r="T27" s="35"/>
      <c r="U27" s="35"/>
      <c r="V27" s="35"/>
      <c r="W27" s="35"/>
      <c r="X27" s="36"/>
    </row>
    <row r="28" spans="1:24" ht="15" thickBot="1" x14ac:dyDescent="0.4">
      <c r="A28" s="1"/>
      <c r="B28" s="1"/>
      <c r="C28" s="6">
        <v>10</v>
      </c>
      <c r="D28" s="46">
        <v>20</v>
      </c>
      <c r="E28" s="46">
        <v>30</v>
      </c>
      <c r="F28" s="46">
        <v>40</v>
      </c>
      <c r="G28" s="46">
        <v>50</v>
      </c>
      <c r="H28" s="46">
        <v>60</v>
      </c>
      <c r="I28" s="46">
        <v>70</v>
      </c>
      <c r="J28" s="46">
        <v>80</v>
      </c>
      <c r="K28" s="27">
        <v>90</v>
      </c>
      <c r="N28" s="1"/>
      <c r="O28" s="1"/>
      <c r="P28" s="6">
        <v>10</v>
      </c>
      <c r="Q28" s="46">
        <v>20</v>
      </c>
      <c r="R28" s="46">
        <v>30</v>
      </c>
      <c r="S28" s="46">
        <v>40</v>
      </c>
      <c r="T28" s="46">
        <v>50</v>
      </c>
      <c r="U28" s="46">
        <v>60</v>
      </c>
      <c r="V28" s="46">
        <v>70</v>
      </c>
      <c r="W28" s="46">
        <v>80</v>
      </c>
      <c r="X28" s="27">
        <v>90</v>
      </c>
    </row>
    <row r="29" spans="1:24" x14ac:dyDescent="0.35">
      <c r="A29" s="31" t="s">
        <v>13</v>
      </c>
      <c r="B29" s="25">
        <v>100</v>
      </c>
      <c r="C29" s="18">
        <v>0.98250001668930054</v>
      </c>
      <c r="D29" s="18">
        <v>0.98250001668930054</v>
      </c>
      <c r="E29" s="18">
        <v>0.98250001668930054</v>
      </c>
      <c r="F29" s="18">
        <v>0.98250001668930054</v>
      </c>
      <c r="G29" s="18">
        <v>0.98250001668930054</v>
      </c>
      <c r="H29" s="18">
        <v>0.98250001668930054</v>
      </c>
      <c r="I29" s="18">
        <v>0.98250001668930054</v>
      </c>
      <c r="J29" s="18">
        <v>0.98250001668930054</v>
      </c>
      <c r="K29" s="19">
        <v>0.98250001668930054</v>
      </c>
      <c r="N29" s="31" t="s">
        <v>13</v>
      </c>
      <c r="O29" s="25">
        <v>100</v>
      </c>
      <c r="P29" s="18">
        <v>0.98250001668930054</v>
      </c>
      <c r="Q29" s="18">
        <v>0.98250001668930054</v>
      </c>
      <c r="R29" s="18">
        <v>0.98250001668930054</v>
      </c>
      <c r="S29" s="18">
        <v>0.98250001668930054</v>
      </c>
      <c r="T29" s="18">
        <v>0.98250001668930054</v>
      </c>
      <c r="U29" s="18">
        <v>0.98250001668930054</v>
      </c>
      <c r="V29" s="18">
        <v>0.98250001668930054</v>
      </c>
      <c r="W29" s="18">
        <v>0.98250001668930054</v>
      </c>
      <c r="X29" s="19">
        <v>0.98250001668930054</v>
      </c>
    </row>
    <row r="30" spans="1:24" x14ac:dyDescent="0.35">
      <c r="A30" s="32"/>
      <c r="B30" s="26">
        <v>90</v>
      </c>
      <c r="C30" s="18">
        <v>0.98739999532699585</v>
      </c>
      <c r="D30" s="18">
        <v>0.98830002546310425</v>
      </c>
      <c r="E30" s="18">
        <v>0.9878000020980835</v>
      </c>
      <c r="F30" s="18">
        <v>0.98739999532699585</v>
      </c>
      <c r="G30" s="18">
        <v>0.98729997873306274</v>
      </c>
      <c r="H30" s="18">
        <v>0.97509998083114624</v>
      </c>
      <c r="I30" s="18">
        <v>0.95200002193450928</v>
      </c>
      <c r="J30" s="18">
        <v>0.82209998369216919</v>
      </c>
      <c r="K30" s="19">
        <v>0.57169997692108154</v>
      </c>
      <c r="N30" s="32"/>
      <c r="O30" s="26">
        <v>90</v>
      </c>
      <c r="P30" s="18">
        <v>0.98739999532699585</v>
      </c>
      <c r="Q30" s="18">
        <v>0.98830002546310425</v>
      </c>
      <c r="R30" s="18">
        <v>0.9878000020980835</v>
      </c>
      <c r="S30" s="18">
        <v>0.98739999532699585</v>
      </c>
      <c r="T30" s="18">
        <v>0.98729997873306274</v>
      </c>
      <c r="U30" s="18">
        <v>0.97509998083114624</v>
      </c>
      <c r="V30" s="18">
        <v>0.95200002193450928</v>
      </c>
      <c r="W30" s="18">
        <v>0.82209998369216919</v>
      </c>
      <c r="X30" s="19">
        <v>0.57169997692108154</v>
      </c>
    </row>
    <row r="31" spans="1:24" x14ac:dyDescent="0.35">
      <c r="A31" s="32"/>
      <c r="B31" s="26">
        <v>80</v>
      </c>
      <c r="C31" s="18">
        <v>0.98530000448226929</v>
      </c>
      <c r="D31" s="18">
        <v>0.98479998111724854</v>
      </c>
      <c r="E31" s="18">
        <v>0.98390001058578491</v>
      </c>
      <c r="F31" s="18">
        <v>0.98439997434616089</v>
      </c>
      <c r="G31" s="18">
        <v>0.98250001668930054</v>
      </c>
      <c r="H31" s="18">
        <v>0.97320002317428589</v>
      </c>
      <c r="I31" s="18">
        <v>0.92720001935958862</v>
      </c>
      <c r="J31" s="18">
        <v>0.75169998407363892</v>
      </c>
      <c r="K31" s="19">
        <v>0.2014999985694885</v>
      </c>
      <c r="N31" s="32"/>
      <c r="O31" s="26">
        <v>80</v>
      </c>
      <c r="P31" s="18">
        <v>0.98549997806549072</v>
      </c>
      <c r="Q31" s="18">
        <v>0.98530000448226929</v>
      </c>
      <c r="R31" s="18">
        <v>0.98530000448226929</v>
      </c>
      <c r="S31" s="18">
        <v>0.98240000009536743</v>
      </c>
      <c r="T31" s="18">
        <v>0.98210000991821289</v>
      </c>
      <c r="U31" s="18">
        <v>0.97839999198913574</v>
      </c>
      <c r="V31" s="18">
        <v>0.96670001745223999</v>
      </c>
      <c r="W31" s="18">
        <v>0.83249998092651367</v>
      </c>
      <c r="X31" s="19">
        <v>0.36660000681877142</v>
      </c>
    </row>
    <row r="32" spans="1:24" x14ac:dyDescent="0.35">
      <c r="A32" s="32"/>
      <c r="B32" s="26">
        <v>70</v>
      </c>
      <c r="C32" s="18">
        <v>0.98360002040863037</v>
      </c>
      <c r="D32" s="18">
        <v>0.98360002040863037</v>
      </c>
      <c r="E32" s="18">
        <v>0.98309999704360962</v>
      </c>
      <c r="F32" s="18">
        <v>0.97759997844696045</v>
      </c>
      <c r="G32" s="18">
        <v>0.97299998998641968</v>
      </c>
      <c r="H32" s="18">
        <v>0.92320001125335693</v>
      </c>
      <c r="I32" s="18">
        <v>0.85379999876022339</v>
      </c>
      <c r="J32" s="18">
        <v>0.61890000104904175</v>
      </c>
      <c r="K32" s="19">
        <v>0.20499999821186071</v>
      </c>
      <c r="N32" s="32"/>
      <c r="O32" s="26">
        <v>70</v>
      </c>
      <c r="P32" s="18">
        <v>0.98379999399185181</v>
      </c>
      <c r="Q32" s="18">
        <v>0.98400002717971802</v>
      </c>
      <c r="R32" s="18">
        <v>0.98329997062683105</v>
      </c>
      <c r="S32" s="18">
        <v>0.98189997673034668</v>
      </c>
      <c r="T32" s="18">
        <v>0.98290002346038818</v>
      </c>
      <c r="U32" s="18">
        <v>0.9781000018119812</v>
      </c>
      <c r="V32" s="18">
        <v>0.96039998531341553</v>
      </c>
      <c r="W32" s="18">
        <v>0.90509998798370361</v>
      </c>
      <c r="X32" s="19">
        <v>0.4699999988079071</v>
      </c>
    </row>
    <row r="33" spans="1:24" x14ac:dyDescent="0.35">
      <c r="A33" s="32"/>
      <c r="B33" s="26">
        <v>60</v>
      </c>
      <c r="C33" s="18">
        <v>0.98379999399185181</v>
      </c>
      <c r="D33" s="18">
        <v>0.98229998350143433</v>
      </c>
      <c r="E33" s="18">
        <v>0.98170000314712524</v>
      </c>
      <c r="F33" s="18">
        <v>0.98019999265670776</v>
      </c>
      <c r="G33" s="18">
        <v>0.96649998426437378</v>
      </c>
      <c r="H33" s="18">
        <v>0.92979997396469116</v>
      </c>
      <c r="I33" s="18">
        <v>0.80220001935958862</v>
      </c>
      <c r="J33" s="18">
        <v>0.54280000925064087</v>
      </c>
      <c r="K33" s="19">
        <v>0.11819999665021901</v>
      </c>
      <c r="N33" s="32"/>
      <c r="O33" s="26">
        <v>60</v>
      </c>
      <c r="P33" s="18">
        <v>0.98339998722076416</v>
      </c>
      <c r="Q33" s="18">
        <v>0.98430001735687256</v>
      </c>
      <c r="R33" s="18">
        <v>0.98360002040863037</v>
      </c>
      <c r="S33" s="18">
        <v>0.98009997606277466</v>
      </c>
      <c r="T33" s="18">
        <v>0.97500002384185791</v>
      </c>
      <c r="U33" s="18">
        <v>0.96630001068115234</v>
      </c>
      <c r="V33" s="18">
        <v>0.95599997043609619</v>
      </c>
      <c r="W33" s="18">
        <v>0.92330002784729004</v>
      </c>
      <c r="X33" s="19">
        <v>0.59490001201629639</v>
      </c>
    </row>
    <row r="34" spans="1:24" x14ac:dyDescent="0.35">
      <c r="A34" s="32"/>
      <c r="B34" s="26">
        <v>50</v>
      </c>
      <c r="C34" s="18">
        <v>0.98500001430511475</v>
      </c>
      <c r="D34" s="18">
        <v>0.98280000686645508</v>
      </c>
      <c r="E34" s="18">
        <v>0.98180001974105835</v>
      </c>
      <c r="F34" s="18">
        <v>0.97530001401901245</v>
      </c>
      <c r="G34" s="18">
        <v>0.95770001411437988</v>
      </c>
      <c r="H34" s="18">
        <v>0.8474000096321106</v>
      </c>
      <c r="I34" s="18">
        <v>0.69529998302459717</v>
      </c>
      <c r="J34" s="18">
        <v>0.43059998750686651</v>
      </c>
      <c r="K34" s="19">
        <v>6.8099997937679291E-2</v>
      </c>
      <c r="N34" s="32"/>
      <c r="O34" s="26">
        <v>50</v>
      </c>
      <c r="P34" s="18">
        <v>0.98549997806549072</v>
      </c>
      <c r="Q34" s="18">
        <v>0.98540002107620239</v>
      </c>
      <c r="R34" s="18">
        <v>0.98509997129440308</v>
      </c>
      <c r="S34" s="18">
        <v>0.98489999771118164</v>
      </c>
      <c r="T34" s="18">
        <v>0.98320001363754272</v>
      </c>
      <c r="U34" s="18">
        <v>0.9747999906539917</v>
      </c>
      <c r="V34" s="18">
        <v>0.95370000600814819</v>
      </c>
      <c r="W34" s="18">
        <v>0.87309998273849487</v>
      </c>
      <c r="X34" s="19">
        <v>0.52859997749328613</v>
      </c>
    </row>
    <row r="35" spans="1:24" x14ac:dyDescent="0.35">
      <c r="A35" s="32"/>
      <c r="B35" s="26">
        <v>40</v>
      </c>
      <c r="C35" s="18">
        <v>0.98430001735687256</v>
      </c>
      <c r="D35" s="18">
        <v>0.98409998416900635</v>
      </c>
      <c r="E35" s="18">
        <v>0.98250001668930054</v>
      </c>
      <c r="F35" s="18">
        <v>0.97430002689361572</v>
      </c>
      <c r="G35" s="18">
        <v>0.95120000839233398</v>
      </c>
      <c r="H35" s="18">
        <v>0.82580000162124634</v>
      </c>
      <c r="I35" s="18">
        <v>0.62470000982284546</v>
      </c>
      <c r="J35" s="18">
        <v>0.38749998807907099</v>
      </c>
      <c r="K35" s="19">
        <v>0.14329999685287481</v>
      </c>
      <c r="N35" s="32"/>
      <c r="O35" s="26">
        <v>40</v>
      </c>
      <c r="P35" s="18">
        <v>0.98430001735687256</v>
      </c>
      <c r="Q35" s="18">
        <v>0.9846000075340271</v>
      </c>
      <c r="R35" s="18">
        <v>0.98430001735687256</v>
      </c>
      <c r="S35" s="18">
        <v>0.982200026512146</v>
      </c>
      <c r="T35" s="18">
        <v>0.98299998044967651</v>
      </c>
      <c r="U35" s="18">
        <v>0.97539997100830078</v>
      </c>
      <c r="V35" s="18">
        <v>0.96850001811981201</v>
      </c>
      <c r="W35" s="18">
        <v>0.89740002155303955</v>
      </c>
      <c r="X35" s="19">
        <v>0.55559998750686646</v>
      </c>
    </row>
    <row r="36" spans="1:24" x14ac:dyDescent="0.35">
      <c r="A36" s="32"/>
      <c r="B36" s="26">
        <v>30</v>
      </c>
      <c r="C36" s="18">
        <v>0.98229998350143433</v>
      </c>
      <c r="D36" s="18">
        <v>0.98150002956390381</v>
      </c>
      <c r="E36" s="18">
        <v>0.97729998826980591</v>
      </c>
      <c r="F36" s="18">
        <v>0.96719998121261597</v>
      </c>
      <c r="G36" s="18">
        <v>0.91850000619888306</v>
      </c>
      <c r="H36" s="18">
        <v>0.79839998483657837</v>
      </c>
      <c r="I36" s="18">
        <v>0.44229999184608459</v>
      </c>
      <c r="J36" s="18">
        <v>0.28920000791549683</v>
      </c>
      <c r="K36" s="19">
        <v>0.19509999454021451</v>
      </c>
      <c r="N36" s="32"/>
      <c r="O36" s="26">
        <v>30</v>
      </c>
      <c r="P36" s="18">
        <v>0.98350000381469727</v>
      </c>
      <c r="Q36" s="18">
        <v>0.98250001668930054</v>
      </c>
      <c r="R36" s="18">
        <v>0.98320001363754272</v>
      </c>
      <c r="S36" s="18">
        <v>0.98159998655319214</v>
      </c>
      <c r="T36" s="18">
        <v>0.97970002889633179</v>
      </c>
      <c r="U36" s="18">
        <v>0.97610002756118774</v>
      </c>
      <c r="V36" s="18">
        <v>0.94709998369216919</v>
      </c>
      <c r="W36" s="18">
        <v>0.86379998922348022</v>
      </c>
      <c r="X36" s="19">
        <v>0.64240002632141113</v>
      </c>
    </row>
    <row r="37" spans="1:24" x14ac:dyDescent="0.35">
      <c r="A37" s="32"/>
      <c r="B37" s="26">
        <v>20</v>
      </c>
      <c r="C37" s="18">
        <v>0.97680002450942993</v>
      </c>
      <c r="D37" s="18">
        <v>0.97640001773834229</v>
      </c>
      <c r="E37" s="18">
        <v>0.9714999794960022</v>
      </c>
      <c r="F37" s="18">
        <v>0.94330000877380371</v>
      </c>
      <c r="G37" s="18">
        <v>0.89980000257492065</v>
      </c>
      <c r="H37" s="18">
        <v>0.78259998559951782</v>
      </c>
      <c r="I37" s="18">
        <v>0.70410001277923584</v>
      </c>
      <c r="J37" s="18">
        <v>0.32429999113082891</v>
      </c>
      <c r="K37" s="19">
        <v>0.1324999928474426</v>
      </c>
      <c r="N37" s="32"/>
      <c r="O37" s="26">
        <v>20</v>
      </c>
      <c r="P37" s="18">
        <v>0.97729998826980591</v>
      </c>
      <c r="Q37" s="18">
        <v>0.9771999716758728</v>
      </c>
      <c r="R37" s="18">
        <v>0.97530001401901245</v>
      </c>
      <c r="S37" s="18">
        <v>0.97469997406005859</v>
      </c>
      <c r="T37" s="18">
        <v>0.96579998731613159</v>
      </c>
      <c r="U37" s="18">
        <v>0.96109998226165771</v>
      </c>
      <c r="V37" s="18">
        <v>0.94539999961853027</v>
      </c>
      <c r="W37" s="18">
        <v>0.90100002288818359</v>
      </c>
      <c r="X37" s="19">
        <v>0.66670000553131104</v>
      </c>
    </row>
    <row r="38" spans="1:24" ht="15" thickBot="1" x14ac:dyDescent="0.4">
      <c r="A38" s="33"/>
      <c r="B38" s="27">
        <v>10</v>
      </c>
      <c r="C38" s="18">
        <v>0.96359997987747192</v>
      </c>
      <c r="D38" s="18">
        <v>0.96090000867843628</v>
      </c>
      <c r="E38" s="18">
        <v>0.94580000638961792</v>
      </c>
      <c r="F38" s="18">
        <v>0.94389998912811279</v>
      </c>
      <c r="G38" s="18">
        <v>0.84109997749328613</v>
      </c>
      <c r="H38" s="18">
        <v>0.80620002746582031</v>
      </c>
      <c r="I38" s="18">
        <v>0.45579999685287481</v>
      </c>
      <c r="J38" s="18">
        <v>0.41809999942779541</v>
      </c>
      <c r="K38" s="19">
        <v>0.32969999313354492</v>
      </c>
      <c r="N38" s="33"/>
      <c r="O38" s="27">
        <v>10</v>
      </c>
      <c r="P38" s="18">
        <v>0.9627000093460083</v>
      </c>
      <c r="Q38" s="18">
        <v>0.96319997310638428</v>
      </c>
      <c r="R38" s="18">
        <v>0.96219998598098755</v>
      </c>
      <c r="S38" s="18">
        <v>0.95469999313354492</v>
      </c>
      <c r="T38" s="18">
        <v>0.95169997215270996</v>
      </c>
      <c r="U38" s="18">
        <v>0.93110001087188721</v>
      </c>
      <c r="V38" s="18">
        <v>0.91420000791549683</v>
      </c>
      <c r="W38" s="18">
        <v>0.86830002069473267</v>
      </c>
      <c r="X38" s="19">
        <v>0.74029999971389771</v>
      </c>
    </row>
    <row r="39" spans="1:24" x14ac:dyDescent="0.35">
      <c r="A39" s="34" t="s">
        <v>27</v>
      </c>
      <c r="B39" s="36"/>
      <c r="C39" s="41">
        <v>0.9</v>
      </c>
      <c r="D39" s="42">
        <v>0.8</v>
      </c>
      <c r="E39" s="42">
        <v>0.7</v>
      </c>
      <c r="F39" s="42">
        <v>0.6</v>
      </c>
      <c r="G39" s="42">
        <v>0.5</v>
      </c>
      <c r="H39" s="42">
        <v>0.4</v>
      </c>
      <c r="I39" s="42">
        <v>0.3</v>
      </c>
      <c r="J39" s="42">
        <v>0.2000007971239767</v>
      </c>
      <c r="K39" s="43">
        <v>0.1</v>
      </c>
      <c r="N39" s="34" t="s">
        <v>27</v>
      </c>
      <c r="O39" s="36"/>
      <c r="P39" s="41">
        <v>0.9</v>
      </c>
      <c r="Q39" s="42">
        <v>0.8</v>
      </c>
      <c r="R39" s="42">
        <v>0.7</v>
      </c>
      <c r="S39" s="42">
        <v>0.6</v>
      </c>
      <c r="T39" s="42">
        <v>0.5</v>
      </c>
      <c r="U39" s="42">
        <v>0.4</v>
      </c>
      <c r="V39" s="42">
        <v>0.3</v>
      </c>
      <c r="W39" s="42">
        <v>0.2</v>
      </c>
      <c r="X39" s="43">
        <v>0.1</v>
      </c>
    </row>
    <row r="40" spans="1:24" x14ac:dyDescent="0.35">
      <c r="A40" s="47" t="s">
        <v>25</v>
      </c>
      <c r="B40" s="39"/>
      <c r="C40" s="44">
        <v>4527828</v>
      </c>
      <c r="D40" s="2">
        <v>4026024</v>
      </c>
      <c r="E40" s="2">
        <v>3524220</v>
      </c>
      <c r="F40" s="2">
        <v>3022416</v>
      </c>
      <c r="G40" s="2">
        <v>2520612</v>
      </c>
      <c r="H40" s="2">
        <v>2018808</v>
      </c>
      <c r="I40" s="2">
        <v>1517004</v>
      </c>
      <c r="J40" s="2">
        <v>1015204</v>
      </c>
      <c r="K40" s="37">
        <v>513396</v>
      </c>
      <c r="N40" s="47" t="s">
        <v>25</v>
      </c>
      <c r="O40" s="39"/>
      <c r="P40" s="44">
        <v>4534812</v>
      </c>
      <c r="Q40" s="2">
        <v>4033008</v>
      </c>
      <c r="R40" s="2">
        <v>3531204</v>
      </c>
      <c r="S40" s="2">
        <v>3029400</v>
      </c>
      <c r="T40" s="2">
        <v>2527596</v>
      </c>
      <c r="U40" s="2">
        <v>2025792</v>
      </c>
      <c r="V40" s="2">
        <v>1523988</v>
      </c>
      <c r="W40" s="2">
        <v>1022184</v>
      </c>
      <c r="X40" s="37">
        <v>520380</v>
      </c>
    </row>
    <row r="41" spans="1:24" ht="15" thickBot="1" x14ac:dyDescent="0.4">
      <c r="A41" s="48" t="s">
        <v>26</v>
      </c>
      <c r="B41" s="40"/>
      <c r="C41" s="45">
        <f xml:space="preserve"> C40 / 1024^2</f>
        <v>4.3180732727050781</v>
      </c>
      <c r="D41" s="7">
        <f t="shared" ref="D41:K41" si="2" xml:space="preserve"> D40 / 1024^2</f>
        <v>3.8395156860351563</v>
      </c>
      <c r="E41" s="7">
        <f t="shared" si="2"/>
        <v>3.3609580993652344</v>
      </c>
      <c r="F41" s="7">
        <f t="shared" si="2"/>
        <v>2.8824005126953125</v>
      </c>
      <c r="G41" s="7">
        <f t="shared" si="2"/>
        <v>2.4038429260253906</v>
      </c>
      <c r="H41" s="7">
        <f t="shared" si="2"/>
        <v>1.9252853393554688</v>
      </c>
      <c r="I41" s="7">
        <f t="shared" si="2"/>
        <v>1.4467277526855469</v>
      </c>
      <c r="J41" s="7">
        <f t="shared" si="2"/>
        <v>0.96817398071289063</v>
      </c>
      <c r="K41" s="38">
        <f t="shared" si="2"/>
        <v>0.48961257934570313</v>
      </c>
      <c r="N41" s="48" t="s">
        <v>26</v>
      </c>
      <c r="O41" s="40"/>
      <c r="P41" s="45">
        <f xml:space="preserve"> P40 / 1024^2</f>
        <v>4.3247337341308594</v>
      </c>
      <c r="Q41" s="7">
        <f t="shared" ref="Q41:X41" si="3" xml:space="preserve"> Q40 / 1024^2</f>
        <v>3.8461761474609375</v>
      </c>
      <c r="R41" s="7">
        <f t="shared" si="3"/>
        <v>3.3676185607910156</v>
      </c>
      <c r="S41" s="7">
        <f t="shared" si="3"/>
        <v>2.8890609741210938</v>
      </c>
      <c r="T41" s="7">
        <f t="shared" si="3"/>
        <v>2.4105033874511719</v>
      </c>
      <c r="U41" s="7">
        <f t="shared" si="3"/>
        <v>1.93194580078125</v>
      </c>
      <c r="V41" s="7">
        <f t="shared" si="3"/>
        <v>1.4533882141113281</v>
      </c>
      <c r="W41" s="7">
        <f t="shared" si="3"/>
        <v>0.97483062744140625</v>
      </c>
      <c r="X41" s="38">
        <f t="shared" si="3"/>
        <v>0.49627304077148438</v>
      </c>
    </row>
  </sheetData>
  <mergeCells count="28">
    <mergeCell ref="A40:B40"/>
    <mergeCell ref="N40:O40"/>
    <mergeCell ref="A41:B41"/>
    <mergeCell ref="N41:O41"/>
    <mergeCell ref="C27:K27"/>
    <mergeCell ref="P27:X27"/>
    <mergeCell ref="A29:A38"/>
    <mergeCell ref="N29:N38"/>
    <mergeCell ref="A39:B39"/>
    <mergeCell ref="N39:O39"/>
    <mergeCell ref="A21:B21"/>
    <mergeCell ref="N21:O21"/>
    <mergeCell ref="C24:E24"/>
    <mergeCell ref="P24:R24"/>
    <mergeCell ref="C25:E25"/>
    <mergeCell ref="P25:R25"/>
    <mergeCell ref="A9:A18"/>
    <mergeCell ref="N9:N18"/>
    <mergeCell ref="A19:B19"/>
    <mergeCell ref="N19:O19"/>
    <mergeCell ref="A20:B20"/>
    <mergeCell ref="N20:O20"/>
    <mergeCell ref="C4:E4"/>
    <mergeCell ref="P4:R4"/>
    <mergeCell ref="C5:E5"/>
    <mergeCell ref="P5:R5"/>
    <mergeCell ref="C7:K7"/>
    <mergeCell ref="P7:X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6186-6B13-4104-96F4-C771BEA453CD}">
  <dimension ref="A3:X41"/>
  <sheetViews>
    <sheetView workbookViewId="0">
      <selection activeCell="AD40" sqref="AD40"/>
    </sheetView>
  </sheetViews>
  <sheetFormatPr defaultRowHeight="14.5" x14ac:dyDescent="0.35"/>
  <cols>
    <col min="1" max="1" width="6.26953125" customWidth="1"/>
    <col min="2" max="2" width="13.26953125" customWidth="1"/>
    <col min="14" max="14" width="4.7265625" bestFit="1" customWidth="1"/>
    <col min="15" max="15" width="13.81640625" customWidth="1"/>
  </cols>
  <sheetData>
    <row r="3" spans="1:24" ht="15" thickBot="1" x14ac:dyDescent="0.4">
      <c r="A3" s="1"/>
      <c r="B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4" x14ac:dyDescent="0.35">
      <c r="A4" s="1"/>
      <c r="B4" s="1"/>
      <c r="C4" s="22" t="s">
        <v>23</v>
      </c>
      <c r="D4" s="23"/>
      <c r="E4" s="24"/>
      <c r="F4" s="1"/>
      <c r="G4" s="1"/>
      <c r="H4" s="1"/>
      <c r="I4" s="1"/>
      <c r="J4" s="1"/>
      <c r="K4" s="1"/>
      <c r="L4" s="1"/>
      <c r="M4" s="1"/>
      <c r="N4" s="1"/>
      <c r="O4" s="1"/>
      <c r="P4" s="22" t="s">
        <v>22</v>
      </c>
      <c r="Q4" s="23"/>
      <c r="R4" s="24"/>
      <c r="S4" s="1"/>
      <c r="T4" s="1"/>
      <c r="U4" s="1"/>
      <c r="V4" s="1"/>
      <c r="W4" s="1"/>
      <c r="X4" s="1"/>
    </row>
    <row r="5" spans="1:24" ht="15" thickBot="1" x14ac:dyDescent="0.4">
      <c r="A5" s="1"/>
      <c r="B5" s="1"/>
      <c r="C5" s="28" t="s">
        <v>24</v>
      </c>
      <c r="D5" s="29"/>
      <c r="E5" s="30"/>
      <c r="F5" s="1"/>
      <c r="G5" s="1"/>
      <c r="H5" s="1"/>
      <c r="I5" s="1"/>
      <c r="J5" s="1"/>
      <c r="K5" s="1"/>
      <c r="L5" s="1"/>
      <c r="M5" s="1"/>
      <c r="N5" s="1"/>
      <c r="O5" s="1"/>
      <c r="P5" s="28" t="s">
        <v>24</v>
      </c>
      <c r="Q5" s="29"/>
      <c r="R5" s="30"/>
      <c r="S5" s="1"/>
      <c r="T5" s="1"/>
      <c r="U5" s="1"/>
      <c r="V5" s="1"/>
      <c r="W5" s="1"/>
      <c r="X5" s="1"/>
    </row>
    <row r="6" spans="1:24" ht="15" thickBot="1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5">
      <c r="A7" s="1"/>
      <c r="B7" s="1"/>
      <c r="C7" s="34" t="s">
        <v>21</v>
      </c>
      <c r="D7" s="35"/>
      <c r="E7" s="35"/>
      <c r="F7" s="35"/>
      <c r="G7" s="35"/>
      <c r="H7" s="35"/>
      <c r="I7" s="35"/>
      <c r="J7" s="35"/>
      <c r="K7" s="36"/>
      <c r="L7" s="1"/>
      <c r="M7" s="1"/>
      <c r="N7" s="1"/>
      <c r="O7" s="1"/>
      <c r="P7" s="34" t="s">
        <v>21</v>
      </c>
      <c r="Q7" s="35"/>
      <c r="R7" s="35"/>
      <c r="S7" s="35"/>
      <c r="T7" s="35"/>
      <c r="U7" s="35"/>
      <c r="V7" s="35"/>
      <c r="W7" s="35"/>
      <c r="X7" s="36"/>
    </row>
    <row r="8" spans="1:24" ht="15" thickBot="1" x14ac:dyDescent="0.4">
      <c r="A8" s="1"/>
      <c r="B8" s="1"/>
      <c r="C8" s="6">
        <v>10</v>
      </c>
      <c r="D8" s="46">
        <v>20</v>
      </c>
      <c r="E8" s="46">
        <v>30</v>
      </c>
      <c r="F8" s="46">
        <v>40</v>
      </c>
      <c r="G8" s="46">
        <v>50</v>
      </c>
      <c r="H8" s="46">
        <v>60</v>
      </c>
      <c r="I8" s="46">
        <v>70</v>
      </c>
      <c r="J8" s="46">
        <v>80</v>
      </c>
      <c r="K8" s="27">
        <v>90</v>
      </c>
      <c r="L8" s="1"/>
      <c r="M8" s="1"/>
      <c r="N8" s="1"/>
      <c r="O8" s="1"/>
      <c r="P8" s="6">
        <v>10</v>
      </c>
      <c r="Q8" s="46">
        <v>20</v>
      </c>
      <c r="R8" s="46">
        <v>30</v>
      </c>
      <c r="S8" s="46">
        <v>40</v>
      </c>
      <c r="T8" s="46">
        <v>50</v>
      </c>
      <c r="U8" s="46">
        <v>60</v>
      </c>
      <c r="V8" s="46">
        <v>70</v>
      </c>
      <c r="W8" s="46">
        <v>80</v>
      </c>
      <c r="X8" s="27">
        <v>90</v>
      </c>
    </row>
    <row r="9" spans="1:24" x14ac:dyDescent="0.35">
      <c r="A9" s="31" t="s">
        <v>13</v>
      </c>
      <c r="B9" s="25">
        <v>100</v>
      </c>
      <c r="C9" s="18">
        <v>0.98949998617172241</v>
      </c>
      <c r="D9" s="18">
        <v>0.98949998617172241</v>
      </c>
      <c r="E9" s="18">
        <v>0.98949998617172241</v>
      </c>
      <c r="F9" s="18">
        <v>0.98949998617172241</v>
      </c>
      <c r="G9" s="18">
        <v>0.98949998617172241</v>
      </c>
      <c r="H9" s="18">
        <v>0.98949998617172241</v>
      </c>
      <c r="I9" s="18">
        <v>0.98949998617172241</v>
      </c>
      <c r="J9" s="18">
        <v>0.98949998617172241</v>
      </c>
      <c r="K9" s="19">
        <v>0.98949998617172241</v>
      </c>
      <c r="L9" s="1"/>
      <c r="M9" s="1"/>
      <c r="N9" s="31" t="s">
        <v>13</v>
      </c>
      <c r="O9" s="25">
        <v>100</v>
      </c>
      <c r="P9" s="18">
        <v>0.98949998617172241</v>
      </c>
      <c r="Q9" s="18">
        <v>0.98949998617172241</v>
      </c>
      <c r="R9" s="18">
        <v>0.98949998617172241</v>
      </c>
      <c r="S9" s="18">
        <v>0.98949998617172241</v>
      </c>
      <c r="T9" s="18">
        <v>0.98949998617172241</v>
      </c>
      <c r="U9" s="18">
        <v>0.98949998617172241</v>
      </c>
      <c r="V9" s="18">
        <v>0.98949998617172241</v>
      </c>
      <c r="W9" s="18">
        <v>0.98949998617172241</v>
      </c>
      <c r="X9" s="19">
        <v>0.98949998617172241</v>
      </c>
    </row>
    <row r="10" spans="1:24" x14ac:dyDescent="0.35">
      <c r="A10" s="32"/>
      <c r="B10" s="26">
        <v>90</v>
      </c>
      <c r="C10" s="18">
        <v>0.98570001125335693</v>
      </c>
      <c r="D10" s="18">
        <v>0.98570001125335693</v>
      </c>
      <c r="E10" s="18">
        <v>0.98570001125335693</v>
      </c>
      <c r="F10" s="18">
        <v>0.98570001125335693</v>
      </c>
      <c r="G10" s="18">
        <v>0.98600000143051147</v>
      </c>
      <c r="H10" s="18">
        <v>0.98640000820159912</v>
      </c>
      <c r="I10" s="18">
        <v>0.98869997262954712</v>
      </c>
      <c r="J10" s="18">
        <v>0.98879998922348022</v>
      </c>
      <c r="K10" s="19">
        <v>0.98809999227523804</v>
      </c>
      <c r="L10" s="1"/>
      <c r="M10" s="1"/>
      <c r="N10" s="32"/>
      <c r="O10" s="26">
        <v>90</v>
      </c>
      <c r="P10" s="18">
        <v>0.98589998483657837</v>
      </c>
      <c r="Q10" s="18">
        <v>0.98559999465942383</v>
      </c>
      <c r="R10" s="18">
        <v>0.9869999885559082</v>
      </c>
      <c r="S10" s="18">
        <v>0.9868999719619751</v>
      </c>
      <c r="T10" s="18">
        <v>0.98879998922348022</v>
      </c>
      <c r="U10" s="18">
        <v>0.98879998922348022</v>
      </c>
      <c r="V10" s="18">
        <v>0.98860001564025879</v>
      </c>
      <c r="W10" s="18">
        <v>0.98869997262954712</v>
      </c>
      <c r="X10" s="19">
        <v>0.98729997873306274</v>
      </c>
    </row>
    <row r="11" spans="1:24" x14ac:dyDescent="0.35">
      <c r="A11" s="32"/>
      <c r="B11" s="26">
        <v>80</v>
      </c>
      <c r="C11" s="18">
        <v>0.99010002613067627</v>
      </c>
      <c r="D11" s="18">
        <v>0.99010002613067627</v>
      </c>
      <c r="E11" s="18">
        <v>0.99010002613067627</v>
      </c>
      <c r="F11" s="18">
        <v>0.99010002613067627</v>
      </c>
      <c r="G11" s="18">
        <v>0.9901999831199646</v>
      </c>
      <c r="H11" s="18">
        <v>0.99000000953674316</v>
      </c>
      <c r="I11" s="18">
        <v>0.98979997634887695</v>
      </c>
      <c r="J11" s="18">
        <v>0.98860001564025879</v>
      </c>
      <c r="K11" s="19">
        <v>0.98549997806549072</v>
      </c>
      <c r="L11" s="1"/>
      <c r="M11" s="1"/>
      <c r="N11" s="32"/>
      <c r="O11" s="26">
        <v>80</v>
      </c>
      <c r="P11" s="18">
        <v>0.99049997329711914</v>
      </c>
      <c r="Q11" s="18">
        <v>0.99010002613067627</v>
      </c>
      <c r="R11" s="18">
        <v>0.98970001935958862</v>
      </c>
      <c r="S11" s="18">
        <v>0.98960000276565552</v>
      </c>
      <c r="T11" s="18">
        <v>0.98970001935958862</v>
      </c>
      <c r="U11" s="18">
        <v>0.98890000581741333</v>
      </c>
      <c r="V11" s="18">
        <v>0.98930001258850098</v>
      </c>
      <c r="W11" s="18">
        <v>0.98890000581741333</v>
      </c>
      <c r="X11" s="19">
        <v>0.98549997806549072</v>
      </c>
    </row>
    <row r="12" spans="1:24" x14ac:dyDescent="0.35">
      <c r="A12" s="32"/>
      <c r="B12" s="26">
        <v>70</v>
      </c>
      <c r="C12" s="18">
        <v>0.9878000020980835</v>
      </c>
      <c r="D12" s="18">
        <v>0.9878000020980835</v>
      </c>
      <c r="E12" s="18">
        <v>0.9878000020980835</v>
      </c>
      <c r="F12" s="18">
        <v>0.9878000020980835</v>
      </c>
      <c r="G12" s="18">
        <v>0.98769998550415039</v>
      </c>
      <c r="H12" s="18">
        <v>0.9868999719619751</v>
      </c>
      <c r="I12" s="18">
        <v>0.98659998178482056</v>
      </c>
      <c r="J12" s="18">
        <v>0.98489999771118164</v>
      </c>
      <c r="K12" s="19">
        <v>0.97820001840591431</v>
      </c>
      <c r="L12" s="1"/>
      <c r="M12" s="1"/>
      <c r="N12" s="32"/>
      <c r="O12" s="26">
        <v>70</v>
      </c>
      <c r="P12" s="18">
        <v>0.9879000186920166</v>
      </c>
      <c r="Q12" s="18">
        <v>0.98750001192092896</v>
      </c>
      <c r="R12" s="18">
        <v>0.98750001192092896</v>
      </c>
      <c r="S12" s="18">
        <v>0.98720002174377441</v>
      </c>
      <c r="T12" s="18">
        <v>0.98720002174377441</v>
      </c>
      <c r="U12" s="18">
        <v>0.98659998178482056</v>
      </c>
      <c r="V12" s="18">
        <v>0.98669999837875366</v>
      </c>
      <c r="W12" s="18">
        <v>0.98509997129440308</v>
      </c>
      <c r="X12" s="19">
        <v>0.98030000925064087</v>
      </c>
    </row>
    <row r="13" spans="1:24" x14ac:dyDescent="0.35">
      <c r="A13" s="32"/>
      <c r="B13" s="26">
        <v>60</v>
      </c>
      <c r="C13" s="18">
        <v>0.98769998550415039</v>
      </c>
      <c r="D13" s="18">
        <v>0.98769998550415039</v>
      </c>
      <c r="E13" s="18">
        <v>0.98769998550415039</v>
      </c>
      <c r="F13" s="18">
        <v>0.98769998550415039</v>
      </c>
      <c r="G13" s="18">
        <v>0.9879000186920166</v>
      </c>
      <c r="H13" s="18">
        <v>0.98799997568130493</v>
      </c>
      <c r="I13" s="18">
        <v>0.98769998550415039</v>
      </c>
      <c r="J13" s="18">
        <v>0.98269999027252197</v>
      </c>
      <c r="K13" s="19">
        <v>0.96359997987747192</v>
      </c>
      <c r="L13" s="1"/>
      <c r="M13" s="1"/>
      <c r="N13" s="32"/>
      <c r="O13" s="26">
        <v>60</v>
      </c>
      <c r="P13" s="18">
        <v>0.98739999532699585</v>
      </c>
      <c r="Q13" s="18">
        <v>0.9879000186920166</v>
      </c>
      <c r="R13" s="18">
        <v>0.98760002851486206</v>
      </c>
      <c r="S13" s="18">
        <v>0.98760002851486206</v>
      </c>
      <c r="T13" s="18">
        <v>0.9868999719619751</v>
      </c>
      <c r="U13" s="18">
        <v>0.98659998178482056</v>
      </c>
      <c r="V13" s="18">
        <v>0.98470002412796021</v>
      </c>
      <c r="W13" s="18">
        <v>0.98079997301101685</v>
      </c>
      <c r="X13" s="19">
        <v>0.97920000553131104</v>
      </c>
    </row>
    <row r="14" spans="1:24" x14ac:dyDescent="0.35">
      <c r="A14" s="32"/>
      <c r="B14" s="26">
        <v>50</v>
      </c>
      <c r="C14" s="18">
        <v>0.9879000186920166</v>
      </c>
      <c r="D14" s="18">
        <v>0.9879000186920166</v>
      </c>
      <c r="E14" s="18">
        <v>0.9879000186920166</v>
      </c>
      <c r="F14" s="18">
        <v>0.9879000186920166</v>
      </c>
      <c r="G14" s="18">
        <v>0.98769998550415039</v>
      </c>
      <c r="H14" s="18">
        <v>0.98729997873306274</v>
      </c>
      <c r="I14" s="18">
        <v>0.98350000381469727</v>
      </c>
      <c r="J14" s="18">
        <v>0.97689998149871826</v>
      </c>
      <c r="K14" s="19">
        <v>0.95010000467300415</v>
      </c>
      <c r="L14" s="1"/>
      <c r="M14" s="1"/>
      <c r="N14" s="32"/>
      <c r="O14" s="26">
        <v>50</v>
      </c>
      <c r="P14" s="18">
        <v>0.98799997568130493</v>
      </c>
      <c r="Q14" s="18">
        <v>0.9879000186920166</v>
      </c>
      <c r="R14" s="18">
        <v>0.98739999532699585</v>
      </c>
      <c r="S14" s="18">
        <v>0.98720002174377441</v>
      </c>
      <c r="T14" s="18">
        <v>0.98720002174377441</v>
      </c>
      <c r="U14" s="18">
        <v>0.98760002851486206</v>
      </c>
      <c r="V14" s="18">
        <v>0.98580002784729004</v>
      </c>
      <c r="W14" s="18">
        <v>0.98250001668930054</v>
      </c>
      <c r="X14" s="19">
        <v>0.9771999716758728</v>
      </c>
    </row>
    <row r="15" spans="1:24" x14ac:dyDescent="0.35">
      <c r="A15" s="32"/>
      <c r="B15" s="26">
        <v>40</v>
      </c>
      <c r="C15" s="18">
        <v>0.98549997806549072</v>
      </c>
      <c r="D15" s="18">
        <v>0.98549997806549072</v>
      </c>
      <c r="E15" s="18">
        <v>0.98549997806549072</v>
      </c>
      <c r="F15" s="18">
        <v>0.98549997806549072</v>
      </c>
      <c r="G15" s="18">
        <v>0.98519998788833618</v>
      </c>
      <c r="H15" s="18">
        <v>0.98360002040863037</v>
      </c>
      <c r="I15" s="18">
        <v>0.97860002517700195</v>
      </c>
      <c r="J15" s="18">
        <v>0.96979999542236328</v>
      </c>
      <c r="K15" s="19">
        <v>0.92170000076293945</v>
      </c>
      <c r="L15" s="1"/>
      <c r="M15" s="1"/>
      <c r="N15" s="32"/>
      <c r="O15" s="26">
        <v>40</v>
      </c>
      <c r="P15" s="18">
        <v>0.98540002107620239</v>
      </c>
      <c r="Q15" s="18">
        <v>0.98489999771118164</v>
      </c>
      <c r="R15" s="18">
        <v>0.98540002107620239</v>
      </c>
      <c r="S15" s="18">
        <v>0.98519998788833618</v>
      </c>
      <c r="T15" s="18">
        <v>0.98479998111724854</v>
      </c>
      <c r="U15" s="18">
        <v>0.98420000076293945</v>
      </c>
      <c r="V15" s="18">
        <v>0.98390001058578491</v>
      </c>
      <c r="W15" s="18">
        <v>0.98329997062683105</v>
      </c>
      <c r="X15" s="19">
        <v>0.97460001707077026</v>
      </c>
    </row>
    <row r="16" spans="1:24" x14ac:dyDescent="0.35">
      <c r="A16" s="32"/>
      <c r="B16" s="26">
        <v>30</v>
      </c>
      <c r="C16" s="18">
        <v>0.98619997501373291</v>
      </c>
      <c r="D16" s="18">
        <v>0.98619997501373291</v>
      </c>
      <c r="E16" s="18">
        <v>0.98619997501373291</v>
      </c>
      <c r="F16" s="18">
        <v>0.98619997501373291</v>
      </c>
      <c r="G16" s="18">
        <v>0.98720002174377441</v>
      </c>
      <c r="H16" s="18">
        <v>0.98680001497268677</v>
      </c>
      <c r="I16" s="18">
        <v>0.98269999027252197</v>
      </c>
      <c r="J16" s="18">
        <v>0.9562000036239624</v>
      </c>
      <c r="K16" s="19">
        <v>0.86140000820159912</v>
      </c>
      <c r="L16" s="1"/>
      <c r="M16" s="1"/>
      <c r="N16" s="32"/>
      <c r="O16" s="26">
        <v>30</v>
      </c>
      <c r="P16" s="18">
        <v>0.98629999160766602</v>
      </c>
      <c r="Q16" s="18">
        <v>0.98589998483657837</v>
      </c>
      <c r="R16" s="18">
        <v>0.98589998483657837</v>
      </c>
      <c r="S16" s="18">
        <v>0.98640000820159912</v>
      </c>
      <c r="T16" s="18">
        <v>0.98610001802444458</v>
      </c>
      <c r="U16" s="18">
        <v>0.98629999160766602</v>
      </c>
      <c r="V16" s="18">
        <v>0.98259997367858887</v>
      </c>
      <c r="W16" s="18">
        <v>0.98159998655319214</v>
      </c>
      <c r="X16" s="19">
        <v>0.9747999906539917</v>
      </c>
    </row>
    <row r="17" spans="1:24" x14ac:dyDescent="0.35">
      <c r="A17" s="32"/>
      <c r="B17" s="26">
        <v>20</v>
      </c>
      <c r="C17" s="18">
        <v>0.98059999942779541</v>
      </c>
      <c r="D17" s="18">
        <v>0.98059999942779541</v>
      </c>
      <c r="E17" s="18">
        <v>0.98059999942779541</v>
      </c>
      <c r="F17" s="18">
        <v>0.98059999942779541</v>
      </c>
      <c r="G17" s="18">
        <v>0.98100000619888306</v>
      </c>
      <c r="H17" s="18">
        <v>0.97990000247955322</v>
      </c>
      <c r="I17" s="18">
        <v>0.9747999906539917</v>
      </c>
      <c r="J17" s="18">
        <v>0.92259997129440308</v>
      </c>
      <c r="K17" s="19">
        <v>0.81800001859664917</v>
      </c>
      <c r="L17" s="1"/>
      <c r="M17" s="1"/>
      <c r="N17" s="32"/>
      <c r="O17" s="26">
        <v>20</v>
      </c>
      <c r="P17" s="18">
        <v>0.98070001602172852</v>
      </c>
      <c r="Q17" s="18">
        <v>0.98040002584457397</v>
      </c>
      <c r="R17" s="18">
        <v>0.98030000925064087</v>
      </c>
      <c r="S17" s="18">
        <v>0.98000001907348633</v>
      </c>
      <c r="T17" s="18">
        <v>0.97970002889633179</v>
      </c>
      <c r="U17" s="18">
        <v>0.97839999198913574</v>
      </c>
      <c r="V17" s="18">
        <v>0.97839999198913574</v>
      </c>
      <c r="W17" s="18">
        <v>0.97979998588562012</v>
      </c>
      <c r="X17" s="19">
        <v>0.96990001201629639</v>
      </c>
    </row>
    <row r="18" spans="1:24" ht="15" thickBot="1" x14ac:dyDescent="0.4">
      <c r="A18" s="33"/>
      <c r="B18" s="27">
        <v>10</v>
      </c>
      <c r="C18" s="18">
        <v>0.9749000072479248</v>
      </c>
      <c r="D18" s="18">
        <v>0.9749000072479248</v>
      </c>
      <c r="E18" s="18">
        <v>0.9749000072479248</v>
      </c>
      <c r="F18" s="18">
        <v>0.9749000072479248</v>
      </c>
      <c r="G18" s="18">
        <v>0.9747999906539917</v>
      </c>
      <c r="H18" s="18">
        <v>0.9649999737739563</v>
      </c>
      <c r="I18" s="18">
        <v>0.93699997663497925</v>
      </c>
      <c r="J18" s="18">
        <v>0.85039997100830078</v>
      </c>
      <c r="K18" s="19">
        <v>0.60049998760223389</v>
      </c>
      <c r="L18" s="1"/>
      <c r="M18" s="1"/>
      <c r="N18" s="33"/>
      <c r="O18" s="27">
        <v>10</v>
      </c>
      <c r="P18" s="18">
        <v>0.97469997406005859</v>
      </c>
      <c r="Q18" s="18">
        <v>0.97469997406005859</v>
      </c>
      <c r="R18" s="18">
        <v>0.97469997406005859</v>
      </c>
      <c r="S18" s="18">
        <v>0.97390002012252808</v>
      </c>
      <c r="T18" s="18">
        <v>0.97399997711181641</v>
      </c>
      <c r="U18" s="18">
        <v>0.97289997339248657</v>
      </c>
      <c r="V18" s="18">
        <v>0.97100001573562622</v>
      </c>
      <c r="W18" s="18">
        <v>0.96490001678466797</v>
      </c>
      <c r="X18" s="19">
        <v>0.95359998941421509</v>
      </c>
    </row>
    <row r="19" spans="1:24" x14ac:dyDescent="0.35">
      <c r="A19" s="34" t="s">
        <v>27</v>
      </c>
      <c r="B19" s="36"/>
      <c r="C19" s="41">
        <v>0.54243489489920371</v>
      </c>
      <c r="D19" s="42">
        <v>0.54243489489920371</v>
      </c>
      <c r="E19" s="42">
        <v>0.54243489489920371</v>
      </c>
      <c r="F19" s="42">
        <v>0.54243489489920371</v>
      </c>
      <c r="G19" s="42">
        <v>0.5</v>
      </c>
      <c r="H19" s="42">
        <v>0.4</v>
      </c>
      <c r="I19" s="42">
        <v>0.3</v>
      </c>
      <c r="J19" s="42">
        <v>0.2</v>
      </c>
      <c r="K19" s="43">
        <v>0.1</v>
      </c>
      <c r="L19" s="1"/>
      <c r="M19" s="1"/>
      <c r="N19" s="34" t="s">
        <v>27</v>
      </c>
      <c r="O19" s="36"/>
      <c r="P19" s="41">
        <v>0.9</v>
      </c>
      <c r="Q19" s="42">
        <v>0.80000478274386011</v>
      </c>
      <c r="R19" s="42">
        <v>0.7</v>
      </c>
      <c r="S19" s="42">
        <v>0.6</v>
      </c>
      <c r="T19" s="42">
        <v>0.5</v>
      </c>
      <c r="U19" s="42">
        <v>0.4</v>
      </c>
      <c r="V19" s="42">
        <v>0.30000557986783682</v>
      </c>
      <c r="W19" s="42">
        <v>0.2000039856198835</v>
      </c>
      <c r="X19" s="43">
        <v>0.10000079712397671</v>
      </c>
    </row>
    <row r="20" spans="1:24" x14ac:dyDescent="0.35">
      <c r="A20" s="47" t="s">
        <v>25</v>
      </c>
      <c r="B20" s="39"/>
      <c r="C20" s="44">
        <v>2733552</v>
      </c>
      <c r="D20" s="2">
        <v>2733552</v>
      </c>
      <c r="E20" s="2">
        <v>2733552</v>
      </c>
      <c r="F20" s="2">
        <v>2733552</v>
      </c>
      <c r="G20" s="2">
        <v>2520612</v>
      </c>
      <c r="H20" s="2">
        <v>2018808</v>
      </c>
      <c r="I20" s="2">
        <v>1517004</v>
      </c>
      <c r="J20" s="2">
        <v>1015200</v>
      </c>
      <c r="K20" s="37">
        <v>513396</v>
      </c>
      <c r="L20" s="1"/>
      <c r="M20" s="1"/>
      <c r="N20" s="47" t="s">
        <v>25</v>
      </c>
      <c r="O20" s="39"/>
      <c r="P20" s="44">
        <v>4534812</v>
      </c>
      <c r="Q20" s="2">
        <v>4033032</v>
      </c>
      <c r="R20" s="2">
        <v>3531204</v>
      </c>
      <c r="S20" s="2">
        <v>3029400</v>
      </c>
      <c r="T20" s="2">
        <v>2527596</v>
      </c>
      <c r="U20" s="2">
        <v>2025792</v>
      </c>
      <c r="V20" s="2">
        <v>1524016</v>
      </c>
      <c r="W20" s="2">
        <v>1022204</v>
      </c>
      <c r="X20" s="37">
        <v>520384</v>
      </c>
    </row>
    <row r="21" spans="1:24" ht="15" thickBot="1" x14ac:dyDescent="0.4">
      <c r="A21" s="48" t="s">
        <v>26</v>
      </c>
      <c r="B21" s="40"/>
      <c r="C21" s="45">
        <f xml:space="preserve"> C20 / 1024^2</f>
        <v>2.6069183349609375</v>
      </c>
      <c r="D21" s="7">
        <f t="shared" ref="D21:K21" si="0" xml:space="preserve"> D20 / 1024^2</f>
        <v>2.6069183349609375</v>
      </c>
      <c r="E21" s="7">
        <f t="shared" si="0"/>
        <v>2.6069183349609375</v>
      </c>
      <c r="F21" s="7">
        <f t="shared" si="0"/>
        <v>2.6069183349609375</v>
      </c>
      <c r="G21" s="7">
        <f t="shared" si="0"/>
        <v>2.4038429260253906</v>
      </c>
      <c r="H21" s="7">
        <f t="shared" si="0"/>
        <v>1.9252853393554688</v>
      </c>
      <c r="I21" s="7">
        <f t="shared" si="0"/>
        <v>1.4467277526855469</v>
      </c>
      <c r="J21" s="7">
        <f t="shared" si="0"/>
        <v>0.968170166015625</v>
      </c>
      <c r="K21" s="38">
        <f t="shared" si="0"/>
        <v>0.48961257934570313</v>
      </c>
      <c r="L21" s="1"/>
      <c r="M21" s="1"/>
      <c r="N21" s="48" t="s">
        <v>26</v>
      </c>
      <c r="O21" s="40"/>
      <c r="P21" s="45">
        <f xml:space="preserve"> P20 / 1024^2</f>
        <v>4.3247337341308594</v>
      </c>
      <c r="Q21" s="7">
        <f t="shared" ref="Q21:X21" si="1" xml:space="preserve"> Q20 / 1024^2</f>
        <v>3.8461990356445313</v>
      </c>
      <c r="R21" s="7">
        <f t="shared" si="1"/>
        <v>3.3676185607910156</v>
      </c>
      <c r="S21" s="7">
        <f t="shared" si="1"/>
        <v>2.8890609741210938</v>
      </c>
      <c r="T21" s="7">
        <f t="shared" si="1"/>
        <v>2.4105033874511719</v>
      </c>
      <c r="U21" s="7">
        <f t="shared" si="1"/>
        <v>1.93194580078125</v>
      </c>
      <c r="V21" s="7">
        <f t="shared" si="1"/>
        <v>1.4534149169921875</v>
      </c>
      <c r="W21" s="7">
        <f t="shared" si="1"/>
        <v>0.97484970092773438</v>
      </c>
      <c r="X21" s="38">
        <f t="shared" si="1"/>
        <v>0.49627685546875</v>
      </c>
    </row>
    <row r="22" spans="1:24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24" ht="15" thickBo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4" x14ac:dyDescent="0.35">
      <c r="A24" s="1"/>
      <c r="B24" s="1"/>
      <c r="C24" s="22" t="s">
        <v>23</v>
      </c>
      <c r="D24" s="23"/>
      <c r="E24" s="24"/>
      <c r="F24" s="1"/>
      <c r="G24" s="1"/>
      <c r="H24" s="1"/>
      <c r="I24" s="1"/>
      <c r="J24" s="1"/>
      <c r="K24" s="1"/>
      <c r="L24" s="1"/>
      <c r="M24" s="1"/>
      <c r="N24" s="1"/>
      <c r="O24" s="1"/>
      <c r="P24" s="22" t="s">
        <v>22</v>
      </c>
      <c r="Q24" s="23"/>
      <c r="R24" s="24"/>
      <c r="S24" s="1"/>
      <c r="T24" s="1"/>
      <c r="U24" s="1"/>
      <c r="V24" s="1"/>
      <c r="W24" s="1"/>
      <c r="X24" s="1"/>
    </row>
    <row r="25" spans="1:24" ht="15" thickBot="1" x14ac:dyDescent="0.4">
      <c r="A25" s="1"/>
      <c r="B25" s="1"/>
      <c r="C25" s="28" t="s">
        <v>28</v>
      </c>
      <c r="D25" s="29"/>
      <c r="E25" s="30"/>
      <c r="F25" s="1"/>
      <c r="G25" s="1"/>
      <c r="H25" s="1"/>
      <c r="I25" s="1"/>
      <c r="J25" s="1"/>
      <c r="K25" s="1"/>
      <c r="L25" s="1"/>
      <c r="M25" s="1"/>
      <c r="N25" s="1"/>
      <c r="O25" s="1"/>
      <c r="P25" s="28" t="s">
        <v>28</v>
      </c>
      <c r="Q25" s="29"/>
      <c r="R25" s="30"/>
      <c r="S25" s="1"/>
      <c r="T25" s="1"/>
      <c r="U25" s="1"/>
      <c r="V25" s="1"/>
      <c r="W25" s="1"/>
      <c r="X25" s="1"/>
    </row>
    <row r="26" spans="1:24" ht="15" thickBo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5">
      <c r="A27" s="1"/>
      <c r="B27" s="1"/>
      <c r="C27" s="34" t="s">
        <v>21</v>
      </c>
      <c r="D27" s="35"/>
      <c r="E27" s="35"/>
      <c r="F27" s="35"/>
      <c r="G27" s="35"/>
      <c r="H27" s="35"/>
      <c r="I27" s="35"/>
      <c r="J27" s="35"/>
      <c r="K27" s="36"/>
      <c r="L27" s="1"/>
      <c r="M27" s="1"/>
      <c r="N27" s="1"/>
      <c r="O27" s="1"/>
      <c r="P27" s="34" t="s">
        <v>21</v>
      </c>
      <c r="Q27" s="35"/>
      <c r="R27" s="35"/>
      <c r="S27" s="35"/>
      <c r="T27" s="35"/>
      <c r="U27" s="35"/>
      <c r="V27" s="35"/>
      <c r="W27" s="35"/>
      <c r="X27" s="36"/>
    </row>
    <row r="28" spans="1:24" ht="15" thickBot="1" x14ac:dyDescent="0.4">
      <c r="A28" s="1"/>
      <c r="B28" s="1"/>
      <c r="C28" s="6">
        <v>10</v>
      </c>
      <c r="D28" s="46">
        <v>20</v>
      </c>
      <c r="E28" s="46">
        <v>30</v>
      </c>
      <c r="F28" s="46">
        <v>40</v>
      </c>
      <c r="G28" s="46">
        <v>50</v>
      </c>
      <c r="H28" s="46">
        <v>60</v>
      </c>
      <c r="I28" s="46">
        <v>70</v>
      </c>
      <c r="J28" s="46">
        <v>80</v>
      </c>
      <c r="K28" s="27">
        <v>90</v>
      </c>
      <c r="N28" s="1"/>
      <c r="O28" s="1"/>
      <c r="P28" s="6">
        <v>10</v>
      </c>
      <c r="Q28" s="46">
        <v>20</v>
      </c>
      <c r="R28" s="46">
        <v>30</v>
      </c>
      <c r="S28" s="46">
        <v>40</v>
      </c>
      <c r="T28" s="46">
        <v>50</v>
      </c>
      <c r="U28" s="46">
        <v>60</v>
      </c>
      <c r="V28" s="46">
        <v>70</v>
      </c>
      <c r="W28" s="46">
        <v>80</v>
      </c>
      <c r="X28" s="27">
        <v>90</v>
      </c>
    </row>
    <row r="29" spans="1:24" x14ac:dyDescent="0.35">
      <c r="A29" s="31" t="s">
        <v>13</v>
      </c>
      <c r="B29" s="25">
        <v>100</v>
      </c>
      <c r="C29" s="18">
        <v>0.98949998617172241</v>
      </c>
      <c r="D29" s="18">
        <v>0.98949998617172241</v>
      </c>
      <c r="E29" s="18">
        <v>0.98949998617172241</v>
      </c>
      <c r="F29" s="18">
        <v>0.98949998617172241</v>
      </c>
      <c r="G29" s="18">
        <v>0.98949998617172241</v>
      </c>
      <c r="H29" s="18">
        <v>0.98949998617172241</v>
      </c>
      <c r="I29" s="18">
        <v>0.98949998617172241</v>
      </c>
      <c r="J29" s="18">
        <v>0.98949998617172241</v>
      </c>
      <c r="K29" s="19">
        <v>0.98949998617172241</v>
      </c>
      <c r="N29" s="31" t="s">
        <v>13</v>
      </c>
      <c r="O29" s="25">
        <v>100</v>
      </c>
      <c r="P29" s="18">
        <v>0.98949998617172241</v>
      </c>
      <c r="Q29" s="18">
        <v>0.98949998617172241</v>
      </c>
      <c r="R29" s="18">
        <v>0.98949998617172241</v>
      </c>
      <c r="S29" s="18">
        <v>0.98949998617172241</v>
      </c>
      <c r="T29" s="18">
        <v>0.98949998617172241</v>
      </c>
      <c r="U29" s="18">
        <v>0.98949998617172241</v>
      </c>
      <c r="V29" s="18">
        <v>0.98949998617172241</v>
      </c>
      <c r="W29" s="18">
        <v>0.98949998617172241</v>
      </c>
      <c r="X29" s="19">
        <v>0.98949998617172241</v>
      </c>
    </row>
    <row r="30" spans="1:24" x14ac:dyDescent="0.35">
      <c r="A30" s="32"/>
      <c r="B30" s="26">
        <v>90</v>
      </c>
      <c r="C30" s="18">
        <v>0.98589998483657837</v>
      </c>
      <c r="D30" s="18">
        <v>0.98629999160766602</v>
      </c>
      <c r="E30" s="18">
        <v>0.98650002479553223</v>
      </c>
      <c r="F30" s="18">
        <v>0.98659998178482056</v>
      </c>
      <c r="G30" s="18">
        <v>0.98869997262954712</v>
      </c>
      <c r="H30" s="18">
        <v>0.98949998617172241</v>
      </c>
      <c r="I30" s="18">
        <v>0.98879998922348022</v>
      </c>
      <c r="J30" s="18">
        <v>0.98849999904632568</v>
      </c>
      <c r="K30" s="19">
        <v>0.98750001192092896</v>
      </c>
      <c r="N30" s="32"/>
      <c r="O30" s="26">
        <v>90</v>
      </c>
      <c r="P30" s="18">
        <v>0.98589998483657837</v>
      </c>
      <c r="Q30" s="18">
        <v>0.98629999160766602</v>
      </c>
      <c r="R30" s="18">
        <v>0.98650002479553223</v>
      </c>
      <c r="S30" s="18">
        <v>0.98659998178482056</v>
      </c>
      <c r="T30" s="18">
        <v>0.98869997262954712</v>
      </c>
      <c r="U30" s="18">
        <v>0.98949998617172241</v>
      </c>
      <c r="V30" s="18">
        <v>0.98879998922348022</v>
      </c>
      <c r="W30" s="18">
        <v>0.98849999904632568</v>
      </c>
      <c r="X30" s="19">
        <v>0.98750001192092896</v>
      </c>
    </row>
    <row r="31" spans="1:24" x14ac:dyDescent="0.35">
      <c r="A31" s="32"/>
      <c r="B31" s="26">
        <v>80</v>
      </c>
      <c r="C31" s="18">
        <v>0.9901999831199646</v>
      </c>
      <c r="D31" s="18">
        <v>0.98979997634887695</v>
      </c>
      <c r="E31" s="18">
        <v>0.98970001935958862</v>
      </c>
      <c r="F31" s="18">
        <v>0.98949998617172241</v>
      </c>
      <c r="G31" s="18">
        <v>0.98949998617172241</v>
      </c>
      <c r="H31" s="18">
        <v>0.98989999294281006</v>
      </c>
      <c r="I31" s="18">
        <v>0.98860001564025879</v>
      </c>
      <c r="J31" s="18">
        <v>0.98549997806549072</v>
      </c>
      <c r="K31" s="19">
        <v>0.9846000075340271</v>
      </c>
      <c r="N31" s="32"/>
      <c r="O31" s="26">
        <v>80</v>
      </c>
      <c r="P31" s="18">
        <v>0.99049997329711914</v>
      </c>
      <c r="Q31" s="18">
        <v>0.99010002613067627</v>
      </c>
      <c r="R31" s="18">
        <v>0.98970001935958862</v>
      </c>
      <c r="S31" s="18">
        <v>0.98949998617172241</v>
      </c>
      <c r="T31" s="18">
        <v>0.98979997634887695</v>
      </c>
      <c r="U31" s="18">
        <v>0.98919999599456787</v>
      </c>
      <c r="V31" s="18">
        <v>0.98940002918243408</v>
      </c>
      <c r="W31" s="18">
        <v>0.98909997940063477</v>
      </c>
      <c r="X31" s="19">
        <v>0.98559999465942383</v>
      </c>
    </row>
    <row r="32" spans="1:24" x14ac:dyDescent="0.35">
      <c r="A32" s="32"/>
      <c r="B32" s="26">
        <v>70</v>
      </c>
      <c r="C32" s="18">
        <v>0.98769998550415039</v>
      </c>
      <c r="D32" s="18">
        <v>0.98710000514984131</v>
      </c>
      <c r="E32" s="18">
        <v>0.98669999837875366</v>
      </c>
      <c r="F32" s="18">
        <v>0.9879000186920166</v>
      </c>
      <c r="G32" s="18">
        <v>0.98710000514984131</v>
      </c>
      <c r="H32" s="18">
        <v>0.98629999160766602</v>
      </c>
      <c r="I32" s="18">
        <v>0.98509997129440308</v>
      </c>
      <c r="J32" s="18">
        <v>0.98189997673034668</v>
      </c>
      <c r="K32" s="19">
        <v>0.97729998826980591</v>
      </c>
      <c r="N32" s="32"/>
      <c r="O32" s="26">
        <v>70</v>
      </c>
      <c r="P32" s="18">
        <v>0.9878000020980835</v>
      </c>
      <c r="Q32" s="18">
        <v>0.98750001192092896</v>
      </c>
      <c r="R32" s="18">
        <v>0.98729997873306274</v>
      </c>
      <c r="S32" s="18">
        <v>0.98739999532699585</v>
      </c>
      <c r="T32" s="18">
        <v>0.9869999885559082</v>
      </c>
      <c r="U32" s="18">
        <v>0.98619997501373291</v>
      </c>
      <c r="V32" s="18">
        <v>0.98559999465942383</v>
      </c>
      <c r="W32" s="18">
        <v>0.98559999465942383</v>
      </c>
      <c r="X32" s="19">
        <v>0.97890001535415649</v>
      </c>
    </row>
    <row r="33" spans="1:24" x14ac:dyDescent="0.35">
      <c r="A33" s="32"/>
      <c r="B33" s="26">
        <v>60</v>
      </c>
      <c r="C33" s="18">
        <v>0.9878000020980835</v>
      </c>
      <c r="D33" s="18">
        <v>0.9878000020980835</v>
      </c>
      <c r="E33" s="18">
        <v>0.98760002851486206</v>
      </c>
      <c r="F33" s="18">
        <v>0.9878000020980835</v>
      </c>
      <c r="G33" s="18">
        <v>0.98710000514984131</v>
      </c>
      <c r="H33" s="18">
        <v>0.98479998111724854</v>
      </c>
      <c r="I33" s="18">
        <v>0.98309999704360962</v>
      </c>
      <c r="J33" s="18">
        <v>0.97469997406005859</v>
      </c>
      <c r="K33" s="19">
        <v>0.95719999074935913</v>
      </c>
      <c r="N33" s="32"/>
      <c r="O33" s="26">
        <v>60</v>
      </c>
      <c r="P33" s="18">
        <v>0.98750001192092896</v>
      </c>
      <c r="Q33" s="18">
        <v>0.98799997568130493</v>
      </c>
      <c r="R33" s="18">
        <v>0.98729997873306274</v>
      </c>
      <c r="S33" s="18">
        <v>0.98760002851486206</v>
      </c>
      <c r="T33" s="18">
        <v>0.98680001497268677</v>
      </c>
      <c r="U33" s="18">
        <v>0.9868999719619751</v>
      </c>
      <c r="V33" s="18">
        <v>0.98360002040863037</v>
      </c>
      <c r="W33" s="18">
        <v>0.98070001602172852</v>
      </c>
      <c r="X33" s="19">
        <v>0.97710001468658447</v>
      </c>
    </row>
    <row r="34" spans="1:24" x14ac:dyDescent="0.35">
      <c r="A34" s="32"/>
      <c r="B34" s="26">
        <v>50</v>
      </c>
      <c r="C34" s="18">
        <v>0.98769998550415039</v>
      </c>
      <c r="D34" s="18">
        <v>0.98799997568130493</v>
      </c>
      <c r="E34" s="18">
        <v>0.98760002851486206</v>
      </c>
      <c r="F34" s="18">
        <v>0.98769998550415039</v>
      </c>
      <c r="G34" s="18">
        <v>0.98470002412796021</v>
      </c>
      <c r="H34" s="18">
        <v>0.9812999963760376</v>
      </c>
      <c r="I34" s="18">
        <v>0.97829997539520264</v>
      </c>
      <c r="J34" s="18">
        <v>0.97200000286102295</v>
      </c>
      <c r="K34" s="19">
        <v>0.94099998474121094</v>
      </c>
      <c r="N34" s="32"/>
      <c r="O34" s="26">
        <v>50</v>
      </c>
      <c r="P34" s="18">
        <v>0.98799997568130493</v>
      </c>
      <c r="Q34" s="18">
        <v>0.9878000020980835</v>
      </c>
      <c r="R34" s="18">
        <v>0.98750001192092896</v>
      </c>
      <c r="S34" s="18">
        <v>0.98760002851486206</v>
      </c>
      <c r="T34" s="18">
        <v>0.98710000514984131</v>
      </c>
      <c r="U34" s="18">
        <v>0.98720002174377441</v>
      </c>
      <c r="V34" s="18">
        <v>0.98619997501373291</v>
      </c>
      <c r="W34" s="18">
        <v>0.98110002279281616</v>
      </c>
      <c r="X34" s="19">
        <v>0.97549998760223389</v>
      </c>
    </row>
    <row r="35" spans="1:24" x14ac:dyDescent="0.35">
      <c r="A35" s="32"/>
      <c r="B35" s="26">
        <v>40</v>
      </c>
      <c r="C35" s="18">
        <v>0.98540002107620239</v>
      </c>
      <c r="D35" s="18">
        <v>0.98570001125335693</v>
      </c>
      <c r="E35" s="18">
        <v>0.98540002107620239</v>
      </c>
      <c r="F35" s="18">
        <v>0.98420000076293945</v>
      </c>
      <c r="G35" s="18">
        <v>0.98320001363754272</v>
      </c>
      <c r="H35" s="18">
        <v>0.98019999265670776</v>
      </c>
      <c r="I35" s="18">
        <v>0.97039997577667236</v>
      </c>
      <c r="J35" s="18">
        <v>0.96450001001358032</v>
      </c>
      <c r="K35" s="19">
        <v>0.91809999942779541</v>
      </c>
      <c r="N35" s="32"/>
      <c r="O35" s="26">
        <v>40</v>
      </c>
      <c r="P35" s="18">
        <v>0.98530000448226929</v>
      </c>
      <c r="Q35" s="18">
        <v>0.98500001430511475</v>
      </c>
      <c r="R35" s="18">
        <v>0.98540002107620239</v>
      </c>
      <c r="S35" s="18">
        <v>0.98519998788833618</v>
      </c>
      <c r="T35" s="18">
        <v>0.98489999771118164</v>
      </c>
      <c r="U35" s="18">
        <v>0.98400002717971802</v>
      </c>
      <c r="V35" s="18">
        <v>0.9836999773979187</v>
      </c>
      <c r="W35" s="18">
        <v>0.98379999399185181</v>
      </c>
      <c r="X35" s="19">
        <v>0.97189998626708984</v>
      </c>
    </row>
    <row r="36" spans="1:24" x14ac:dyDescent="0.35">
      <c r="A36" s="32"/>
      <c r="B36" s="26">
        <v>30</v>
      </c>
      <c r="C36" s="18">
        <v>0.98640000820159912</v>
      </c>
      <c r="D36" s="18">
        <v>0.98619997501373291</v>
      </c>
      <c r="E36" s="18">
        <v>0.98629999160766602</v>
      </c>
      <c r="F36" s="18">
        <v>0.98659998178482056</v>
      </c>
      <c r="G36" s="18">
        <v>0.98629999160766602</v>
      </c>
      <c r="H36" s="18">
        <v>0.982200026512146</v>
      </c>
      <c r="I36" s="18">
        <v>0.97299998998641968</v>
      </c>
      <c r="J36" s="18">
        <v>0.94709998369216919</v>
      </c>
      <c r="K36" s="19">
        <v>0.84479999542236328</v>
      </c>
      <c r="N36" s="32"/>
      <c r="O36" s="26">
        <v>30</v>
      </c>
      <c r="P36" s="18">
        <v>0.98629999160766602</v>
      </c>
      <c r="Q36" s="18">
        <v>0.98589998483657837</v>
      </c>
      <c r="R36" s="18">
        <v>0.98610001802444458</v>
      </c>
      <c r="S36" s="18">
        <v>0.98629999160766602</v>
      </c>
      <c r="T36" s="18">
        <v>0.98610001802444458</v>
      </c>
      <c r="U36" s="18">
        <v>0.98619997501373291</v>
      </c>
      <c r="V36" s="18">
        <v>0.98259997367858887</v>
      </c>
      <c r="W36" s="18">
        <v>0.98229998350143433</v>
      </c>
      <c r="X36" s="19">
        <v>0.97839999198913574</v>
      </c>
    </row>
    <row r="37" spans="1:24" x14ac:dyDescent="0.35">
      <c r="A37" s="32"/>
      <c r="B37" s="26">
        <v>20</v>
      </c>
      <c r="C37" s="18">
        <v>0.98059999942779541</v>
      </c>
      <c r="D37" s="18">
        <v>0.9804999828338623</v>
      </c>
      <c r="E37" s="18">
        <v>0.9804999828338623</v>
      </c>
      <c r="F37" s="18">
        <v>0.97990000247955322</v>
      </c>
      <c r="G37" s="18">
        <v>0.98009997606277466</v>
      </c>
      <c r="H37" s="18">
        <v>0.97409999370574951</v>
      </c>
      <c r="I37" s="18">
        <v>0.95300000905990601</v>
      </c>
      <c r="J37" s="18">
        <v>0.91460001468658447</v>
      </c>
      <c r="K37" s="19">
        <v>0.78710001707077026</v>
      </c>
      <c r="N37" s="32"/>
      <c r="O37" s="26">
        <v>20</v>
      </c>
      <c r="P37" s="18">
        <v>0.98070001602172852</v>
      </c>
      <c r="Q37" s="18">
        <v>0.98059999942779541</v>
      </c>
      <c r="R37" s="18">
        <v>0.98079997301101685</v>
      </c>
      <c r="S37" s="18">
        <v>0.98009997606277466</v>
      </c>
      <c r="T37" s="18">
        <v>0.98019999265670776</v>
      </c>
      <c r="U37" s="18">
        <v>0.97930002212524414</v>
      </c>
      <c r="V37" s="18">
        <v>0.9779999852180481</v>
      </c>
      <c r="W37" s="18">
        <v>0.97939997911453247</v>
      </c>
      <c r="X37" s="19">
        <v>0.97009998559951782</v>
      </c>
    </row>
    <row r="38" spans="1:24" ht="15" thickBot="1" x14ac:dyDescent="0.4">
      <c r="A38" s="33"/>
      <c r="B38" s="27">
        <v>10</v>
      </c>
      <c r="C38" s="18">
        <v>0.97509998083114624</v>
      </c>
      <c r="D38" s="18">
        <v>0.97380000352859497</v>
      </c>
      <c r="E38" s="18">
        <v>0.97369998693466187</v>
      </c>
      <c r="F38" s="18">
        <v>0.97049999237060547</v>
      </c>
      <c r="G38" s="18">
        <v>0.96369999647140503</v>
      </c>
      <c r="H38" s="18">
        <v>0.95740002393722534</v>
      </c>
      <c r="I38" s="18">
        <v>0.93769997358322144</v>
      </c>
      <c r="J38" s="18">
        <v>0.87620002031326294</v>
      </c>
      <c r="K38" s="19">
        <v>0.71850001811981201</v>
      </c>
      <c r="N38" s="33"/>
      <c r="O38" s="27">
        <v>10</v>
      </c>
      <c r="P38" s="18">
        <v>0.97469997406005859</v>
      </c>
      <c r="Q38" s="18">
        <v>0.9747999906539917</v>
      </c>
      <c r="R38" s="18">
        <v>0.97460001707077026</v>
      </c>
      <c r="S38" s="18">
        <v>0.9747999906539917</v>
      </c>
      <c r="T38" s="18">
        <v>0.97390002012252808</v>
      </c>
      <c r="U38" s="18">
        <v>0.97369998693466187</v>
      </c>
      <c r="V38" s="18">
        <v>0.97219997644424438</v>
      </c>
      <c r="W38" s="18">
        <v>0.96649998426437378</v>
      </c>
      <c r="X38" s="19">
        <v>0.95770001411437988</v>
      </c>
    </row>
    <row r="39" spans="1:24" x14ac:dyDescent="0.35">
      <c r="A39" s="34" t="s">
        <v>27</v>
      </c>
      <c r="B39" s="36"/>
      <c r="C39" s="41">
        <v>0.53132378378809253</v>
      </c>
      <c r="D39" s="42">
        <v>0.51148575938015639</v>
      </c>
      <c r="E39" s="42">
        <v>0.48208384149986849</v>
      </c>
      <c r="F39" s="42">
        <v>0.44350862089580789</v>
      </c>
      <c r="G39" s="42">
        <v>0.39460426780177121</v>
      </c>
      <c r="H39" s="42">
        <v>0.33648675578512732</v>
      </c>
      <c r="I39" s="42">
        <v>0.26859012682242472</v>
      </c>
      <c r="J39" s="42">
        <v>0.19014196778024889</v>
      </c>
      <c r="K39" s="43">
        <v>0.1</v>
      </c>
      <c r="N39" s="34" t="s">
        <v>27</v>
      </c>
      <c r="O39" s="36"/>
      <c r="P39" s="41">
        <v>0.9</v>
      </c>
      <c r="Q39" s="42">
        <v>0.8</v>
      </c>
      <c r="R39" s="42">
        <v>0.7</v>
      </c>
      <c r="S39" s="42">
        <v>0.6</v>
      </c>
      <c r="T39" s="42">
        <v>0.5</v>
      </c>
      <c r="U39" s="42">
        <v>0.4</v>
      </c>
      <c r="V39" s="42">
        <v>0.3</v>
      </c>
      <c r="W39" s="42">
        <v>0.2</v>
      </c>
      <c r="X39" s="43">
        <v>0.1</v>
      </c>
    </row>
    <row r="40" spans="1:24" x14ac:dyDescent="0.35">
      <c r="A40" s="47" t="s">
        <v>25</v>
      </c>
      <c r="B40" s="39"/>
      <c r="C40" s="44">
        <v>2677796</v>
      </c>
      <c r="D40" s="2">
        <v>2578248</v>
      </c>
      <c r="E40" s="2">
        <v>2430708</v>
      </c>
      <c r="F40" s="2">
        <v>2237136</v>
      </c>
      <c r="G40" s="2">
        <v>1991732</v>
      </c>
      <c r="H40" s="2">
        <v>1700096</v>
      </c>
      <c r="I40" s="2">
        <v>1359388</v>
      </c>
      <c r="J40" s="2">
        <v>965732</v>
      </c>
      <c r="K40" s="37">
        <v>513396</v>
      </c>
      <c r="N40" s="47" t="s">
        <v>25</v>
      </c>
      <c r="O40" s="39"/>
      <c r="P40" s="44">
        <v>4534812</v>
      </c>
      <c r="Q40" s="2">
        <v>4033008</v>
      </c>
      <c r="R40" s="2">
        <v>3531204</v>
      </c>
      <c r="S40" s="2">
        <v>3029400</v>
      </c>
      <c r="T40" s="2">
        <v>2527596</v>
      </c>
      <c r="U40" s="2">
        <v>2025792</v>
      </c>
      <c r="V40" s="2">
        <v>1523988</v>
      </c>
      <c r="W40" s="2">
        <v>1022184</v>
      </c>
      <c r="X40" s="37">
        <v>520380</v>
      </c>
    </row>
    <row r="41" spans="1:24" ht="15" thickBot="1" x14ac:dyDescent="0.4">
      <c r="A41" s="48" t="s">
        <v>26</v>
      </c>
      <c r="B41" s="40"/>
      <c r="C41" s="45">
        <f xml:space="preserve"> C40 / 1024^2</f>
        <v>2.5537452697753906</v>
      </c>
      <c r="D41" s="7">
        <f t="shared" ref="D41:K41" si="2" xml:space="preserve"> D40 / 1024^2</f>
        <v>2.4588088989257813</v>
      </c>
      <c r="E41" s="7">
        <f t="shared" si="2"/>
        <v>2.3181037902832031</v>
      </c>
      <c r="F41" s="7">
        <f t="shared" si="2"/>
        <v>2.1334991455078125</v>
      </c>
      <c r="G41" s="7">
        <f t="shared" si="2"/>
        <v>1.8994636535644531</v>
      </c>
      <c r="H41" s="7">
        <f t="shared" si="2"/>
        <v>1.621337890625</v>
      </c>
      <c r="I41" s="7">
        <f t="shared" si="2"/>
        <v>1.2964134216308594</v>
      </c>
      <c r="J41" s="7">
        <f t="shared" si="2"/>
        <v>0.92099380493164063</v>
      </c>
      <c r="K41" s="38">
        <f t="shared" si="2"/>
        <v>0.48961257934570313</v>
      </c>
      <c r="N41" s="48" t="s">
        <v>26</v>
      </c>
      <c r="O41" s="40"/>
      <c r="P41" s="45">
        <f xml:space="preserve"> P40 / 1024^2</f>
        <v>4.3247337341308594</v>
      </c>
      <c r="Q41" s="7">
        <f t="shared" ref="Q41:X41" si="3" xml:space="preserve"> Q40 / 1024^2</f>
        <v>3.8461761474609375</v>
      </c>
      <c r="R41" s="7">
        <f t="shared" si="3"/>
        <v>3.3676185607910156</v>
      </c>
      <c r="S41" s="7">
        <f t="shared" si="3"/>
        <v>2.8890609741210938</v>
      </c>
      <c r="T41" s="7">
        <f t="shared" si="3"/>
        <v>2.4105033874511719</v>
      </c>
      <c r="U41" s="7">
        <f t="shared" si="3"/>
        <v>1.93194580078125</v>
      </c>
      <c r="V41" s="7">
        <f t="shared" si="3"/>
        <v>1.4533882141113281</v>
      </c>
      <c r="W41" s="7">
        <f t="shared" si="3"/>
        <v>0.97483062744140625</v>
      </c>
      <c r="X41" s="38">
        <f t="shared" si="3"/>
        <v>0.49627304077148438</v>
      </c>
    </row>
  </sheetData>
  <mergeCells count="28">
    <mergeCell ref="A40:B40"/>
    <mergeCell ref="N40:O40"/>
    <mergeCell ref="A41:B41"/>
    <mergeCell ref="N41:O41"/>
    <mergeCell ref="C27:K27"/>
    <mergeCell ref="P27:X27"/>
    <mergeCell ref="A29:A38"/>
    <mergeCell ref="N29:N38"/>
    <mergeCell ref="A39:B39"/>
    <mergeCell ref="N39:O39"/>
    <mergeCell ref="A21:B21"/>
    <mergeCell ref="N21:O21"/>
    <mergeCell ref="C24:E24"/>
    <mergeCell ref="P24:R24"/>
    <mergeCell ref="C25:E25"/>
    <mergeCell ref="P25:R25"/>
    <mergeCell ref="A9:A18"/>
    <mergeCell ref="N9:N18"/>
    <mergeCell ref="A19:B19"/>
    <mergeCell ref="N19:O19"/>
    <mergeCell ref="A20:B20"/>
    <mergeCell ref="N20:O20"/>
    <mergeCell ref="C4:E4"/>
    <mergeCell ref="P4:R4"/>
    <mergeCell ref="C5:E5"/>
    <mergeCell ref="P5:R5"/>
    <mergeCell ref="C7:K7"/>
    <mergeCell ref="P7:X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0F5E-7815-43C4-9A13-703702D5ED07}">
  <dimension ref="A3:X41"/>
  <sheetViews>
    <sheetView workbookViewId="0">
      <selection activeCell="F45" sqref="F45"/>
    </sheetView>
  </sheetViews>
  <sheetFormatPr defaultRowHeight="14.5" x14ac:dyDescent="0.35"/>
  <cols>
    <col min="1" max="1" width="6.26953125" customWidth="1"/>
    <col min="2" max="2" width="13.26953125" customWidth="1"/>
    <col min="14" max="14" width="4.7265625" bestFit="1" customWidth="1"/>
    <col min="15" max="15" width="13.81640625" customWidth="1"/>
  </cols>
  <sheetData>
    <row r="3" spans="1:24" ht="15" thickBot="1" x14ac:dyDescent="0.4">
      <c r="A3" s="1"/>
      <c r="B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4" x14ac:dyDescent="0.35">
      <c r="A4" s="1"/>
      <c r="B4" s="1"/>
      <c r="C4" s="22" t="s">
        <v>23</v>
      </c>
      <c r="D4" s="23"/>
      <c r="E4" s="24"/>
      <c r="F4" s="1"/>
      <c r="G4" s="1"/>
      <c r="H4" s="1"/>
      <c r="I4" s="1"/>
      <c r="J4" s="1"/>
      <c r="K4" s="1"/>
      <c r="L4" s="1"/>
      <c r="M4" s="1"/>
      <c r="N4" s="1"/>
      <c r="O4" s="1"/>
      <c r="P4" s="22" t="s">
        <v>22</v>
      </c>
      <c r="Q4" s="23"/>
      <c r="R4" s="24"/>
      <c r="S4" s="1"/>
      <c r="T4" s="1"/>
      <c r="U4" s="1"/>
      <c r="V4" s="1"/>
      <c r="W4" s="1"/>
      <c r="X4" s="1"/>
    </row>
    <row r="5" spans="1:24" ht="15" thickBot="1" x14ac:dyDescent="0.4">
      <c r="A5" s="1"/>
      <c r="B5" s="1"/>
      <c r="C5" s="28" t="s">
        <v>24</v>
      </c>
      <c r="D5" s="29"/>
      <c r="E5" s="30"/>
      <c r="F5" s="1"/>
      <c r="G5" s="1"/>
      <c r="H5" s="1"/>
      <c r="I5" s="1"/>
      <c r="J5" s="1"/>
      <c r="K5" s="1"/>
      <c r="L5" s="1"/>
      <c r="M5" s="1"/>
      <c r="N5" s="1"/>
      <c r="O5" s="1"/>
      <c r="P5" s="28" t="s">
        <v>24</v>
      </c>
      <c r="Q5" s="29"/>
      <c r="R5" s="30"/>
      <c r="S5" s="1"/>
      <c r="T5" s="1"/>
      <c r="U5" s="1"/>
      <c r="V5" s="1"/>
      <c r="W5" s="1"/>
      <c r="X5" s="1"/>
    </row>
    <row r="6" spans="1:24" ht="15" thickBot="1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5">
      <c r="A7" s="1"/>
      <c r="B7" s="1"/>
      <c r="C7" s="34" t="s">
        <v>21</v>
      </c>
      <c r="D7" s="35"/>
      <c r="E7" s="35"/>
      <c r="F7" s="35"/>
      <c r="G7" s="35"/>
      <c r="H7" s="35"/>
      <c r="I7" s="35"/>
      <c r="J7" s="35"/>
      <c r="K7" s="36"/>
      <c r="L7" s="1"/>
      <c r="M7" s="1"/>
      <c r="N7" s="1"/>
      <c r="O7" s="1"/>
      <c r="P7" s="34" t="s">
        <v>21</v>
      </c>
      <c r="Q7" s="35"/>
      <c r="R7" s="35"/>
      <c r="S7" s="35"/>
      <c r="T7" s="35"/>
      <c r="U7" s="35"/>
      <c r="V7" s="35"/>
      <c r="W7" s="35"/>
      <c r="X7" s="36"/>
    </row>
    <row r="8" spans="1:24" ht="15" thickBot="1" x14ac:dyDescent="0.4">
      <c r="A8" s="1"/>
      <c r="B8" s="1"/>
      <c r="C8" s="6">
        <v>10</v>
      </c>
      <c r="D8" s="46">
        <v>20</v>
      </c>
      <c r="E8" s="46">
        <v>30</v>
      </c>
      <c r="F8" s="46">
        <v>40</v>
      </c>
      <c r="G8" s="46">
        <v>50</v>
      </c>
      <c r="H8" s="46">
        <v>60</v>
      </c>
      <c r="I8" s="46">
        <v>70</v>
      </c>
      <c r="J8" s="46">
        <v>80</v>
      </c>
      <c r="K8" s="27">
        <v>90</v>
      </c>
      <c r="L8" s="1"/>
      <c r="M8" s="1"/>
      <c r="N8" s="1"/>
      <c r="O8" s="1"/>
      <c r="P8" s="6">
        <v>10</v>
      </c>
      <c r="Q8" s="46">
        <v>20</v>
      </c>
      <c r="R8" s="46">
        <v>30</v>
      </c>
      <c r="S8" s="46">
        <v>40</v>
      </c>
      <c r="T8" s="46">
        <v>50</v>
      </c>
      <c r="U8" s="46">
        <v>60</v>
      </c>
      <c r="V8" s="46">
        <v>70</v>
      </c>
      <c r="W8" s="46">
        <v>80</v>
      </c>
      <c r="X8" s="27">
        <v>90</v>
      </c>
    </row>
    <row r="9" spans="1:24" x14ac:dyDescent="0.35">
      <c r="A9" s="31" t="s">
        <v>13</v>
      </c>
      <c r="B9" s="25">
        <v>100</v>
      </c>
      <c r="C9" s="18">
        <v>0.99180000999999995</v>
      </c>
      <c r="D9" s="18">
        <v>0.99180000999999995</v>
      </c>
      <c r="E9" s="18">
        <v>0.99180000999999995</v>
      </c>
      <c r="F9" s="18">
        <v>0.99180000999999995</v>
      </c>
      <c r="G9" s="18">
        <v>0.99180000999999995</v>
      </c>
      <c r="H9" s="18">
        <v>0.99180000999999995</v>
      </c>
      <c r="I9" s="18">
        <v>0.99180000999999995</v>
      </c>
      <c r="J9" s="18">
        <v>0.99180000999999995</v>
      </c>
      <c r="K9" s="19">
        <v>0.99180000999999995</v>
      </c>
      <c r="L9" s="1"/>
      <c r="M9" s="1"/>
      <c r="N9" s="31" t="s">
        <v>13</v>
      </c>
      <c r="O9" s="25">
        <v>100</v>
      </c>
      <c r="P9" s="18">
        <v>0.99180001020431519</v>
      </c>
      <c r="Q9" s="18">
        <v>0.99180001020431519</v>
      </c>
      <c r="R9" s="18">
        <v>0.99180001020431519</v>
      </c>
      <c r="S9" s="18">
        <v>0.99180001020431519</v>
      </c>
      <c r="T9" s="18">
        <v>0.99180001020431519</v>
      </c>
      <c r="U9" s="18">
        <v>0.99180001020431519</v>
      </c>
      <c r="V9" s="18">
        <v>0.99180001020431519</v>
      </c>
      <c r="W9" s="18">
        <v>0.99180001020431519</v>
      </c>
      <c r="X9" s="19">
        <v>0.99180001020431519</v>
      </c>
    </row>
    <row r="10" spans="1:24" x14ac:dyDescent="0.35">
      <c r="A10" s="32"/>
      <c r="B10" s="26">
        <v>90</v>
      </c>
      <c r="C10" s="18">
        <v>0.98830002500000003</v>
      </c>
      <c r="D10" s="18">
        <v>0.98830002500000003</v>
      </c>
      <c r="E10" s="18">
        <v>0.98830002500000003</v>
      </c>
      <c r="F10" s="18">
        <v>0.98830002500000003</v>
      </c>
      <c r="G10" s="18">
        <v>0.98830002500000003</v>
      </c>
      <c r="H10" s="18">
        <v>0.98849999899999996</v>
      </c>
      <c r="I10" s="18">
        <v>0.98909997900000002</v>
      </c>
      <c r="J10" s="18">
        <v>0.99110001299999995</v>
      </c>
      <c r="K10" s="19">
        <v>0.99080002300000003</v>
      </c>
      <c r="L10" s="1"/>
      <c r="M10" s="1"/>
      <c r="N10" s="32"/>
      <c r="O10" s="26">
        <v>90</v>
      </c>
      <c r="P10" s="18">
        <v>0.98830002546310425</v>
      </c>
      <c r="Q10" s="18">
        <v>0.98820000886917114</v>
      </c>
      <c r="R10" s="18">
        <v>0.98869997262954712</v>
      </c>
      <c r="S10" s="18">
        <v>0.99000000953674316</v>
      </c>
      <c r="T10" s="18">
        <v>0.99049997329711914</v>
      </c>
      <c r="U10" s="18">
        <v>0.99070000648498535</v>
      </c>
      <c r="V10" s="18">
        <v>0.99029999971389771</v>
      </c>
      <c r="W10" s="18">
        <v>0.98909997940063477</v>
      </c>
      <c r="X10" s="19">
        <v>0.9879000186920166</v>
      </c>
    </row>
    <row r="11" spans="1:24" x14ac:dyDescent="0.35">
      <c r="A11" s="32"/>
      <c r="B11" s="26">
        <v>80</v>
      </c>
      <c r="C11" s="18">
        <v>0.98960000299999995</v>
      </c>
      <c r="D11" s="18">
        <v>0.98960000299999995</v>
      </c>
      <c r="E11" s="18">
        <v>0.98960000299999995</v>
      </c>
      <c r="F11" s="18">
        <v>0.98960000299999995</v>
      </c>
      <c r="G11" s="18">
        <v>0.98960000299999995</v>
      </c>
      <c r="H11" s="18">
        <v>0.98960000299999995</v>
      </c>
      <c r="I11" s="18">
        <v>0.98970001900000004</v>
      </c>
      <c r="J11" s="18">
        <v>0.98839998200000001</v>
      </c>
      <c r="K11" s="19">
        <v>0.98739999499999997</v>
      </c>
      <c r="L11" s="1"/>
      <c r="M11" s="1"/>
      <c r="N11" s="32"/>
      <c r="O11" s="26">
        <v>80</v>
      </c>
      <c r="P11" s="18">
        <v>0.98960000276565552</v>
      </c>
      <c r="Q11" s="18">
        <v>0.98930001258850098</v>
      </c>
      <c r="R11" s="18">
        <v>0.98930001258850098</v>
      </c>
      <c r="S11" s="18">
        <v>0.98940002918243408</v>
      </c>
      <c r="T11" s="18">
        <v>0.98799997568130493</v>
      </c>
      <c r="U11" s="18">
        <v>0.98739999532699585</v>
      </c>
      <c r="V11" s="18">
        <v>0.98669999837875366</v>
      </c>
      <c r="W11" s="18">
        <v>0.98530000448226929</v>
      </c>
      <c r="X11" s="19">
        <v>0.98329997062683105</v>
      </c>
    </row>
    <row r="12" spans="1:24" x14ac:dyDescent="0.35">
      <c r="A12" s="32"/>
      <c r="B12" s="26">
        <v>70</v>
      </c>
      <c r="C12" s="18">
        <v>0.98600000099999996</v>
      </c>
      <c r="D12" s="18">
        <v>0.98600000099999996</v>
      </c>
      <c r="E12" s="18">
        <v>0.98600000099999996</v>
      </c>
      <c r="F12" s="18">
        <v>0.98600000099999996</v>
      </c>
      <c r="G12" s="18">
        <v>0.98600000099999996</v>
      </c>
      <c r="H12" s="18">
        <v>0.98610001800000002</v>
      </c>
      <c r="I12" s="18">
        <v>0.98629999199999996</v>
      </c>
      <c r="J12" s="18">
        <v>0.98509997100000002</v>
      </c>
      <c r="K12" s="19">
        <v>0.98100000600000004</v>
      </c>
      <c r="L12" s="1"/>
      <c r="M12" s="1"/>
      <c r="N12" s="32"/>
      <c r="O12" s="26">
        <v>70</v>
      </c>
      <c r="P12" s="18">
        <v>0.98600000143051147</v>
      </c>
      <c r="Q12" s="18">
        <v>0.98629999160766602</v>
      </c>
      <c r="R12" s="18">
        <v>0.9868999719619751</v>
      </c>
      <c r="S12" s="18">
        <v>0.9869999885559082</v>
      </c>
      <c r="T12" s="18">
        <v>0.98489999771118164</v>
      </c>
      <c r="U12" s="18">
        <v>0.98589998483657837</v>
      </c>
      <c r="V12" s="18">
        <v>0.98449999094009399</v>
      </c>
      <c r="W12" s="18">
        <v>0.98309999704360962</v>
      </c>
      <c r="X12" s="19">
        <v>0.97390002012252808</v>
      </c>
    </row>
    <row r="13" spans="1:24" x14ac:dyDescent="0.35">
      <c r="A13" s="32"/>
      <c r="B13" s="26">
        <v>60</v>
      </c>
      <c r="C13" s="18">
        <v>0.99089998000000001</v>
      </c>
      <c r="D13" s="18">
        <v>0.99089998000000001</v>
      </c>
      <c r="E13" s="18">
        <v>0.99089998000000001</v>
      </c>
      <c r="F13" s="18">
        <v>0.99089998000000001</v>
      </c>
      <c r="G13" s="18">
        <v>0.99089998000000001</v>
      </c>
      <c r="H13" s="18">
        <v>0.99089998000000001</v>
      </c>
      <c r="I13" s="18">
        <v>0.99049997300000003</v>
      </c>
      <c r="J13" s="18">
        <v>0.98619997500000001</v>
      </c>
      <c r="K13" s="19">
        <v>0.97289997299999997</v>
      </c>
      <c r="L13" s="1"/>
      <c r="M13" s="1"/>
      <c r="N13" s="32"/>
      <c r="O13" s="26">
        <v>60</v>
      </c>
      <c r="P13" s="18">
        <v>0.99089998006820679</v>
      </c>
      <c r="Q13" s="18">
        <v>0.99089998006820679</v>
      </c>
      <c r="R13" s="18">
        <v>0.99089998006820679</v>
      </c>
      <c r="S13" s="18">
        <v>0.99049997329711914</v>
      </c>
      <c r="T13" s="18">
        <v>0.98940002918243408</v>
      </c>
      <c r="U13" s="18">
        <v>0.98890000581741333</v>
      </c>
      <c r="V13" s="18">
        <v>0.98760002851486206</v>
      </c>
      <c r="W13" s="18">
        <v>0.98119997978210449</v>
      </c>
      <c r="X13" s="19">
        <v>0.97060000896453857</v>
      </c>
    </row>
    <row r="14" spans="1:24" x14ac:dyDescent="0.35">
      <c r="A14" s="32"/>
      <c r="B14" s="26">
        <v>50</v>
      </c>
      <c r="C14" s="18">
        <v>0.98900002200000003</v>
      </c>
      <c r="D14" s="18">
        <v>0.98900002200000003</v>
      </c>
      <c r="E14" s="18">
        <v>0.98900002200000003</v>
      </c>
      <c r="F14" s="18">
        <v>0.98900002200000003</v>
      </c>
      <c r="G14" s="18">
        <v>0.98900002200000003</v>
      </c>
      <c r="H14" s="18">
        <v>0.98909997900000002</v>
      </c>
      <c r="I14" s="18">
        <v>0.98760002899999999</v>
      </c>
      <c r="J14" s="18">
        <v>0.97799998499999996</v>
      </c>
      <c r="K14" s="19">
        <v>0.957499981</v>
      </c>
      <c r="L14" s="1"/>
      <c r="M14" s="1"/>
      <c r="N14" s="32"/>
      <c r="O14" s="26">
        <v>50</v>
      </c>
      <c r="P14" s="18">
        <v>0.98900002241134644</v>
      </c>
      <c r="Q14" s="18">
        <v>0.98940002918243408</v>
      </c>
      <c r="R14" s="18">
        <v>0.98879998922348022</v>
      </c>
      <c r="S14" s="18">
        <v>0.98879998922348022</v>
      </c>
      <c r="T14" s="18">
        <v>0.98839998245239258</v>
      </c>
      <c r="U14" s="18">
        <v>0.98720002174377441</v>
      </c>
      <c r="V14" s="18">
        <v>0.98100000619888306</v>
      </c>
      <c r="W14" s="18">
        <v>0.97320002317428589</v>
      </c>
      <c r="X14" s="19">
        <v>0.93470001220703125</v>
      </c>
    </row>
    <row r="15" spans="1:24" x14ac:dyDescent="0.35">
      <c r="A15" s="32"/>
      <c r="B15" s="26">
        <v>40</v>
      </c>
      <c r="C15" s="18">
        <v>0.98729997899999999</v>
      </c>
      <c r="D15" s="18">
        <v>0.98729997899999999</v>
      </c>
      <c r="E15" s="18">
        <v>0.98729997899999999</v>
      </c>
      <c r="F15" s="18">
        <v>0.98729997899999999</v>
      </c>
      <c r="G15" s="18">
        <v>0.98729997899999999</v>
      </c>
      <c r="H15" s="18">
        <v>0.98729997899999999</v>
      </c>
      <c r="I15" s="18">
        <v>0.98589998499999998</v>
      </c>
      <c r="J15" s="18">
        <v>0.98049998299999996</v>
      </c>
      <c r="K15" s="19">
        <v>0.93000000699999996</v>
      </c>
      <c r="L15" s="1"/>
      <c r="M15" s="1"/>
      <c r="N15" s="32"/>
      <c r="O15" s="26">
        <v>40</v>
      </c>
      <c r="P15" s="18">
        <v>0.98720002174377441</v>
      </c>
      <c r="Q15" s="18">
        <v>0.98729997873306274</v>
      </c>
      <c r="R15" s="18">
        <v>0.98729997873306274</v>
      </c>
      <c r="S15" s="18">
        <v>0.98710000514984131</v>
      </c>
      <c r="T15" s="18">
        <v>0.98530000448226929</v>
      </c>
      <c r="U15" s="18">
        <v>0.98479998111724854</v>
      </c>
      <c r="V15" s="18">
        <v>0.9836999773979187</v>
      </c>
      <c r="W15" s="18">
        <v>0.97939997911453247</v>
      </c>
      <c r="X15" s="19">
        <v>0.96350002288818359</v>
      </c>
    </row>
    <row r="16" spans="1:24" x14ac:dyDescent="0.35">
      <c r="A16" s="32"/>
      <c r="B16" s="26">
        <v>30</v>
      </c>
      <c r="C16" s="18">
        <v>0.98530000399999995</v>
      </c>
      <c r="D16" s="18">
        <v>0.98530000399999995</v>
      </c>
      <c r="E16" s="18">
        <v>0.98530000399999995</v>
      </c>
      <c r="F16" s="18">
        <v>0.98530000399999995</v>
      </c>
      <c r="G16" s="18">
        <v>0.98530000399999995</v>
      </c>
      <c r="H16" s="18">
        <v>0.98540002100000001</v>
      </c>
      <c r="I16" s="18">
        <v>0.98460000800000003</v>
      </c>
      <c r="J16" s="18">
        <v>0.98150002999999997</v>
      </c>
      <c r="K16" s="19">
        <v>0.92280000399999995</v>
      </c>
      <c r="L16" s="1"/>
      <c r="M16" s="1"/>
      <c r="N16" s="32"/>
      <c r="O16" s="26">
        <v>30</v>
      </c>
      <c r="P16" s="18">
        <v>0.98530000448226929</v>
      </c>
      <c r="Q16" s="18">
        <v>0.98509997129440308</v>
      </c>
      <c r="R16" s="18">
        <v>0.98449999094009399</v>
      </c>
      <c r="S16" s="18">
        <v>0.98420000076293945</v>
      </c>
      <c r="T16" s="18">
        <v>0.9846000075340271</v>
      </c>
      <c r="U16" s="18">
        <v>0.98430001735687256</v>
      </c>
      <c r="V16" s="18">
        <v>0.98110002279281616</v>
      </c>
      <c r="W16" s="18">
        <v>0.97920000553131104</v>
      </c>
      <c r="X16" s="19">
        <v>0.92799997329711914</v>
      </c>
    </row>
    <row r="17" spans="1:24" x14ac:dyDescent="0.35">
      <c r="A17" s="32"/>
      <c r="B17" s="26">
        <v>20</v>
      </c>
      <c r="C17" s="18">
        <v>0.984000027</v>
      </c>
      <c r="D17" s="18">
        <v>0.984000027</v>
      </c>
      <c r="E17" s="18">
        <v>0.984000027</v>
      </c>
      <c r="F17" s="18">
        <v>0.984000027</v>
      </c>
      <c r="G17" s="18">
        <v>0.984000027</v>
      </c>
      <c r="H17" s="18">
        <v>0.98439997400000001</v>
      </c>
      <c r="I17" s="18">
        <v>0.98339998699999998</v>
      </c>
      <c r="J17" s="18">
        <v>0.97689998099999997</v>
      </c>
      <c r="K17" s="19">
        <v>0.85430002199999999</v>
      </c>
      <c r="L17" s="1"/>
      <c r="M17" s="1"/>
      <c r="N17" s="32"/>
      <c r="O17" s="26">
        <v>20</v>
      </c>
      <c r="P17" s="18">
        <v>0.98400002717971802</v>
      </c>
      <c r="Q17" s="18">
        <v>0.98390001058578491</v>
      </c>
      <c r="R17" s="18">
        <v>0.98400002717971802</v>
      </c>
      <c r="S17" s="18">
        <v>0.98479998111724854</v>
      </c>
      <c r="T17" s="18">
        <v>0.98379999399185181</v>
      </c>
      <c r="U17" s="18">
        <v>0.98269999027252197</v>
      </c>
      <c r="V17" s="18">
        <v>0.98229998350143433</v>
      </c>
      <c r="W17" s="18">
        <v>0.97269999980926514</v>
      </c>
      <c r="X17" s="19">
        <v>0.94279998540878296</v>
      </c>
    </row>
    <row r="18" spans="1:24" ht="15" thickBot="1" x14ac:dyDescent="0.4">
      <c r="A18" s="33"/>
      <c r="B18" s="27">
        <v>10</v>
      </c>
      <c r="C18" s="18">
        <v>0.97790002799999998</v>
      </c>
      <c r="D18" s="18">
        <v>0.97790002799999998</v>
      </c>
      <c r="E18" s="18">
        <v>0.97790002799999998</v>
      </c>
      <c r="F18" s="18">
        <v>0.97790002799999998</v>
      </c>
      <c r="G18" s="18">
        <v>0.97790002799999998</v>
      </c>
      <c r="H18" s="18">
        <v>0.97799998499999996</v>
      </c>
      <c r="I18" s="18">
        <v>0.97699999800000004</v>
      </c>
      <c r="J18" s="18">
        <v>0.96590000399999998</v>
      </c>
      <c r="K18" s="19">
        <v>0.81510001399999998</v>
      </c>
      <c r="L18" s="1"/>
      <c r="M18" s="1"/>
      <c r="N18" s="33"/>
      <c r="O18" s="27">
        <v>10</v>
      </c>
      <c r="P18" s="18">
        <v>0.97790002822875977</v>
      </c>
      <c r="Q18" s="18">
        <v>0.97780001163482666</v>
      </c>
      <c r="R18" s="18">
        <v>0.97740000486373901</v>
      </c>
      <c r="S18" s="18">
        <v>0.97680002450942993</v>
      </c>
      <c r="T18" s="18">
        <v>0.97640001773834229</v>
      </c>
      <c r="U18" s="18">
        <v>0.97630000114440918</v>
      </c>
      <c r="V18" s="18">
        <v>0.97409999370574951</v>
      </c>
      <c r="W18" s="18">
        <v>0.96619999408721924</v>
      </c>
      <c r="X18" s="19">
        <v>0.94539999961853027</v>
      </c>
    </row>
    <row r="19" spans="1:24" x14ac:dyDescent="0.35">
      <c r="A19" s="34" t="s">
        <v>27</v>
      </c>
      <c r="B19" s="36"/>
      <c r="C19" s="41">
        <v>0.54232250041849006</v>
      </c>
      <c r="D19" s="42">
        <v>0.54232250041849006</v>
      </c>
      <c r="E19" s="42">
        <v>0.54232250041849006</v>
      </c>
      <c r="F19" s="42">
        <v>0.54232250041849006</v>
      </c>
      <c r="G19" s="42">
        <v>0.5</v>
      </c>
      <c r="H19" s="42">
        <v>0.4</v>
      </c>
      <c r="I19" s="42">
        <v>0.3</v>
      </c>
      <c r="J19" s="42">
        <v>0.2</v>
      </c>
      <c r="K19" s="43">
        <v>0.1</v>
      </c>
      <c r="L19" s="1"/>
      <c r="M19" s="1"/>
      <c r="N19" s="34" t="s">
        <v>27</v>
      </c>
      <c r="O19" s="36"/>
      <c r="P19" s="41">
        <v>0.9</v>
      </c>
      <c r="Q19" s="42">
        <v>0.80000318849590679</v>
      </c>
      <c r="R19" s="42">
        <v>0.70000398561988342</v>
      </c>
      <c r="S19" s="42">
        <v>0.6</v>
      </c>
      <c r="T19" s="42">
        <v>0.5</v>
      </c>
      <c r="U19" s="42">
        <v>0.4</v>
      </c>
      <c r="V19" s="42">
        <v>0.3</v>
      </c>
      <c r="W19" s="42">
        <v>0.2</v>
      </c>
      <c r="X19" s="43">
        <v>0.1</v>
      </c>
    </row>
    <row r="20" spans="1:24" x14ac:dyDescent="0.35">
      <c r="A20" s="47" t="s">
        <v>25</v>
      </c>
      <c r="B20" s="39"/>
      <c r="C20" s="44">
        <v>2732988</v>
      </c>
      <c r="D20" s="2">
        <v>2732988</v>
      </c>
      <c r="E20" s="2">
        <v>2732988</v>
      </c>
      <c r="F20" s="2">
        <v>2732988</v>
      </c>
      <c r="G20" s="2">
        <v>2520612</v>
      </c>
      <c r="H20" s="2">
        <v>2018808</v>
      </c>
      <c r="I20" s="2">
        <v>1517004</v>
      </c>
      <c r="J20" s="2">
        <v>1015200</v>
      </c>
      <c r="K20" s="37">
        <v>513396</v>
      </c>
      <c r="L20" s="1"/>
      <c r="M20" s="1"/>
      <c r="N20" s="47" t="s">
        <v>25</v>
      </c>
      <c r="O20" s="39"/>
      <c r="P20" s="44">
        <v>4534812</v>
      </c>
      <c r="Q20" s="2">
        <v>4033024</v>
      </c>
      <c r="R20" s="2">
        <v>3531224</v>
      </c>
      <c r="S20" s="2">
        <v>3029400</v>
      </c>
      <c r="T20" s="2">
        <v>2527596</v>
      </c>
      <c r="U20" s="2">
        <v>2025792</v>
      </c>
      <c r="V20" s="2">
        <v>1523988</v>
      </c>
      <c r="W20" s="2">
        <v>1022184</v>
      </c>
      <c r="X20" s="37">
        <v>520380</v>
      </c>
    </row>
    <row r="21" spans="1:24" ht="15" thickBot="1" x14ac:dyDescent="0.4">
      <c r="A21" s="48" t="s">
        <v>26</v>
      </c>
      <c r="B21" s="40"/>
      <c r="C21" s="45">
        <f xml:space="preserve"> C20 / 1024^2</f>
        <v>2.6063804626464844</v>
      </c>
      <c r="D21" s="7">
        <f t="shared" ref="D21:K21" si="0" xml:space="preserve"> D20 / 1024^2</f>
        <v>2.6063804626464844</v>
      </c>
      <c r="E21" s="7">
        <f t="shared" si="0"/>
        <v>2.6063804626464844</v>
      </c>
      <c r="F21" s="7">
        <f t="shared" si="0"/>
        <v>2.6063804626464844</v>
      </c>
      <c r="G21" s="7">
        <f t="shared" si="0"/>
        <v>2.4038429260253906</v>
      </c>
      <c r="H21" s="7">
        <f t="shared" si="0"/>
        <v>1.9252853393554688</v>
      </c>
      <c r="I21" s="7">
        <f t="shared" si="0"/>
        <v>1.4467277526855469</v>
      </c>
      <c r="J21" s="7">
        <f t="shared" si="0"/>
        <v>0.968170166015625</v>
      </c>
      <c r="K21" s="38">
        <f t="shared" si="0"/>
        <v>0.48961257934570313</v>
      </c>
      <c r="L21" s="1"/>
      <c r="M21" s="1"/>
      <c r="N21" s="48" t="s">
        <v>26</v>
      </c>
      <c r="O21" s="40"/>
      <c r="P21" s="45">
        <f xml:space="preserve"> P20 / 1024^2</f>
        <v>4.3247337341308594</v>
      </c>
      <c r="Q21" s="7">
        <f t="shared" ref="Q21" si="1" xml:space="preserve"> Q20 / 1024^2</f>
        <v>3.84619140625</v>
      </c>
      <c r="R21" s="7">
        <f t="shared" ref="R21" si="2" xml:space="preserve"> R20 / 1024^2</f>
        <v>3.3676376342773438</v>
      </c>
      <c r="S21" s="7">
        <f t="shared" ref="S21" si="3" xml:space="preserve"> S20 / 1024^2</f>
        <v>2.8890609741210938</v>
      </c>
      <c r="T21" s="7">
        <f t="shared" ref="T21" si="4" xml:space="preserve"> T20 / 1024^2</f>
        <v>2.4105033874511719</v>
      </c>
      <c r="U21" s="7">
        <f t="shared" ref="U21" si="5" xml:space="preserve"> U20 / 1024^2</f>
        <v>1.93194580078125</v>
      </c>
      <c r="V21" s="7">
        <f t="shared" ref="V21" si="6" xml:space="preserve"> V20 / 1024^2</f>
        <v>1.4533882141113281</v>
      </c>
      <c r="W21" s="7">
        <f t="shared" ref="W21" si="7" xml:space="preserve"> W20 / 1024^2</f>
        <v>0.97483062744140625</v>
      </c>
      <c r="X21" s="38">
        <f t="shared" ref="X21" si="8" xml:space="preserve"> X20 / 1024^2</f>
        <v>0.49627304077148438</v>
      </c>
    </row>
    <row r="22" spans="1:24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24" ht="15" thickBo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4" x14ac:dyDescent="0.35">
      <c r="A24" s="1"/>
      <c r="B24" s="1"/>
      <c r="C24" s="22" t="s">
        <v>23</v>
      </c>
      <c r="D24" s="23"/>
      <c r="E24" s="24"/>
      <c r="F24" s="1"/>
      <c r="G24" s="1"/>
      <c r="H24" s="1"/>
      <c r="I24" s="1"/>
      <c r="J24" s="1"/>
      <c r="K24" s="1"/>
      <c r="L24" s="1"/>
      <c r="M24" s="1"/>
      <c r="N24" s="1"/>
      <c r="O24" s="1"/>
      <c r="P24" s="22" t="s">
        <v>22</v>
      </c>
      <c r="Q24" s="23"/>
      <c r="R24" s="24"/>
      <c r="S24" s="1"/>
      <c r="T24" s="1"/>
      <c r="U24" s="1"/>
      <c r="V24" s="1"/>
      <c r="W24" s="1"/>
      <c r="X24" s="1"/>
    </row>
    <row r="25" spans="1:24" ht="15" thickBot="1" x14ac:dyDescent="0.4">
      <c r="A25" s="1"/>
      <c r="B25" s="1"/>
      <c r="C25" s="28" t="s">
        <v>28</v>
      </c>
      <c r="D25" s="29"/>
      <c r="E25" s="30"/>
      <c r="F25" s="1"/>
      <c r="G25" s="1"/>
      <c r="H25" s="1"/>
      <c r="I25" s="1"/>
      <c r="J25" s="1"/>
      <c r="K25" s="1"/>
      <c r="L25" s="1"/>
      <c r="M25" s="1"/>
      <c r="N25" s="1"/>
      <c r="O25" s="1"/>
      <c r="P25" s="28" t="s">
        <v>28</v>
      </c>
      <c r="Q25" s="29"/>
      <c r="R25" s="30"/>
      <c r="S25" s="1"/>
      <c r="T25" s="1"/>
      <c r="U25" s="1"/>
      <c r="V25" s="1"/>
      <c r="W25" s="1"/>
      <c r="X25" s="1"/>
    </row>
    <row r="26" spans="1:24" ht="15" thickBo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5">
      <c r="A27" s="1"/>
      <c r="B27" s="1"/>
      <c r="C27" s="34" t="s">
        <v>21</v>
      </c>
      <c r="D27" s="35"/>
      <c r="E27" s="35"/>
      <c r="F27" s="35"/>
      <c r="G27" s="35"/>
      <c r="H27" s="35"/>
      <c r="I27" s="35"/>
      <c r="J27" s="35"/>
      <c r="K27" s="36"/>
      <c r="L27" s="1"/>
      <c r="M27" s="1"/>
      <c r="N27" s="1"/>
      <c r="O27" s="1"/>
      <c r="P27" s="34" t="s">
        <v>21</v>
      </c>
      <c r="Q27" s="35"/>
      <c r="R27" s="35"/>
      <c r="S27" s="35"/>
      <c r="T27" s="35"/>
      <c r="U27" s="35"/>
      <c r="V27" s="35"/>
      <c r="W27" s="35"/>
      <c r="X27" s="36"/>
    </row>
    <row r="28" spans="1:24" ht="15" thickBot="1" x14ac:dyDescent="0.4">
      <c r="A28" s="1"/>
      <c r="B28" s="1"/>
      <c r="C28" s="6">
        <v>10</v>
      </c>
      <c r="D28" s="46">
        <v>20</v>
      </c>
      <c r="E28" s="46">
        <v>30</v>
      </c>
      <c r="F28" s="46">
        <v>40</v>
      </c>
      <c r="G28" s="46">
        <v>50</v>
      </c>
      <c r="H28" s="46">
        <v>60</v>
      </c>
      <c r="I28" s="46">
        <v>70</v>
      </c>
      <c r="J28" s="46">
        <v>80</v>
      </c>
      <c r="K28" s="27">
        <v>90</v>
      </c>
      <c r="N28" s="1"/>
      <c r="O28" s="1"/>
      <c r="P28" s="6">
        <v>10</v>
      </c>
      <c r="Q28" s="46">
        <v>20</v>
      </c>
      <c r="R28" s="46">
        <v>30</v>
      </c>
      <c r="S28" s="46">
        <v>40</v>
      </c>
      <c r="T28" s="46">
        <v>50</v>
      </c>
      <c r="U28" s="46">
        <v>60</v>
      </c>
      <c r="V28" s="46">
        <v>70</v>
      </c>
      <c r="W28" s="46">
        <v>80</v>
      </c>
      <c r="X28" s="27">
        <v>90</v>
      </c>
    </row>
    <row r="29" spans="1:24" x14ac:dyDescent="0.35">
      <c r="A29" s="31" t="s">
        <v>13</v>
      </c>
      <c r="B29" s="25">
        <v>100</v>
      </c>
      <c r="C29" s="18">
        <v>0.99180001020431519</v>
      </c>
      <c r="D29" s="18">
        <v>0.99180001020431519</v>
      </c>
      <c r="E29" s="18">
        <v>0.99180001020431519</v>
      </c>
      <c r="F29" s="18">
        <v>0.99180001020431519</v>
      </c>
      <c r="G29" s="18">
        <v>0.99180001020431519</v>
      </c>
      <c r="H29" s="18">
        <v>0.99180001020431519</v>
      </c>
      <c r="I29" s="18">
        <v>0.99180001020431519</v>
      </c>
      <c r="J29" s="18">
        <v>0.99180001020431519</v>
      </c>
      <c r="K29" s="19">
        <v>0.99180001020431519</v>
      </c>
      <c r="N29" s="31" t="s">
        <v>13</v>
      </c>
      <c r="O29" s="25">
        <v>100</v>
      </c>
      <c r="P29" s="18">
        <v>0.99180001020431519</v>
      </c>
      <c r="Q29" s="18">
        <v>0.99180001020431519</v>
      </c>
      <c r="R29" s="18">
        <v>0.99180001020431519</v>
      </c>
      <c r="S29" s="18">
        <v>0.99180001020431519</v>
      </c>
      <c r="T29" s="18">
        <v>0.99180001020431519</v>
      </c>
      <c r="U29" s="18">
        <v>0.99180001020431519</v>
      </c>
      <c r="V29" s="18">
        <v>0.99180001020431519</v>
      </c>
      <c r="W29" s="18">
        <v>0.99180001020431519</v>
      </c>
      <c r="X29" s="19">
        <v>0.99180001020431519</v>
      </c>
    </row>
    <row r="30" spans="1:24" x14ac:dyDescent="0.35">
      <c r="A30" s="32"/>
      <c r="B30" s="26">
        <v>90</v>
      </c>
      <c r="C30" s="18">
        <v>0.98830002546310425</v>
      </c>
      <c r="D30" s="18">
        <v>0.98839998245239258</v>
      </c>
      <c r="E30" s="18">
        <v>0.98849999904632568</v>
      </c>
      <c r="F30" s="18">
        <v>0.98869997262954712</v>
      </c>
      <c r="G30" s="18">
        <v>0.98909997940063477</v>
      </c>
      <c r="H30" s="18">
        <v>0.9901999831199646</v>
      </c>
      <c r="I30" s="18">
        <v>0.99049997329711914</v>
      </c>
      <c r="J30" s="18">
        <v>0.99119997024536133</v>
      </c>
      <c r="K30" s="19">
        <v>0.99070000648498535</v>
      </c>
      <c r="N30" s="32"/>
      <c r="O30" s="26">
        <v>90</v>
      </c>
      <c r="P30" s="18">
        <v>0.98830002546310425</v>
      </c>
      <c r="Q30" s="18">
        <v>0.98839998245239258</v>
      </c>
      <c r="R30" s="18">
        <v>0.98849999904632568</v>
      </c>
      <c r="S30" s="18">
        <v>0.98869997262954712</v>
      </c>
      <c r="T30" s="18">
        <v>0.98909997940063477</v>
      </c>
      <c r="U30" s="18">
        <v>0.9901999831199646</v>
      </c>
      <c r="V30" s="18">
        <v>0.99049997329711914</v>
      </c>
      <c r="W30" s="18">
        <v>0.99119997024536133</v>
      </c>
      <c r="X30" s="19">
        <v>0.99070000648498535</v>
      </c>
    </row>
    <row r="31" spans="1:24" x14ac:dyDescent="0.35">
      <c r="A31" s="32"/>
      <c r="B31" s="26">
        <v>80</v>
      </c>
      <c r="C31" s="18">
        <v>0.98960000276565552</v>
      </c>
      <c r="D31" s="18">
        <v>0.98949998617172241</v>
      </c>
      <c r="E31" s="18">
        <v>0.98930001258850098</v>
      </c>
      <c r="F31" s="18">
        <v>0.98919999599456787</v>
      </c>
      <c r="G31" s="18">
        <v>0.98869997262954712</v>
      </c>
      <c r="H31" s="18">
        <v>0.98750001192092896</v>
      </c>
      <c r="I31" s="18">
        <v>0.98729997873306274</v>
      </c>
      <c r="J31" s="18">
        <v>0.9879000186920166</v>
      </c>
      <c r="K31" s="19">
        <v>0.98530000448226929</v>
      </c>
      <c r="N31" s="32"/>
      <c r="O31" s="26">
        <v>80</v>
      </c>
      <c r="P31" s="18">
        <v>0.98960000276565552</v>
      </c>
      <c r="Q31" s="18">
        <v>0.98949998617172241</v>
      </c>
      <c r="R31" s="18">
        <v>0.98930001258850098</v>
      </c>
      <c r="S31" s="18">
        <v>0.98940002918243408</v>
      </c>
      <c r="T31" s="18">
        <v>0.98869997262954712</v>
      </c>
      <c r="U31" s="18">
        <v>0.98940002918243408</v>
      </c>
      <c r="V31" s="18">
        <v>0.9878000020980835</v>
      </c>
      <c r="W31" s="18">
        <v>0.9868999719619751</v>
      </c>
      <c r="X31" s="19">
        <v>0.98549997806549072</v>
      </c>
    </row>
    <row r="32" spans="1:24" x14ac:dyDescent="0.35">
      <c r="A32" s="32"/>
      <c r="B32" s="26">
        <v>70</v>
      </c>
      <c r="C32" s="18">
        <v>0.98600000143051147</v>
      </c>
      <c r="D32" s="18">
        <v>0.98610001802444458</v>
      </c>
      <c r="E32" s="18">
        <v>0.98650002479553223</v>
      </c>
      <c r="F32" s="18">
        <v>0.98629999160766602</v>
      </c>
      <c r="G32" s="18">
        <v>0.98559999465942383</v>
      </c>
      <c r="H32" s="18">
        <v>0.98509997129440308</v>
      </c>
      <c r="I32" s="18">
        <v>0.98470002412796021</v>
      </c>
      <c r="J32" s="18">
        <v>0.98439997434616089</v>
      </c>
      <c r="K32" s="19">
        <v>0.97970002889633179</v>
      </c>
      <c r="N32" s="32"/>
      <c r="O32" s="26">
        <v>70</v>
      </c>
      <c r="P32" s="18">
        <v>0.98600000143051147</v>
      </c>
      <c r="Q32" s="18">
        <v>0.98619997501373291</v>
      </c>
      <c r="R32" s="18">
        <v>0.9868999719619751</v>
      </c>
      <c r="S32" s="18">
        <v>0.98650002479553223</v>
      </c>
      <c r="T32" s="18">
        <v>0.98509997129440308</v>
      </c>
      <c r="U32" s="18">
        <v>0.98600000143051147</v>
      </c>
      <c r="V32" s="18">
        <v>0.98449999094009399</v>
      </c>
      <c r="W32" s="18">
        <v>0.98320001363754272</v>
      </c>
      <c r="X32" s="19">
        <v>0.97909998893737793</v>
      </c>
    </row>
    <row r="33" spans="1:24" x14ac:dyDescent="0.35">
      <c r="A33" s="32"/>
      <c r="B33" s="26">
        <v>60</v>
      </c>
      <c r="C33" s="18">
        <v>0.99089998006820679</v>
      </c>
      <c r="D33" s="18">
        <v>0.99080002307891846</v>
      </c>
      <c r="E33" s="18">
        <v>0.99059998989105225</v>
      </c>
      <c r="F33" s="18">
        <v>0.99070000648498535</v>
      </c>
      <c r="G33" s="18">
        <v>0.98989999294281006</v>
      </c>
      <c r="H33" s="18">
        <v>0.98729997873306274</v>
      </c>
      <c r="I33" s="18">
        <v>0.98519998788833618</v>
      </c>
      <c r="J33" s="18">
        <v>0.982200026512146</v>
      </c>
      <c r="K33" s="19">
        <v>0.96410000324249268</v>
      </c>
      <c r="N33" s="32"/>
      <c r="O33" s="26">
        <v>60</v>
      </c>
      <c r="P33" s="18">
        <v>0.99089998006820679</v>
      </c>
      <c r="Q33" s="18">
        <v>0.991100013256073</v>
      </c>
      <c r="R33" s="18">
        <v>0.99099999666213989</v>
      </c>
      <c r="S33" s="18">
        <v>0.99040001630783081</v>
      </c>
      <c r="T33" s="18">
        <v>0.98940002918243408</v>
      </c>
      <c r="U33" s="18">
        <v>0.98949998617172241</v>
      </c>
      <c r="V33" s="18">
        <v>0.98650002479553223</v>
      </c>
      <c r="W33" s="18">
        <v>0.9814000129699707</v>
      </c>
      <c r="X33" s="19">
        <v>0.97140002250671387</v>
      </c>
    </row>
    <row r="34" spans="1:24" x14ac:dyDescent="0.35">
      <c r="A34" s="32"/>
      <c r="B34" s="26">
        <v>50</v>
      </c>
      <c r="C34" s="18">
        <v>0.98900002241134644</v>
      </c>
      <c r="D34" s="18">
        <v>0.98900002241134644</v>
      </c>
      <c r="E34" s="18">
        <v>0.98900002241134644</v>
      </c>
      <c r="F34" s="18">
        <v>0.98849999904632568</v>
      </c>
      <c r="G34" s="18">
        <v>0.98820000886917114</v>
      </c>
      <c r="H34" s="18">
        <v>0.98669999837875366</v>
      </c>
      <c r="I34" s="18">
        <v>0.98030000925064087</v>
      </c>
      <c r="J34" s="18">
        <v>0.97259998321533203</v>
      </c>
      <c r="K34" s="19">
        <v>0.94330000877380371</v>
      </c>
      <c r="N34" s="32"/>
      <c r="O34" s="26">
        <v>50</v>
      </c>
      <c r="P34" s="18">
        <v>0.98900002241134644</v>
      </c>
      <c r="Q34" s="18">
        <v>0.98940002918243408</v>
      </c>
      <c r="R34" s="18">
        <v>0.98799997568130493</v>
      </c>
      <c r="S34" s="18">
        <v>0.98869997262954712</v>
      </c>
      <c r="T34" s="18">
        <v>0.98760002851486206</v>
      </c>
      <c r="U34" s="18">
        <v>0.98519998788833618</v>
      </c>
      <c r="V34" s="18">
        <v>0.97899997234344482</v>
      </c>
      <c r="W34" s="18">
        <v>0.95080000162124634</v>
      </c>
      <c r="X34" s="19">
        <v>0.92040002346038818</v>
      </c>
    </row>
    <row r="35" spans="1:24" x14ac:dyDescent="0.35">
      <c r="A35" s="32"/>
      <c r="B35" s="26">
        <v>40</v>
      </c>
      <c r="C35" s="18">
        <v>0.98729997873306274</v>
      </c>
      <c r="D35" s="18">
        <v>0.98739999532699585</v>
      </c>
      <c r="E35" s="18">
        <v>0.98720002174377441</v>
      </c>
      <c r="F35" s="18">
        <v>0.98729997873306274</v>
      </c>
      <c r="G35" s="18">
        <v>0.98760002851486206</v>
      </c>
      <c r="H35" s="18">
        <v>0.98650002479553223</v>
      </c>
      <c r="I35" s="18">
        <v>0.97899997234344482</v>
      </c>
      <c r="J35" s="18">
        <v>0.97649997472763062</v>
      </c>
      <c r="K35" s="19">
        <v>0.90829998254776001</v>
      </c>
      <c r="N35" s="32"/>
      <c r="O35" s="26">
        <v>40</v>
      </c>
      <c r="P35" s="18">
        <v>0.98720002174377441</v>
      </c>
      <c r="Q35" s="18">
        <v>0.98710000514984131</v>
      </c>
      <c r="R35" s="18">
        <v>0.98729997873306274</v>
      </c>
      <c r="S35" s="18">
        <v>0.98669999837875366</v>
      </c>
      <c r="T35" s="18">
        <v>0.98509997129440308</v>
      </c>
      <c r="U35" s="18">
        <v>0.98320001363754272</v>
      </c>
      <c r="V35" s="18">
        <v>0.98119997978210449</v>
      </c>
      <c r="W35" s="18">
        <v>0.9692000150680542</v>
      </c>
      <c r="X35" s="19">
        <v>0.91600000858306885</v>
      </c>
    </row>
    <row r="36" spans="1:24" x14ac:dyDescent="0.35">
      <c r="A36" s="32"/>
      <c r="B36" s="26">
        <v>30</v>
      </c>
      <c r="C36" s="18">
        <v>0.98530000448226929</v>
      </c>
      <c r="D36" s="18">
        <v>0.98540002107620239</v>
      </c>
      <c r="E36" s="18">
        <v>0.98570001125335693</v>
      </c>
      <c r="F36" s="18">
        <v>0.98580002784729004</v>
      </c>
      <c r="G36" s="18">
        <v>0.98559999465942383</v>
      </c>
      <c r="H36" s="18">
        <v>0.98619997501373291</v>
      </c>
      <c r="I36" s="18">
        <v>0.98079997301101685</v>
      </c>
      <c r="J36" s="18">
        <v>0.97960001230239868</v>
      </c>
      <c r="K36" s="19">
        <v>0.91610002517700195</v>
      </c>
      <c r="N36" s="32"/>
      <c r="O36" s="26">
        <v>30</v>
      </c>
      <c r="P36" s="18">
        <v>0.98530000448226929</v>
      </c>
      <c r="Q36" s="18">
        <v>0.98530000448226929</v>
      </c>
      <c r="R36" s="18">
        <v>0.9846000075340271</v>
      </c>
      <c r="S36" s="18">
        <v>0.9846000075340271</v>
      </c>
      <c r="T36" s="18">
        <v>0.98479998111724854</v>
      </c>
      <c r="U36" s="18">
        <v>0.98299998044967651</v>
      </c>
      <c r="V36" s="18">
        <v>0.97879999876022339</v>
      </c>
      <c r="W36" s="18">
        <v>0.97020000219345093</v>
      </c>
      <c r="X36" s="19">
        <v>0.87489998340606689</v>
      </c>
    </row>
    <row r="37" spans="1:24" x14ac:dyDescent="0.35">
      <c r="A37" s="32"/>
      <c r="B37" s="26">
        <v>20</v>
      </c>
      <c r="C37" s="18">
        <v>0.98400002717971802</v>
      </c>
      <c r="D37" s="18">
        <v>0.98400002717971802</v>
      </c>
      <c r="E37" s="18">
        <v>0.98420000076293945</v>
      </c>
      <c r="F37" s="18">
        <v>0.98390001058578491</v>
      </c>
      <c r="G37" s="18">
        <v>0.98269999027252197</v>
      </c>
      <c r="H37" s="18">
        <v>0.98210000991821289</v>
      </c>
      <c r="I37" s="18">
        <v>0.97920000553131104</v>
      </c>
      <c r="J37" s="18">
        <v>0.96480000019073486</v>
      </c>
      <c r="K37" s="19">
        <v>0.85000002384185791</v>
      </c>
      <c r="N37" s="32"/>
      <c r="O37" s="26">
        <v>20</v>
      </c>
      <c r="P37" s="18">
        <v>0.98400002717971802</v>
      </c>
      <c r="Q37" s="18">
        <v>0.9836999773979187</v>
      </c>
      <c r="R37" s="18">
        <v>0.98470002412796021</v>
      </c>
      <c r="S37" s="18">
        <v>0.98479998111724854</v>
      </c>
      <c r="T37" s="18">
        <v>0.98400002717971802</v>
      </c>
      <c r="U37" s="18">
        <v>0.98309999704360962</v>
      </c>
      <c r="V37" s="18">
        <v>0.97780001163482666</v>
      </c>
      <c r="W37" s="18">
        <v>0.96170002222061157</v>
      </c>
      <c r="X37" s="19">
        <v>0.7896999716758728</v>
      </c>
    </row>
    <row r="38" spans="1:24" ht="15" thickBot="1" x14ac:dyDescent="0.4">
      <c r="A38" s="33"/>
      <c r="B38" s="27">
        <v>10</v>
      </c>
      <c r="C38" s="18">
        <v>0.97780001163482666</v>
      </c>
      <c r="D38" s="18">
        <v>0.9779999852180481</v>
      </c>
      <c r="E38" s="18">
        <v>0.97839999198913574</v>
      </c>
      <c r="F38" s="18">
        <v>0.97710001468658447</v>
      </c>
      <c r="G38" s="18">
        <v>0.97680002450942993</v>
      </c>
      <c r="H38" s="18">
        <v>0.97549998760223389</v>
      </c>
      <c r="I38" s="18">
        <v>0.97170001268386841</v>
      </c>
      <c r="J38" s="18">
        <v>0.9538000226020813</v>
      </c>
      <c r="K38" s="19">
        <v>0.86529999971389771</v>
      </c>
      <c r="N38" s="33"/>
      <c r="O38" s="27">
        <v>10</v>
      </c>
      <c r="P38" s="18">
        <v>0.97790002822875977</v>
      </c>
      <c r="Q38" s="18">
        <v>0.97769999504089355</v>
      </c>
      <c r="R38" s="18">
        <v>0.97710001468658447</v>
      </c>
      <c r="S38" s="18">
        <v>0.97659999132156372</v>
      </c>
      <c r="T38" s="18">
        <v>0.97610002756118774</v>
      </c>
      <c r="U38" s="18">
        <v>0.97460001707077026</v>
      </c>
      <c r="V38" s="18">
        <v>0.96789997816085815</v>
      </c>
      <c r="W38" s="18">
        <v>0.94690001010894775</v>
      </c>
      <c r="X38" s="19">
        <v>0.75180000066757202</v>
      </c>
    </row>
    <row r="39" spans="1:24" x14ac:dyDescent="0.35">
      <c r="A39" s="34" t="s">
        <v>27</v>
      </c>
      <c r="B39" s="36"/>
      <c r="C39" s="41">
        <v>0.53121138930737899</v>
      </c>
      <c r="D39" s="42">
        <v>0.51137735051932631</v>
      </c>
      <c r="E39" s="42">
        <v>0.48198579525073543</v>
      </c>
      <c r="F39" s="42">
        <v>0.44343847398585901</v>
      </c>
      <c r="G39" s="42">
        <v>0.39455404899123958</v>
      </c>
      <c r="H39" s="42">
        <v>0.33647798742138357</v>
      </c>
      <c r="I39" s="42">
        <v>0.26858454695458778</v>
      </c>
      <c r="J39" s="42">
        <v>0.1901411706562722</v>
      </c>
      <c r="K39" s="43">
        <v>0.1</v>
      </c>
      <c r="N39" s="34" t="s">
        <v>27</v>
      </c>
      <c r="O39" s="36"/>
      <c r="P39" s="41">
        <v>0.9</v>
      </c>
      <c r="Q39" s="42">
        <v>0.8</v>
      </c>
      <c r="R39" s="42">
        <v>0.7</v>
      </c>
      <c r="S39" s="42">
        <v>0.6</v>
      </c>
      <c r="T39" s="42">
        <v>0.50000079712397671</v>
      </c>
      <c r="U39" s="42">
        <v>0.4</v>
      </c>
      <c r="V39" s="42">
        <v>0.3</v>
      </c>
      <c r="W39" s="42">
        <v>0.2</v>
      </c>
      <c r="X39" s="43">
        <v>0.10000079712397671</v>
      </c>
    </row>
    <row r="40" spans="1:24" x14ac:dyDescent="0.35">
      <c r="A40" s="47" t="s">
        <v>25</v>
      </c>
      <c r="B40" s="39"/>
      <c r="C40" s="44">
        <v>2677232</v>
      </c>
      <c r="D40" s="2">
        <v>2577704</v>
      </c>
      <c r="E40" s="2">
        <v>2430216</v>
      </c>
      <c r="F40" s="2">
        <v>2236784</v>
      </c>
      <c r="G40" s="2">
        <v>1991480</v>
      </c>
      <c r="H40" s="2">
        <v>1700052</v>
      </c>
      <c r="I40" s="2">
        <v>1359360</v>
      </c>
      <c r="J40" s="2">
        <v>965728</v>
      </c>
      <c r="K40" s="37">
        <v>513396</v>
      </c>
      <c r="N40" s="47" t="s">
        <v>25</v>
      </c>
      <c r="O40" s="39"/>
      <c r="P40" s="44">
        <v>4534812</v>
      </c>
      <c r="Q40" s="2">
        <v>4033008</v>
      </c>
      <c r="R40" s="2">
        <v>3531204</v>
      </c>
      <c r="S40" s="2">
        <v>3029400</v>
      </c>
      <c r="T40" s="2">
        <v>2527600</v>
      </c>
      <c r="U40" s="2">
        <v>2025792</v>
      </c>
      <c r="V40" s="2">
        <v>1523988</v>
      </c>
      <c r="W40" s="2">
        <v>1022184</v>
      </c>
      <c r="X40" s="37">
        <v>520384</v>
      </c>
    </row>
    <row r="41" spans="1:24" ht="15" thickBot="1" x14ac:dyDescent="0.4">
      <c r="A41" s="48" t="s">
        <v>26</v>
      </c>
      <c r="B41" s="40"/>
      <c r="C41" s="45">
        <f xml:space="preserve"> C40 / 1024^2</f>
        <v>2.5532073974609375</v>
      </c>
      <c r="D41" s="7">
        <f t="shared" ref="D41" si="9" xml:space="preserve"> D40 / 1024^2</f>
        <v>2.4582901000976563</v>
      </c>
      <c r="E41" s="7">
        <f t="shared" ref="E41" si="10" xml:space="preserve"> E40 / 1024^2</f>
        <v>2.3176345825195313</v>
      </c>
      <c r="F41" s="7">
        <f t="shared" ref="F41" si="11" xml:space="preserve"> F40 / 1024^2</f>
        <v>2.1331634521484375</v>
      </c>
      <c r="G41" s="7">
        <f t="shared" ref="G41" si="12" xml:space="preserve"> G40 / 1024^2</f>
        <v>1.8992233276367188</v>
      </c>
      <c r="H41" s="7">
        <f t="shared" ref="H41" si="13" xml:space="preserve"> H40 / 1024^2</f>
        <v>1.6212959289550781</v>
      </c>
      <c r="I41" s="7">
        <f t="shared" ref="I41" si="14" xml:space="preserve"> I40 / 1024^2</f>
        <v>1.29638671875</v>
      </c>
      <c r="J41" s="7">
        <f t="shared" ref="J41" si="15" xml:space="preserve"> J40 / 1024^2</f>
        <v>0.920989990234375</v>
      </c>
      <c r="K41" s="38">
        <f t="shared" ref="K41" si="16" xml:space="preserve"> K40 / 1024^2</f>
        <v>0.48961257934570313</v>
      </c>
      <c r="N41" s="48" t="s">
        <v>26</v>
      </c>
      <c r="O41" s="40"/>
      <c r="P41" s="45">
        <f xml:space="preserve"> P40 / 1024^2</f>
        <v>4.3247337341308594</v>
      </c>
      <c r="Q41" s="7">
        <f t="shared" ref="Q41" si="17" xml:space="preserve"> Q40 / 1024^2</f>
        <v>3.8461761474609375</v>
      </c>
      <c r="R41" s="7">
        <f t="shared" ref="R41" si="18" xml:space="preserve"> R40 / 1024^2</f>
        <v>3.3676185607910156</v>
      </c>
      <c r="S41" s="7">
        <f t="shared" ref="S41" si="19" xml:space="preserve"> S40 / 1024^2</f>
        <v>2.8890609741210938</v>
      </c>
      <c r="T41" s="7">
        <f t="shared" ref="T41" si="20" xml:space="preserve"> T40 / 1024^2</f>
        <v>2.4105072021484375</v>
      </c>
      <c r="U41" s="7">
        <f t="shared" ref="U41" si="21" xml:space="preserve"> U40 / 1024^2</f>
        <v>1.93194580078125</v>
      </c>
      <c r="V41" s="7">
        <f t="shared" ref="V41" si="22" xml:space="preserve"> V40 / 1024^2</f>
        <v>1.4533882141113281</v>
      </c>
      <c r="W41" s="7">
        <f t="shared" ref="W41" si="23" xml:space="preserve"> W40 / 1024^2</f>
        <v>0.97483062744140625</v>
      </c>
      <c r="X41" s="38">
        <f t="shared" ref="X41" si="24" xml:space="preserve"> X40 / 1024^2</f>
        <v>0.49627685546875</v>
      </c>
    </row>
  </sheetData>
  <mergeCells count="28">
    <mergeCell ref="A41:B41"/>
    <mergeCell ref="P24:R24"/>
    <mergeCell ref="P25:R25"/>
    <mergeCell ref="P27:X27"/>
    <mergeCell ref="N29:N38"/>
    <mergeCell ref="N39:O39"/>
    <mergeCell ref="N40:O40"/>
    <mergeCell ref="N41:O41"/>
    <mergeCell ref="C24:E24"/>
    <mergeCell ref="C25:E25"/>
    <mergeCell ref="C27:K27"/>
    <mergeCell ref="A29:A38"/>
    <mergeCell ref="A39:B39"/>
    <mergeCell ref="A40:B40"/>
    <mergeCell ref="A20:B20"/>
    <mergeCell ref="A21:B21"/>
    <mergeCell ref="P4:R4"/>
    <mergeCell ref="P5:R5"/>
    <mergeCell ref="P7:X7"/>
    <mergeCell ref="N9:N18"/>
    <mergeCell ref="N19:O19"/>
    <mergeCell ref="N20:O20"/>
    <mergeCell ref="N21:O21"/>
    <mergeCell ref="A9:A18"/>
    <mergeCell ref="C7:K7"/>
    <mergeCell ref="C4:E4"/>
    <mergeCell ref="C5:E5"/>
    <mergeCell ref="A19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</vt:lpstr>
      <vt:lpstr>Compression (From Scratch)</vt:lpstr>
      <vt:lpstr>Compression (From LeNet)</vt:lpstr>
      <vt:lpstr>Compression (Progressive)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2015-06-05T18:17:20Z</dcterms:created>
  <dcterms:modified xsi:type="dcterms:W3CDTF">2022-04-07T16:28:46Z</dcterms:modified>
</cp:coreProperties>
</file>