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quyy\Desktop\"/>
    </mc:Choice>
  </mc:AlternateContent>
  <bookViews>
    <workbookView xWindow="0" yWindow="-150" windowWidth="4605" windowHeight="4485" tabRatio="838" activeTab="2"/>
  </bookViews>
  <sheets>
    <sheet name="Main Page" sheetId="3" r:id="rId1"/>
    <sheet name="Primary-Secondary Bus Def" sheetId="42" r:id="rId2"/>
    <sheet name="支持发送的 j1939 PGN_SPN" sheetId="32" r:id="rId3"/>
    <sheet name="支持接收的 j1939 PGN_SPN" sheetId="43" r:id="rId4"/>
    <sheet name="Supported Stndrd DMs" sheetId="6" r:id="rId5"/>
    <sheet name="自定义报文" sheetId="33" r:id="rId6"/>
    <sheet name="Lamp Def" sheetId="13" r:id="rId7"/>
    <sheet name="Freeze Frame Faults" sheetId="41" r:id="rId8"/>
    <sheet name="FMI Codes Def for Reference" sheetId="16" r:id="rId9"/>
  </sheets>
  <definedNames>
    <definedName name="_xlnm._FilterDatabase" localSheetId="7" hidden="1">'Freeze Frame Faults'!$A$1:$B$1</definedName>
    <definedName name="Cal_Guide">#REF!</definedName>
    <definedName name="Cont_Mon_Sys_Assign">#REF!</definedName>
    <definedName name="Cont_Monitor">#REF!</definedName>
    <definedName name="Disabling">#REF!</definedName>
    <definedName name="Emission">#REF!</definedName>
    <definedName name="Enable_debounce">#REF!</definedName>
    <definedName name="Enabling_conditions">#REF!</definedName>
    <definedName name="EndofColumn">#REF!</definedName>
    <definedName name="Fault_Action_End">#REF!</definedName>
    <definedName name="Fault_Action_Start">#REF!</definedName>
    <definedName name="Fault_Desc">#REF!</definedName>
    <definedName name="FaultActionLookup">#REF!</definedName>
    <definedName name="FMI">#REF!</definedName>
    <definedName name="Freeze_Frame">#REF!</definedName>
    <definedName name="GAP_Category">#REF!</definedName>
    <definedName name="Group_Code">#REF!</definedName>
    <definedName name="Grouping">#REF!</definedName>
    <definedName name="KWP">#REF!</definedName>
    <definedName name="Malfunction_Criteria">#REF!</definedName>
    <definedName name="Malfunction_Debounce">#REF!</definedName>
    <definedName name="Monitor_Type">#REF!</definedName>
    <definedName name="Non_Cont_Mon_Sys_Assign">#REF!</definedName>
    <definedName name="OBD_Test_Cycle">#REF!</definedName>
    <definedName name="Pending_Count">#REF!</definedName>
    <definedName name="Precond_Test_Cycle">#REF!</definedName>
    <definedName name="Precondition">#REF!</definedName>
    <definedName name="Protect">#REF!</definedName>
    <definedName name="Series">#REF!</definedName>
    <definedName name="SFC_Desc">#REF!</definedName>
    <definedName name="SPN">#REF!</definedName>
    <definedName name="SPN_DESC">#REF!</definedName>
  </definedNames>
  <calcPr calcId="152511" iterateCount="1"/>
  <customWorkbookViews>
    <customWorkbookView name="Jeff Miller - Personal View" guid="{8000B08D-7BE6-4647-B55B-17665A527D9C}" mergeInterval="0" personalView="1" maximized="1" xWindow="1" yWindow="1" windowWidth="1280" windowHeight="806" activeSheetId="1" showComments="commIndAndComment"/>
  </customWorkbookViews>
</workbook>
</file>

<file path=xl/calcChain.xml><?xml version="1.0" encoding="utf-8"?>
<calcChain xmlns="http://schemas.openxmlformats.org/spreadsheetml/2006/main">
  <c r="C337" i="33" l="1"/>
  <c r="C320" i="33"/>
  <c r="M216" i="33"/>
  <c r="M93" i="33"/>
  <c r="L85" i="43"/>
  <c r="L52" i="43"/>
  <c r="M185" i="33"/>
  <c r="M158" i="33"/>
  <c r="M115" i="33"/>
  <c r="L79" i="43"/>
  <c r="L73" i="43"/>
  <c r="L28" i="43"/>
  <c r="L22" i="43"/>
  <c r="L8" i="43"/>
</calcChain>
</file>

<file path=xl/comments1.xml><?xml version="1.0" encoding="utf-8"?>
<comments xmlns="http://schemas.openxmlformats.org/spreadsheetml/2006/main">
  <authors>
    <author>sbapat</author>
    <author>kwalp</author>
  </authors>
  <commentList>
    <comment ref="G46" authorId="0" shapeId="0">
      <text>
        <r>
          <rPr>
            <b/>
            <sz val="8"/>
            <color indexed="81"/>
            <rFont val="Tahoma"/>
            <family val="2"/>
          </rPr>
          <t>sbapat:</t>
        </r>
        <r>
          <rPr>
            <sz val="8"/>
            <color indexed="81"/>
            <rFont val="Tahoma"/>
            <family val="2"/>
          </rPr>
          <t xml:space="preserve">
changed based on J1939 spec</t>
        </r>
      </text>
    </comment>
    <comment ref="C295" authorId="1" shapeId="0">
      <text>
        <r>
          <rPr>
            <b/>
            <sz val="8"/>
            <color indexed="81"/>
            <rFont val="Tahoma"/>
            <family val="2"/>
          </rPr>
          <t>kwalp:</t>
        </r>
        <r>
          <rPr>
            <sz val="8"/>
            <color indexed="81"/>
            <rFont val="Tahoma"/>
            <family val="2"/>
          </rPr>
          <t xml:space="preserve">
See http://sourceforge.woodward.com/sf/sfmain/do/go/doc6922</t>
        </r>
      </text>
    </comment>
    <comment ref="C302" authorId="1" shapeId="0">
      <text>
        <r>
          <rPr>
            <b/>
            <sz val="8"/>
            <color indexed="81"/>
            <rFont val="Tahoma"/>
            <family val="2"/>
          </rPr>
          <t>kwalp:</t>
        </r>
        <r>
          <rPr>
            <sz val="8"/>
            <color indexed="81"/>
            <rFont val="Tahoma"/>
            <family val="2"/>
          </rPr>
          <t xml:space="preserve">
See http://sourceforge.woodward.com/sf/sfmain/do/go/doc6922</t>
        </r>
      </text>
    </comment>
  </commentList>
</comments>
</file>

<file path=xl/sharedStrings.xml><?xml version="1.0" encoding="utf-8"?>
<sst xmlns="http://schemas.openxmlformats.org/spreadsheetml/2006/main" count="3266" uniqueCount="1239">
  <si>
    <t>Barometer Voltage Low</t>
  </si>
  <si>
    <t>Barometer Voltage High</t>
  </si>
  <si>
    <t>PTP Voltage High</t>
  </si>
  <si>
    <t>System Overpressure Fault</t>
  </si>
  <si>
    <t>Closed Loop Correction on High Limit</t>
  </si>
  <si>
    <t>Closed Loop Correction on Low Limit</t>
  </si>
  <si>
    <t>Adaptive Learn Correction on Hi Limit</t>
  </si>
  <si>
    <t>Adaptive Learn Correction on Low Limit</t>
  </si>
  <si>
    <t>Overboost</t>
  </si>
  <si>
    <t>Boost Air Regulator Set Point Fault</t>
  </si>
  <si>
    <t>PTP Voltage Low</t>
  </si>
  <si>
    <t>Description</t>
  </si>
  <si>
    <t>FMI</t>
  </si>
  <si>
    <t>SPN</t>
  </si>
  <si>
    <t>SPN Description</t>
  </si>
  <si>
    <t>J1939-73 Failure Mode Indicator codes</t>
  </si>
  <si>
    <t>Data valid but above normal operation range - Most severe level</t>
  </si>
  <si>
    <t>Data valid but below normal operation range - Most severe level</t>
  </si>
  <si>
    <t>Data erratic, intermittent or incorrect</t>
  </si>
  <si>
    <t>Voltage above normal, or shorted to high source</t>
  </si>
  <si>
    <t>Voltage below normal, or shorted to low source</t>
  </si>
  <si>
    <t>Current below normal or open circuit</t>
  </si>
  <si>
    <t>Current above normal or grounded circuit</t>
  </si>
  <si>
    <t>Mechanical system not responding or out of adjustment</t>
  </si>
  <si>
    <t>Abnormal frequency or pulse width or period</t>
  </si>
  <si>
    <t>Abnormal update rate</t>
  </si>
  <si>
    <t>Abnormal rate of change</t>
  </si>
  <si>
    <t>Root cause not known</t>
  </si>
  <si>
    <t>Bad intelligent device or component</t>
  </si>
  <si>
    <t>Out of calibration</t>
  </si>
  <si>
    <t>Special instructions</t>
  </si>
  <si>
    <t>Data valid but above normal operation range - Least severe level</t>
  </si>
  <si>
    <t>Data valid but above normal operation range - Moderately severe level</t>
  </si>
  <si>
    <t>Data valid but below normal operation range - Least severe level</t>
  </si>
  <si>
    <t>Data valid but below normal operation range - Moderately severe level</t>
  </si>
  <si>
    <t>Received network data in error</t>
  </si>
  <si>
    <t>Condition exists</t>
  </si>
  <si>
    <t>Barometric Pressure</t>
  </si>
  <si>
    <t>Engine Oil Pressure</t>
  </si>
  <si>
    <t>Accelerator Pedal Position 1</t>
  </si>
  <si>
    <t>Engine Coolant Temperature</t>
  </si>
  <si>
    <t>Engine Fuel Temperature 1</t>
  </si>
  <si>
    <t>Engine Fuel Temperature 2</t>
  </si>
  <si>
    <t>Engine Intake Manifold 1 Temperature</t>
  </si>
  <si>
    <t>Engine Speed</t>
  </si>
  <si>
    <t>Wheel-Based Vehicle Speed</t>
  </si>
  <si>
    <t>Clutch Switch</t>
  </si>
  <si>
    <t>Brake Switch</t>
  </si>
  <si>
    <t>PGN</t>
  </si>
  <si>
    <t>PGN name</t>
  </si>
  <si>
    <t>Desired phi</t>
  </si>
  <si>
    <t>Actual phi</t>
  </si>
  <si>
    <t>Transmission rate</t>
  </si>
  <si>
    <t>100 ms</t>
  </si>
  <si>
    <t>On request</t>
  </si>
  <si>
    <t>500 ms</t>
  </si>
  <si>
    <t>Neutral</t>
  </si>
  <si>
    <t>Shutdown spark 1</t>
  </si>
  <si>
    <t>Shutdown spark 2</t>
  </si>
  <si>
    <t>Shutdown spark 3</t>
  </si>
  <si>
    <t>Shutdown spark 4</t>
  </si>
  <si>
    <t>Shutdown spark 5</t>
  </si>
  <si>
    <t>Shutdown spark 6</t>
  </si>
  <si>
    <t>Shutdown FMV injector 1</t>
  </si>
  <si>
    <t>Shutdown FMV injector 2</t>
  </si>
  <si>
    <t>Shutdown FMV injector 3</t>
  </si>
  <si>
    <t>Shutdown FMV injector 4</t>
  </si>
  <si>
    <t>Shutdown FMV injector 5</t>
  </si>
  <si>
    <t>Shutdown FMV injector 6</t>
  </si>
  <si>
    <t>Shutdown FMV injector 7</t>
  </si>
  <si>
    <t>Shutdown FMV injector 8</t>
  </si>
  <si>
    <t>Set to TRUE to enable throttle test - use FPP to move throttle</t>
  </si>
  <si>
    <t>Set to TRUE to enable FMV injector clean mode</t>
  </si>
  <si>
    <t>Set to TRUE to enable UEGO sensor air calibration</t>
  </si>
  <si>
    <t>Status to show that throttle test mode is active</t>
  </si>
  <si>
    <t>Status to show that wastegate test mode is active</t>
  </si>
  <si>
    <t>Status to show that UEGO air calibration mode is active</t>
  </si>
  <si>
    <t>Set to TRUE to enable UEGO sensor air calibration mode</t>
  </si>
  <si>
    <t>UEGO air calibration learned value (SFC139 can report out of range)</t>
  </si>
  <si>
    <t>Start position</t>
  </si>
  <si>
    <t>Length</t>
  </si>
  <si>
    <t>2 bits</t>
  </si>
  <si>
    <t>1 byte</t>
  </si>
  <si>
    <t>Data</t>
  </si>
  <si>
    <t>Status to show that injector clean mode is active on next power up</t>
  </si>
  <si>
    <t>Status to show that UEGO air calibration is in progress</t>
  </si>
  <si>
    <t>00 - False; 01 - TRUE</t>
  </si>
  <si>
    <t>Closed loop active</t>
  </si>
  <si>
    <t>Adaptive learn active</t>
  </si>
  <si>
    <t>0 - Not active, 1 - Active, 2 - Error</t>
  </si>
  <si>
    <t>Offset 0.5; range 0.5-1.1; resolution 0.0025/bit</t>
  </si>
  <si>
    <t>Master power relay</t>
  </si>
  <si>
    <t>Offset 0; range 0-10 ms; resolution 0.05 ms/bit</t>
  </si>
  <si>
    <t>Spark dwell time</t>
  </si>
  <si>
    <t>0 - Not active, 1 - Active</t>
  </si>
  <si>
    <t>Engine run mode</t>
  </si>
  <si>
    <t>CL Multiplier</t>
  </si>
  <si>
    <t>AL Multiplier</t>
  </si>
  <si>
    <t>Offset 0; range 0-100%; resolution 0.5%/bit</t>
  </si>
  <si>
    <t>UEGO temperature</t>
  </si>
  <si>
    <t>UEGO heater dc</t>
  </si>
  <si>
    <t>Offset 500, range 500-1000 degC; resolution 2 degC/bit</t>
  </si>
  <si>
    <t>Offset -40; range -40-210 degC; resolution 1 degC/bit</t>
  </si>
  <si>
    <t>Offset 0; range 0-5 V; resolution 0.02 V/bit</t>
  </si>
  <si>
    <t>Offset 0, range 0-50 gH20/kgAir; resolution 0.2 gH20/kgAir/bit</t>
  </si>
  <si>
    <t>Not defined</t>
  </si>
  <si>
    <t>Future use</t>
  </si>
  <si>
    <t>J1939 Parameters</t>
  </si>
  <si>
    <t>All Woodward defined PGNs have a data length of 8 bytes and default priority of 7. Unused bits are each  filled with a value of 1.</t>
  </si>
  <si>
    <t>NGT sensor voltage</t>
  </si>
  <si>
    <t>NGTT sensor voltage</t>
  </si>
  <si>
    <t>MAT sensor voltage</t>
  </si>
  <si>
    <t>ECT sensor voltage</t>
  </si>
  <si>
    <t>RHT sensor voltage</t>
  </si>
  <si>
    <t>RH sensor voltage</t>
  </si>
  <si>
    <t>NGP sensor voltage</t>
  </si>
  <si>
    <t>NGTP sensor voltage</t>
  </si>
  <si>
    <t>Baro sensor voltage</t>
  </si>
  <si>
    <t>PTP sensor voltage</t>
  </si>
  <si>
    <t>MAP sensor voltage</t>
  </si>
  <si>
    <t>Boost mon. sensor voltage</t>
  </si>
  <si>
    <t>Oil pressure sensor voltage</t>
  </si>
  <si>
    <t>Relative humidity</t>
  </si>
  <si>
    <t>Relative humidity temperature</t>
  </si>
  <si>
    <t>Specific humidity</t>
  </si>
  <si>
    <t>2 bytes</t>
  </si>
  <si>
    <t>Key Voltage</t>
  </si>
  <si>
    <t>DRVP</t>
  </si>
  <si>
    <t>Offset 0; range 0-42V; resolution 0.2V/bit</t>
  </si>
  <si>
    <t>Engine run time</t>
  </si>
  <si>
    <t>500ms</t>
  </si>
  <si>
    <t>Offset 0; range 0-65535 s; resolution 1 s/bit</t>
  </si>
  <si>
    <t>Oil pressure</t>
  </si>
  <si>
    <t>Offset 0; range 0-1000 kPa; resolution 4 kPa/bit</t>
  </si>
  <si>
    <t>FPP 0% learned Voltage</t>
  </si>
  <si>
    <t>FPP 100% learned Voltage</t>
  </si>
  <si>
    <t>Offset 0; range 0-12 V; resolution 0.05 V/bit</t>
  </si>
  <si>
    <t>Door safety switch</t>
  </si>
  <si>
    <t>4 bits</t>
  </si>
  <si>
    <t>0 - FSO mode, 1 - Full load, 2 - Part load, 
3 - PTO, 4 - Idle, 5 - Cranking, 6 - Stopped, 
7 - Overspeed</t>
  </si>
  <si>
    <t>Rev</t>
  </si>
  <si>
    <t>T</t>
  </si>
  <si>
    <t>R</t>
  </si>
  <si>
    <t>6 bits</t>
  </si>
  <si>
    <t>2-8</t>
  </si>
  <si>
    <t>7 bytes</t>
  </si>
  <si>
    <t>00 - Normal Operation
01 - Fuel Shutoff/Engine Shutdown Request</t>
  </si>
  <si>
    <t>Document #</t>
  </si>
  <si>
    <t>126 bytes</t>
  </si>
  <si>
    <t>Adaptive learn table - BAM &gt; 8 bytes</t>
  </si>
  <si>
    <t>MAT Data Insufficient Activity</t>
  </si>
  <si>
    <t>NGP Low</t>
  </si>
  <si>
    <t>RH Sensor Voltage High</t>
  </si>
  <si>
    <t>RH Sensor Voltage Low</t>
  </si>
  <si>
    <t>RHT Sensor Voltage High</t>
  </si>
  <si>
    <t>RHT Sensor Voltage Low</t>
  </si>
  <si>
    <t>RHT Insufficient Activity</t>
  </si>
  <si>
    <t>Hybrid ISG MSG Timeout</t>
  </si>
  <si>
    <t>Shutdown FMV injector 9</t>
  </si>
  <si>
    <t>Shutdown FMV injector 10</t>
  </si>
  <si>
    <t>Shutdown FMV injector 11</t>
  </si>
  <si>
    <t>Shutdown FMV injector 12</t>
  </si>
  <si>
    <t>Engine Air Filter 1 Differential Pressure</t>
  </si>
  <si>
    <t>N/A</t>
  </si>
  <si>
    <t>Transmit/
Receive</t>
  </si>
  <si>
    <t>Default priority</t>
  </si>
  <si>
    <t>Engine Torque Mode</t>
  </si>
  <si>
    <t>J1939 DM Parameters</t>
  </si>
  <si>
    <t>Active Diagnostic Trouble Codes</t>
  </si>
  <si>
    <t>NA</t>
  </si>
  <si>
    <t>DM1</t>
  </si>
  <si>
    <t>MIL</t>
  </si>
  <si>
    <t>LAMP</t>
  </si>
  <si>
    <t>Controls what?</t>
  </si>
  <si>
    <t>J1939 DM MIL
AND
Dashboard MIL</t>
  </si>
  <si>
    <t xml:space="preserve">J1939 DM Amber
AND
Dashboard Service Engine </t>
  </si>
  <si>
    <t>Stop lamp</t>
  </si>
  <si>
    <t>This will correspond to dashboard or J1939 DM based MIL, which is to report emissions related faults ONLY.  MIL lamp must follow OBD standard for color/format</t>
  </si>
  <si>
    <t>This will correspond to dashboard or J1939 DM based Amber, which is to report nonemissions related service soon faults.  No standard for lamp color/format</t>
  </si>
  <si>
    <t>Protect lamp</t>
  </si>
  <si>
    <t>What is new compared to OH2.2</t>
  </si>
  <si>
    <t>This is a new category, and calibrator will be able to set which faults are assigned Amber.  New output will be required for driving dashboard based service engine lamp.</t>
  </si>
  <si>
    <t>Calibrator will be able to set which faults are assigned MIL.  Will use existing MIL Output.</t>
  </si>
  <si>
    <t xml:space="preserve">For lamp status see lamp requirements.  </t>
  </si>
  <si>
    <t>On request using PGN 59904</t>
  </si>
  <si>
    <t>Diagnostic Data Clear/Reset For Active DTCs</t>
  </si>
  <si>
    <t>DM11</t>
  </si>
  <si>
    <t>DM6</t>
  </si>
  <si>
    <t>Pending DTCs</t>
  </si>
  <si>
    <t>This will correspond to protect status request due to a fault going active.</t>
  </si>
  <si>
    <t xml:space="preserve">This will correspond to a request for shutdown (via calibration) or that engine is automatically being shutdown as requested by OEM for fault. </t>
  </si>
  <si>
    <t>Specific Humidity Higher than Expected</t>
  </si>
  <si>
    <t>UEGO1 UN Fault</t>
  </si>
  <si>
    <t>UEGO1 VM Fault</t>
  </si>
  <si>
    <t>UEGO1 IP Fault</t>
  </si>
  <si>
    <t>UEGO1 IA Fault</t>
  </si>
  <si>
    <t>DM12</t>
  </si>
  <si>
    <t>Emissions-Related Active Diagnostic Trouble Codes</t>
  </si>
  <si>
    <t>SPN Support</t>
  </si>
  <si>
    <t>DM24</t>
  </si>
  <si>
    <t>A generic service tool will request this PGN to find out what sensor data is available from the control so that it knows what to offer the user.  The DM24 message also reports what SPN data is provided in the DM25 Freeze Frame message if that message is in the application. The DM24 message also reports what SPN data is provided in DM30 test reports.</t>
  </si>
  <si>
    <t>Expanded Freeze Frame</t>
  </si>
  <si>
    <t>DM25</t>
  </si>
  <si>
    <t>Supported in Data Stream</t>
  </si>
  <si>
    <t>Supported in Scaled Test Results</t>
  </si>
  <si>
    <t>SPN Data Length</t>
  </si>
  <si>
    <t>1 bit.  This parameter defines whether the applicable parameter (that is the SPN) is supported in the Data Stream messages.</t>
  </si>
  <si>
    <t>Supported in Expanded Freeze Frame</t>
  </si>
  <si>
    <t>DM19</t>
  </si>
  <si>
    <t>Calibration Information</t>
  </si>
  <si>
    <t>Calibration Verification Number</t>
  </si>
  <si>
    <t>Calibration Identification</t>
  </si>
  <si>
    <t>Calibrator Responsibilities</t>
  </si>
  <si>
    <t>This lamp will turn on if a calibrator has requested this lamp on during fault ACTIVE, also dashboard will be OR'd with this request.  This lamp will turn FLASH any time a shutdown is pending due to a fault and the OEM has tuned this function active for the application.  This will involve moving shutdown flashing of a dashboard lamp to new service engine lamp, flashing will also be support by DM red stop lamp to designate shutdown immeniant.  No new Outputs.</t>
  </si>
  <si>
    <t>J1939 DM Stop lamp
AND
Dashboard Service Engine (since there is only one extra lamp for direct output control)</t>
  </si>
  <si>
    <t>This lamp will turn on if a calibrator has requested this lamp on during fault ACTIVE.</t>
  </si>
  <si>
    <t>Make all faults that are not considered emissions, but the OEM would like to have a lamp for turn on this fault.</t>
  </si>
  <si>
    <t>Make all faults that are not considered emissions, and the OEM considers this fault to be a "stop" type fault.  Stop meaning that the engine should be stopped as soon as possible.</t>
  </si>
  <si>
    <t>J1939 DM Protect lamp
AND
Dashboard Service Engine (since there is only one extra lamp)</t>
  </si>
  <si>
    <t>Any data, exclusive of the abnormalities covered by FMI 2, that is considered valid but whose data is changing at a rate that is outside the predefined limits that bound the rate of change for a properly functioning system (outside Region c of the signal range definition). Broadcast of data values is continued as normal.
This FMI is applicable for rationality type failures (see section 3.20).</t>
  </si>
  <si>
    <t>The signal communicating information is within a defined acceptable and valid range, but the real world condition is above what would be considered normal as determined by the predefined most severe level limits for that particular measure of the real world condition (Region e of the signal range definition). Broadcast of data values is continued as normal.</t>
  </si>
  <si>
    <t>Erratic or intermittent data includes all measurements that change at a rate that is not considered possible in the real world condition and must be caused by improper operation of the measuring device or its connection to the module.
Broadcast of data value is substituted with the “error indicator” value.
Incorrect data includes any data not received and any data that is exclusive of the situations covered by FMIs 3, 4, 5 and 6 as follows in A.1.2.4 through A.1.2.7. Data may also be considered incorrect if it is inconsistent with other information collected or known about the system. See FMI 20 and FMI 21 for systems which desire to have separate DTCs for a rationality check for data drifted high and another DTC for a rationality check for data drifted low for the same component.
FMI 2 is applicable for rationality type failures (see section 3.20).</t>
  </si>
  <si>
    <t>a. A voltage signal, data or otherwise, is above the predefined limits that bound the range (Region g of the signal
range definition). Broadcast of data value is substituted with the “error indicator” value.
b. Any signal external to an electronic control module whose voltage remains at a high level when the ECM
commands it to low. Broadcast of data value is substituted with the “error indicator” value.</t>
  </si>
  <si>
    <t>Assumptions and Definitions Used for the FMI Definitions</t>
  </si>
  <si>
    <t>Data - any information pertaining to physical conditions that is communicated to an electronic module in the form of</t>
  </si>
  <si>
    <t>voltage, current, PWM signals, or data streams.</t>
  </si>
  <si>
    <t>Real world - mechanical parameters or operating conditions that can be measured in the form of voltage, current, PWM</t>
  </si>
  <si>
    <t>signals, data streams, etc.</t>
  </si>
  <si>
    <t>Signal range - definitions are shown in Figure A 1 which also contains the definitions for regions a through k.</t>
  </si>
  <si>
    <t>Region a Total signal input range possible that can be seen by an electronic module.</t>
  </si>
  <si>
    <t>Region b Total signal range physically possible as is defined by an application. The CARB defined Rationality fault</t>
  </si>
  <si>
    <t>diagnostic condition is applicable anywhere in this region.</t>
  </si>
  <si>
    <t>Region c Range defined as normal for a given real world measurement.</t>
  </si>
  <si>
    <t>Region d Range defined as below normal, Most Severe Level, of what is considered normal for the given real world</t>
  </si>
  <si>
    <t>measurement.</t>
  </si>
  <si>
    <t>Region e Range defined as above normal, Most Severe Level, of what is considered normal for the given real world</t>
  </si>
  <si>
    <t>Region f Range which is low outside the range of what is considered physically possible for a given system,</t>
  </si>
  <si>
    <t>indicating a short to a low source has occurred.</t>
  </si>
  <si>
    <t>Region g Range which is high outside the range of what is considered physically possible for a given system,</t>
  </si>
  <si>
    <t>indicating a short to a high source has occurred.</t>
  </si>
  <si>
    <t>Region h Range defined as below normal, Least Severe Level, of what is considered normal for a given real-world</t>
  </si>
  <si>
    <t>Region i Range defined as above normal, Least Severe Level, of what is considered normal for a given real-world</t>
  </si>
  <si>
    <t>Region j Range defined as below normal, Moderately Severe Level, of what is considered normal for a given realworld</t>
  </si>
  <si>
    <t>a. A voltage signal, data or otherwise, is below the predefined limits that bound the range (Region f of the signal
range definition). Broadcast of data value is substituted with the “error indicator” value.
b. Any signal external to an electronic control module whose voltage remains at a low level when the ECM
commands it to high. Broadcast of data value is substituted with the “error indicator” value.</t>
  </si>
  <si>
    <t>a. A current signal, data or otherwise, is below the predefined limits that bound the range (Region f of the signal
range definition). Broadcast of data value is substituted with the “error indicator” value.
b. Any signal external to an electronic control module whose current remains off when the ECM commands it on. Broadcast of data value is substituted with the “error indicator” value.</t>
  </si>
  <si>
    <t>a. A current signal, data or otherwise, is above the predefined limits that bound the range (Region f of the signal
range definition). Broadcast of data value is substituted with the “error indicator” value.
b. Any signal external to an electronic control module whose current remains on when the ECM commands it off.
Broadcast of data value is substituted with the “error indicator” value.</t>
  </si>
  <si>
    <t>Any fault detected as the result of an improper mechanical adjustment or an improper response or action of a mechanical system that, with a reasonable confidence level, is not caused by an electronic or electrical system failure. This type of fault may or may not be directly associated with the value of general broadcast information.
This FMI is applicable for rationality type failures (see section 3.20).</t>
  </si>
  <si>
    <t>To be considered in cases of FMI 4 and 5. Any frequency or PWM signal that is outside the predefined limits which bound the signal range for frequency or duty cycle (outside Region b of the signal definition). Also if the signal is an ECM output, any signal whose frequency or duty cycle is not consistent with the signal which is emitted. Broadcast of data value is substituted with the “error indicator” value.</t>
  </si>
  <si>
    <t>Any failure detected when receipt of data via the data link or as input from a smart actuator or smart sensor is not at the update rate expected or required by the ECM (outside Region c of the signal range definition). Also any error detected causing the ECM not to send information at the rate required by the system. This type of fault may or may not be directly associated with the value of general broadcast information.
This FMI is applicable for rationality type failures (see section 3.20).</t>
  </si>
  <si>
    <t>It has been detected that a failure has occurred in a particular subsystem but the exact nature of the fault is not known. Broadcast of data value is substituted with the “error indicator” value.</t>
  </si>
  <si>
    <t>Internal diagnostic procedures have determined that the failure is one which requires the replacement of the ECU, used here to mean the packaged unit that includes some microprocessor and its associated components and circuits. It can be assumed that the communications subsystem is not the part that has failed, and that the manufacturer has determined that there is no serviceable component smaller than the ECU involved in the failure. Broadcast of data value is substituted with the “error indicator” value if appropriate, as there may or may not be any broadcast data involved. This error is to include all internal controller trouble codes that can not be caused by connections or systems external to the controller.
This FMI is applicable for rationality type failures (see section 3.20).</t>
  </si>
  <si>
    <t>A failure detected that can be identified to be the result of not being properly calibrated. This may be the case for a subsystem which can identify that the calibration attempting to be used by the controller is out of date. Or it may be the case that the mechanical subsystem is determined to be out of calibration. This failure mode does not relate to the signal range definition as do many of the FMIs.
This FMI is applicable for rationality type failures (see section 3.20).</t>
  </si>
  <si>
    <t>"Special Instructions" is the FMI to be used when the on-board system can isolate the failure to a small number of choices but not to a single point of failure. When this FMI is used, there is a clear necessity for the service technician to take some action to complete the specific diagnosis, and the Manufacturer has provided instructions for the completion of that diagnosis. There are two cases where this will be used: 1. for emission-related diagnostics where the particular failure cannot be separated between a sensor out of range and the case where the actual value is at the edge of a diagnostic region, and 2. for the older SPN 611 to 615 where the problem is in determining which of two or more circuits (which may interact) is the one that needs repair.
SPNs 611 through 615 are defined as “System Diagnostic Codes” and are used to identify failures that cannot be tied to a specific field replaceable component. Specific subsystem fault isolation is the goal of any diagnostic system, but for various reasons this cannot always be accomplished. These SPNs allow the manufacturer some flexibility to communicate non-“specific component” diagnostic information. Since SPNs 611-615 use the standard SPN/FMI format it allows the use of standard diagnostic tools, electronic dashboards, satellite systems and other advanced devices that scan Parameter Groups containing the SPN/FMI formats. Because manufacturer defined codes are not desirable in terms of standardization, the use of these codes should only occur when diagnostic information cannot be communicated as a specific component and failure mode.</t>
  </si>
  <si>
    <t>The signal communicating information is within a defined acceptable and valid range, but the real world condition is above what would be considered normal as determined by the predefined least severe level limits for that particular measure of the real world condition (Region i of signal range definition). Broadcast of data values is continued as normal.</t>
  </si>
  <si>
    <t>The signal communicating information is within a defined acceptable and valid range, but the real world condition is above what would be considered normal as determined by the predefined moderately severe level limits for that particular measure of the real world condition (Region k of signal range definition). Broadcast of data values is continued as normal.</t>
  </si>
  <si>
    <t>Any failure that is detected when the data received via the network is found substituted with the “error indicator” value (i.e. FE16, see J1939-71). This type of failure is associated with received network data. The component used to measure the real world signal is wired directly to the module sourcing the data to the network and not to the module receiving the data via the network. This FMI is applicable to Regions f and g of the signal range definition. This type of fault may or may not be directly associated with the value of general broadcast information.</t>
  </si>
  <si>
    <t>Data Drifted High</t>
  </si>
  <si>
    <t>Systems which use one DTC to report, data drifted high and data drifted low, rationality failures for a component shall use FMI 2. When a product has separate DTCs for a rationality check for data drifted high and another DTC for a rationality check for data drifted low for the same component it shall then use FMI 20 and FMI 21 accordingly. The signal communicating information is within a defined acceptable and valid range, but the real world condition is above what would be considered normal when compared to other measurements. This may include sensor drifts, measurements that do not seem possible when compared with other data, measurements that change at a rate that is not considered possible in the real world or whose values themselves do not seem possible in the real world. It is understood that it is not feasible to always differentiate the cause of the data drifted low (e.g. Is the INTAKE MANIFOLD PRESSURE low because the sensor has drifted or is there a mechanical problem with either the turbocharger or the hose connections?) This FMI is applicable to Region b of the signal range definition. Broadcast of data value is substituted with the “error indicator” value.
This FMI is applicable for rationality type failures (see section 3.20).</t>
  </si>
  <si>
    <t>Data Drifted Low</t>
  </si>
  <si>
    <t>See data drift high above - just opposite.</t>
  </si>
  <si>
    <t>See data valid above operation range above - just opposite</t>
  </si>
  <si>
    <t>22-29</t>
  </si>
  <si>
    <t>Reserved for SAE assignment (FMI 22 to 30)</t>
  </si>
  <si>
    <t>This FMI is used to indicate that the condition identified by the SPN exists when no other applicable FMI exists or in cases when the reported SPN name spells out the component and a non-standard failure mode. This type of fault may or may not be directly associated with the value of general broadcast information. This FMI will mean "not available" when the associated SPN is also "not available" as when the remainder of a packet is filled with binary ones after all data has been transmitted.
This FMI is applicable for rationality type failures (see section 3.20).</t>
  </si>
  <si>
    <t>Reserved</t>
  </si>
  <si>
    <t>Title</t>
  </si>
  <si>
    <t>Engine Exhaust Gas Oxygen Sensor Fueling Correction</t>
  </si>
  <si>
    <t>Application Definition</t>
  </si>
  <si>
    <t>J1939 Definition</t>
  </si>
  <si>
    <t>This lamp is used to relay trouble code information that is of a severe enough condition that it warrants stopping the vehicle.</t>
  </si>
  <si>
    <t>A lamp used to relay only emissions-related trouble code information. This lamp is only illuminated when there is an emission-related trouble code active.</t>
  </si>
  <si>
    <t>This lamp is used to relay trouble code information that is reporting a problem with the vehicle system but the vehicle need not be immediately stopped.</t>
  </si>
  <si>
    <t>This lamp is used to relay trouble code information that is reporting a problem with a vehicle system that is most probably not electronic subsystem related. For instance, engine coolant temperature is exceeding its prescribed temperature range.</t>
  </si>
  <si>
    <t>ServiceEngine/
Amber</t>
  </si>
  <si>
    <t>Make sure all "emissions" based fault codes turn on MIL through special OBD group code to ensure OBD compliance actions.</t>
  </si>
  <si>
    <t xml:space="preserve">Make all faults that are not considered emissions, and the OEM considers this fault to be a "protect" type fault. </t>
  </si>
  <si>
    <t>Make sure that generally only 1 lamp per fault is enabled especially should not have MIL and Amber on both for 1 fault.</t>
  </si>
  <si>
    <t>NGTdt - Least Severe Torque Derate</t>
  </si>
  <si>
    <t>NGTdt - Most Severe Torque Derate</t>
  </si>
  <si>
    <t>Low Memory (various)</t>
  </si>
  <si>
    <t>Wastegate Control Pressure Fault</t>
  </si>
  <si>
    <t>RH Insufficient Activity</t>
  </si>
  <si>
    <t>Improper PCM Boot SW</t>
  </si>
  <si>
    <t>DRVP Voltage Fault</t>
  </si>
  <si>
    <t>Primary &amp; Secondary EEPROM Fault</t>
  </si>
  <si>
    <t>Ignition Monitoring Signal Failure</t>
  </si>
  <si>
    <t>Air Filter Pressure Difference HTE</t>
  </si>
  <si>
    <t>UEGO1 Heater Temperature LTE</t>
  </si>
  <si>
    <t>UEGO1 Heater Temperature HTE</t>
  </si>
  <si>
    <t>Baro Sample from MAP Stale</t>
  </si>
  <si>
    <t>Engine EGT-Temperature HTE</t>
  </si>
  <si>
    <t>SFC</t>
  </si>
  <si>
    <t>Ambient Conditions (AMB)</t>
  </si>
  <si>
    <t>65453 WWDM4</t>
  </si>
  <si>
    <t>65454 WWSEN1</t>
  </si>
  <si>
    <t>65455 WWSEN2</t>
  </si>
  <si>
    <t>65456 WWSEN3</t>
  </si>
  <si>
    <t>65458 WWINFO</t>
  </si>
  <si>
    <t>61184 HEV Control</t>
  </si>
  <si>
    <t>HEV Control (SPN 520401)</t>
  </si>
  <si>
    <t>65460 WWAL</t>
  </si>
  <si>
    <t>65474 WWPTO</t>
  </si>
  <si>
    <t>Minimum PTO Speed</t>
  </si>
  <si>
    <t>Offset 0; range 0-3000 rpm; resolution 0.125 rpm/bit</t>
  </si>
  <si>
    <t>Maximum PTO Speed</t>
  </si>
  <si>
    <t>PTO Speed Reference</t>
  </si>
  <si>
    <t>PTO Mode Configuration</t>
  </si>
  <si>
    <t>0 = PTO Not Installed; 1 = Fixed Speed; 2 = In-Cab; 3 = Remote Only; 4 = Remote and In-Cab</t>
  </si>
  <si>
    <t>Cruise/Road Speed/PTO Lamp</t>
  </si>
  <si>
    <t>PTO Input</t>
  </si>
  <si>
    <t>65475 WWCMD</t>
  </si>
  <si>
    <t>Offset 0; range 0-4000 rpm; resolution 0.125 rpm/bit</t>
  </si>
  <si>
    <t>Write PTO Speed Reference</t>
  </si>
  <si>
    <t>00 - Do Nothing; 01 - Write PTO Speed Reference, 10 - Do nothing, 11 - Do nothing</t>
  </si>
  <si>
    <t>Write Road Speed Conversion Constant</t>
  </si>
  <si>
    <t>Road Speed Conversion Constant</t>
  </si>
  <si>
    <t>Offset 0; range 0.0001 - 5; resolution 0.0001/bit.   This is only used for DG3 and SPD2.</t>
  </si>
  <si>
    <t>65476 WWRSG</t>
  </si>
  <si>
    <t>RSG Minimum Speed Limit</t>
  </si>
  <si>
    <t>Offset 0; range 0-250 kph; resolution 1 kph/bit</t>
  </si>
  <si>
    <t>RSG Maximum Speed Limit</t>
  </si>
  <si>
    <t>RSG Speed Limit No Load</t>
  </si>
  <si>
    <t>RSG Speed Limit Full Load</t>
  </si>
  <si>
    <t>Offset 0; range 0-5 kph/Hz; resolution 0.0001 kph/Hz/bit.   This is only used for DG3 and SPD2.</t>
  </si>
  <si>
    <t>RSG Master Enable</t>
  </si>
  <si>
    <t>0 - Not Active; 1 - Active</t>
  </si>
  <si>
    <t>RSG EOL Enable</t>
  </si>
  <si>
    <t>RSG PID Enabled</t>
  </si>
  <si>
    <t>65477 WWINF1</t>
  </si>
  <si>
    <t>Driver Request</t>
  </si>
  <si>
    <t>Fuel Shut Off</t>
  </si>
  <si>
    <t>Engine Brake Output</t>
  </si>
  <si>
    <t>Brake Mode Select</t>
  </si>
  <si>
    <t>1 - Brake Output Disabled; 2 - Transmission Brake (No Delay); 3- Engine/Compression/Exhaust Brake (With Delay)</t>
  </si>
  <si>
    <t>Injector Clean Duration</t>
  </si>
  <si>
    <t>Offset 0; range 0-40 ms; 1 ms/bit</t>
  </si>
  <si>
    <t>Corrected Boost Reference</t>
  </si>
  <si>
    <t>Offset 0; range 0-6425.5kPa; resolution 0.1 kPa/bit</t>
  </si>
  <si>
    <t>65450 WWDM1</t>
  </si>
  <si>
    <t>65451 WWDM2</t>
  </si>
  <si>
    <t>Set to TRUE to reset foot pedal learned voltages</t>
  </si>
  <si>
    <t>Set to TRUE to enable exhaust brake test mode</t>
  </si>
  <si>
    <t>65452 WWDM3</t>
  </si>
  <si>
    <t>Reserved for future (UEGO2 air calibration learned value)</t>
  </si>
  <si>
    <t xml:space="preserve">This block will send the DM1 message every 1 second (using the BAM transmission protocol if necessary) regardless of the existence of an ACTIVE event. Any event state change to or from ACTIVE will cause the DM1 message to transmit immediately, however 2 or more state changes within 1 second will not cause a retransmission of the message until the next 1 second interval.
</t>
  </si>
  <si>
    <t>SPN Notes</t>
  </si>
  <si>
    <t xml:space="preserve">The DM11 provides a mechanism for another device to request the control to reset all active, pending, and previously active faults that are not "protected".  "Protected" events are those in the fault manager where the calibrator has set the "Protected" input set TRUE.  DM11 is the SAE defined standard method to reset all applicable diagnostic data in emissions related components.  Emissions related events may be reset using this method if not "protected". </t>
  </si>
  <si>
    <t xml:space="preserve">Four-byte checksum of the entire calibration. Includes code and data. Excludes parameters that exist only in RAM, nonvolatile parameters that change values during the life cycle of the module (hours of operation, miles, number of on/off cycles, freeze frame data, etc.), or nonemissions-related parameters that may be changed by the operator (offsets for real-time clocks, user selectable preferences, etc.).
For PCM-HD this will be the sum of the FLASH code and calibration memory checksums (and will ignore EEProm/EOL or field configurable data, faults, lifetime, trip data, etc)
There will NOT be any check against what is expected rather the control will just report what it is.  </t>
  </si>
  <si>
    <t>Sixteen-byte calibration identification number. Uniquely identifies the software installed in the control module. The calibration ID must be unique, but does not need to be 16 bytes long.</t>
  </si>
  <si>
    <t>Provides information about the calibration to an interrogating tool (see Figure 5-4). If DM19 is requested using the destination specific method or using the global method before computation of the Calibration Verification Number is complete then the responder shall send the Acknowledgement PGN with the mode set to three to indicate that the tool should request DM19 at a later time. The tool should wait 30 seconds and re-try, until successful.</t>
  </si>
  <si>
    <t>1 bit.  This parameter defines whether the applicable parameter (that is the SPN) is supported in the expanded freeze frame message, DM25.</t>
  </si>
  <si>
    <t>1 bit.  This parameter defines whether the applicable parameter (that is the SPN) is supported in the Scaled Test Results message, DM30.</t>
  </si>
  <si>
    <t>1 byte.  The number of data bytes associated with the SPN in the Freeze Frame. The SPN data length is required to ensure old and new OBD tool compatibility with vehicle OBD Systems. For instance, if the vehicle supports a new SPN then the tool will know how to parse the data in the expanded freeze frame to bypass the unresolved SPN. SPN data value scaling is per the applicable J1939 specification (J1939-71, J1939-75, etc.). The SPN Data Length of “1” shall be reported for partial byte parameters (less than 8 bits).</t>
  </si>
  <si>
    <t>Report All Active Diagnostic Trouble Codes (including emissions and nonemissions)  For lamp status see lamp requirements.</t>
  </si>
  <si>
    <t>Freeze frame message providing more parameter support than the existing DM4. (standard freeze frame DM4 is NOT supported by PCM-HD) A freeze frame is defined as the list of recorded parameters at the time a diagnostic trouble code was captured. The freeze frame recorded for each diagnostic trouble code will contain the required parameters first and then any manufacturer specific information. It is possible that controllers will have more than one freeze frame available and each may have some manufacturer specific information. A freeze frame is specific to one diagnostic trouble code and one diagnostic trouble code only has one freeze frame. This then limits the amount of freeze frame data per fault and for all faults that are included in this message to 1785 bytes (see SAE J1939-21 transport protocol). This diagnostic message was created for systems which may impact emissions and/or be powertrain related. However, the use of this message is not limited to just emission-related failures or just powertrain devices. It can be used to report non-emission related or non-powertrain related freeze frame failures. The order of the freeze frame data parameters will be per the order defined in DM 24. The parameter length for each individual SPN in the freeze frame is also determined from the information provided in DM24.  Implementers should refer to the applicable regulation for potential additional Freeze Frame requirements. For instance, some regulations might require the OBD Freeze Frame to have priority over non-OBD Freeze Frames.</t>
  </si>
  <si>
    <t>UEGO1 Htr Open or Short Grnd</t>
  </si>
  <si>
    <t>XDRP_A (+5V) Voltage HTE</t>
  </si>
  <si>
    <t>XDRP_A (+5V) Voltage LTE</t>
  </si>
  <si>
    <t>XDRP_B (+5V) Voltage HTE</t>
  </si>
  <si>
    <t>XDRP_B (+5V) Voltage LTE</t>
  </si>
  <si>
    <t>NGT Voltage High</t>
  </si>
  <si>
    <t>MAT Voltage High</t>
  </si>
  <si>
    <t>ECT Voltage High</t>
  </si>
  <si>
    <t>MAP Voltage High</t>
  </si>
  <si>
    <t>NGP Voltage High</t>
  </si>
  <si>
    <t>Engine EGT-Voltage High</t>
  </si>
  <si>
    <t>TPS Voltage High</t>
  </si>
  <si>
    <t>NGT Voltage Low</t>
  </si>
  <si>
    <t>MAT Voltage Low</t>
  </si>
  <si>
    <t>ECT Voltage Low</t>
  </si>
  <si>
    <t>MAP Voltage Low</t>
  </si>
  <si>
    <t>NGP Voltage Low</t>
  </si>
  <si>
    <t>Engine EGT-Voltage Low</t>
  </si>
  <si>
    <t>TPS Voltage Low</t>
  </si>
  <si>
    <t>NGT Differs from Other Sensors</t>
  </si>
  <si>
    <t>MAT Differs from Other Sensors</t>
  </si>
  <si>
    <t>ECT Differs from Other Sensors</t>
  </si>
  <si>
    <t>RHT Differs from Other Sensors</t>
  </si>
  <si>
    <t>+14V Power Supply High</t>
  </si>
  <si>
    <t>+14V Power Supply Low</t>
  </si>
  <si>
    <t>ECT Insufficient activity</t>
  </si>
  <si>
    <t>MAP Data Drift High</t>
  </si>
  <si>
    <t>MAP Data Drift Low</t>
  </si>
  <si>
    <t>PTP Data Drift High</t>
  </si>
  <si>
    <t>PTP Data Drift Low</t>
  </si>
  <si>
    <t>UEGO1 Cal Indicates Failed Sensor</t>
  </si>
  <si>
    <t>UEGO1 Calibration Learn at Limit</t>
  </si>
  <si>
    <t>NGP Rate of Change on Shutdown Fail</t>
  </si>
  <si>
    <t>CAM Sensor Fault</t>
  </si>
  <si>
    <t>CRANK Sensor Fault</t>
  </si>
  <si>
    <t>Air Inlet Temperature Voltage High</t>
  </si>
  <si>
    <t>Air Inlet Temperature Voltage Low</t>
  </si>
  <si>
    <t>Wastegate Cntrl Valve Open or Short</t>
  </si>
  <si>
    <t>CAN1 Line Circuit/Bus Off Error</t>
  </si>
  <si>
    <t>CAN1 Load Condition HTE</t>
  </si>
  <si>
    <t>Ignition Coil 1 (firing order) Open</t>
  </si>
  <si>
    <t>Ignition Coil 2 (firing order) Open</t>
  </si>
  <si>
    <t>Ignition Coil 3 (firing order) Open</t>
  </si>
  <si>
    <t>Ignition Coil 4 (firing order) Open</t>
  </si>
  <si>
    <t>Ignition Coil 5 (firing order) Open</t>
  </si>
  <si>
    <t>Ignition Coil 6 (firing order) Open</t>
  </si>
  <si>
    <t>Ignition Coil 1 (firing order) Shorted</t>
  </si>
  <si>
    <t>Ignition Coil 2 (firing order) Shorted</t>
  </si>
  <si>
    <t>Ignition Coil 3 (firing order) Shorted</t>
  </si>
  <si>
    <t>Ignition Coil 4 (firing order) Shorted</t>
  </si>
  <si>
    <t>Ignition Coil 5 (firing order) Shorted</t>
  </si>
  <si>
    <t>Ignition Coil 6 (firing order) Shorted</t>
  </si>
  <si>
    <t>Injector 1 Shorted to Voltage</t>
  </si>
  <si>
    <t>Injector 2 Shorted to Voltage</t>
  </si>
  <si>
    <t>Injector 3 Shorted to Voltage</t>
  </si>
  <si>
    <t>Injector 4 Shorted to Voltage</t>
  </si>
  <si>
    <t>Injector 5 Shorted to Voltage</t>
  </si>
  <si>
    <t>Injector 6 Shorted to Voltage</t>
  </si>
  <si>
    <t>Injector 7 Shorted to Voltage</t>
  </si>
  <si>
    <t>Injector 8 Shorted to Voltage</t>
  </si>
  <si>
    <t>Injector 9 Shorted to Voltage</t>
  </si>
  <si>
    <t>Injector 10 Shorted to Voltage</t>
  </si>
  <si>
    <t>Injector 11 Shorted to Voltage</t>
  </si>
  <si>
    <t>Injector 12 Shorted to Voltage</t>
  </si>
  <si>
    <t>Injector 1 Open or Shorted to Ground</t>
  </si>
  <si>
    <t>Injector 2 Open or Shorted to Ground</t>
  </si>
  <si>
    <t>Injector 3 Open or Shorted to Ground</t>
  </si>
  <si>
    <t>Injector 4 Open or Shorted to Ground</t>
  </si>
  <si>
    <t>Injector 5 Open or Shorted to Ground</t>
  </si>
  <si>
    <t>Injector 6 Open or Shorted to Ground</t>
  </si>
  <si>
    <t>Injector 7 Open or Shorted to Ground</t>
  </si>
  <si>
    <t>Injector 8 Open or Shorted to Ground</t>
  </si>
  <si>
    <t>Injector 9 Open or Shorted to Ground</t>
  </si>
  <si>
    <t>Injector 10 Open or Shorted to Ground</t>
  </si>
  <si>
    <t>Injector 11 Open or Shorted to Ground</t>
  </si>
  <si>
    <t>Injector 12 Open or Shorted to Ground</t>
  </si>
  <si>
    <t>ECT Warmup Slower than Expected</t>
  </si>
  <si>
    <t>Baro Lower than Expected</t>
  </si>
  <si>
    <t>Baro Higher than Expected</t>
  </si>
  <si>
    <t>NGP Higher than Expected</t>
  </si>
  <si>
    <t>NGP Lower than Expected</t>
  </si>
  <si>
    <t>Battery Voltage Higher than Expected</t>
  </si>
  <si>
    <t>Battery Voltage Lower than Expected</t>
  </si>
  <si>
    <t>DRVP Lower than Expected</t>
  </si>
  <si>
    <t>DRVP Higher than Expected</t>
  </si>
  <si>
    <t>TPS Higher than Expected</t>
  </si>
  <si>
    <t>TPS Lower than Expected</t>
  </si>
  <si>
    <t>Boost pressure Higher than Expected</t>
  </si>
  <si>
    <t>Boost pressure Lower than Expected</t>
  </si>
  <si>
    <t>Injector Duty Cycle Torque Derate</t>
  </si>
  <si>
    <t>Transmission/
Recieve rate</t>
  </si>
  <si>
    <t>PGN
 Number</t>
  </si>
  <si>
    <t>NGTdt - Moderately Severe Torq Derate</t>
  </si>
  <si>
    <t xml:space="preserve">The DM12 message allows for the transmission of all "emissions related" faults that are requesting MIL ON (Active or Inactive). using the J1939 protocol (J1939_NTW). "Emissions related" events are those in the fault manager with the "emissions" input set TRUE. It cannot be used with any other network protocol. For lamp status see lamp requirements.  </t>
  </si>
  <si>
    <t>Brakes - System Controller Msg Timeout</t>
  </si>
  <si>
    <t>Tachograph Msg Timeout</t>
  </si>
  <si>
    <t>Tachograph Data Invalid</t>
  </si>
  <si>
    <t>Transmission #1 Data Invalid</t>
  </si>
  <si>
    <t>Transmission #1 Msg Timeout</t>
  </si>
  <si>
    <t>Brakes -System Controller Data Invalid</t>
  </si>
  <si>
    <t>APP1 sensor voltage</t>
  </si>
  <si>
    <t>TPS 1 sensor voltage</t>
  </si>
  <si>
    <t>65472 WWSEN4</t>
  </si>
  <si>
    <t>TPS1 Sensor Volts</t>
  </si>
  <si>
    <t>TPS2 Sensor Volts</t>
  </si>
  <si>
    <t>APP1 Sensor Volts</t>
  </si>
  <si>
    <t>APP2 Sensor Volts</t>
  </si>
  <si>
    <t>ECT Sensor Volts</t>
  </si>
  <si>
    <t>MAT Sensor Volts</t>
  </si>
  <si>
    <t>Oil Pressure Sensor Volts</t>
  </si>
  <si>
    <t>65473 WWSEN5</t>
  </si>
  <si>
    <t>Pre O2 Sensor Volts</t>
  </si>
  <si>
    <t>Post O2 Sensor Volts</t>
  </si>
  <si>
    <t>NGP Sensor Volts</t>
  </si>
  <si>
    <t>NGT Sensor Volts</t>
  </si>
  <si>
    <t>Future Use</t>
  </si>
  <si>
    <t>PostCatEGOBias</t>
  </si>
  <si>
    <t>Offset -125; range -125 to 130; resolution 1 /bit</t>
  </si>
  <si>
    <t>XDRP_1 voltage</t>
  </si>
  <si>
    <t>XDRP_2 voltage</t>
  </si>
  <si>
    <t>This specification covers the overview of the OH6.0 CAN J1939 parameters</t>
  </si>
  <si>
    <t>based on OH6_x5_24_DV model in Trunk</t>
  </si>
  <si>
    <t>modified Supported Custom PGN sheet as per model</t>
  </si>
  <si>
    <t>modified Supported Custom Diag Modes sheet as per model</t>
  </si>
  <si>
    <t>modified Supported Stndrd J1939 PGN_SPN sheet as per model</t>
  </si>
  <si>
    <t>Accelerator Pedal Position 2</t>
  </si>
  <si>
    <t>1000ms</t>
  </si>
  <si>
    <t>Aftertreatment 1 Outlet Gas 1 (AT1OG1)</t>
  </si>
  <si>
    <t>50ms</t>
  </si>
  <si>
    <t>Aftertreatment 1 Outlet O2</t>
  </si>
  <si>
    <t>Auxiliary Input/Output Status 1 (AUXIO1)</t>
  </si>
  <si>
    <t>TPS 1 ADC</t>
  </si>
  <si>
    <t>APP1 ADC</t>
  </si>
  <si>
    <t>Fan Drive (FD)</t>
  </si>
  <si>
    <t>Estimated Percent Fan Speed</t>
  </si>
  <si>
    <t>Turbocharger Wastegate (TCW)</t>
  </si>
  <si>
    <t>100ms</t>
  </si>
  <si>
    <t>Engine Turbocharger Wastegate Actuator 1 Position</t>
  </si>
  <si>
    <t>Cruise Control/Vehicle Speed (CCVS)</t>
  </si>
  <si>
    <t>Cruise Control Enable Switch</t>
  </si>
  <si>
    <t>Cruise Control Set Switch</t>
  </si>
  <si>
    <t>Cruise Control Coast (Decelerate) Switch</t>
  </si>
  <si>
    <t>Cruise Control Accelerate Switch</t>
  </si>
  <si>
    <t>Direct Lamp Control Command 1 (DLCC1)</t>
  </si>
  <si>
    <t>Engine Protect Lamp Command</t>
  </si>
  <si>
    <t>Engine Amber Warning Lamp Command</t>
  </si>
  <si>
    <t>Engine Red Stop Lamp Command</t>
  </si>
  <si>
    <t>OBD Malfunction Indicator Lamp Command</t>
  </si>
  <si>
    <t>Dash Display (DD)</t>
  </si>
  <si>
    <t>Fuel Level 1</t>
  </si>
  <si>
    <t>Electronic Engine Controller 1 (EEC1)</t>
  </si>
  <si>
    <t>Driver's Demand Engine - Percent Torque</t>
  </si>
  <si>
    <t>Actual Engine - Percent Torque</t>
  </si>
  <si>
    <t>Electronic Engine Controller 2 (EEC 2)</t>
  </si>
  <si>
    <t>Accelerator Pedal Kickdown Switch</t>
  </si>
  <si>
    <t>Road Speed Limit Status</t>
  </si>
  <si>
    <t>Engine Percent Load At Current Speed</t>
  </si>
  <si>
    <t>Electronic Engine Controller 3 (EEC 3)</t>
  </si>
  <si>
    <t>250ms</t>
  </si>
  <si>
    <t>Engine's Desired Operating Speed</t>
  </si>
  <si>
    <t>Engine Fluid Level/Pressure 1 (EFL/P1)</t>
  </si>
  <si>
    <t>Engine Gas Flow Rate (EGF1)</t>
  </si>
  <si>
    <t>Engine Intake Air Mass Flow Rate</t>
  </si>
  <si>
    <t>Engine Information (EI)</t>
  </si>
  <si>
    <t>Engine Gas Mass Flow Rate 1</t>
  </si>
  <si>
    <t>Engine Operating Information (EOI)</t>
  </si>
  <si>
    <t>Engine Operating State</t>
  </si>
  <si>
    <t>Time Remaining in Engine Operating State</t>
  </si>
  <si>
    <t>Engine Fuel Shutoff 1 Control</t>
  </si>
  <si>
    <t>Engine Controlled Shutdown Request</t>
  </si>
  <si>
    <t>Engine Emergency (Immediate) Shutdown Indication</t>
  </si>
  <si>
    <t>Electronic Retarder Controller 1 (ERC1)</t>
  </si>
  <si>
    <t>Retarder Requesting Brake Light</t>
  </si>
  <si>
    <t>Engine Temperature 1 (ET1)</t>
  </si>
  <si>
    <t>Engine Fluid Level/Pressure 2 (EFL/P2)</t>
  </si>
  <si>
    <t>Engine Injector Metering Rail 1 Pressure</t>
  </si>
  <si>
    <t>Fuel Information 3 (Gaseous) (GFI3)</t>
  </si>
  <si>
    <t>Intake/Exhaust Conditions 1 (IC1)</t>
  </si>
  <si>
    <t>Engine Intake Manifold #1 Pressure</t>
  </si>
  <si>
    <t>Engine Air Intake Pressure</t>
  </si>
  <si>
    <t>Intake/Exhaust Conditions 2 (IC2)</t>
  </si>
  <si>
    <t>Engine Intake Manifold #1 Absolute Pressure</t>
  </si>
  <si>
    <t>Fuel Economy (Liquid) (LFE)</t>
  </si>
  <si>
    <t>Engine Throttle Valve 1 Position</t>
  </si>
  <si>
    <t>Engine Throttle Valve 2 Position</t>
  </si>
  <si>
    <t>Power Takeoff Information (PTO)</t>
  </si>
  <si>
    <t>Power Takeoff Set Speed</t>
  </si>
  <si>
    <t>Engine PTO Governor Enable Switch</t>
  </si>
  <si>
    <t>Engine Remote PTO Governor Preprogrammed Speed Control
Switch</t>
  </si>
  <si>
    <t>Engine PTO Governor Set Switch</t>
  </si>
  <si>
    <t>Engine PTO Governor Coast/Decelerate Switch</t>
  </si>
  <si>
    <t>Engine PTO Governor Accelerate Switch</t>
  </si>
  <si>
    <t>Sensor Electrical Power #1 (SEP1)</t>
  </si>
  <si>
    <t>Sensor supply voltage 1</t>
  </si>
  <si>
    <t>Sensor supply voltage 2</t>
  </si>
  <si>
    <t>SHUTDOWN</t>
  </si>
  <si>
    <t>Engine Protection System has Shutdown Engine</t>
  </si>
  <si>
    <t>Engine Protection System Approaching Shutdown</t>
  </si>
  <si>
    <t>Engine Protection System Timer Override</t>
  </si>
  <si>
    <t>Engine Protection System Timer State</t>
  </si>
  <si>
    <t>Engine Protection System Configuration</t>
  </si>
  <si>
    <t>Engine Throttle / Fuel Actuator Control Command (TFAC)</t>
  </si>
  <si>
    <t>Engine Throttle Actuator 1 Control Command</t>
  </si>
  <si>
    <t>Engine Fuel Actuator 1 Control Command</t>
  </si>
  <si>
    <t>Vehicle Electrical Power 1 (VEP1)</t>
  </si>
  <si>
    <t>Battery Potential / Power Input 1</t>
  </si>
  <si>
    <t>Keyswitch Battery Potential</t>
  </si>
  <si>
    <t>Software Identification (SOFT)</t>
  </si>
  <si>
    <t>On Request</t>
  </si>
  <si>
    <t>Number of Software Identification Fields</t>
  </si>
  <si>
    <t>Software Identification ( 20 alpha numeric characters ID)</t>
  </si>
  <si>
    <t>Exhaust Oxygen 1 (EO1)</t>
  </si>
  <si>
    <t>Engine Desired Rated Exhaust Oxygen</t>
  </si>
  <si>
    <t>Engine Desired Exhaust Oxygen</t>
  </si>
  <si>
    <t>Engine Actual Exhaust Oxygen</t>
  </si>
  <si>
    <t>Engine Exhaust Gas Oxygen Sensor Closed Loop Operation</t>
  </si>
  <si>
    <t>Fuel Information 2 (Gaseous) (GFI2)</t>
  </si>
  <si>
    <t>Engine Fuel Flow Rate 1</t>
  </si>
  <si>
    <t>Engine Fuel Flow Rate 2</t>
  </si>
  <si>
    <t>Gaseous Fuel Pressure (GFP)</t>
  </si>
  <si>
    <t>Engine Hours, Revolutions (HOURS)</t>
  </si>
  <si>
    <t>Engine Total Hours of Operation</t>
  </si>
  <si>
    <t>Ignition Timing 1 (IT1)</t>
  </si>
  <si>
    <t>Engine Cylinder #1 Ignition Timing</t>
  </si>
  <si>
    <t>Engine Cylinder #4 Ignition Timing</t>
  </si>
  <si>
    <t>Engine Cylinder #2 Ignition Timing</t>
  </si>
  <si>
    <t>Engine Cylinder #3 Ignition Timing</t>
  </si>
  <si>
    <t>Ignition Timing 6 (IT6)</t>
  </si>
  <si>
    <t>Engine Desired Ignition Timing #1</t>
  </si>
  <si>
    <t>Engine Actual Ignition Timing</t>
  </si>
  <si>
    <t>Alternate Fuel 2 (AF2)</t>
  </si>
  <si>
    <t>Vehicle Identification (VI)</t>
  </si>
  <si>
    <t>Vehicle Identification Number - 21 Alpha Numeric Characters</t>
  </si>
  <si>
    <t>ASR Engine Control Active</t>
  </si>
  <si>
    <t>ASR Brake Control Active</t>
  </si>
  <si>
    <t>Anti-Lock Braking (ABS) Active</t>
  </si>
  <si>
    <t>Electronic Brake Controller 1 (EBC1)</t>
  </si>
  <si>
    <t>Electronic Transmission Controller 2 (ETC2)</t>
  </si>
  <si>
    <t>Transmission Current Gear</t>
  </si>
  <si>
    <t>Torque/Speed Control 1 (TSC1)</t>
  </si>
  <si>
    <t>Engine Override Control Mode</t>
  </si>
  <si>
    <t>Override Control Mode Priority</t>
  </si>
  <si>
    <t>TSC1 Control Purpose</t>
  </si>
  <si>
    <t>Engine Requested Torque - High Resolution</t>
  </si>
  <si>
    <t>Electronic Transmission Controller 1 (ETC1)</t>
  </si>
  <si>
    <t>10ms</t>
  </si>
  <si>
    <t>Transmission Driveline Engaged</t>
  </si>
  <si>
    <t>Transmission Torque Converter Lockup Engaged</t>
  </si>
  <si>
    <t>Transmission Output Shaft Speed</t>
  </si>
  <si>
    <t>Wheel Speed Information (EBC2)</t>
  </si>
  <si>
    <t>Front Axle Speed</t>
  </si>
  <si>
    <t>Tachograph (TCO1)</t>
  </si>
  <si>
    <t>Tachograph vehicle speed</t>
  </si>
  <si>
    <t>High Resolution Wheel Speed (HRW)</t>
  </si>
  <si>
    <t>20ms</t>
  </si>
  <si>
    <t>Front Axle, Left Wheel Speed</t>
  </si>
  <si>
    <t>Front axle, right wheel speed</t>
  </si>
  <si>
    <t>Rear axle, left wheel speed</t>
  </si>
  <si>
    <t>Rear axle, right wheel speed</t>
  </si>
  <si>
    <t>Set to TRUE to disable closed loop
in spark/injector test mode</t>
  </si>
  <si>
    <t>0 - False; 01 - TRUE</t>
  </si>
  <si>
    <t>0 offset; range 0 to 100;
resolution 0.5%/bit</t>
  </si>
  <si>
    <t>Wastegate control valve solenoid test point</t>
  </si>
  <si>
    <t>Set to TRUE to enable wastegate control valve solenoid test</t>
  </si>
  <si>
    <t>Status to show that spark
shutdown test mode is active</t>
  </si>
  <si>
    <t>Status to show that exhaust brake
test mode is enabled</t>
  </si>
  <si>
    <t>00 - False; 01 - TRUE; 10 -
Error; 11 Not available.
When this mode is
enabled, clutch and neutral
are ignored. Transmission
brake is enabled
regardless of what is being
transmitted over CAN
message EBC1.</t>
  </si>
  <si>
    <t>Offset = 0.7; range = 0.7 to
1.3; resolution 0.0025/bit</t>
  </si>
  <si>
    <t>00 - False; 01 - TRUE; 10 -
Error; 11 Not available</t>
  </si>
  <si>
    <t>modified based on OH6x921DV1DIA model in Trunk</t>
  </si>
  <si>
    <t>Source Address of Controlling Device for Engine Control</t>
  </si>
  <si>
    <t>Nominal Friction - Percent Torque</t>
  </si>
  <si>
    <t>Engine Configuration 1  (EC1)</t>
  </si>
  <si>
    <t>5000ms</t>
  </si>
  <si>
    <t>Engine Speed At Idle, Point 1 (Engine Configuration)</t>
  </si>
  <si>
    <t>Engine Percent Torque At Idle, Point 1 (Engine Configuration)</t>
  </si>
  <si>
    <t>Engine Speed At Point 2 (Engine Configuration)</t>
  </si>
  <si>
    <t>Engine Percent Torque At Point 2 (Engine Configuration)</t>
  </si>
  <si>
    <t>Engine Speed At Point 3 (Engine Configuration)</t>
  </si>
  <si>
    <t>Engine Percent Torque At Point 3 (Engine Configuration)</t>
  </si>
  <si>
    <t>Engine Speed At Point 4 (Engine Configuration)</t>
  </si>
  <si>
    <t>Engine Percent Torque At Point 4 (Engine Configuration)</t>
  </si>
  <si>
    <t xml:space="preserve">Engine Speed At Point 5 (Engine Configuration) </t>
  </si>
  <si>
    <t>Engine Percent Torque At Point 5 (Engine Configuration)</t>
  </si>
  <si>
    <t>Engine Speed At High Idle, Point 6 (Engine Configuration)</t>
  </si>
  <si>
    <t>Engine Reference Torque (Engine Configuration)</t>
  </si>
  <si>
    <t>Engine Maximum Momentary Override Speed, Point 7 (Engine Configuration)</t>
  </si>
  <si>
    <t>Engine Maximum Momentary Override Time Limit (Engine Configuration)</t>
  </si>
  <si>
    <t>Engine Requested Speed Control Range Lower Limit (Engine Configuration)</t>
  </si>
  <si>
    <t>Engine Requested Speed Control Range Upper Limit (Engine Configuration)</t>
  </si>
  <si>
    <t>Cruise Control Active</t>
  </si>
  <si>
    <t>Cruise Control Set Speed</t>
  </si>
  <si>
    <t>Cruise Control/Vehicle Speed Setup (CCSS)</t>
  </si>
  <si>
    <t>Maximum Vehicle Speed Limit</t>
  </si>
  <si>
    <t>Engine Requested Speed Control Conditions</t>
  </si>
  <si>
    <t>Engine Requested Speed/Speed Limit</t>
  </si>
  <si>
    <t>Engine Requested Torque/Torque Limit</t>
  </si>
  <si>
    <t>Message Counter</t>
  </si>
  <si>
    <t>Message Checksum</t>
  </si>
  <si>
    <t>Engine Auxiliary Shutdown Switch</t>
  </si>
  <si>
    <t>65281 HEV Cooling Water Temp</t>
  </si>
  <si>
    <t>HEV Coolant Temp</t>
  </si>
  <si>
    <t>Offset -50; range -50-205C ; resolution 1 C/bit</t>
  </si>
  <si>
    <t>HEV Coolant Temp Fault</t>
  </si>
  <si>
    <t>00 - No Fault; 04 - Open Fault; 
08 - Short Fault</t>
  </si>
  <si>
    <t>Engine Requested Torque Control Range Upper Limit (Engine Configuration)</t>
  </si>
  <si>
    <t>Engine Extended Range Requested Speed Control Range
Upper Limit (Engine configuration)</t>
  </si>
  <si>
    <t>0: Engine Not Running, 1: Engine Running, 2.3: Not supported</t>
  </si>
  <si>
    <t>Engine Running for HCU</t>
  </si>
  <si>
    <t>Engine Coolant Temperature High Lamp Command</t>
  </si>
  <si>
    <t>Direct Lamp Control Command 2 (DLCC2)</t>
  </si>
  <si>
    <t>Vehicle Fuel Level Low Lamp Command</t>
  </si>
  <si>
    <t>Reference Retarder Torque (Retarder Configuration)</t>
  </si>
  <si>
    <t>Retarder Configuration (RC)</t>
  </si>
  <si>
    <t>modified standard and custom PGNs to support HMC hybrid requirements</t>
  </si>
  <si>
    <t>CAN1 and CAN3</t>
  </si>
  <si>
    <t>Retarder Enable - Brake Assist Switch</t>
  </si>
  <si>
    <t>Accelerator Pedal 1 Low Idle Switch</t>
  </si>
  <si>
    <t>CAN1</t>
  </si>
  <si>
    <t>61186 ESSD (EngineStartStopDerate)</t>
  </si>
  <si>
    <t>Asynchronous</t>
  </si>
  <si>
    <t>EngineShutdownSwitch</t>
  </si>
  <si>
    <t>00 - On
01 - Off
10 - Error Condition
11 - Not Available</t>
  </si>
  <si>
    <t>EngineStartRequest</t>
  </si>
  <si>
    <t>00 - Start request canceled or no start requested
01 - Requesting a start
10 - Error condition
11 - Take no action / Don''t care</t>
  </si>
  <si>
    <t>CAN 1</t>
  </si>
  <si>
    <t>Transmit\ Receive Channel</t>
  </si>
  <si>
    <t>Application Specific Priority</t>
  </si>
  <si>
    <t>Default Priority (As per J1939-71)</t>
  </si>
  <si>
    <t>CAN channel</t>
  </si>
  <si>
    <t>Application Defined Priority</t>
  </si>
  <si>
    <t>0x18FEDF00</t>
  </si>
  <si>
    <t>0x0CF00400</t>
  </si>
  <si>
    <t>0x10FDA200</t>
  </si>
  <si>
    <t>0x18FEE400</t>
  </si>
  <si>
    <t>0x18FEEE00</t>
  </si>
  <si>
    <t>0x18FEEF00</t>
  </si>
  <si>
    <t>0x16FEF200</t>
  </si>
  <si>
    <t>0x18FD9D00</t>
  </si>
  <si>
    <t>0x18FEF700</t>
  </si>
  <si>
    <t>0x18FEF100</t>
  </si>
  <si>
    <t>0x18FEDB00</t>
  </si>
  <si>
    <t>0x18FEF600</t>
  </si>
  <si>
    <t>0x18FEFD00</t>
  </si>
  <si>
    <t>0x18FDD000</t>
  </si>
  <si>
    <t>0x18FEF500</t>
  </si>
  <si>
    <t>0x0CF00A00</t>
  </si>
  <si>
    <t>0x18FEF000</t>
  </si>
  <si>
    <t>0x18FEFC00</t>
  </si>
  <si>
    <t>0x18FE9600</t>
  </si>
  <si>
    <t>0x10F01A00</t>
  </si>
  <si>
    <t>0x18FD0700</t>
  </si>
  <si>
    <t>0x18FED900</t>
  </si>
  <si>
    <t>0x1CFE9200</t>
  </si>
  <si>
    <t>0x0CF00300</t>
  </si>
  <si>
    <t>0x1CFFAD00</t>
  </si>
  <si>
    <t>0x1CFFC500</t>
  </si>
  <si>
    <t>0x1CFFB200</t>
  </si>
  <si>
    <t>0x1CFFC200</t>
  </si>
  <si>
    <t>0x1CFFC400</t>
  </si>
  <si>
    <t>0x1CFFAE00</t>
  </si>
  <si>
    <t>0x1CFFAF00</t>
  </si>
  <si>
    <t>0x1CFFB000</t>
  </si>
  <si>
    <t>0x1CFFC000</t>
  </si>
  <si>
    <t>0x1CFFC100</t>
  </si>
  <si>
    <t>65501 (CAN_EGR_RD)</t>
  </si>
  <si>
    <t>8 bits</t>
  </si>
  <si>
    <t>EGR Position</t>
  </si>
  <si>
    <t>Offset - 0; resolution 0.27826087</t>
  </si>
  <si>
    <t>EGR X Limit Fault</t>
  </si>
  <si>
    <t>EGR Sensor Fault</t>
  </si>
  <si>
    <t>EGR Actuator Fault</t>
  </si>
  <si>
    <t>EGR Vbatt Fault</t>
  </si>
  <si>
    <t>00 - No Fault
01 - Fault
10, 11 - Don''t care</t>
  </si>
  <si>
    <t>00 - No Fault
01 - Fault
10, 11  Don''t care</t>
  </si>
  <si>
    <t>00 - No Fault
01 - Fault
10, 11 -  Don''t care</t>
  </si>
  <si>
    <t>EGR PWM Duty cycle</t>
  </si>
  <si>
    <t>Offset - 0; resolution 1 % per bit</t>
  </si>
  <si>
    <t>65296 (CAN_DIA_EGR_RD)</t>
  </si>
  <si>
    <t>EGR State</t>
  </si>
  <si>
    <t>Offset - 0; resolution- 1</t>
  </si>
  <si>
    <t>EGR Actual Shaft Position</t>
  </si>
  <si>
    <t>16 bits</t>
  </si>
  <si>
    <t>Offset - 0, resolution - 0.1% per bit</t>
  </si>
  <si>
    <t>EGR Actual temperature</t>
  </si>
  <si>
    <t>Offset - -55, resolution - 1 deg per bit</t>
  </si>
  <si>
    <t>EGR Target Shaft Position</t>
  </si>
  <si>
    <t>EGR Actul Efforts</t>
  </si>
  <si>
    <t>65290(CAN_DIA_EGR_FAULTS)</t>
  </si>
  <si>
    <t>EGR Fault 1</t>
  </si>
  <si>
    <t>EGR Fault 8</t>
  </si>
  <si>
    <t>EGR Fault 7</t>
  </si>
  <si>
    <t>EGR Fault 6</t>
  </si>
  <si>
    <t>EGR Fault 5</t>
  </si>
  <si>
    <t>EGR Fault 4</t>
  </si>
  <si>
    <t>EGR Fault 3</t>
  </si>
  <si>
    <t>EGR Fault 2</t>
  </si>
  <si>
    <t>65344(Gas Flap Switch)</t>
  </si>
  <si>
    <t xml:space="preserve">Gas Flap Switch </t>
  </si>
  <si>
    <t>00 - Open
01 - Closed</t>
  </si>
  <si>
    <t>65478(WWCMD2)</t>
  </si>
  <si>
    <t>0 - Disable
1 - Enable</t>
  </si>
  <si>
    <t>Alternate Fuel 1 (AF1)</t>
  </si>
  <si>
    <t>Source Address</t>
  </si>
  <si>
    <t>Customer</t>
  </si>
  <si>
    <t>0x29</t>
  </si>
  <si>
    <t>PGN With Priority and SA</t>
  </si>
  <si>
    <t>Actual Retarder Percent Torque</t>
  </si>
  <si>
    <t>Drivers Demand Retarder - Percent Torque</t>
  </si>
  <si>
    <t>Actual Maximum Available Retarder-Percent Torque</t>
  </si>
  <si>
    <t>0x18F00029</t>
  </si>
  <si>
    <t>HMC</t>
  </si>
  <si>
    <t>0x00</t>
  </si>
  <si>
    <t>Aftertreatment 1 Exhaust Dew Point</t>
  </si>
  <si>
    <t>0x03</t>
  </si>
  <si>
    <t>0x0CF00203</t>
  </si>
  <si>
    <t>0x0B</t>
  </si>
  <si>
    <t>0x18F0010B</t>
  </si>
  <si>
    <t>0xEE</t>
  </si>
  <si>
    <t>0x0CFE6CEE</t>
  </si>
  <si>
    <t>0x4E</t>
  </si>
  <si>
    <t>0x18FF014E</t>
  </si>
  <si>
    <t>0x18FEBF0B</t>
  </si>
  <si>
    <t>0x08FE6E0B</t>
  </si>
  <si>
    <t>Set to TRUE to Enable
spark/injector test mode</t>
  </si>
  <si>
    <t>Future</t>
  </si>
  <si>
    <t>0x18FFAAF9</t>
  </si>
  <si>
    <t>0xF9</t>
  </si>
  <si>
    <t>0x18FFABF9</t>
  </si>
  <si>
    <t>0x1CFFAC00</t>
  </si>
  <si>
    <t>Fuel gauge (Tank Level)</t>
  </si>
  <si>
    <t>Power Takeoff Speed</t>
  </si>
  <si>
    <t>Engine Remote PTO Variable Speed Control Switch</t>
  </si>
  <si>
    <t>Engine Oil Temperature 1</t>
  </si>
  <si>
    <t>0x1CFE8B00</t>
  </si>
  <si>
    <t>Engine Fuel Valve 1 Outlet Absolute Pressure</t>
  </si>
  <si>
    <t>Engine Turbocharger Wastegate Actuator Control Air Pressure</t>
  </si>
  <si>
    <t>Fuel Rate</t>
  </si>
  <si>
    <t>Instantaneous Fuel Economy</t>
  </si>
  <si>
    <t>Average Fuel Economy</t>
  </si>
  <si>
    <t>Engine Desired Absolute Intake Manifold Pressure (Turbo Boost Limit)</t>
  </si>
  <si>
    <t>0x1CFEAA00</t>
  </si>
  <si>
    <t>0x1CFE8700</t>
  </si>
  <si>
    <t>0x1CFE8100</t>
  </si>
  <si>
    <t>0x18FFC3F9</t>
  </si>
  <si>
    <t xml:space="preserve">Exhaust Brake On/Off Command
</t>
  </si>
  <si>
    <t>0x1CFFC603</t>
  </si>
  <si>
    <t>End of EEPROM initialization</t>
  </si>
  <si>
    <t>Low Fuel lamp</t>
  </si>
  <si>
    <t>OverHeat Lamp</t>
  </si>
  <si>
    <t>0x1CFFB400</t>
  </si>
  <si>
    <t>0x18FEE300</t>
  </si>
  <si>
    <t>0x18FEDA00</t>
  </si>
  <si>
    <t>Aftertreatment 1 Outlet Gas 1 (AT1OG2)</t>
  </si>
  <si>
    <t>Aftertreatment 1 Exhaust Gas Temperature 3</t>
  </si>
  <si>
    <t>0x3D</t>
  </si>
  <si>
    <t>0x18FDB33D</t>
  </si>
  <si>
    <t>Instantaneous Estimated Brake Power</t>
  </si>
  <si>
    <t>0x18FEED00</t>
  </si>
  <si>
    <t>0x18FD9200</t>
  </si>
  <si>
    <t>0xEF</t>
  </si>
  <si>
    <t>0x18EF00EF</t>
  </si>
  <si>
    <t>0x0C000003</t>
  </si>
  <si>
    <t>R</t>
    <phoneticPr fontId="39" type="noConversion"/>
  </si>
  <si>
    <t>0x18FD0600</t>
    <phoneticPr fontId="39" type="noConversion"/>
  </si>
  <si>
    <t>Engine Requested Torque Control Range Lower Limit (Engine Configuration)</t>
    <phoneticPr fontId="39" type="noConversion"/>
  </si>
  <si>
    <t>Transmission Requested Range</t>
  </si>
  <si>
    <t>Clear Adapt Table</t>
  </si>
  <si>
    <t>Reset UEGO</t>
  </si>
  <si>
    <t>0x18FEBD00</t>
  </si>
  <si>
    <t>Retarder Torque Mode</t>
  </si>
  <si>
    <t>Retarder Enable - Shift Assist Switch</t>
  </si>
  <si>
    <t>0x1CFEA900</t>
  </si>
  <si>
    <t>0x18FEE500</t>
  </si>
  <si>
    <t>0x1CFE8200</t>
  </si>
  <si>
    <t>0x18FEEC00</t>
  </si>
  <si>
    <t>0x18F00503</t>
  </si>
  <si>
    <t>Transmission Current Range</t>
  </si>
  <si>
    <t>0x18FEE129</t>
  </si>
  <si>
    <t>Door Safety Input</t>
  </si>
  <si>
    <t>Door Safety Delay</t>
  </si>
  <si>
    <t>In Synk</t>
  </si>
  <si>
    <t>Retarder Input</t>
  </si>
  <si>
    <t>Retarder Output</t>
  </si>
  <si>
    <t>0x18FFDD46</t>
  </si>
  <si>
    <t>0x46</t>
  </si>
  <si>
    <t>0x08FF1081</t>
  </si>
  <si>
    <t>0x81</t>
  </si>
  <si>
    <t>0x18FF0A81</t>
  </si>
  <si>
    <t>0x18FF4017</t>
  </si>
  <si>
    <t>0x17</t>
  </si>
  <si>
    <t>Distance Traveled While
MIL is Activated</t>
  </si>
  <si>
    <t>2 bytes. The kilometers accumulated while the MIL is
activated. If greater than 64,255 km have occurred,
CLR_DIST (SPNa) shall remain at 64,255 km and not
wrap to zero.</t>
  </si>
  <si>
    <t>Distance Since
Diagnostic Trouble
Codes Cleared</t>
  </si>
  <si>
    <t>2 bytes. Distance accumulated since emission related
DTCs were cleared (via external test equipment or
possibly). This parameter (SPN) is not associated with
any particular emission related DTC. It is simply an
indication for I/M (Inspection/Maintenance), of the last
time an external test equipment was used to clear
emission related DTCs. If greater than 64,255 km have
occurred, CLR_DIST (SPNa) shall remain at 64,255
km and not wrap to zero.</t>
  </si>
  <si>
    <t>Minutes Run by Engine
While MIL is Activated</t>
  </si>
  <si>
    <t>Accumulated count (in minutes) while the MIL is
activated (on). Conditions include: Reset to $0000
when MIL state changes from deactivated to activated
by this ECU; accumulate counts in minutes if MIL is
activated (ON); Do not change value while MIL is not
activated (OFF); Reset to $0000 if diagnostic
information is cleared either by DM11 or 40 warm-up
cycles without MIL activated; and do not wrap to $0000
if value is 64255</t>
  </si>
  <si>
    <t>Time Since Diagnostic
Trouble Codes Cleared</t>
  </si>
  <si>
    <t>Engine running time accumulated since emission
related DTCs were cleared (via an external test
equipment). This SPN is not associated with any
particular emission related DTC. It is simply an
indication for I/M (Inspection/Maintenance), of the last
time external test equipment was used to clear
emission related DTCs. If greater than 64,255 minutes
have occurred, CLR_TIME (SPNc) shall remain at
64,255 minutes and not wrap to zero.</t>
  </si>
  <si>
    <t>0x0CEF0200</t>
  </si>
  <si>
    <t>520528 (0x7F150)</t>
  </si>
  <si>
    <t>520529 (0x7F151)</t>
  </si>
  <si>
    <t>520530 (0x7F152)</t>
  </si>
  <si>
    <t>520531 (0x7F153)</t>
  </si>
  <si>
    <t>520532 (0x7F154)</t>
  </si>
  <si>
    <t>520533 (0x7F155)</t>
  </si>
  <si>
    <t>520534 (0x7F156)</t>
  </si>
  <si>
    <t>520535 (0x7F157)</t>
  </si>
  <si>
    <t>520536 (0x7F158)</t>
  </si>
  <si>
    <t>520537 (0x7F159)</t>
  </si>
  <si>
    <t>520538 (0x7F15A)</t>
  </si>
  <si>
    <t>520539 (0x7F15B)</t>
  </si>
  <si>
    <t>520540 (0x7F15C)</t>
  </si>
  <si>
    <t>520541 (0x7F15D)</t>
  </si>
  <si>
    <t>520542 (0x7F15E)</t>
  </si>
  <si>
    <t>520543 (0x7F15F)</t>
  </si>
  <si>
    <t>520544 (0x7F160)</t>
  </si>
  <si>
    <t>520545 (0x7F161)</t>
  </si>
  <si>
    <t>520546 (0x7F162)</t>
  </si>
  <si>
    <t>520547 (0x7F163)</t>
  </si>
  <si>
    <t>520548 (0x7F164)</t>
  </si>
  <si>
    <t>520549 (0x7F165)</t>
  </si>
  <si>
    <t>520550 (0x7F166)</t>
  </si>
  <si>
    <t>520551 (0x7F167)</t>
  </si>
  <si>
    <t>Offset 0; range 0-100 %; resolution 0.4 %/bit</t>
  </si>
  <si>
    <t>520552 (0x7F168)</t>
  </si>
  <si>
    <t>520553 (0x7F169)</t>
  </si>
  <si>
    <t>520554 (0x7F16A)</t>
  </si>
  <si>
    <t>520555 (0x7F16B)</t>
  </si>
  <si>
    <t>520556 (0x7F16C)</t>
  </si>
  <si>
    <t>520192 (0x7F000)</t>
  </si>
  <si>
    <t>520557 (0x7F16D)</t>
  </si>
  <si>
    <t>520558 (0x7F16E)</t>
  </si>
  <si>
    <t>MAP Sensor Volts</t>
  </si>
  <si>
    <t>520559 (0x7F16F)</t>
  </si>
  <si>
    <t>520560 (0x7F170)</t>
  </si>
  <si>
    <t>520561 (0x7F171)</t>
  </si>
  <si>
    <t>520562 (0x7F172)</t>
  </si>
  <si>
    <t>520563 (0x7F173)</t>
  </si>
  <si>
    <t>520564 (0x7F174)</t>
  </si>
  <si>
    <t>520565 (0x7F175)</t>
  </si>
  <si>
    <t>520566 (0x7F176)</t>
  </si>
  <si>
    <t>520567 (0x7F177)</t>
  </si>
  <si>
    <t>520568 (0x7F178)</t>
  </si>
  <si>
    <t>520569 (0x7F179)</t>
  </si>
  <si>
    <t>520570 (0x7F17A)</t>
  </si>
  <si>
    <t>520571 (0x7F17B)</t>
  </si>
  <si>
    <t>520572 (0x7F17C)</t>
  </si>
  <si>
    <t>520573 (0x7F17D)</t>
  </si>
  <si>
    <t>520574 (0x7F17E)</t>
  </si>
  <si>
    <t>520575 (0x7F17F)</t>
  </si>
  <si>
    <t>520576 (0x7F180)</t>
  </si>
  <si>
    <t>520577 (0x7F181)</t>
  </si>
  <si>
    <t>520578 (0x7F182)</t>
  </si>
  <si>
    <t>520579 (0x7F183)</t>
  </si>
  <si>
    <t>520580(0x7F184)</t>
  </si>
  <si>
    <t>520581 (0x7F185)</t>
  </si>
  <si>
    <t>520582 (0x7F186)</t>
  </si>
  <si>
    <t>520583 (0x7F187)</t>
  </si>
  <si>
    <t>520584 (0x7F188)</t>
  </si>
  <si>
    <t>520585 (0x7F189)</t>
  </si>
  <si>
    <t>520586 (0x7F18A)</t>
  </si>
  <si>
    <t>520588 (0X7F18C)</t>
  </si>
  <si>
    <t>520589 (0X7F18D)</t>
  </si>
  <si>
    <t>520590 (0X7F18E)</t>
  </si>
  <si>
    <t>520593 (0X7F191)</t>
  </si>
  <si>
    <t>520594 (0X7F192)</t>
  </si>
  <si>
    <t>520595 (0X7F193)</t>
  </si>
  <si>
    <t>520596 (0X7F194)</t>
  </si>
  <si>
    <t>520597 (0X7F195)</t>
  </si>
  <si>
    <t>520598 (0X7F196)</t>
  </si>
  <si>
    <t>520599 (0X7F197)</t>
  </si>
  <si>
    <t>520600 (0X7F198)</t>
  </si>
  <si>
    <t>520601 (0x7F199)</t>
  </si>
  <si>
    <t>520602 (0x7F19A)</t>
  </si>
  <si>
    <t>520603 (0x7F19B)</t>
  </si>
  <si>
    <t>520604 (0x7F19C)</t>
  </si>
  <si>
    <t>520605 (0x7F19D)</t>
  </si>
  <si>
    <t>520606 (0x7F19E)</t>
  </si>
  <si>
    <t>520607 (0x7F19F)</t>
  </si>
  <si>
    <t>520608 (0x7F1A0)</t>
  </si>
  <si>
    <t>520609 (0x7F1A1)</t>
  </si>
  <si>
    <t>520610 (0x7F1A2)</t>
  </si>
  <si>
    <t>520611 (0x7F1A3)</t>
  </si>
  <si>
    <t>520612 (0x7F1A4)</t>
  </si>
  <si>
    <t>520613 (0x7F1A5)</t>
  </si>
  <si>
    <t>520614 (0x7F1A6)</t>
  </si>
  <si>
    <t>520615 (0x7F1A7)</t>
  </si>
  <si>
    <t>520616 (0x7F1A8)</t>
  </si>
  <si>
    <t>520617 (0x7F1A9)</t>
  </si>
  <si>
    <t>520618 (0x7F1AA)</t>
  </si>
  <si>
    <t>520619 (0x7F1AB)</t>
  </si>
  <si>
    <t>520620 (0x7F1AC)</t>
  </si>
  <si>
    <t>520621 (0x7F1AD)</t>
  </si>
  <si>
    <t>520622 (0x7F1AE)</t>
  </si>
  <si>
    <t>520623 (0x7F1AF)</t>
  </si>
  <si>
    <t>520624 (0x7F1B0)</t>
  </si>
  <si>
    <t>520625 (0x7F1B1)</t>
  </si>
  <si>
    <t>520626 (0x7F1B2)</t>
  </si>
  <si>
    <t>520627 (0x7F1B3)</t>
  </si>
  <si>
    <t>520628 (0x7F1B4)</t>
  </si>
  <si>
    <t>520629 (0x7F1B5)</t>
  </si>
  <si>
    <t>520630 (0x7F1B6)</t>
  </si>
  <si>
    <t>520631 (0x7F1B7)</t>
  </si>
  <si>
    <t>520632 (0x7F1B8)</t>
  </si>
  <si>
    <t>520633 (0x7F1B9)</t>
  </si>
  <si>
    <t>520634 (0x7F1BA)</t>
  </si>
  <si>
    <t>520635 (0x7F1BB)</t>
  </si>
  <si>
    <t>520636 (0x7F1BC)</t>
  </si>
  <si>
    <t>520637 (0x7F1BD)</t>
  </si>
  <si>
    <t>520638 (0x7F1BE)</t>
  </si>
  <si>
    <t>520639 (0x7F1BF)</t>
  </si>
  <si>
    <t>520640 (0x7F1C0)</t>
  </si>
  <si>
    <t>520641 (0x7F1C1)</t>
  </si>
  <si>
    <t>520642 (0x7F1C2)</t>
  </si>
  <si>
    <t>520643 (0x7F1C3)</t>
  </si>
  <si>
    <t>520644 (0x7F1C4)</t>
  </si>
  <si>
    <t>Aftertreatment 1 Intake Dew Point</t>
  </si>
  <si>
    <t>0x18F00F52</t>
  </si>
  <si>
    <t>0x52</t>
  </si>
  <si>
    <t>Aftertreatment 1 Outlet Nox</t>
  </si>
  <si>
    <t>Aftertreatment 1 Outlet Gas Sensor Power Status</t>
  </si>
  <si>
    <t>Aftertreatment 1 Outlet Gas Sensor at Temperature</t>
  </si>
  <si>
    <t>Aftertreatment 1 Outlet NOx Reading Stable</t>
  </si>
  <si>
    <t>Aftertreatment 1 Outlet Wide-Range % O2 Reading Stable</t>
  </si>
  <si>
    <t>Aftertreatment 1 Outlet Gas Sensor Heater Preliminary FMI</t>
  </si>
  <si>
    <t>Aftertreatment 1 Outlet Gas Sensor Heater Control</t>
  </si>
  <si>
    <t>Aftertreatment 1 Outlet NOx Sensor Preliminary FMI</t>
  </si>
  <si>
    <t>Aftertreatment 1 Outlet Oxygen Sensor Preliminary FMI</t>
  </si>
  <si>
    <t>0x18F00E51</t>
  </si>
  <si>
    <t>0x51</t>
  </si>
  <si>
    <t>Aftertreatment 1 Intake Nox</t>
  </si>
  <si>
    <t>Aftertreatment 1 Intake O2</t>
  </si>
  <si>
    <t>Aftertreatment 1 Intake Gas Sensor Power Status</t>
  </si>
  <si>
    <t>Aftertreatment 1 Intake Gas Sensor at Temperature</t>
  </si>
  <si>
    <t>Aftertreatment 1 Intake NOx Reading Stable</t>
  </si>
  <si>
    <t>Aftertreatment 1 Intake Wide-Range % O2 Reading Stable</t>
  </si>
  <si>
    <t>Aftertreatment 1 Intake Gas Sensor Heater Preliminary FMI</t>
  </si>
  <si>
    <t>Aftertreatment 1 Intake Gas Sensor Heater Control</t>
  </si>
  <si>
    <t>Aftertreatment 1 Intake NOx Sensor Preliminary FMI</t>
  </si>
  <si>
    <t>Aftertreatment 1 Intake Oxygen Sensor Preliminary FMI</t>
  </si>
  <si>
    <t>Different than j1939 specification at customer request</t>
  </si>
  <si>
    <t>Aftertreatment 1 Exhaust Gas Mass Flow</t>
  </si>
  <si>
    <t>Air Inlet temperature (Based on RHT sensor)</t>
  </si>
  <si>
    <t>Engine Air Inlet Temperature (Based on IAT calculation)</t>
  </si>
  <si>
    <t>updated for Doosan SCR Phase I</t>
  </si>
  <si>
    <t>removed requirement to transmit PGN 61455 AT1OG1 (see notes)</t>
  </si>
  <si>
    <t>jwild</t>
  </si>
  <si>
    <t>0x18F00E51h (PGN 61454, in HEX: F00E; ATI1 After Treatment Intake bank 1</t>
  </si>
  <si>
    <t>0x18F00F52h (PGN 61455, in HEX: F00F; ATO1 After Treatment Outlet bank 1</t>
  </si>
  <si>
    <t>Our Doors spec has this spec but I couldn’t see AT1IG1 reading in 1165DV2DI software.</t>
  </si>
  <si>
    <t>Doors spec.</t>
  </si>
  <si>
    <t>CAN messages sent from DCU to ECU are as follows</t>
  </si>
  <si>
    <t>1. AT1IG1( After treatment 1 Intake Gas 1)</t>
  </si>
  <si>
    <t>2. AT1OG1( After treatment 1 Outlet Gas 1)</t>
  </si>
  <si>
    <t>3. EEC3 (Electronic Engine Controller 3)</t>
  </si>
  <si>
    <t>Aftertreatment 1 Intake Gas 1 (AT1IG1)</t>
  </si>
  <si>
    <t>Doosan</t>
  </si>
  <si>
    <t>Ashok Leyland</t>
  </si>
  <si>
    <t>Primary and Secondary</t>
  </si>
  <si>
    <t>Primary</t>
  </si>
  <si>
    <t>Primary/Secondary Bus Definition</t>
  </si>
  <si>
    <t>Secondary</t>
  </si>
  <si>
    <t>CAN3</t>
  </si>
  <si>
    <t>CAN Bus Speed Definition</t>
  </si>
  <si>
    <t>500k</t>
  </si>
  <si>
    <t>250k</t>
  </si>
  <si>
    <t>Primary Bus supports transmitted and received messages</t>
  </si>
  <si>
    <t>Secondary Bus supports transmitted messages only</t>
  </si>
  <si>
    <t>yes</t>
  </si>
  <si>
    <t>Transmit</t>
  </si>
  <si>
    <t>OH6 Transmit only not receive.  Nox sensor sends this message</t>
  </si>
  <si>
    <t>Receive</t>
  </si>
  <si>
    <t>will test</t>
  </si>
  <si>
    <t>#default(min,max) = calibrateable with default value between minimum and maximum</t>
  </si>
  <si>
    <t>oh2</t>
  </si>
  <si>
    <t>Default Source Address (all are calibrateable between 0-254)</t>
  </si>
  <si>
    <t>Requirement: All receive PGNs shall have calibrateable "Receive Source Address Mask" that defaults to 255 (Range 0-255)</t>
  </si>
  <si>
    <t>Requirement: If Receive Source Address Mask is 255, the control will listen only to devices transmitting from the Source Address</t>
  </si>
  <si>
    <t>Requirement: If Receive Source Address Mask is 0, the control will listen to devices transmitting from any Source Address</t>
  </si>
  <si>
    <t>oh2 default was FF</t>
  </si>
  <si>
    <t>oh2 default SA was FF</t>
  </si>
  <si>
    <t>OH2 default was 255</t>
  </si>
  <si>
    <t>AT1IG2</t>
  </si>
  <si>
    <t>in oh2, missing from oh6 spec</t>
  </si>
  <si>
    <t>OH2 had one message with SA=3d, one with SA=11d, one with SA=20d, one with SA=231d</t>
  </si>
  <si>
    <t>AT1T1I</t>
  </si>
  <si>
    <t>added customer columns.  removed receive of EEC3.  added "Primary-Secondary Bus Def" page.  Created separate standard Tx and Rx pages.  Compared oh2 model source addresses for all CAN_READs in DI-OH2011_5418-4090NEW to this spec and highlighted in RED all mismatches.</t>
  </si>
  <si>
    <t>** AMT_Enable calibration needs to be set to 0</t>
  </si>
  <si>
    <t>** Transmode calibration needs to be set to 3 (engine brake)</t>
  </si>
  <si>
    <t>updated enable criteria for ERC1 transmission (AMT_Enable, Transmode cals)</t>
  </si>
  <si>
    <t>Engine Gas Supply Pressure (NGTP not NGP)</t>
  </si>
  <si>
    <t>updated AF1 to clearly call out NGTP instead of NGP for SPN159</t>
  </si>
  <si>
    <t>Development Status</t>
  </si>
  <si>
    <t>OH2 use</t>
  </si>
  <si>
    <t>Any declared SPNs in a PGN are broadcast by Woodward as Not Available and are Not Supported</t>
  </si>
  <si>
    <r>
      <t xml:space="preserve">Definition of development status
</t>
    </r>
    <r>
      <rPr>
        <b/>
        <sz val="10"/>
        <rFont val="Arial"/>
        <family val="2"/>
      </rPr>
      <t>No support</t>
    </r>
    <r>
      <rPr>
        <sz val="10"/>
        <rFont val="Arial"/>
        <family val="2"/>
      </rPr>
      <t xml:space="preserve"> = no software to support yet
</t>
    </r>
    <r>
      <rPr>
        <b/>
        <sz val="10"/>
        <rFont val="Arial"/>
        <family val="2"/>
      </rPr>
      <t>No validation</t>
    </r>
    <r>
      <rPr>
        <sz val="10"/>
        <rFont val="Arial"/>
        <family val="2"/>
      </rPr>
      <t xml:space="preserve"> = message in software but never been checked manually or regression tested.  So status unknown
</t>
    </r>
    <r>
      <rPr>
        <b/>
        <sz val="10"/>
        <rFont val="Arial"/>
        <family val="2"/>
      </rPr>
      <t xml:space="preserve">PGN/SPN only check </t>
    </r>
    <r>
      <rPr>
        <sz val="10"/>
        <rFont val="Arial"/>
        <family val="2"/>
      </rPr>
      <t xml:space="preserve">= PGN/SPN was found to be broadcasting at correct rate and message ID + SPN but data correctness to application to validated
</t>
    </r>
    <r>
      <rPr>
        <b/>
        <sz val="10"/>
        <rFont val="Arial"/>
        <family val="2"/>
      </rPr>
      <t>Pass</t>
    </r>
    <r>
      <rPr>
        <sz val="10"/>
        <rFont val="Arial"/>
        <family val="2"/>
      </rPr>
      <t xml:space="preserve"> = A test is in place that fully checks the PGN/SPN for data correct against xCP probe
</t>
    </r>
    <r>
      <rPr>
        <b/>
        <sz val="10"/>
        <rFont val="Arial"/>
        <family val="2"/>
      </rPr>
      <t>Issue</t>
    </r>
    <r>
      <rPr>
        <sz val="10"/>
        <rFont val="Arial"/>
        <family val="2"/>
      </rPr>
      <t xml:space="preserve"> = This parameter has failed one of the validation tests</t>
    </r>
  </si>
  <si>
    <t>PGN/SPN only check</t>
  </si>
  <si>
    <t>added PGN 65479 WWINF2, SPN 601 Cruise Control Resume switch at PGN 65265 CCVS</t>
    <phoneticPr fontId="0" type="noConversion"/>
  </si>
  <si>
    <r>
      <t>k</t>
    </r>
    <r>
      <rPr>
        <sz val="10"/>
        <rFont val="Arial"/>
        <family val="2"/>
      </rPr>
      <t>hchoi</t>
    </r>
  </si>
  <si>
    <t>kennabec</t>
  </si>
  <si>
    <t>changed SPN names in WWINF2 to indicate raw voltage values rather than engineering units, merged version 6 for teamforge with edits from Kwenhee</t>
  </si>
  <si>
    <t>Cruise Control Resume Switch</t>
    <phoneticPr fontId="39" type="noConversion"/>
  </si>
  <si>
    <t>65479 WWINF2</t>
    <phoneticPr fontId="39" type="noConversion"/>
  </si>
  <si>
    <r>
      <t>0x1CFFC7</t>
    </r>
    <r>
      <rPr>
        <sz val="10"/>
        <rFont val="Arial"/>
        <family val="2"/>
      </rPr>
      <t>0</t>
    </r>
    <r>
      <rPr>
        <sz val="10"/>
        <rFont val="Arial"/>
        <family val="2"/>
      </rPr>
      <t>0</t>
    </r>
  </si>
  <si>
    <t>DIFF PRESSURE Sensor Volts</t>
  </si>
  <si>
    <t>1byte</t>
    <phoneticPr fontId="39" type="noConversion"/>
  </si>
  <si>
    <t>Rough Road Sensor Volts</t>
  </si>
  <si>
    <t>EGR Position Sensor Volts</t>
  </si>
  <si>
    <t>PBS Air Press Sensor Volts</t>
  </si>
  <si>
    <t>EGR Temp. Sensor Volts</t>
  </si>
  <si>
    <t>Starter Control SW</t>
    <phoneticPr fontId="39" type="noConversion"/>
  </si>
  <si>
    <t>Cruise Cancel SW</t>
    <phoneticPr fontId="39" type="noConversion"/>
  </si>
  <si>
    <t>HPLO</t>
    <phoneticPr fontId="39" type="noConversion"/>
  </si>
  <si>
    <t>2 bits</t>
    <phoneticPr fontId="39" type="noConversion"/>
  </si>
  <si>
    <t>Starter Control Output</t>
    <phoneticPr fontId="39" type="noConversion"/>
  </si>
  <si>
    <t>EXH Temp Sensor Volts</t>
  </si>
  <si>
    <t>PBS Air Temp. Sensor Volts</t>
  </si>
  <si>
    <t>1000ms and on-change
100ms max rate</t>
  </si>
  <si>
    <t>Total Averaged Information (TAVG)</t>
  </si>
  <si>
    <t>0x1CFE4D00</t>
  </si>
  <si>
    <t>Engine Total Average Fuel Economy</t>
  </si>
  <si>
    <t>Changed DLCC1 transmission rate to 1000ms or on-change
Added TAVG with Engine Total Average Fuel Economy (SPN 1835) support</t>
  </si>
  <si>
    <t>0x01</t>
  </si>
  <si>
    <t>0x08FF8001</t>
  </si>
  <si>
    <t>65408(SRA General Command)</t>
  </si>
  <si>
    <t>SRA_DESIRED_POS</t>
  </si>
  <si>
    <t>2 byte</t>
  </si>
  <si>
    <t>Offset 0; range 0 100%; Resolution 0.1 %/bit</t>
  </si>
  <si>
    <t>0x1 Position Control
0x3 Trigger Initial Learn
0x6 Motor Off</t>
  </si>
  <si>
    <t>SRA_BROADCAST_SERVICE_INFO</t>
  </si>
  <si>
    <t>SRA_COMMAND</t>
  </si>
  <si>
    <t>0 - Off
1 - On</t>
  </si>
  <si>
    <t>65296(SRA Status)</t>
  </si>
  <si>
    <t>0x80</t>
  </si>
  <si>
    <t>0x08FF8080</t>
  </si>
  <si>
    <t>SRA_LAST_COMMAND</t>
  </si>
  <si>
    <t>SRA_ACTUAL_POSTION</t>
  </si>
  <si>
    <t>SRA_INTERNAL_TEMP</t>
  </si>
  <si>
    <t>Offset -55; range -55 195deC; Resolution 1 degC/bit</t>
  </si>
  <si>
    <t>SRA_ERROR_CODE</t>
  </si>
  <si>
    <t>0x0 Operation Okey
0x2 Temperature Warning
0x3 Actuation Errors
0x4 No SRA Response, Learned Stop Warning
0x5 Motor Disabled by Diagnostics
0x7 Running Internal Test Sequence
0x9 CAN Command Source Timeout
0xA 100 Stop High/0 Stop Low Warning
0xB No Command Source Present
0xF Ignition Voltage Low
0x16 Effort Has Been Limited
0x17 Reference Not Found</t>
  </si>
  <si>
    <t>SRA_VOLTAGE</t>
  </si>
  <si>
    <t>Offset 0; range 0 24.59V; Resolution 0.0964 V/bit</t>
  </si>
  <si>
    <t>SRA_TEMP_FAULT</t>
  </si>
  <si>
    <t>SRA_TEMP_WARNING</t>
  </si>
  <si>
    <t>SRA_OBSTRUCTION</t>
  </si>
  <si>
    <t>SRA_IGNITION_VOLTAGE_FAULT</t>
  </si>
  <si>
    <t>SRA_CAN_ERROR</t>
  </si>
  <si>
    <t>SRA_INTERNAL_ELECTRICAL_FAULT</t>
  </si>
  <si>
    <t>SRA_SPAN_LEARN_RUNNING</t>
  </si>
  <si>
    <t>SRA_SPAN_LEARN_FALURE</t>
  </si>
  <si>
    <t>SRA_MOTOR_POWER</t>
  </si>
  <si>
    <t>Offset 0; range 0 51W; Resolution 0.2 W/bit</t>
  </si>
  <si>
    <t>Added BorgWarner Turbo Messages based on doc6922</t>
  </si>
  <si>
    <t>doc7816</t>
  </si>
  <si>
    <t>Added rx EI1 and EI2, HMC specific versions of AUXIO7 and AUXIO1 respectively</t>
  </si>
  <si>
    <t>EI1 (HMC customization fo AUXIO7)</t>
  </si>
  <si>
    <t>0x189C00E6</t>
  </si>
  <si>
    <t>0xE6</t>
  </si>
  <si>
    <t>Parking Brake Switch</t>
  </si>
  <si>
    <t>00 - Parking brake not set
01 - Parking brake set
10 - Error
11 - Not available</t>
  </si>
  <si>
    <t>Transmission Neutral Switch</t>
  </si>
  <si>
    <t>00 - Off
01 - On
10 - Error
11 - Not available</t>
  </si>
  <si>
    <t>Foot Brake Switch</t>
  </si>
  <si>
    <t>00 - Brake pedal released
01 - Brake pedal depressed
10 - Error
11 - Not Available</t>
  </si>
  <si>
    <t>Engine Brake Switch</t>
  </si>
  <si>
    <t>00 Retarder - brake assist disabled
01 Retarder - brake assist enabled
10 Error
11 Not available</t>
  </si>
  <si>
    <t>00 - Clutch pedal released
01 - Clutch pedal depressed
10 - Error
11 - Not available</t>
  </si>
  <si>
    <t>Remote PTO Enable</t>
  </si>
  <si>
    <t>Door Swafety Switch</t>
  </si>
  <si>
    <t>CC/Eng PTO</t>
  </si>
  <si>
    <t>Engine Service Start Switch</t>
  </si>
  <si>
    <t>602/599</t>
  </si>
  <si>
    <t>Cruise PTO Inc/Cruise PTO Set</t>
  </si>
  <si>
    <t>00 - Cruise control activator not in the position “accelerate”/Cruise control activator not in the position “set”
01 - Cruise control activator in position “accelerate”/Cruise control activator in position “set”
10 - Error
11 - Not available</t>
  </si>
  <si>
    <t>600/601</t>
  </si>
  <si>
    <t>Cruise PTO Resume/Cruise PTO Dec</t>
  </si>
  <si>
    <t>00 - Cruise control activator not in the position “coast”/Cruise control activator not in the position “resume”
01 - Cruise control activator in position “coast”/Cruise control activator in position “resume”
10 - Error
11 - Not available</t>
  </si>
  <si>
    <t>Remote PTO Inc</t>
  </si>
  <si>
    <t>Remote PTO Dec</t>
  </si>
  <si>
    <t>EI2 (HMC Customization of AUXIO1)</t>
  </si>
  <si>
    <t>0x18FED9E6</t>
  </si>
  <si>
    <t>0.4 %/bit, 0 offset</t>
  </si>
  <si>
    <t>Start Switch</t>
  </si>
  <si>
    <t>00 - Auxiliary channel off
01 - Auxiliary channel on
10 - Error
11 - Not available</t>
  </si>
  <si>
    <t>Desired Operating Speed Asymmetry Adjustment - NOT SUPPORTED</t>
  </si>
  <si>
    <t>Estimated Engine Parasitic Losses - NOT SUPPORTED</t>
  </si>
  <si>
    <t>Called out SPN 519, SPN 2978 as not supported</t>
  </si>
  <si>
    <t>Engine Starter Mode - OH6 Transmits F (1111) NOT AVAILABLE</t>
  </si>
  <si>
    <t>Engine Demand - Percent Torque - OH6 Transmits FF (11111111) NOT AVAILABLE</t>
  </si>
  <si>
    <t>Called out SPN1675, SPN2432 as not supported and transmitting 1's</t>
  </si>
  <si>
    <t>removing wwcmd2 - using tsc1 minus torque ctrl instead - kill artf13858</t>
  </si>
  <si>
    <t>changed wwdm1 spn520600 start position was 1.1 now 1.3.   changed spn520601 start position was 1.3 now 1.1.</t>
  </si>
  <si>
    <t>Engine Oil Pressure Low Lamp Command</t>
  </si>
  <si>
    <t>added SPN5082 to PGN64775 Engine Oil Low Lamp Command</t>
  </si>
  <si>
    <t>deleted tab "Supported Custom Diag Modes" because this information is redundant with information on "Supported Custom PGN" and "Supported Custom SPN".</t>
  </si>
  <si>
    <t>Engine Coolant Level</t>
  </si>
  <si>
    <t>added SPN 111 Engine Coolant Level</t>
  </si>
  <si>
    <t>Torque/Speed Control 1 (TSC1) (Minus Values)</t>
  </si>
  <si>
    <t>0x0C002903</t>
  </si>
  <si>
    <t>Minus Torque Values Only</t>
  </si>
  <si>
    <t>Dest Addr 0x29</t>
  </si>
  <si>
    <t>Used to Command Engine Brake</t>
  </si>
  <si>
    <t>Added TSC1 Minus Receive message for controlling Engine Brake</t>
  </si>
  <si>
    <t>Swierenga</t>
  </si>
  <si>
    <t>Added SPN 70, Realigned HMI point column</t>
  </si>
  <si>
    <t>Immobilizer Request (IMMO_R)</t>
  </si>
  <si>
    <t>At Startup</t>
  </si>
  <si>
    <t>0x0CDA1D</t>
  </si>
  <si>
    <t xml:space="preserve">N_PCI </t>
  </si>
  <si>
    <t>03: Virgin Mode
05: Neutral Mode
07: Learnt Mode</t>
  </si>
  <si>
    <t>Random Byte 1</t>
  </si>
  <si>
    <t>Random Byte 2</t>
  </si>
  <si>
    <t>Message Identification (MID)</t>
  </si>
  <si>
    <t>Random Data</t>
  </si>
  <si>
    <t>Random Byte 3</t>
  </si>
  <si>
    <t>Encrypted VIN byite 1</t>
  </si>
  <si>
    <t>Encrypted VIN byite 2</t>
  </si>
  <si>
    <t>Encrypted VIN byite 3</t>
  </si>
  <si>
    <t>VIN Data</t>
  </si>
  <si>
    <t>Immobilizer Answer (IMMO_A)</t>
  </si>
  <si>
    <t>0x0CDA00</t>
  </si>
  <si>
    <t>0x1D</t>
  </si>
  <si>
    <t>04: No release, bad key or PIN
06: Virgin Mode, Limited start
08: Virgin Mode, new VIN or
      Neutral Mode, new VIN or
      Learnt Mode, key OK
0A: Go to Neutral Mode
0E: Limp home function</t>
  </si>
  <si>
    <t>MID-dependent data</t>
  </si>
  <si>
    <t>Byte 1</t>
  </si>
  <si>
    <t>Byte 2</t>
  </si>
  <si>
    <t>Byte 3</t>
  </si>
  <si>
    <t>Byte 4</t>
  </si>
  <si>
    <t>Byte 5</t>
  </si>
  <si>
    <t>Byte 6</t>
  </si>
  <si>
    <t>Added IMMO_R and IMMO_A to Custom PGNs</t>
  </si>
  <si>
    <t>Macqueene</t>
  </si>
  <si>
    <t>Status to show that Idle Shift during spark/inj mode is active</t>
  </si>
  <si>
    <t>1 bit</t>
  </si>
  <si>
    <t>520645 (0x7F1C5)</t>
  </si>
  <si>
    <t>Added  'Idle shift during spk/inj active' bit in WWDM3 message.</t>
  </si>
  <si>
    <t>Sbapat</t>
  </si>
  <si>
    <t>Set to TRUE to enable throttle cleaning mod</t>
  </si>
  <si>
    <t>Added Throttle Clean SPN 520646 to WWDM2</t>
  </si>
  <si>
    <t>jmille</t>
  </si>
  <si>
    <t>520646 (0x7F1C6)</t>
  </si>
  <si>
    <t>Status to show that throttle clean mode is active</t>
  </si>
  <si>
    <t>520648 (0x7F1C8)</t>
  </si>
  <si>
    <t>Added Throttle Clean Status SPN 520648 to WWDM3</t>
  </si>
  <si>
    <t>Removed incorrect addition to WWDM2</t>
  </si>
  <si>
    <t>HybridISGEnable</t>
  </si>
  <si>
    <t>0: Hybrid ISG shutdown disabled
1: Hybrid ISG shutdown enabled
2.3: Not supported</t>
  </si>
  <si>
    <t>DM13</t>
  </si>
  <si>
    <t>Stop Start Broadcast</t>
  </si>
  <si>
    <t>This message is used to stop or start broadcast messages. Additionally it may be used to indicate to other nodes that broadcast messages are being suspended due to commands other than J1939 DM13. The broadcast messages stopped, started, or suspended may be on networks other than SAE J1939</t>
  </si>
  <si>
    <t>Sent whenever a Stop or Start broadcast event is necessary. To maintain the modified
state of the vehicle network(s) the commanding device must send the Hold Signal once
every 5 seconds.</t>
  </si>
  <si>
    <t>10X10 table transmitted with x,y,z table data
x = MAP data (10 values), offset = 0, scaling = divide MAP by 2, x = MAP/2 (range = 0 to 510 kPa)
y = RPM data (10 values), offset = 0, scaling = divide RPM by 20, y = RPM/20 (range = 0 to 5100 rpm)
z = AL mult. Data (100 values),  offset = 0.5, scaling = multiply AL mult by 200, z = (ALmult - 0.5)*200 (range =0.5 to 1.5)
See the tab called AL Table for more definition on how this PGN is transmitted.</t>
  </si>
  <si>
    <t>sjepps</t>
  </si>
  <si>
    <t>Update SPN 520569 to show correct scaling for table data</t>
  </si>
  <si>
    <t xml:space="preserve">Added WWINF3, SPN 1624 </t>
  </si>
  <si>
    <t>kwalp</t>
  </si>
  <si>
    <t>Woodward Info 3 (WWINF3)</t>
  </si>
  <si>
    <t>Calibration</t>
  </si>
  <si>
    <t>Primary/Secondary</t>
  </si>
  <si>
    <t>0x0</t>
  </si>
  <si>
    <t>1/256 kph/bit, 0 offset</t>
  </si>
  <si>
    <t>4-5</t>
  </si>
  <si>
    <t>Fix overlapping parts of PGN 65475</t>
  </si>
  <si>
    <t>Offset 0.5; range 0.5-2; resolution 0.006/bit</t>
  </si>
  <si>
    <t>Offset 0.5; range 0.5-1.5; resolution 0.004/bit</t>
  </si>
  <si>
    <t>Fix WWDM4, had wrong scaling and offset</t>
  </si>
  <si>
    <t>65535 WWGFE</t>
  </si>
  <si>
    <t>Gaseous Instantaneous Fuel Economy</t>
  </si>
  <si>
    <t>Offset 0; range 0 - 6425.5; resolution 0.1/bit</t>
  </si>
  <si>
    <t>Gaseous Average Fuel Economy</t>
  </si>
  <si>
    <t>Total Gaseous Fuel Consumption</t>
  </si>
  <si>
    <t>3 bytes</t>
  </si>
  <si>
    <t>Offset 0; range 0 - 1644953.5; resolution 0.1/bit</t>
  </si>
  <si>
    <t>Weichai</t>
  </si>
  <si>
    <t>0x1CFFFF00</t>
  </si>
  <si>
    <t>Added WWGFE from OH2</t>
  </si>
  <si>
    <t>Added TRF1 (PGN 65272)</t>
  </si>
  <si>
    <t>Transmission Fluids 1 (TRF1)</t>
  </si>
  <si>
    <t>1s</t>
  </si>
  <si>
    <t>0x18FEF803</t>
  </si>
  <si>
    <t>Do we also have AT1IG1 message reading? up &amp; downstream NOx sensor in Euro-6 application.</t>
    <phoneticPr fontId="50" type="noConversion"/>
  </si>
  <si>
    <t>WEICHAI</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</si>
</sst>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_-;\-* #,##0_-;_-* &quot;-&quot;_-;_-@_-"/>
    <numFmt numFmtId="177" formatCode="_-* #,##0.00_-;\-* #,##0.00_-;_-* &quot;-&quot;??_-;_-@_-"/>
  </numFmts>
  <fonts count="51">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color theme="1"/>
      <name val="Arial"/>
      <family val="2"/>
    </font>
    <font>
      <sz val="10"/>
      <color theme="1"/>
      <name val="Arial"/>
      <family val="2"/>
    </font>
    <font>
      <sz val="10"/>
      <color theme="1"/>
      <name val="Arial"/>
      <family val="2"/>
    </font>
    <font>
      <sz val="10"/>
      <name val="Arial"/>
      <family val="2"/>
    </font>
    <font>
      <sz val="11"/>
      <name val="돋움"/>
      <family val="3"/>
      <charset val="129"/>
    </font>
    <font>
      <u/>
      <sz val="11"/>
      <color indexed="12"/>
      <name val="돋움"/>
      <family val="3"/>
      <charset val="129"/>
    </font>
    <font>
      <sz val="12"/>
      <name val="뼻뮝"/>
      <family val="1"/>
      <charset val="129"/>
    </font>
    <font>
      <sz val="10"/>
      <name val="Arial"/>
      <family val="2"/>
    </font>
    <font>
      <b/>
      <sz val="10"/>
      <name val="Arial"/>
      <family val="2"/>
    </font>
    <font>
      <sz val="10"/>
      <color indexed="8"/>
      <name val="Arial"/>
      <family val="2"/>
    </font>
    <font>
      <b/>
      <i/>
      <sz val="10"/>
      <name val="Arial"/>
      <family val="2"/>
    </font>
    <font>
      <b/>
      <sz val="18"/>
      <color theme="3"/>
      <name val="宋体"/>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indexed="8"/>
      <name val="Helvetica Neue"/>
    </font>
    <font>
      <b/>
      <sz val="10"/>
      <color indexed="8"/>
      <name val="Arial"/>
      <family val="2"/>
    </font>
    <font>
      <sz val="10"/>
      <color rgb="FF000000"/>
      <name val="Arial"/>
      <family val="2"/>
    </font>
    <font>
      <sz val="10"/>
      <name val="宋体"/>
      <family val="3"/>
      <charset val="129"/>
      <scheme val="major"/>
    </font>
    <font>
      <sz val="8"/>
      <name val="돋움"/>
      <family val="3"/>
      <charset val="129"/>
    </font>
    <font>
      <b/>
      <sz val="10"/>
      <color rgb="FFFF0000"/>
      <name val="Arial"/>
      <family val="2"/>
    </font>
    <font>
      <sz val="8"/>
      <color indexed="81"/>
      <name val="Tahoma"/>
      <family val="2"/>
    </font>
    <font>
      <b/>
      <sz val="8"/>
      <color indexed="81"/>
      <name val="Tahoma"/>
      <family val="2"/>
    </font>
    <font>
      <sz val="10"/>
      <name val="Tahoma"/>
      <family val="2"/>
    </font>
    <font>
      <sz val="11.5"/>
      <name val="Courier"/>
      <family val="3"/>
    </font>
    <font>
      <b/>
      <sz val="14"/>
      <name val="Arial"/>
      <family val="2"/>
    </font>
    <font>
      <u/>
      <sz val="8"/>
      <color theme="10"/>
      <name val="Arial"/>
      <family val="2"/>
    </font>
    <font>
      <u/>
      <sz val="8"/>
      <color theme="10"/>
      <name val="Arial"/>
      <family val="2"/>
    </font>
    <font>
      <strike/>
      <sz val="11"/>
      <color theme="1"/>
      <name val="宋体"/>
      <family val="2"/>
      <scheme val="minor"/>
    </font>
    <font>
      <strike/>
      <sz val="10"/>
      <name val="Arial"/>
      <family val="2"/>
    </font>
    <font>
      <sz val="9"/>
      <name val="FangSong"/>
      <family val="3"/>
      <charset val="134"/>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C00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112">
    <xf numFmtId="0" fontId="0" fillId="0" borderId="0"/>
    <xf numFmtId="0" fontId="12" fillId="0" borderId="0">
      <alignment vertical="center"/>
    </xf>
    <xf numFmtId="0" fontId="14" fillId="0" borderId="0"/>
    <xf numFmtId="176" fontId="12" fillId="0" borderId="0" applyFont="0" applyFill="0" applyBorder="0" applyAlignment="0" applyProtection="0"/>
    <xf numFmtId="177" fontId="12" fillId="0" borderId="0" applyFont="0" applyFill="0" applyBorder="0" applyAlignment="0" applyProtection="0"/>
    <xf numFmtId="0" fontId="15" fillId="0" borderId="0"/>
    <xf numFmtId="0" fontId="11"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34" fillId="32" borderId="0" applyNumberFormat="0" applyBorder="0" applyAlignment="0" applyProtection="0"/>
    <xf numFmtId="0" fontId="10" fillId="0" borderId="0"/>
    <xf numFmtId="0" fontId="10" fillId="8" borderId="8" applyNumberFormat="0" applyFont="0" applyAlignment="0" applyProtection="0"/>
    <xf numFmtId="0" fontId="10" fillId="8" borderId="8" applyNumberFormat="0" applyFont="0" applyAlignment="0" applyProtection="0"/>
    <xf numFmtId="0" fontId="10" fillId="0" borderId="0"/>
    <xf numFmtId="0" fontId="10" fillId="0" borderId="0"/>
    <xf numFmtId="0" fontId="10" fillId="8" borderId="8" applyNumberFormat="0" applyFont="0" applyAlignment="0" applyProtection="0"/>
    <xf numFmtId="0" fontId="10" fillId="8" borderId="8" applyNumberFormat="0" applyFont="0" applyAlignment="0" applyProtection="0"/>
    <xf numFmtId="0" fontId="10" fillId="0" borderId="0"/>
    <xf numFmtId="0" fontId="10" fillId="0" borderId="0"/>
    <xf numFmtId="0" fontId="10" fillId="8" borderId="8" applyNumberFormat="0" applyFont="0" applyAlignment="0" applyProtection="0"/>
    <xf numFmtId="0" fontId="35" fillId="0" borderId="0" applyNumberFormat="0" applyFill="0" applyBorder="0" applyProtection="0">
      <alignment vertical="top"/>
    </xf>
    <xf numFmtId="0" fontId="7" fillId="0" borderId="0"/>
    <xf numFmtId="0" fontId="6" fillId="0" borderId="0"/>
    <xf numFmtId="0" fontId="11" fillId="0" borderId="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34" fillId="32" borderId="0" applyNumberFormat="0" applyBorder="0" applyAlignment="0" applyProtection="0"/>
    <xf numFmtId="0" fontId="8" fillId="0" borderId="0"/>
    <xf numFmtId="0" fontId="8" fillId="8" borderId="8" applyNumberFormat="0" applyFont="0" applyAlignment="0" applyProtection="0"/>
    <xf numFmtId="0" fontId="8" fillId="8" borderId="8" applyNumberFormat="0" applyFont="0" applyAlignment="0" applyProtection="0"/>
    <xf numFmtId="0" fontId="8" fillId="0" borderId="0"/>
    <xf numFmtId="0" fontId="8" fillId="0" borderId="0"/>
    <xf numFmtId="0" fontId="8" fillId="8" borderId="8" applyNumberFormat="0" applyFont="0" applyAlignment="0" applyProtection="0"/>
    <xf numFmtId="0" fontId="8" fillId="8" borderId="8" applyNumberFormat="0" applyFont="0" applyAlignment="0" applyProtection="0"/>
    <xf numFmtId="0" fontId="8" fillId="0" borderId="0"/>
    <xf numFmtId="0" fontId="8" fillId="0" borderId="0"/>
    <xf numFmtId="0" fontId="8" fillId="8" borderId="8" applyNumberFormat="0" applyFont="0" applyAlignment="0" applyProtection="0"/>
    <xf numFmtId="0" fontId="6" fillId="0" borderId="0"/>
    <xf numFmtId="0" fontId="46" fillId="0" borderId="0" applyNumberFormat="0" applyFill="0" applyBorder="0" applyAlignment="0" applyProtection="0">
      <alignment vertical="top"/>
      <protection locked="0"/>
    </xf>
  </cellStyleXfs>
  <cellXfs count="453">
    <xf numFmtId="0" fontId="0" fillId="0" borderId="0" xfId="0"/>
    <xf numFmtId="0" fontId="15" fillId="0" borderId="0" xfId="1" applyFont="1">
      <alignment vertical="center"/>
    </xf>
    <xf numFmtId="0" fontId="0" fillId="0" borderId="0" xfId="0" applyFill="1" applyBorder="1"/>
    <xf numFmtId="0" fontId="0" fillId="0" borderId="0" xfId="0" applyAlignment="1">
      <alignment wrapText="1"/>
    </xf>
    <xf numFmtId="14" fontId="0" fillId="0" borderId="0" xfId="0" applyNumberFormat="1"/>
    <xf numFmtId="0" fontId="0" fillId="0" borderId="0" xfId="0" applyAlignment="1">
      <alignment horizontal="right"/>
    </xf>
    <xf numFmtId="0" fontId="16" fillId="0" borderId="0" xfId="0" applyFont="1" applyAlignment="1">
      <alignment wrapText="1"/>
    </xf>
    <xf numFmtId="0" fontId="0" fillId="0" borderId="0" xfId="0" applyAlignment="1">
      <alignment horizontal="right" wrapText="1"/>
    </xf>
    <xf numFmtId="0" fontId="18" fillId="0" borderId="0" xfId="0" applyFont="1" applyAlignment="1">
      <alignment horizontal="right" wrapText="1"/>
    </xf>
    <xf numFmtId="0" fontId="11" fillId="0" borderId="0" xfId="0" applyFont="1" applyAlignment="1">
      <alignment horizontal="right" wrapText="1"/>
    </xf>
    <xf numFmtId="0" fontId="11" fillId="0" borderId="0" xfId="6"/>
    <xf numFmtId="0" fontId="11" fillId="0" borderId="0" xfId="6" applyAlignment="1">
      <alignment horizontal="center"/>
    </xf>
    <xf numFmtId="0" fontId="11" fillId="0" borderId="0" xfId="6" applyAlignment="1">
      <alignment wrapText="1"/>
    </xf>
    <xf numFmtId="0" fontId="17" fillId="0" borderId="0" xfId="6" applyFont="1" applyFill="1" applyBorder="1" applyAlignment="1">
      <alignment horizontal="center" vertical="top" wrapText="1"/>
    </xf>
    <xf numFmtId="0" fontId="11" fillId="0" borderId="0" xfId="6" applyFill="1"/>
    <xf numFmtId="0" fontId="11" fillId="0" borderId="0" xfId="6" applyFill="1" applyAlignment="1">
      <alignment wrapText="1"/>
    </xf>
    <xf numFmtId="0" fontId="11" fillId="0" borderId="0" xfId="6" applyFill="1" applyAlignment="1">
      <alignment horizontal="center"/>
    </xf>
    <xf numFmtId="0" fontId="11" fillId="0" borderId="0" xfId="6" applyAlignment="1">
      <alignment horizontal="center" vertical="center"/>
    </xf>
    <xf numFmtId="0" fontId="15" fillId="0" borderId="13" xfId="1" applyFont="1" applyBorder="1">
      <alignment vertical="center"/>
    </xf>
    <xf numFmtId="0" fontId="11" fillId="0" borderId="14" xfId="1" applyFont="1" applyBorder="1">
      <alignment vertical="center"/>
    </xf>
    <xf numFmtId="0" fontId="15" fillId="0" borderId="12" xfId="1" applyFont="1" applyBorder="1">
      <alignment vertical="center"/>
    </xf>
    <xf numFmtId="0" fontId="11" fillId="0" borderId="12" xfId="1" applyFont="1" applyBorder="1" applyAlignment="1">
      <alignment vertical="center" wrapText="1"/>
    </xf>
    <xf numFmtId="0" fontId="11" fillId="0" borderId="12" xfId="1" applyFont="1" applyBorder="1">
      <alignment vertical="center"/>
    </xf>
    <xf numFmtId="0" fontId="11" fillId="0" borderId="12" xfId="1" applyFont="1" applyBorder="1" applyAlignment="1">
      <alignment horizontal="right" vertical="center"/>
    </xf>
    <xf numFmtId="0" fontId="16" fillId="0" borderId="10" xfId="0" applyFont="1" applyFill="1" applyBorder="1" applyAlignment="1">
      <alignment horizontal="center" vertical="center" wrapText="1"/>
    </xf>
    <xf numFmtId="49" fontId="16" fillId="0" borderId="10" xfId="0" applyNumberFormat="1" applyFont="1" applyFill="1" applyBorder="1" applyAlignment="1">
      <alignment horizontal="center" vertical="center" wrapText="1"/>
    </xf>
    <xf numFmtId="0" fontId="0" fillId="0" borderId="10" xfId="0" applyFill="1" applyBorder="1" applyAlignment="1">
      <alignment horizontal="center" vertical="center"/>
    </xf>
    <xf numFmtId="0" fontId="11" fillId="0" borderId="10" xfId="0" applyFont="1" applyFill="1" applyBorder="1" applyAlignment="1">
      <alignment horizontal="center" vertical="center"/>
    </xf>
    <xf numFmtId="0" fontId="11" fillId="0" borderId="10" xfId="0" applyFont="1" applyFill="1" applyBorder="1" applyAlignment="1">
      <alignment vertical="center" wrapText="1"/>
    </xf>
    <xf numFmtId="0" fontId="16" fillId="33" borderId="10" xfId="0" applyFont="1" applyFill="1" applyBorder="1"/>
    <xf numFmtId="0" fontId="16" fillId="33" borderId="12" xfId="0" applyFont="1" applyFill="1" applyBorder="1"/>
    <xf numFmtId="0" fontId="16" fillId="33" borderId="10" xfId="0" applyFont="1" applyFill="1" applyBorder="1" applyAlignment="1">
      <alignment wrapText="1"/>
    </xf>
    <xf numFmtId="0" fontId="16" fillId="33" borderId="11" xfId="0" applyFont="1" applyFill="1" applyBorder="1" applyAlignment="1">
      <alignment wrapText="1"/>
    </xf>
    <xf numFmtId="0" fontId="11" fillId="33" borderId="12" xfId="0" applyFont="1" applyFill="1" applyBorder="1" applyAlignment="1">
      <alignment wrapText="1"/>
    </xf>
    <xf numFmtId="0" fontId="11" fillId="33" borderId="10" xfId="0" applyFont="1" applyFill="1" applyBorder="1" applyAlignment="1">
      <alignment wrapText="1"/>
    </xf>
    <xf numFmtId="0" fontId="11" fillId="33" borderId="11" xfId="0" applyFont="1" applyFill="1" applyBorder="1" applyAlignment="1">
      <alignment wrapText="1"/>
    </xf>
    <xf numFmtId="0" fontId="11" fillId="0" borderId="0" xfId="0" applyFont="1" applyAlignment="1">
      <alignment wrapText="1"/>
    </xf>
    <xf numFmtId="0" fontId="11" fillId="0" borderId="12" xfId="0" applyFont="1" applyFill="1" applyBorder="1" applyAlignment="1">
      <alignment vertical="center" wrapText="1"/>
    </xf>
    <xf numFmtId="0" fontId="16" fillId="0" borderId="0" xfId="6" applyFont="1" applyAlignment="1">
      <alignment horizontal="center"/>
    </xf>
    <xf numFmtId="0" fontId="0" fillId="0" borderId="15" xfId="0" applyFill="1" applyBorder="1" applyAlignment="1">
      <alignment horizontal="center" vertical="center"/>
    </xf>
    <xf numFmtId="0" fontId="0" fillId="0" borderId="12" xfId="0" applyFill="1" applyBorder="1" applyAlignment="1">
      <alignment vertical="center" wrapText="1"/>
    </xf>
    <xf numFmtId="49" fontId="11" fillId="0" borderId="12" xfId="0" applyNumberFormat="1" applyFont="1" applyFill="1" applyBorder="1" applyAlignment="1">
      <alignment vertical="center" wrapText="1"/>
    </xf>
    <xf numFmtId="0" fontId="0" fillId="0" borderId="12" xfId="0" applyFont="1" applyFill="1" applyBorder="1" applyAlignment="1">
      <alignment vertical="center" wrapText="1"/>
    </xf>
    <xf numFmtId="0" fontId="0" fillId="0" borderId="15" xfId="0" applyFill="1" applyBorder="1" applyAlignment="1">
      <alignment vertical="center" wrapText="1"/>
    </xf>
    <xf numFmtId="0" fontId="11" fillId="0" borderId="15" xfId="0" applyFont="1" applyFill="1" applyBorder="1" applyAlignment="1">
      <alignment vertical="center" wrapText="1"/>
    </xf>
    <xf numFmtId="0" fontId="11" fillId="0" borderId="12" xfId="0" quotePrefix="1" applyFont="1" applyFill="1" applyBorder="1" applyAlignment="1">
      <alignment vertical="center" wrapText="1"/>
    </xf>
    <xf numFmtId="0" fontId="0" fillId="0" borderId="15" xfId="0" applyBorder="1" applyAlignment="1">
      <alignment horizontal="center" vertical="center"/>
    </xf>
    <xf numFmtId="0" fontId="0" fillId="0" borderId="0" xfId="0" applyBorder="1"/>
    <xf numFmtId="0" fontId="17" fillId="0" borderId="21" xfId="6" applyFont="1" applyFill="1" applyBorder="1" applyAlignment="1">
      <alignment horizontal="center" vertical="center" wrapText="1"/>
    </xf>
    <xf numFmtId="0" fontId="11" fillId="0" borderId="21" xfId="6" applyBorder="1" applyAlignment="1">
      <alignment horizontal="center"/>
    </xf>
    <xf numFmtId="0" fontId="11" fillId="0" borderId="21" xfId="6" applyFill="1" applyBorder="1" applyAlignment="1">
      <alignment horizontal="center"/>
    </xf>
    <xf numFmtId="0" fontId="11" fillId="0" borderId="21" xfId="6" applyFill="1" applyBorder="1" applyAlignment="1">
      <alignment horizontal="center" wrapText="1"/>
    </xf>
    <xf numFmtId="0" fontId="11" fillId="0" borderId="0" xfId="6" applyFill="1" applyBorder="1" applyAlignment="1">
      <alignment wrapText="1"/>
    </xf>
    <xf numFmtId="0" fontId="11" fillId="0" borderId="0" xfId="6" applyFill="1" applyAlignment="1"/>
    <xf numFmtId="0" fontId="17" fillId="36" borderId="20" xfId="6" applyFont="1" applyFill="1" applyBorder="1" applyAlignment="1">
      <alignment horizontal="center" vertical="center" wrapText="1"/>
    </xf>
    <xf numFmtId="0" fontId="17" fillId="0" borderId="20" xfId="6" applyFont="1" applyFill="1" applyBorder="1" applyAlignment="1">
      <alignment horizontal="center" vertical="center" wrapText="1"/>
    </xf>
    <xf numFmtId="0" fontId="17" fillId="0" borderId="18" xfId="6" applyFont="1" applyFill="1" applyBorder="1" applyAlignment="1">
      <alignment horizontal="center" vertical="center" wrapText="1"/>
    </xf>
    <xf numFmtId="0" fontId="11" fillId="0" borderId="0" xfId="6" applyFill="1" applyAlignment="1">
      <alignment horizontal="center" vertical="center" wrapText="1"/>
    </xf>
    <xf numFmtId="0" fontId="16" fillId="0" borderId="0" xfId="6" applyFont="1" applyFill="1" applyAlignment="1">
      <alignment vertical="center" wrapText="1"/>
    </xf>
    <xf numFmtId="0" fontId="11" fillId="0" borderId="0" xfId="6" applyFill="1" applyAlignment="1">
      <alignment vertical="center"/>
    </xf>
    <xf numFmtId="0" fontId="11" fillId="0" borderId="0" xfId="6" applyFill="1" applyAlignment="1">
      <alignment vertical="center" wrapText="1"/>
    </xf>
    <xf numFmtId="0" fontId="11" fillId="0" borderId="0" xfId="6" applyFill="1" applyAlignment="1">
      <alignment horizontal="left" vertical="center"/>
    </xf>
    <xf numFmtId="0" fontId="11" fillId="0" borderId="21" xfId="6" applyFill="1" applyBorder="1" applyAlignment="1">
      <alignment horizontal="center" vertical="center" wrapText="1"/>
    </xf>
    <xf numFmtId="0" fontId="11" fillId="0" borderId="20" xfId="6" applyFill="1" applyBorder="1" applyAlignment="1">
      <alignment horizontal="center" vertical="center" wrapText="1"/>
    </xf>
    <xf numFmtId="0" fontId="11" fillId="0" borderId="17" xfId="6" applyFill="1" applyBorder="1" applyAlignment="1">
      <alignment horizontal="left" vertical="center" wrapText="1"/>
    </xf>
    <xf numFmtId="0" fontId="11" fillId="0" borderId="21" xfId="6" applyBorder="1" applyAlignment="1">
      <alignment wrapText="1"/>
    </xf>
    <xf numFmtId="0" fontId="9" fillId="0" borderId="15" xfId="51" applyFont="1" applyFill="1" applyBorder="1" applyAlignment="1">
      <alignment vertical="center" wrapText="1"/>
    </xf>
    <xf numFmtId="0" fontId="11" fillId="0" borderId="0" xfId="0" quotePrefix="1" applyFont="1" applyAlignment="1">
      <alignment wrapText="1"/>
    </xf>
    <xf numFmtId="0" fontId="11" fillId="36" borderId="21" xfId="6" applyFill="1" applyBorder="1" applyAlignment="1">
      <alignment horizontal="left" vertical="center" wrapText="1"/>
    </xf>
    <xf numFmtId="0" fontId="11" fillId="0" borderId="21" xfId="6" applyFill="1" applyBorder="1" applyAlignment="1">
      <alignment vertical="center" wrapText="1"/>
    </xf>
    <xf numFmtId="0" fontId="11" fillId="0" borderId="0" xfId="6" applyFill="1" applyBorder="1"/>
    <xf numFmtId="0" fontId="16" fillId="36" borderId="23" xfId="6" applyFont="1" applyFill="1" applyBorder="1" applyAlignment="1">
      <alignment horizontal="center" vertical="center" wrapText="1"/>
    </xf>
    <xf numFmtId="0" fontId="16" fillId="36" borderId="24" xfId="6" applyFont="1" applyFill="1" applyBorder="1" applyAlignment="1">
      <alignment horizontal="center" vertical="center" wrapText="1"/>
    </xf>
    <xf numFmtId="0" fontId="16" fillId="36" borderId="25" xfId="6" applyFont="1" applyFill="1" applyBorder="1" applyAlignment="1">
      <alignment horizontal="center" vertical="center" wrapText="1"/>
    </xf>
    <xf numFmtId="0" fontId="11" fillId="0" borderId="0" xfId="6" applyFill="1" applyBorder="1" applyAlignment="1"/>
    <xf numFmtId="0" fontId="11" fillId="0" borderId="0" xfId="6" applyFill="1" applyBorder="1" applyAlignment="1">
      <alignment horizontal="center"/>
    </xf>
    <xf numFmtId="0" fontId="11" fillId="0" borderId="0" xfId="6" applyFont="1" applyFill="1" applyBorder="1" applyAlignment="1">
      <alignment horizontal="center" vertical="center"/>
    </xf>
    <xf numFmtId="0" fontId="16" fillId="0" borderId="0" xfId="6" applyFont="1" applyFill="1" applyBorder="1" applyAlignment="1">
      <alignment horizontal="center" vertical="center" wrapText="1"/>
    </xf>
    <xf numFmtId="0" fontId="11" fillId="0" borderId="21" xfId="6" quotePrefix="1" applyNumberFormat="1" applyFill="1" applyBorder="1" applyAlignment="1">
      <alignment horizontal="center"/>
    </xf>
    <xf numFmtId="0" fontId="11" fillId="0" borderId="0" xfId="6" applyFill="1" applyAlignment="1">
      <alignment horizontal="left" vertical="center" wrapText="1"/>
    </xf>
    <xf numFmtId="0" fontId="11" fillId="0" borderId="21" xfId="6" applyFill="1" applyBorder="1" applyAlignment="1">
      <alignment wrapText="1"/>
    </xf>
    <xf numFmtId="0" fontId="11" fillId="0" borderId="21" xfId="6" applyBorder="1" applyAlignment="1">
      <alignment horizontal="left" wrapText="1"/>
    </xf>
    <xf numFmtId="0" fontId="11" fillId="0" borderId="26" xfId="6" applyBorder="1" applyAlignment="1">
      <alignment wrapText="1"/>
    </xf>
    <xf numFmtId="0" fontId="9" fillId="0" borderId="12" xfId="51" applyFont="1" applyFill="1" applyBorder="1" applyAlignment="1">
      <alignment vertical="center" wrapText="1"/>
    </xf>
    <xf numFmtId="0" fontId="8" fillId="0" borderId="12" xfId="51" applyFont="1" applyFill="1" applyBorder="1" applyAlignment="1">
      <alignment vertical="center" wrapText="1"/>
    </xf>
    <xf numFmtId="0" fontId="11" fillId="0" borderId="0" xfId="6" applyFont="1" applyFill="1" applyBorder="1" applyAlignment="1">
      <alignment horizontal="left" vertical="center" wrapText="1"/>
    </xf>
    <xf numFmtId="0" fontId="17" fillId="0" borderId="0" xfId="6" applyFont="1" applyFill="1" applyBorder="1" applyAlignment="1">
      <alignment horizontal="left" vertical="center" wrapText="1"/>
    </xf>
    <xf numFmtId="0" fontId="0" fillId="0" borderId="0" xfId="0" applyFont="1" applyAlignment="1">
      <alignment wrapText="1"/>
    </xf>
    <xf numFmtId="15" fontId="0" fillId="0" borderId="0" xfId="0" applyNumberFormat="1"/>
    <xf numFmtId="0" fontId="11" fillId="0" borderId="0" xfId="6" applyFill="1" applyBorder="1" applyAlignment="1">
      <alignment horizontal="center" wrapText="1"/>
    </xf>
    <xf numFmtId="0" fontId="11" fillId="0" borderId="0" xfId="6" applyFont="1" applyFill="1" applyBorder="1" applyAlignment="1">
      <alignment horizontal="center" vertical="center" wrapText="1"/>
    </xf>
    <xf numFmtId="0" fontId="11" fillId="0" borderId="0" xfId="6" applyBorder="1" applyAlignment="1">
      <alignment horizontal="center" wrapText="1"/>
    </xf>
    <xf numFmtId="0" fontId="11" fillId="0" borderId="26" xfId="6" applyBorder="1" applyAlignment="1">
      <alignment horizontal="center" wrapText="1"/>
    </xf>
    <xf numFmtId="0" fontId="11" fillId="0" borderId="21" xfId="6" applyFill="1" applyBorder="1" applyAlignment="1">
      <alignment horizontal="left" vertical="center" wrapText="1"/>
    </xf>
    <xf numFmtId="0" fontId="17" fillId="0" borderId="0" xfId="6" applyFont="1" applyFill="1" applyBorder="1" applyAlignment="1">
      <alignment horizontal="center" vertical="center" wrapText="1"/>
    </xf>
    <xf numFmtId="0" fontId="11" fillId="0" borderId="0" xfId="6" applyFont="1" applyFill="1" applyBorder="1" applyAlignment="1">
      <alignment vertical="center" wrapText="1"/>
    </xf>
    <xf numFmtId="0" fontId="11" fillId="0" borderId="0" xfId="6" applyFont="1" applyFill="1" applyBorder="1" applyAlignment="1">
      <alignment horizontal="left"/>
    </xf>
    <xf numFmtId="0" fontId="11" fillId="0" borderId="0" xfId="6" applyFont="1" applyFill="1" applyBorder="1" applyAlignment="1">
      <alignment wrapText="1"/>
    </xf>
    <xf numFmtId="0" fontId="16" fillId="0" borderId="0" xfId="6" applyFont="1" applyFill="1" applyBorder="1" applyAlignment="1">
      <alignment horizontal="center" wrapText="1"/>
    </xf>
    <xf numFmtId="0" fontId="0" fillId="0" borderId="0" xfId="0" applyFill="1" applyBorder="1" applyAlignment="1">
      <alignment horizontal="center" wrapText="1"/>
    </xf>
    <xf numFmtId="0" fontId="11" fillId="0" borderId="0" xfId="0" applyFont="1" applyFill="1" applyBorder="1" applyAlignment="1">
      <alignment wrapText="1"/>
    </xf>
    <xf numFmtId="0" fontId="16" fillId="0" borderId="0" xfId="6" applyFont="1" applyFill="1" applyBorder="1" applyAlignment="1">
      <alignment horizontal="center" vertical="center"/>
    </xf>
    <xf numFmtId="0" fontId="16" fillId="0" borderId="0" xfId="6" applyFont="1" applyFill="1" applyBorder="1" applyAlignment="1">
      <alignment horizontal="left"/>
    </xf>
    <xf numFmtId="0" fontId="17" fillId="0" borderId="0" xfId="6" applyFont="1" applyFill="1" applyBorder="1" applyAlignment="1">
      <alignment vertical="center" wrapText="1"/>
    </xf>
    <xf numFmtId="0" fontId="0" fillId="0" borderId="0" xfId="0" applyFill="1" applyBorder="1" applyAlignment="1">
      <alignment vertical="center" wrapText="1"/>
    </xf>
    <xf numFmtId="0" fontId="37" fillId="0" borderId="0" xfId="0" applyFont="1" applyFill="1" applyBorder="1" applyAlignment="1">
      <alignment wrapText="1"/>
    </xf>
    <xf numFmtId="0" fontId="16" fillId="0" borderId="0" xfId="6" applyFont="1" applyFill="1" applyBorder="1" applyAlignment="1">
      <alignment wrapText="1"/>
    </xf>
    <xf numFmtId="0" fontId="0" fillId="0" borderId="0" xfId="0" applyFill="1" applyBorder="1" applyAlignment="1">
      <alignment wrapText="1"/>
    </xf>
    <xf numFmtId="0" fontId="11" fillId="0" borderId="21" xfId="6" applyFont="1" applyFill="1" applyBorder="1" applyAlignment="1">
      <alignment horizontal="center" vertical="center"/>
    </xf>
    <xf numFmtId="0" fontId="17" fillId="0" borderId="0" xfId="6" applyFont="1" applyFill="1" applyBorder="1" applyAlignment="1">
      <alignment horizontal="center" vertical="top"/>
    </xf>
    <xf numFmtId="0" fontId="16" fillId="0" borderId="0" xfId="6" applyFont="1" applyFill="1" applyBorder="1" applyAlignment="1">
      <alignment horizontal="left" vertical="center"/>
    </xf>
    <xf numFmtId="0" fontId="17" fillId="0" borderId="0" xfId="6" applyFont="1" applyFill="1" applyBorder="1" applyAlignment="1">
      <alignment horizontal="center" vertical="center"/>
    </xf>
    <xf numFmtId="0" fontId="17" fillId="0" borderId="0" xfId="6" applyFont="1" applyFill="1" applyBorder="1" applyAlignment="1">
      <alignment horizontal="left" vertical="center"/>
    </xf>
    <xf numFmtId="0" fontId="11" fillId="0" borderId="0" xfId="6" applyFont="1" applyFill="1" applyBorder="1" applyAlignment="1">
      <alignment vertical="center"/>
    </xf>
    <xf numFmtId="0" fontId="11" fillId="0" borderId="21" xfId="0" applyFont="1" applyFill="1" applyBorder="1" applyAlignment="1">
      <alignment horizontal="center" wrapText="1"/>
    </xf>
    <xf numFmtId="0" fontId="11" fillId="0" borderId="21" xfId="6" applyFont="1" applyFill="1" applyBorder="1" applyAlignment="1">
      <alignment horizontal="center" wrapText="1"/>
    </xf>
    <xf numFmtId="0" fontId="11" fillId="0" borderId="21" xfId="0" applyFont="1" applyBorder="1" applyAlignment="1">
      <alignment wrapText="1"/>
    </xf>
    <xf numFmtId="0" fontId="11" fillId="0" borderId="0" xfId="6" applyFill="1" applyBorder="1" applyAlignment="1">
      <alignment horizontal="left" vertical="center" wrapText="1"/>
    </xf>
    <xf numFmtId="0" fontId="11" fillId="0" borderId="0" xfId="6" applyFill="1" applyAlignment="1">
      <alignment horizontal="center" vertical="center"/>
    </xf>
    <xf numFmtId="0" fontId="11" fillId="34" borderId="0" xfId="6" applyFill="1" applyAlignment="1">
      <alignment horizontal="center"/>
    </xf>
    <xf numFmtId="0" fontId="17" fillId="0" borderId="0" xfId="6" applyFont="1" applyFill="1" applyBorder="1" applyAlignment="1">
      <alignment horizontal="left"/>
    </xf>
    <xf numFmtId="0" fontId="16" fillId="36" borderId="23" xfId="6" applyFont="1" applyFill="1" applyBorder="1" applyAlignment="1">
      <alignment horizontal="center"/>
    </xf>
    <xf numFmtId="0" fontId="16" fillId="36" borderId="24" xfId="6" applyFont="1" applyFill="1" applyBorder="1" applyAlignment="1">
      <alignment horizontal="center" wrapText="1"/>
    </xf>
    <xf numFmtId="0" fontId="11" fillId="0" borderId="20" xfId="6" applyFont="1" applyFill="1" applyBorder="1" applyAlignment="1">
      <alignment horizontal="center" vertical="center"/>
    </xf>
    <xf numFmtId="0" fontId="11" fillId="36" borderId="20" xfId="6" applyFont="1" applyFill="1" applyBorder="1" applyAlignment="1">
      <alignment horizontal="center"/>
    </xf>
    <xf numFmtId="0" fontId="0" fillId="0" borderId="0" xfId="0" applyFill="1" applyBorder="1" applyAlignment="1">
      <alignment horizontal="center" vertical="center" wrapText="1"/>
    </xf>
    <xf numFmtId="0" fontId="11" fillId="0" borderId="20" xfId="6" applyFont="1" applyFill="1" applyBorder="1" applyAlignment="1">
      <alignment horizontal="center"/>
    </xf>
    <xf numFmtId="0" fontId="11" fillId="0" borderId="18" xfId="6" applyFill="1" applyBorder="1" applyAlignment="1">
      <alignment horizontal="center"/>
    </xf>
    <xf numFmtId="0" fontId="11" fillId="0" borderId="20" xfId="6" applyFill="1" applyBorder="1" applyAlignment="1">
      <alignment horizontal="center"/>
    </xf>
    <xf numFmtId="0" fontId="11" fillId="0" borderId="18" xfId="6" applyFont="1" applyFill="1" applyBorder="1" applyAlignment="1">
      <alignment horizontal="center" vertical="center"/>
    </xf>
    <xf numFmtId="0" fontId="11" fillId="0" borderId="22" xfId="6" applyFill="1" applyBorder="1" applyAlignment="1">
      <alignment horizontal="center"/>
    </xf>
    <xf numFmtId="0" fontId="11" fillId="34" borderId="18" xfId="6" applyFill="1" applyBorder="1" applyAlignment="1">
      <alignment horizontal="center"/>
    </xf>
    <xf numFmtId="0" fontId="11" fillId="0" borderId="21" xfId="6" applyFill="1" applyBorder="1"/>
    <xf numFmtId="0" fontId="11" fillId="0" borderId="17" xfId="6" applyFill="1" applyBorder="1" applyAlignment="1">
      <alignment horizontal="center"/>
    </xf>
    <xf numFmtId="0" fontId="11" fillId="0" borderId="17" xfId="6" applyFill="1" applyBorder="1" applyAlignment="1">
      <alignment wrapText="1"/>
    </xf>
    <xf numFmtId="0" fontId="11" fillId="0" borderId="17" xfId="6" applyBorder="1" applyAlignment="1">
      <alignment horizontal="center"/>
    </xf>
    <xf numFmtId="0" fontId="11" fillId="0" borderId="17" xfId="6" applyBorder="1" applyAlignment="1">
      <alignment wrapText="1"/>
    </xf>
    <xf numFmtId="0" fontId="0" fillId="0" borderId="17" xfId="0" applyBorder="1" applyAlignment="1">
      <alignment horizontal="center"/>
    </xf>
    <xf numFmtId="0" fontId="11" fillId="0" borderId="17" xfId="0" applyFont="1" applyBorder="1" applyAlignment="1">
      <alignment wrapText="1"/>
    </xf>
    <xf numFmtId="0" fontId="11" fillId="36" borderId="22" xfId="6" applyFont="1" applyFill="1" applyBorder="1" applyAlignment="1">
      <alignment horizontal="center" wrapText="1"/>
    </xf>
    <xf numFmtId="0" fontId="11" fillId="0" borderId="17" xfId="6" applyBorder="1" applyAlignment="1">
      <alignment horizontal="center" wrapText="1"/>
    </xf>
    <xf numFmtId="0" fontId="11" fillId="0" borderId="28" xfId="6" applyBorder="1" applyAlignment="1">
      <alignment horizontal="center"/>
    </xf>
    <xf numFmtId="0" fontId="11" fillId="0" borderId="17" xfId="6" applyFill="1" applyBorder="1" applyAlignment="1">
      <alignment horizontal="center" vertical="center"/>
    </xf>
    <xf numFmtId="16" fontId="11" fillId="0" borderId="0" xfId="6" quotePrefix="1" applyNumberFormat="1" applyFill="1" applyBorder="1" applyAlignment="1">
      <alignment horizontal="right"/>
    </xf>
    <xf numFmtId="0" fontId="11" fillId="0" borderId="0" xfId="6" applyFont="1" applyFill="1" applyBorder="1" applyAlignment="1">
      <alignment horizontal="center" wrapText="1"/>
    </xf>
    <xf numFmtId="0" fontId="0" fillId="0" borderId="22" xfId="0" applyBorder="1" applyAlignment="1">
      <alignment horizontal="center"/>
    </xf>
    <xf numFmtId="0" fontId="0" fillId="0" borderId="19" xfId="0"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17" fillId="0" borderId="21" xfId="6" applyFont="1" applyFill="1" applyBorder="1" applyAlignment="1">
      <alignment horizontal="left" vertical="center" wrapText="1"/>
    </xf>
    <xf numFmtId="0" fontId="17" fillId="0" borderId="17" xfId="6" applyFont="1" applyFill="1" applyBorder="1" applyAlignment="1">
      <alignment horizontal="left" vertical="center" wrapText="1"/>
    </xf>
    <xf numFmtId="0" fontId="11" fillId="0" borderId="0" xfId="6" applyAlignment="1">
      <alignment horizontal="center" wrapText="1"/>
    </xf>
    <xf numFmtId="0" fontId="11" fillId="0" borderId="0" xfId="0" applyFont="1" applyFill="1" applyBorder="1" applyAlignment="1">
      <alignment horizontal="center" vertical="center" wrapText="1"/>
    </xf>
    <xf numFmtId="0" fontId="11" fillId="0" borderId="21" xfId="6" applyFont="1" applyFill="1" applyBorder="1" applyAlignment="1">
      <alignment horizontal="center" vertical="center" wrapText="1"/>
    </xf>
    <xf numFmtId="0" fontId="11" fillId="0" borderId="21" xfId="6" applyBorder="1" applyAlignment="1">
      <alignment horizontal="center" wrapText="1"/>
    </xf>
    <xf numFmtId="0" fontId="0" fillId="0" borderId="21" xfId="0" applyFill="1" applyBorder="1" applyAlignment="1">
      <alignment horizontal="center" wrapText="1"/>
    </xf>
    <xf numFmtId="0" fontId="17" fillId="0" borderId="17" xfId="6" applyFont="1" applyFill="1" applyBorder="1" applyAlignment="1">
      <alignment horizontal="center" vertical="center" wrapText="1"/>
    </xf>
    <xf numFmtId="0" fontId="11" fillId="0" borderId="17" xfId="6" applyFill="1" applyBorder="1" applyAlignment="1">
      <alignment horizontal="center" wrapText="1"/>
    </xf>
    <xf numFmtId="0" fontId="11" fillId="0" borderId="17" xfId="6" applyFont="1" applyFill="1" applyBorder="1" applyAlignment="1">
      <alignment horizontal="center" vertical="center" wrapText="1"/>
    </xf>
    <xf numFmtId="0" fontId="0" fillId="0" borderId="21" xfId="0" applyFill="1" applyBorder="1" applyAlignment="1">
      <alignment horizontal="center" vertical="center" wrapText="1"/>
    </xf>
    <xf numFmtId="0" fontId="11" fillId="0" borderId="21" xfId="0" applyFont="1" applyFill="1" applyBorder="1" applyAlignment="1">
      <alignment horizontal="center" vertical="center" wrapText="1"/>
    </xf>
    <xf numFmtId="0" fontId="16" fillId="0" borderId="17" xfId="6" applyFont="1" applyFill="1" applyBorder="1" applyAlignment="1">
      <alignment horizontal="center" vertical="center" wrapText="1"/>
    </xf>
    <xf numFmtId="0" fontId="0" fillId="0" borderId="17" xfId="0" applyFill="1" applyBorder="1" applyAlignment="1">
      <alignment horizontal="center" vertical="center" wrapText="1"/>
    </xf>
    <xf numFmtId="0" fontId="0" fillId="0" borderId="17" xfId="0" applyFill="1" applyBorder="1" applyAlignment="1">
      <alignment horizontal="center" wrapText="1"/>
    </xf>
    <xf numFmtId="0" fontId="17" fillId="0" borderId="21" xfId="6" applyFont="1" applyFill="1" applyBorder="1" applyAlignment="1">
      <alignment horizontal="center" vertical="top" wrapText="1"/>
    </xf>
    <xf numFmtId="0" fontId="17" fillId="0" borderId="17" xfId="6" applyFont="1" applyFill="1" applyBorder="1" applyAlignment="1">
      <alignment horizontal="center" vertical="top" wrapText="1"/>
    </xf>
    <xf numFmtId="0" fontId="11" fillId="0" borderId="17" xfId="6" applyFont="1" applyFill="1" applyBorder="1" applyAlignment="1">
      <alignment horizontal="center" wrapText="1"/>
    </xf>
    <xf numFmtId="0" fontId="11" fillId="0" borderId="22" xfId="6" applyFill="1" applyBorder="1" applyAlignment="1">
      <alignment horizontal="center" vertical="center"/>
    </xf>
    <xf numFmtId="0" fontId="11" fillId="0" borderId="19" xfId="6" applyFill="1" applyBorder="1" applyAlignment="1">
      <alignment horizontal="center" vertical="center"/>
    </xf>
    <xf numFmtId="0" fontId="11" fillId="0" borderId="21" xfId="0" applyFont="1" applyBorder="1" applyAlignment="1">
      <alignment horizontal="center"/>
    </xf>
    <xf numFmtId="0" fontId="0" fillId="0" borderId="21" xfId="0" applyBorder="1" applyAlignment="1">
      <alignment horizontal="center"/>
    </xf>
    <xf numFmtId="0" fontId="0" fillId="0" borderId="0" xfId="0" applyFill="1" applyAlignment="1">
      <alignment horizontal="center"/>
    </xf>
    <xf numFmtId="0" fontId="0" fillId="0" borderId="21" xfId="0" applyFill="1" applyBorder="1" applyAlignment="1">
      <alignment horizontal="center"/>
    </xf>
    <xf numFmtId="0" fontId="0" fillId="0" borderId="17" xfId="0" applyFill="1" applyBorder="1" applyAlignment="1">
      <alignment horizontal="center"/>
    </xf>
    <xf numFmtId="0" fontId="11" fillId="0" borderId="17" xfId="0" applyFont="1" applyFill="1" applyBorder="1" applyAlignment="1">
      <alignment wrapText="1"/>
    </xf>
    <xf numFmtId="0" fontId="11" fillId="36" borderId="21" xfId="6" applyFont="1" applyFill="1" applyBorder="1" applyAlignment="1">
      <alignment horizontal="center" wrapText="1"/>
    </xf>
    <xf numFmtId="0" fontId="16" fillId="36" borderId="21" xfId="6" applyFont="1" applyFill="1" applyBorder="1" applyAlignment="1">
      <alignment horizontal="center" wrapText="1"/>
    </xf>
    <xf numFmtId="0" fontId="16" fillId="36" borderId="21" xfId="6" applyFont="1" applyFill="1" applyBorder="1" applyAlignment="1">
      <alignment horizontal="center" vertical="center" wrapText="1"/>
    </xf>
    <xf numFmtId="0" fontId="11" fillId="0" borderId="17" xfId="6" applyFill="1" applyBorder="1"/>
    <xf numFmtId="0" fontId="11" fillId="0" borderId="31" xfId="6" applyFont="1" applyFill="1" applyBorder="1" applyAlignment="1">
      <alignment horizontal="center" vertical="center" wrapText="1"/>
    </xf>
    <xf numFmtId="0" fontId="11" fillId="0" borderId="31" xfId="6" applyFill="1" applyBorder="1" applyAlignment="1">
      <alignment horizontal="center" wrapText="1"/>
    </xf>
    <xf numFmtId="0" fontId="11" fillId="0" borderId="31" xfId="6" applyFill="1" applyBorder="1"/>
    <xf numFmtId="0" fontId="11" fillId="0" borderId="21" xfId="6" applyFont="1" applyFill="1" applyBorder="1" applyAlignment="1">
      <alignment horizontal="center"/>
    </xf>
    <xf numFmtId="0" fontId="11" fillId="0" borderId="21" xfId="6" applyFill="1" applyBorder="1" applyAlignment="1"/>
    <xf numFmtId="0" fontId="11" fillId="0" borderId="17" xfId="6" applyFill="1" applyBorder="1" applyAlignment="1"/>
    <xf numFmtId="0" fontId="0" fillId="0" borderId="0" xfId="0" applyBorder="1" applyAlignment="1">
      <alignment horizontal="center"/>
    </xf>
    <xf numFmtId="0" fontId="11" fillId="0" borderId="21" xfId="0" applyFont="1" applyBorder="1" applyAlignment="1">
      <alignment horizontal="center" wrapText="1"/>
    </xf>
    <xf numFmtId="0" fontId="11" fillId="36" borderId="21" xfId="6" applyFill="1" applyBorder="1" applyAlignment="1">
      <alignment horizontal="center"/>
    </xf>
    <xf numFmtId="0" fontId="0" fillId="0" borderId="22" xfId="0" applyFill="1" applyBorder="1" applyAlignment="1">
      <alignment horizontal="center"/>
    </xf>
    <xf numFmtId="0" fontId="17" fillId="0" borderId="21" xfId="6" applyFont="1" applyFill="1" applyBorder="1" applyAlignment="1">
      <alignment horizontal="left" vertical="top" wrapText="1"/>
    </xf>
    <xf numFmtId="0" fontId="31" fillId="0" borderId="17" xfId="6" applyFont="1" applyFill="1" applyBorder="1" applyAlignment="1">
      <alignment wrapText="1"/>
    </xf>
    <xf numFmtId="0" fontId="0" fillId="0" borderId="31" xfId="0" applyFill="1" applyBorder="1" applyAlignment="1">
      <alignment horizontal="center"/>
    </xf>
    <xf numFmtId="0" fontId="38" fillId="0" borderId="21" xfId="6" applyFont="1" applyFill="1" applyBorder="1" applyAlignment="1">
      <alignment horizontal="center" vertical="center"/>
    </xf>
    <xf numFmtId="0" fontId="0" fillId="0" borderId="19" xfId="0" applyBorder="1" applyAlignment="1">
      <alignment horizontal="center" vertical="center"/>
    </xf>
    <xf numFmtId="0" fontId="11" fillId="0" borderId="21" xfId="6" quotePrefix="1" applyFill="1" applyBorder="1" applyAlignment="1">
      <alignment wrapText="1"/>
    </xf>
    <xf numFmtId="16" fontId="11" fillId="0" borderId="17" xfId="6" quotePrefix="1" applyNumberFormat="1" applyFill="1" applyBorder="1" applyAlignment="1">
      <alignment horizontal="center"/>
    </xf>
    <xf numFmtId="0" fontId="11" fillId="0" borderId="28" xfId="6" applyFill="1" applyBorder="1" applyAlignment="1">
      <alignment horizontal="center" wrapText="1"/>
    </xf>
    <xf numFmtId="0" fontId="11" fillId="0" borderId="21" xfId="6" applyFont="1" applyFill="1" applyBorder="1" applyAlignment="1"/>
    <xf numFmtId="0" fontId="11" fillId="0" borderId="0" xfId="0" applyFont="1"/>
    <xf numFmtId="0" fontId="11" fillId="36" borderId="21" xfId="6" applyFont="1" applyFill="1" applyBorder="1" applyAlignment="1">
      <alignment horizontal="center" wrapText="1"/>
    </xf>
    <xf numFmtId="0" fontId="11" fillId="36" borderId="21" xfId="6" applyFont="1" applyFill="1" applyBorder="1" applyAlignment="1">
      <alignment horizontal="center" wrapText="1"/>
    </xf>
    <xf numFmtId="0" fontId="17" fillId="0" borderId="17" xfId="6" applyFont="1" applyFill="1" applyBorder="1" applyAlignment="1">
      <alignment horizontal="left" vertical="center" wrapText="1"/>
    </xf>
    <xf numFmtId="0" fontId="17" fillId="0" borderId="21" xfId="6" applyFont="1" applyFill="1" applyBorder="1" applyAlignment="1">
      <alignment horizontal="left" vertical="center" wrapText="1"/>
    </xf>
    <xf numFmtId="0" fontId="40" fillId="0" borderId="21" xfId="0" applyFont="1" applyFill="1" applyBorder="1" applyAlignment="1">
      <alignment horizontal="center" vertical="center" wrapText="1"/>
    </xf>
    <xf numFmtId="0" fontId="40" fillId="0" borderId="21" xfId="6" applyFont="1" applyFill="1" applyBorder="1" applyAlignment="1">
      <alignment horizontal="center" wrapText="1"/>
    </xf>
    <xf numFmtId="0" fontId="40" fillId="0" borderId="21" xfId="6" applyFont="1" applyFill="1" applyBorder="1"/>
    <xf numFmtId="0" fontId="17" fillId="0" borderId="30" xfId="6" applyFont="1" applyFill="1" applyBorder="1" applyAlignment="1">
      <alignment horizontal="center" vertical="center" wrapText="1"/>
    </xf>
    <xf numFmtId="0" fontId="11" fillId="0" borderId="30" xfId="6" applyFont="1" applyFill="1" applyBorder="1" applyAlignment="1">
      <alignment horizontal="center" vertical="center" wrapText="1"/>
    </xf>
    <xf numFmtId="0" fontId="11" fillId="0" borderId="31" xfId="0" applyFont="1" applyFill="1" applyBorder="1" applyAlignment="1">
      <alignment horizontal="center" vertical="center" wrapText="1"/>
    </xf>
    <xf numFmtId="0" fontId="11" fillId="0" borderId="31" xfId="6" applyFont="1" applyFill="1" applyBorder="1" applyAlignment="1">
      <alignment horizontal="center" wrapText="1"/>
    </xf>
    <xf numFmtId="0" fontId="11" fillId="0" borderId="31" xfId="6" applyFont="1" applyFill="1" applyBorder="1"/>
    <xf numFmtId="0" fontId="11" fillId="0" borderId="21" xfId="6" applyFont="1" applyFill="1" applyBorder="1"/>
    <xf numFmtId="0" fontId="11" fillId="0" borderId="21" xfId="6" applyFont="1" applyFill="1" applyBorder="1" applyAlignment="1">
      <alignment horizontal="left" vertical="top" wrapText="1"/>
    </xf>
    <xf numFmtId="0" fontId="11" fillId="0" borderId="20" xfId="6" applyFont="1" applyFill="1" applyBorder="1" applyAlignment="1">
      <alignment horizontal="center" vertical="center" wrapText="1"/>
    </xf>
    <xf numFmtId="0" fontId="11" fillId="0" borderId="31" xfId="6" applyFont="1" applyFill="1" applyBorder="1" applyAlignment="1"/>
    <xf numFmtId="0" fontId="11" fillId="0" borderId="21" xfId="6" applyFont="1" applyFill="1" applyBorder="1" applyAlignment="1">
      <alignment wrapText="1"/>
    </xf>
    <xf numFmtId="0" fontId="11" fillId="0" borderId="21" xfId="0" applyFont="1" applyFill="1" applyBorder="1" applyAlignment="1">
      <alignment horizontal="center"/>
    </xf>
    <xf numFmtId="0" fontId="11" fillId="0" borderId="31" xfId="6" applyFont="1" applyFill="1" applyBorder="1" applyAlignment="1">
      <alignment wrapText="1"/>
    </xf>
    <xf numFmtId="0" fontId="11" fillId="0" borderId="31" xfId="0" applyFont="1" applyFill="1" applyBorder="1" applyAlignment="1">
      <alignment horizontal="center"/>
    </xf>
    <xf numFmtId="0" fontId="11" fillId="0" borderId="17" xfId="6" applyFont="1" applyFill="1" applyBorder="1" applyAlignment="1">
      <alignment horizontal="center"/>
    </xf>
    <xf numFmtId="0" fontId="11" fillId="0" borderId="17" xfId="6" applyFont="1" applyFill="1" applyBorder="1" applyAlignment="1">
      <alignment wrapText="1"/>
    </xf>
    <xf numFmtId="0" fontId="11" fillId="0" borderId="17" xfId="0" applyFont="1" applyFill="1" applyBorder="1" applyAlignment="1">
      <alignment horizontal="center"/>
    </xf>
    <xf numFmtId="0" fontId="11" fillId="0" borderId="22" xfId="0" applyFont="1" applyBorder="1" applyAlignment="1">
      <alignment horizontal="center"/>
    </xf>
    <xf numFmtId="0" fontId="11" fillId="0" borderId="19" xfId="0" applyFont="1" applyBorder="1" applyAlignment="1">
      <alignment horizontal="center"/>
    </xf>
    <xf numFmtId="0" fontId="11" fillId="0" borderId="0" xfId="6" applyFill="1" applyBorder="1" applyAlignment="1">
      <alignment horizontal="center" vertical="center"/>
    </xf>
    <xf numFmtId="0" fontId="0" fillId="0" borderId="0" xfId="0" applyFill="1" applyBorder="1" applyAlignment="1">
      <alignment horizontal="left" vertical="center" wrapText="1"/>
    </xf>
    <xf numFmtId="0" fontId="11" fillId="36" borderId="21" xfId="6" applyFont="1" applyFill="1" applyBorder="1" applyAlignment="1">
      <alignment horizontal="center" wrapText="1"/>
    </xf>
    <xf numFmtId="0" fontId="11" fillId="36" borderId="20" xfId="0" applyFont="1" applyFill="1" applyBorder="1" applyAlignment="1">
      <alignment horizontal="center" vertical="center" wrapText="1"/>
    </xf>
    <xf numFmtId="0" fontId="11" fillId="0" borderId="0" xfId="6" applyBorder="1" applyAlignment="1">
      <alignment horizontal="center" vertical="center" wrapText="1"/>
    </xf>
    <xf numFmtId="0" fontId="16" fillId="0" borderId="0" xfId="6" applyFont="1" applyAlignment="1">
      <alignment horizontal="center" vertical="center"/>
    </xf>
    <xf numFmtId="0" fontId="11" fillId="0" borderId="0" xfId="6" applyFont="1" applyAlignment="1">
      <alignment horizontal="center" vertical="center"/>
    </xf>
    <xf numFmtId="0" fontId="11" fillId="0" borderId="0" xfId="6" applyFill="1" applyBorder="1" applyAlignment="1">
      <alignment horizontal="center" vertical="center" wrapText="1"/>
    </xf>
    <xf numFmtId="0" fontId="0" fillId="0" borderId="0" xfId="0" applyFill="1" applyBorder="1" applyAlignment="1">
      <alignment horizontal="center" vertical="center"/>
    </xf>
    <xf numFmtId="0" fontId="11" fillId="0" borderId="20" xfId="6" applyBorder="1" applyAlignment="1">
      <alignment horizontal="center" vertical="center" wrapText="1"/>
    </xf>
    <xf numFmtId="0" fontId="11" fillId="0" borderId="18" xfId="6" applyBorder="1" applyAlignment="1">
      <alignment horizontal="center" vertical="center" wrapText="1"/>
    </xf>
    <xf numFmtId="0" fontId="11" fillId="0" borderId="28" xfId="6" applyBorder="1" applyAlignment="1">
      <alignment horizontal="center" vertical="center" wrapText="1"/>
    </xf>
    <xf numFmtId="0" fontId="11" fillId="0" borderId="18" xfId="6" applyFill="1" applyBorder="1" applyAlignment="1">
      <alignment horizontal="center" vertical="center" wrapText="1"/>
    </xf>
    <xf numFmtId="0" fontId="11" fillId="0" borderId="18" xfId="6" applyFont="1" applyFill="1" applyBorder="1" applyAlignment="1">
      <alignment horizontal="center" vertical="center" wrapText="1"/>
    </xf>
    <xf numFmtId="0" fontId="0" fillId="0" borderId="0" xfId="0" applyAlignment="1">
      <alignment horizontal="center" vertical="center"/>
    </xf>
    <xf numFmtId="0" fontId="11" fillId="0" borderId="18" xfId="0" applyFont="1" applyBorder="1" applyAlignment="1">
      <alignment horizontal="center" vertical="center" wrapText="1"/>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11" fillId="36" borderId="21" xfId="0" applyFont="1" applyFill="1" applyBorder="1" applyAlignment="1">
      <alignment horizontal="center" vertical="center" wrapText="1"/>
    </xf>
    <xf numFmtId="0" fontId="11" fillId="36" borderId="22" xfId="6" applyFill="1" applyBorder="1" applyAlignment="1">
      <alignment horizontal="center"/>
    </xf>
    <xf numFmtId="0" fontId="0" fillId="0" borderId="19" xfId="0" applyFill="1" applyBorder="1" applyAlignment="1">
      <alignment horizontal="center"/>
    </xf>
    <xf numFmtId="0" fontId="11" fillId="36" borderId="29" xfId="0" applyFont="1" applyFill="1" applyBorder="1" applyAlignment="1">
      <alignment horizontal="center" vertical="center" wrapText="1"/>
    </xf>
    <xf numFmtId="0" fontId="11" fillId="34" borderId="21" xfId="6" applyFill="1" applyBorder="1" applyAlignment="1">
      <alignment wrapText="1"/>
    </xf>
    <xf numFmtId="0" fontId="11" fillId="0" borderId="34" xfId="6" applyFill="1" applyBorder="1" applyAlignment="1">
      <alignment horizontal="center" vertical="center" wrapText="1"/>
    </xf>
    <xf numFmtId="0" fontId="11" fillId="0" borderId="21" xfId="6" applyFont="1" applyBorder="1" applyAlignment="1">
      <alignment horizontal="center" vertical="center" wrapText="1"/>
    </xf>
    <xf numFmtId="0" fontId="11" fillId="0" borderId="17" xfId="6" applyBorder="1" applyAlignment="1">
      <alignment horizontal="center" vertical="center" wrapText="1"/>
    </xf>
    <xf numFmtId="0" fontId="11" fillId="0" borderId="21" xfId="6" applyBorder="1" applyAlignment="1">
      <alignment horizontal="center" vertical="center" wrapText="1"/>
    </xf>
    <xf numFmtId="0" fontId="11" fillId="0" borderId="17" xfId="6" applyFill="1" applyBorder="1" applyAlignment="1">
      <alignment horizontal="center" vertical="center" wrapText="1"/>
    </xf>
    <xf numFmtId="0" fontId="6" fillId="0" borderId="37" xfId="59" applyBorder="1" applyAlignment="1">
      <alignment horizontal="center" vertical="center" wrapText="1"/>
    </xf>
    <xf numFmtId="0" fontId="11" fillId="0" borderId="20" xfId="6" applyFill="1" applyBorder="1" applyAlignment="1">
      <alignment horizontal="center" vertical="center" wrapText="1"/>
    </xf>
    <xf numFmtId="0" fontId="17" fillId="0" borderId="28" xfId="6" applyFont="1" applyFill="1" applyBorder="1" applyAlignment="1">
      <alignment horizontal="left" vertical="center" wrapText="1"/>
    </xf>
    <xf numFmtId="0" fontId="11" fillId="0" borderId="32" xfId="6" applyFill="1" applyBorder="1" applyAlignment="1">
      <alignment horizontal="center"/>
    </xf>
    <xf numFmtId="0" fontId="0" fillId="0" borderId="28" xfId="0" applyBorder="1" applyAlignment="1">
      <alignment horizontal="left" vertical="center" wrapText="1"/>
    </xf>
    <xf numFmtId="0" fontId="16" fillId="0" borderId="28" xfId="6" applyFont="1" applyFill="1" applyBorder="1" applyAlignment="1">
      <alignment horizontal="center" vertical="center" wrapText="1"/>
    </xf>
    <xf numFmtId="0" fontId="11" fillId="0" borderId="28" xfId="6" applyFill="1" applyBorder="1"/>
    <xf numFmtId="0" fontId="11" fillId="0" borderId="28" xfId="6" applyFill="1" applyBorder="1" applyAlignment="1">
      <alignment horizontal="center"/>
    </xf>
    <xf numFmtId="0" fontId="11" fillId="0" borderId="21" xfId="6" quotePrefix="1" applyFill="1" applyBorder="1" applyAlignment="1">
      <alignment horizontal="center" wrapText="1"/>
    </xf>
    <xf numFmtId="0" fontId="17" fillId="0" borderId="38" xfId="6" applyFont="1" applyFill="1" applyBorder="1" applyAlignment="1">
      <alignment horizontal="left" vertical="center" wrapText="1"/>
    </xf>
    <xf numFmtId="0" fontId="11" fillId="0" borderId="28" xfId="6" applyFill="1" applyBorder="1" applyAlignment="1"/>
    <xf numFmtId="0" fontId="16" fillId="36" borderId="36" xfId="6" applyFont="1" applyFill="1" applyBorder="1" applyAlignment="1">
      <alignment horizontal="center"/>
    </xf>
    <xf numFmtId="0" fontId="11" fillId="0" borderId="35" xfId="6" applyFont="1" applyFill="1" applyBorder="1" applyAlignment="1">
      <alignment horizontal="center" vertical="center"/>
    </xf>
    <xf numFmtId="0" fontId="11" fillId="36" borderId="35" xfId="6" applyFont="1" applyFill="1" applyBorder="1" applyAlignment="1">
      <alignment horizontal="center"/>
    </xf>
    <xf numFmtId="0" fontId="17" fillId="0" borderId="35" xfId="6" applyFont="1" applyFill="1" applyBorder="1" applyAlignment="1">
      <alignment horizontal="center" vertical="center" wrapText="1"/>
    </xf>
    <xf numFmtId="0" fontId="11" fillId="0" borderId="35" xfId="6" applyFill="1" applyBorder="1" applyAlignment="1">
      <alignment horizontal="center"/>
    </xf>
    <xf numFmtId="0" fontId="11" fillId="0" borderId="39" xfId="6" applyFill="1" applyBorder="1" applyAlignment="1">
      <alignment horizontal="center"/>
    </xf>
    <xf numFmtId="0" fontId="16" fillId="36" borderId="23" xfId="6" applyFont="1" applyFill="1" applyBorder="1" applyAlignment="1">
      <alignment horizontal="center" wrapText="1"/>
    </xf>
    <xf numFmtId="0" fontId="11" fillId="0" borderId="20" xfId="6" applyFont="1" applyFill="1" applyBorder="1" applyAlignment="1">
      <alignment horizontal="left" vertical="center" wrapText="1"/>
    </xf>
    <xf numFmtId="0" fontId="6" fillId="0" borderId="20" xfId="59" applyBorder="1" applyAlignment="1">
      <alignment horizontal="center" vertical="center" wrapText="1"/>
    </xf>
    <xf numFmtId="0" fontId="6" fillId="0" borderId="18" xfId="59" applyBorder="1" applyAlignment="1">
      <alignment horizontal="center" vertical="center" wrapText="1"/>
    </xf>
    <xf numFmtId="0" fontId="31" fillId="0" borderId="0" xfId="0" applyFont="1" applyFill="1"/>
    <xf numFmtId="0" fontId="11" fillId="37" borderId="21" xfId="6" applyFont="1" applyFill="1" applyBorder="1" applyAlignment="1">
      <alignment horizontal="center" vertical="center"/>
    </xf>
    <xf numFmtId="0" fontId="11" fillId="37" borderId="0" xfId="6" applyFill="1" applyAlignment="1">
      <alignment horizontal="center"/>
    </xf>
    <xf numFmtId="0" fontId="11" fillId="34" borderId="17" xfId="6" applyFont="1" applyFill="1" applyBorder="1" applyAlignment="1">
      <alignment horizontal="center" vertical="center" wrapText="1"/>
    </xf>
    <xf numFmtId="0" fontId="11" fillId="34" borderId="17" xfId="6" applyFill="1" applyBorder="1" applyAlignment="1">
      <alignment horizontal="center" wrapText="1"/>
    </xf>
    <xf numFmtId="0" fontId="11" fillId="34" borderId="17" xfId="6" applyFill="1" applyBorder="1"/>
    <xf numFmtId="0" fontId="11" fillId="35" borderId="21" xfId="6" applyFont="1" applyFill="1" applyBorder="1" applyAlignment="1">
      <alignment horizontal="center" vertical="center" wrapText="1"/>
    </xf>
    <xf numFmtId="0" fontId="11" fillId="35" borderId="21" xfId="6" applyFont="1" applyFill="1" applyBorder="1" applyAlignment="1">
      <alignment horizontal="center"/>
    </xf>
    <xf numFmtId="0" fontId="43" fillId="0" borderId="40" xfId="0" applyFont="1" applyBorder="1"/>
    <xf numFmtId="0" fontId="11" fillId="0" borderId="41" xfId="6" applyFill="1" applyBorder="1"/>
    <xf numFmtId="0" fontId="11" fillId="0" borderId="42" xfId="6" applyFill="1" applyBorder="1"/>
    <xf numFmtId="0" fontId="0" fillId="0" borderId="43" xfId="0" applyBorder="1"/>
    <xf numFmtId="0" fontId="11" fillId="0" borderId="44" xfId="6" applyFill="1" applyBorder="1"/>
    <xf numFmtId="0" fontId="44" fillId="0" borderId="43" xfId="0" applyFont="1" applyBorder="1"/>
    <xf numFmtId="0" fontId="44" fillId="0" borderId="45" xfId="0" applyFont="1" applyBorder="1"/>
    <xf numFmtId="0" fontId="11" fillId="0" borderId="46" xfId="6" applyFill="1" applyBorder="1"/>
    <xf numFmtId="0" fontId="11" fillId="0" borderId="47" xfId="6" applyFill="1" applyBorder="1"/>
    <xf numFmtId="0" fontId="16" fillId="0" borderId="0" xfId="0" applyFont="1"/>
    <xf numFmtId="0" fontId="16" fillId="0" borderId="0" xfId="6" applyFont="1" applyFill="1"/>
    <xf numFmtId="0" fontId="11" fillId="0" borderId="0" xfId="6" applyFill="1" applyAlignment="1">
      <alignment horizontal="center" wrapText="1"/>
    </xf>
    <xf numFmtId="0" fontId="11" fillId="35" borderId="0" xfId="6" applyFill="1" applyBorder="1" applyAlignment="1">
      <alignment horizontal="center"/>
    </xf>
    <xf numFmtId="0" fontId="11" fillId="35" borderId="0" xfId="6" applyFill="1" applyBorder="1" applyAlignment="1">
      <alignment horizontal="left"/>
    </xf>
    <xf numFmtId="0" fontId="11" fillId="33" borderId="21" xfId="0" applyFont="1" applyFill="1" applyBorder="1" applyAlignment="1">
      <alignment horizontal="center" wrapText="1"/>
    </xf>
    <xf numFmtId="0" fontId="11" fillId="35" borderId="0" xfId="0" applyFont="1" applyFill="1"/>
    <xf numFmtId="0" fontId="0" fillId="35" borderId="0" xfId="0" applyFill="1"/>
    <xf numFmtId="0" fontId="0" fillId="35" borderId="21" xfId="0" applyFill="1" applyBorder="1" applyAlignment="1">
      <alignment horizontal="center"/>
    </xf>
    <xf numFmtId="0" fontId="45" fillId="0" borderId="0" xfId="6" applyFont="1" applyFill="1"/>
    <xf numFmtId="0" fontId="11" fillId="36" borderId="21" xfId="6" applyFont="1" applyFill="1" applyBorder="1" applyAlignment="1">
      <alignment horizontal="center" wrapText="1"/>
    </xf>
    <xf numFmtId="0" fontId="16" fillId="36" borderId="24" xfId="6" applyFont="1" applyFill="1" applyBorder="1" applyAlignment="1">
      <alignment horizontal="center" vertical="center" wrapText="1"/>
    </xf>
    <xf numFmtId="0" fontId="5" fillId="0" borderId="20" xfId="59" applyFont="1" applyBorder="1" applyAlignment="1">
      <alignment horizontal="center" vertical="center" wrapText="1"/>
    </xf>
    <xf numFmtId="0" fontId="5" fillId="0" borderId="18" xfId="59" applyFont="1" applyBorder="1" applyAlignment="1">
      <alignment horizontal="center" vertical="center" wrapText="1"/>
    </xf>
    <xf numFmtId="0" fontId="11" fillId="36" borderId="21" xfId="6" applyFont="1" applyFill="1" applyBorder="1" applyAlignment="1">
      <alignment horizontal="center" wrapText="1"/>
    </xf>
    <xf numFmtId="0" fontId="16" fillId="36" borderId="24" xfId="6" applyFont="1" applyFill="1" applyBorder="1" applyAlignment="1">
      <alignment horizontal="center" vertical="center" wrapText="1"/>
    </xf>
    <xf numFmtId="0" fontId="11" fillId="36" borderId="27" xfId="6" applyFont="1" applyFill="1" applyBorder="1" applyAlignment="1">
      <alignment horizontal="center" wrapText="1"/>
    </xf>
    <xf numFmtId="0" fontId="11" fillId="36" borderId="16" xfId="6" applyFont="1" applyFill="1" applyBorder="1" applyAlignment="1">
      <alignment horizontal="center" wrapText="1"/>
    </xf>
    <xf numFmtId="0" fontId="17" fillId="0" borderId="21" xfId="6" applyFont="1" applyFill="1" applyBorder="1" applyAlignment="1">
      <alignment horizontal="left" vertical="center" wrapText="1"/>
    </xf>
    <xf numFmtId="0" fontId="11" fillId="36" borderId="21" xfId="6" applyFont="1" applyFill="1" applyBorder="1" applyAlignment="1">
      <alignment horizontal="center" wrapText="1"/>
    </xf>
    <xf numFmtId="0" fontId="11" fillId="0" borderId="21" xfId="6" applyFont="1" applyFill="1" applyBorder="1" applyAlignment="1">
      <alignment horizontal="left" vertical="center" wrapText="1"/>
    </xf>
    <xf numFmtId="0" fontId="16" fillId="36" borderId="24" xfId="6" applyFont="1" applyFill="1" applyBorder="1" applyAlignment="1">
      <alignment horizontal="center" vertical="center" wrapText="1"/>
    </xf>
    <xf numFmtId="0" fontId="47" fillId="0" borderId="0" xfId="111" applyNumberFormat="1" applyFont="1" applyAlignment="1" applyProtection="1"/>
    <xf numFmtId="0" fontId="11" fillId="0" borderId="30" xfId="6" applyFill="1" applyBorder="1" applyAlignment="1">
      <alignment horizontal="center"/>
    </xf>
    <xf numFmtId="0" fontId="48" fillId="0" borderId="37" xfId="59" applyFont="1" applyBorder="1" applyAlignment="1">
      <alignment horizontal="center" vertical="center" wrapText="1"/>
    </xf>
    <xf numFmtId="0" fontId="49" fillId="0" borderId="20" xfId="6" applyFont="1" applyFill="1" applyBorder="1" applyAlignment="1">
      <alignment horizontal="center" vertical="center" wrapText="1"/>
    </xf>
    <xf numFmtId="0" fontId="49" fillId="0" borderId="21" xfId="6" applyFont="1" applyFill="1" applyBorder="1" applyAlignment="1">
      <alignment horizontal="center"/>
    </xf>
    <xf numFmtId="0" fontId="49" fillId="0" borderId="21" xfId="6" applyFont="1" applyFill="1" applyBorder="1" applyAlignment="1">
      <alignment wrapText="1"/>
    </xf>
    <xf numFmtId="0" fontId="49" fillId="0" borderId="21" xfId="0" applyFont="1" applyBorder="1" applyAlignment="1">
      <alignment horizontal="center"/>
    </xf>
    <xf numFmtId="0" fontId="49" fillId="0" borderId="22" xfId="0" applyFont="1" applyBorder="1" applyAlignment="1">
      <alignment horizontal="center"/>
    </xf>
    <xf numFmtId="0" fontId="0" fillId="0" borderId="0" xfId="0" applyBorder="1" applyAlignment="1">
      <alignment horizontal="left" vertical="center" wrapText="1"/>
    </xf>
    <xf numFmtId="0" fontId="17" fillId="0" borderId="0" xfId="6" applyFont="1" applyFill="1" applyBorder="1" applyAlignment="1">
      <alignment horizontal="left" vertical="center" wrapText="1"/>
    </xf>
    <xf numFmtId="0" fontId="16" fillId="36" borderId="0" xfId="6" applyFont="1" applyFill="1" applyBorder="1" applyAlignment="1">
      <alignment horizontal="center" vertical="center" wrapText="1"/>
    </xf>
    <xf numFmtId="0" fontId="11" fillId="36" borderId="21" xfId="6" applyFont="1" applyFill="1" applyBorder="1" applyAlignment="1">
      <alignment horizontal="center" wrapText="1"/>
    </xf>
    <xf numFmtId="0" fontId="11" fillId="36" borderId="27" xfId="6" applyFont="1" applyFill="1" applyBorder="1" applyAlignment="1">
      <alignment horizontal="center" wrapText="1"/>
    </xf>
    <xf numFmtId="0" fontId="11" fillId="36" borderId="16" xfId="6" applyFont="1" applyFill="1" applyBorder="1" applyAlignment="1">
      <alignment horizontal="center" wrapText="1"/>
    </xf>
    <xf numFmtId="0" fontId="17" fillId="0" borderId="21" xfId="6" applyFont="1" applyFill="1" applyBorder="1" applyAlignment="1">
      <alignment horizontal="left" vertical="center" wrapText="1"/>
    </xf>
    <xf numFmtId="0" fontId="17" fillId="0" borderId="0" xfId="6" applyFont="1" applyFill="1" applyBorder="1" applyAlignment="1">
      <alignment horizontal="left" vertical="center" wrapText="1"/>
    </xf>
    <xf numFmtId="0" fontId="11" fillId="0" borderId="21" xfId="6" applyFont="1" applyFill="1" applyBorder="1" applyAlignment="1">
      <alignment horizontal="left" vertical="center" wrapText="1"/>
    </xf>
    <xf numFmtId="0" fontId="16" fillId="36" borderId="24" xfId="6" applyFont="1" applyFill="1" applyBorder="1" applyAlignment="1">
      <alignment horizontal="center" vertical="center" wrapText="1"/>
    </xf>
    <xf numFmtId="0" fontId="17" fillId="0" borderId="21" xfId="6" quotePrefix="1" applyFont="1" applyFill="1" applyBorder="1" applyAlignment="1">
      <alignment horizontal="left" vertical="center" wrapText="1"/>
    </xf>
    <xf numFmtId="0" fontId="4" fillId="0" borderId="37" xfId="59" applyFont="1" applyBorder="1" applyAlignment="1">
      <alignment horizontal="center" vertical="center" wrapText="1"/>
    </xf>
    <xf numFmtId="0" fontId="3" fillId="0" borderId="37" xfId="59" applyFont="1" applyBorder="1" applyAlignment="1">
      <alignment horizontal="center" vertical="center" wrapText="1"/>
    </xf>
    <xf numFmtId="0" fontId="2" fillId="0" borderId="37" xfId="59" applyFont="1" applyBorder="1" applyAlignment="1">
      <alignment horizontal="center" vertical="center" wrapText="1"/>
    </xf>
    <xf numFmtId="0" fontId="17" fillId="0" borderId="21" xfId="6" applyFont="1" applyFill="1" applyBorder="1" applyAlignment="1">
      <alignment horizontal="left" vertical="center" wrapText="1"/>
    </xf>
    <xf numFmtId="0" fontId="11" fillId="0" borderId="21" xfId="6" applyFill="1" applyBorder="1" applyAlignment="1">
      <alignment horizontal="left" vertical="center" wrapText="1"/>
    </xf>
    <xf numFmtId="0" fontId="11" fillId="0" borderId="17" xfId="6" applyFill="1" applyBorder="1" applyAlignment="1">
      <alignment horizontal="left" vertical="center" wrapText="1"/>
    </xf>
    <xf numFmtId="0" fontId="16" fillId="36" borderId="23" xfId="6" applyFont="1" applyFill="1" applyBorder="1" applyAlignment="1">
      <alignment horizontal="center" vertical="center" wrapText="1"/>
    </xf>
    <xf numFmtId="0" fontId="16" fillId="36" borderId="24" xfId="6" applyFont="1" applyFill="1" applyBorder="1" applyAlignment="1">
      <alignment horizontal="center" vertical="center" wrapText="1"/>
    </xf>
    <xf numFmtId="0" fontId="11" fillId="36" borderId="27" xfId="6" applyFont="1" applyFill="1" applyBorder="1" applyAlignment="1">
      <alignment horizontal="center" wrapText="1"/>
    </xf>
    <xf numFmtId="0" fontId="11" fillId="36" borderId="16" xfId="6" applyFont="1" applyFill="1" applyBorder="1" applyAlignment="1">
      <alignment horizontal="center" wrapText="1"/>
    </xf>
    <xf numFmtId="0" fontId="17" fillId="0" borderId="21" xfId="6" applyFont="1" applyFill="1" applyBorder="1" applyAlignment="1">
      <alignment horizontal="left" vertical="center" wrapText="1"/>
    </xf>
    <xf numFmtId="0" fontId="11" fillId="36" borderId="21" xfId="6" applyFont="1" applyFill="1" applyBorder="1" applyAlignment="1">
      <alignment horizontal="center" wrapText="1"/>
    </xf>
    <xf numFmtId="0" fontId="11" fillId="0" borderId="21" xfId="6" applyFont="1" applyFill="1" applyBorder="1" applyAlignment="1">
      <alignment horizontal="left" vertical="center" wrapText="1"/>
    </xf>
    <xf numFmtId="0" fontId="16" fillId="36" borderId="24" xfId="6" applyFont="1" applyFill="1" applyBorder="1" applyAlignment="1">
      <alignment horizontal="center" vertical="center" wrapText="1"/>
    </xf>
    <xf numFmtId="0" fontId="1" fillId="0" borderId="37" xfId="59" applyFont="1" applyBorder="1" applyAlignment="1">
      <alignment horizontal="center" vertical="center" wrapText="1"/>
    </xf>
    <xf numFmtId="0" fontId="11" fillId="36" borderId="21" xfId="6" applyFont="1" applyFill="1" applyBorder="1" applyAlignment="1">
      <alignment horizontal="center" wrapText="1"/>
    </xf>
    <xf numFmtId="0" fontId="16" fillId="36" borderId="24" xfId="6" applyFont="1" applyFill="1" applyBorder="1" applyAlignment="1">
      <alignment horizontal="center" vertical="center" wrapText="1"/>
    </xf>
    <xf numFmtId="0" fontId="11" fillId="0" borderId="20" xfId="6" applyFont="1" applyBorder="1" applyAlignment="1">
      <alignment horizontal="center" wrapText="1"/>
    </xf>
    <xf numFmtId="0" fontId="11" fillId="0" borderId="29" xfId="6" applyFont="1" applyBorder="1" applyAlignment="1">
      <alignment horizontal="left" wrapText="1"/>
    </xf>
    <xf numFmtId="0" fontId="11" fillId="0" borderId="21" xfId="6" applyBorder="1"/>
    <xf numFmtId="0" fontId="11" fillId="0" borderId="27" xfId="6" applyBorder="1" applyAlignment="1">
      <alignment wrapText="1"/>
    </xf>
    <xf numFmtId="0" fontId="17" fillId="0" borderId="17" xfId="6" applyFont="1" applyFill="1" applyBorder="1" applyAlignment="1">
      <alignment horizontal="left" vertical="center" wrapText="1"/>
    </xf>
    <xf numFmtId="0" fontId="17" fillId="0" borderId="0" xfId="6" applyFont="1" applyFill="1" applyBorder="1" applyAlignment="1">
      <alignment horizontal="left" vertical="center" wrapText="1"/>
    </xf>
    <xf numFmtId="0" fontId="11" fillId="0" borderId="21" xfId="6" applyFont="1" applyFill="1" applyBorder="1" applyAlignment="1">
      <alignment horizontal="left" vertical="center" wrapText="1"/>
    </xf>
    <xf numFmtId="0" fontId="16" fillId="36" borderId="23" xfId="6" applyFont="1" applyFill="1" applyBorder="1" applyAlignment="1">
      <alignment horizontal="center" vertical="center" wrapText="1"/>
    </xf>
    <xf numFmtId="0" fontId="16" fillId="36" borderId="24" xfId="6" applyFont="1" applyFill="1" applyBorder="1" applyAlignment="1">
      <alignment horizontal="center" vertical="center" wrapText="1"/>
    </xf>
    <xf numFmtId="0" fontId="16" fillId="0" borderId="21" xfId="6" applyFont="1" applyFill="1" applyBorder="1" applyAlignment="1">
      <alignment horizontal="center" vertical="center" wrapText="1"/>
    </xf>
    <xf numFmtId="0" fontId="11" fillId="0" borderId="22" xfId="6" applyFont="1" applyFill="1" applyBorder="1" applyAlignment="1">
      <alignment horizontal="center"/>
    </xf>
    <xf numFmtId="0" fontId="11" fillId="0" borderId="19" xfId="6" applyFill="1" applyBorder="1" applyAlignment="1">
      <alignment horizontal="center"/>
    </xf>
    <xf numFmtId="0" fontId="0" fillId="34" borderId="0" xfId="0" applyFill="1"/>
    <xf numFmtId="0" fontId="11" fillId="35" borderId="22" xfId="6" applyFont="1" applyFill="1" applyBorder="1" applyAlignment="1">
      <alignment horizontal="center"/>
    </xf>
    <xf numFmtId="0" fontId="11" fillId="0" borderId="49" xfId="6" applyFont="1" applyFill="1" applyBorder="1" applyAlignment="1">
      <alignment horizontal="center"/>
    </xf>
    <xf numFmtId="0" fontId="11" fillId="35" borderId="22" xfId="6" applyFill="1" applyBorder="1" applyAlignment="1">
      <alignment horizontal="center"/>
    </xf>
    <xf numFmtId="0" fontId="11" fillId="0" borderId="17" xfId="0" applyFont="1" applyFill="1" applyBorder="1" applyAlignment="1">
      <alignment horizontal="center" wrapText="1"/>
    </xf>
    <xf numFmtId="0" fontId="11" fillId="0" borderId="17" xfId="6" quotePrefix="1" applyFill="1" applyBorder="1" applyAlignment="1">
      <alignment horizontal="center" wrapText="1"/>
    </xf>
    <xf numFmtId="0" fontId="0" fillId="0" borderId="46" xfId="0" applyBorder="1"/>
    <xf numFmtId="0" fontId="11" fillId="0" borderId="43" xfId="6" applyFill="1" applyBorder="1" applyAlignment="1">
      <alignment horizontal="center"/>
    </xf>
    <xf numFmtId="0" fontId="11" fillId="0" borderId="44" xfId="6" applyFill="1" applyBorder="1" applyAlignment="1">
      <alignment horizontal="center"/>
    </xf>
    <xf numFmtId="0" fontId="16" fillId="0" borderId="43" xfId="6" applyFont="1" applyFill="1" applyBorder="1" applyAlignment="1">
      <alignment horizontal="center"/>
    </xf>
    <xf numFmtId="0" fontId="17" fillId="0" borderId="43" xfId="6" applyFont="1" applyFill="1" applyBorder="1" applyAlignment="1">
      <alignment horizontal="center" vertical="center" wrapText="1"/>
    </xf>
    <xf numFmtId="0" fontId="11" fillId="0" borderId="43" xfId="6" applyFont="1" applyFill="1" applyBorder="1" applyAlignment="1">
      <alignment horizontal="center"/>
    </xf>
    <xf numFmtId="0" fontId="16" fillId="36" borderId="20" xfId="6" applyFont="1" applyFill="1" applyBorder="1" applyAlignment="1">
      <alignment horizontal="center"/>
    </xf>
    <xf numFmtId="0" fontId="37" fillId="0" borderId="43" xfId="0" applyFont="1" applyFill="1" applyBorder="1" applyAlignment="1">
      <alignment horizontal="center" wrapText="1"/>
    </xf>
    <xf numFmtId="0" fontId="40" fillId="0" borderId="22" xfId="6" applyFont="1" applyFill="1" applyBorder="1" applyAlignment="1">
      <alignment horizontal="center"/>
    </xf>
    <xf numFmtId="0" fontId="11" fillId="0" borderId="43" xfId="6" applyBorder="1" applyAlignment="1">
      <alignment horizontal="center"/>
    </xf>
    <xf numFmtId="0" fontId="11" fillId="0" borderId="0" xfId="6" applyBorder="1" applyAlignment="1">
      <alignment wrapText="1"/>
    </xf>
    <xf numFmtId="0" fontId="11" fillId="0" borderId="0" xfId="6" applyBorder="1" applyAlignment="1">
      <alignment horizontal="center"/>
    </xf>
    <xf numFmtId="0" fontId="11" fillId="0" borderId="49" xfId="6" applyFill="1" applyBorder="1" applyAlignment="1">
      <alignment horizontal="center"/>
    </xf>
    <xf numFmtId="0" fontId="11" fillId="0" borderId="50" xfId="6" applyFill="1" applyBorder="1" applyAlignment="1">
      <alignment horizontal="center"/>
    </xf>
    <xf numFmtId="0" fontId="11" fillId="0" borderId="43" xfId="6" applyFont="1" applyFill="1" applyBorder="1" applyAlignment="1">
      <alignment horizontal="center" vertical="center"/>
    </xf>
    <xf numFmtId="0" fontId="11" fillId="34" borderId="19" xfId="6" applyFill="1" applyBorder="1" applyAlignment="1">
      <alignment horizontal="center"/>
    </xf>
    <xf numFmtId="0" fontId="17" fillId="0" borderId="43" xfId="6" applyFont="1" applyFill="1" applyBorder="1" applyAlignment="1">
      <alignment horizontal="center" vertical="center"/>
    </xf>
    <xf numFmtId="0" fontId="16" fillId="0" borderId="43" xfId="6" applyFont="1" applyFill="1" applyBorder="1" applyAlignment="1">
      <alignment horizontal="center" vertical="center"/>
    </xf>
    <xf numFmtId="0" fontId="36" fillId="0" borderId="43" xfId="6" applyFont="1" applyFill="1" applyBorder="1" applyAlignment="1">
      <alignment horizontal="center" vertical="center"/>
    </xf>
    <xf numFmtId="0" fontId="16" fillId="0" borderId="21" xfId="6" applyFont="1" applyFill="1" applyBorder="1"/>
    <xf numFmtId="0" fontId="16" fillId="0" borderId="21" xfId="0" applyFont="1" applyBorder="1"/>
    <xf numFmtId="0" fontId="0" fillId="0" borderId="21" xfId="0" applyBorder="1"/>
    <xf numFmtId="0" fontId="17" fillId="0" borderId="17" xfId="6" applyFont="1" applyFill="1" applyBorder="1" applyAlignment="1">
      <alignment horizontal="left" vertical="center" wrapText="1"/>
    </xf>
    <xf numFmtId="0" fontId="11" fillId="36" borderId="21" xfId="6" applyFont="1" applyFill="1" applyBorder="1" applyAlignment="1">
      <alignment horizontal="center" wrapText="1"/>
    </xf>
    <xf numFmtId="0" fontId="11" fillId="36" borderId="22" xfId="6" applyFont="1" applyFill="1" applyBorder="1" applyAlignment="1">
      <alignment horizontal="center" wrapText="1"/>
    </xf>
    <xf numFmtId="0" fontId="11" fillId="36" borderId="27" xfId="6" applyFont="1" applyFill="1" applyBorder="1" applyAlignment="1">
      <alignment horizontal="center" wrapText="1"/>
    </xf>
    <xf numFmtId="0" fontId="11" fillId="36" borderId="16" xfId="6" applyFont="1" applyFill="1" applyBorder="1" applyAlignment="1">
      <alignment horizontal="center" wrapText="1"/>
    </xf>
    <xf numFmtId="0" fontId="11" fillId="36" borderId="48" xfId="6" applyFont="1" applyFill="1" applyBorder="1" applyAlignment="1">
      <alignment horizontal="center" wrapText="1"/>
    </xf>
    <xf numFmtId="0" fontId="0" fillId="0" borderId="17" xfId="0" applyBorder="1" applyAlignment="1">
      <alignment horizontal="left" vertical="center" wrapText="1"/>
    </xf>
    <xf numFmtId="0" fontId="17" fillId="0" borderId="21" xfId="6" applyFont="1" applyFill="1" applyBorder="1" applyAlignment="1">
      <alignment horizontal="left" vertical="center" wrapText="1"/>
    </xf>
    <xf numFmtId="0" fontId="17" fillId="0" borderId="0" xfId="6" applyFont="1" applyFill="1" applyBorder="1" applyAlignment="1">
      <alignment horizontal="left" vertical="center" wrapText="1"/>
    </xf>
    <xf numFmtId="0" fontId="0" fillId="0" borderId="21" xfId="0" applyBorder="1" applyAlignment="1">
      <alignment horizontal="left" vertical="center" wrapText="1"/>
    </xf>
    <xf numFmtId="0" fontId="0" fillId="0" borderId="21" xfId="0" applyFill="1" applyBorder="1" applyAlignment="1">
      <alignment horizontal="left" vertical="center" wrapText="1"/>
    </xf>
    <xf numFmtId="0" fontId="17" fillId="0" borderId="27" xfId="6" applyFont="1" applyFill="1" applyBorder="1" applyAlignment="1">
      <alignment horizontal="left" vertical="center" wrapText="1"/>
    </xf>
    <xf numFmtId="0" fontId="17" fillId="0" borderId="16" xfId="6" applyFont="1" applyFill="1" applyBorder="1" applyAlignment="1">
      <alignment horizontal="left" vertical="center" wrapText="1"/>
    </xf>
    <xf numFmtId="0" fontId="17" fillId="0" borderId="29" xfId="6" applyFont="1" applyFill="1" applyBorder="1" applyAlignment="1">
      <alignment horizontal="left" vertical="center" wrapText="1"/>
    </xf>
    <xf numFmtId="0" fontId="0" fillId="0" borderId="17" xfId="0" applyFill="1" applyBorder="1" applyAlignment="1">
      <alignment horizontal="left" vertical="center" wrapText="1"/>
    </xf>
    <xf numFmtId="0" fontId="11" fillId="0" borderId="27" xfId="6" applyFont="1" applyFill="1" applyBorder="1" applyAlignment="1">
      <alignment horizontal="left" vertical="center" wrapText="1"/>
    </xf>
    <xf numFmtId="0" fontId="11" fillId="0" borderId="16" xfId="6" applyFont="1" applyFill="1" applyBorder="1" applyAlignment="1">
      <alignment horizontal="left" vertical="center" wrapText="1"/>
    </xf>
    <xf numFmtId="0" fontId="11" fillId="0" borderId="29" xfId="6" applyFont="1" applyFill="1" applyBorder="1" applyAlignment="1">
      <alignment horizontal="left" vertical="center" wrapText="1"/>
    </xf>
    <xf numFmtId="0" fontId="17" fillId="34" borderId="17" xfId="6" applyFont="1" applyFill="1" applyBorder="1" applyAlignment="1">
      <alignment horizontal="left" vertical="center" wrapText="1"/>
    </xf>
    <xf numFmtId="0" fontId="17" fillId="0" borderId="41" xfId="6" applyFont="1" applyFill="1" applyBorder="1" applyAlignment="1">
      <alignment horizontal="left" vertical="center" wrapText="1"/>
    </xf>
    <xf numFmtId="0" fontId="17" fillId="0" borderId="20" xfId="6" applyFont="1" applyFill="1" applyBorder="1" applyAlignment="1">
      <alignment horizontal="left" vertical="center" wrapText="1"/>
    </xf>
    <xf numFmtId="0" fontId="11" fillId="36" borderId="35" xfId="6" applyFont="1" applyFill="1" applyBorder="1" applyAlignment="1">
      <alignment horizontal="center" wrapText="1"/>
    </xf>
    <xf numFmtId="0" fontId="11" fillId="0" borderId="21" xfId="6" applyFont="1" applyFill="1" applyBorder="1" applyAlignment="1">
      <alignment horizontal="left" vertical="center" wrapText="1"/>
    </xf>
    <xf numFmtId="0" fontId="17" fillId="0" borderId="18" xfId="6" applyFont="1" applyFill="1" applyBorder="1" applyAlignment="1">
      <alignment horizontal="left" vertical="center" wrapText="1"/>
    </xf>
    <xf numFmtId="0" fontId="11" fillId="0" borderId="20" xfId="6" applyFill="1" applyBorder="1" applyAlignment="1">
      <alignment horizontal="left" vertical="center" wrapText="1"/>
    </xf>
    <xf numFmtId="0" fontId="17" fillId="36" borderId="21" xfId="6" applyFont="1" applyFill="1" applyBorder="1" applyAlignment="1">
      <alignment horizontal="left" vertical="center" wrapText="1"/>
    </xf>
    <xf numFmtId="0" fontId="0" fillId="36" borderId="21" xfId="0" applyFill="1" applyBorder="1" applyAlignment="1">
      <alignment vertical="center" wrapText="1"/>
    </xf>
    <xf numFmtId="0" fontId="11" fillId="0" borderId="17" xfId="6" applyFill="1" applyBorder="1" applyAlignment="1">
      <alignment horizontal="left" vertical="center" wrapText="1"/>
    </xf>
    <xf numFmtId="0" fontId="0" fillId="0" borderId="17" xfId="0" applyFill="1" applyBorder="1" applyAlignment="1">
      <alignment vertical="center" wrapText="1"/>
    </xf>
    <xf numFmtId="0" fontId="11" fillId="0" borderId="21" xfId="6" applyFill="1" applyBorder="1" applyAlignment="1">
      <alignment horizontal="left" vertical="center" wrapText="1"/>
    </xf>
    <xf numFmtId="0" fontId="0" fillId="0" borderId="21" xfId="0" applyFill="1" applyBorder="1" applyAlignment="1">
      <alignment vertical="center" wrapText="1"/>
    </xf>
    <xf numFmtId="0" fontId="11" fillId="0" borderId="21" xfId="6" applyFill="1" applyBorder="1" applyAlignment="1">
      <alignment horizontal="left" vertical="top" wrapText="1"/>
    </xf>
    <xf numFmtId="0" fontId="11" fillId="0" borderId="17" xfId="6" applyFill="1" applyBorder="1" applyAlignment="1">
      <alignment horizontal="left" vertical="top" wrapText="1"/>
    </xf>
    <xf numFmtId="0" fontId="16" fillId="36" borderId="23" xfId="6" applyFont="1" applyFill="1" applyBorder="1" applyAlignment="1">
      <alignment horizontal="center" vertical="center" wrapText="1"/>
    </xf>
    <xf numFmtId="0" fontId="16" fillId="36" borderId="24" xfId="6" applyFont="1" applyFill="1" applyBorder="1" applyAlignment="1">
      <alignment horizontal="center" vertical="center" wrapText="1"/>
    </xf>
    <xf numFmtId="0" fontId="16" fillId="0" borderId="20" xfId="6" applyFont="1" applyFill="1" applyBorder="1" applyAlignment="1">
      <alignment horizontal="center" vertical="top" wrapText="1"/>
    </xf>
    <xf numFmtId="0" fontId="16" fillId="0" borderId="21" xfId="6" applyFont="1" applyFill="1" applyBorder="1" applyAlignment="1">
      <alignment horizontal="center" vertical="top" wrapText="1"/>
    </xf>
    <xf numFmtId="0" fontId="16" fillId="36" borderId="36" xfId="6" applyFont="1" applyFill="1" applyBorder="1" applyAlignment="1">
      <alignment horizontal="center" vertical="center" wrapText="1"/>
    </xf>
    <xf numFmtId="0" fontId="16" fillId="36" borderId="33" xfId="6" applyFont="1" applyFill="1" applyBorder="1" applyAlignment="1">
      <alignment horizontal="center" vertical="center" wrapText="1"/>
    </xf>
    <xf numFmtId="0" fontId="16" fillId="0" borderId="35" xfId="6" applyFont="1" applyFill="1" applyBorder="1" applyAlignment="1">
      <alignment horizontal="center" vertical="center" wrapText="1"/>
    </xf>
    <xf numFmtId="0" fontId="16" fillId="0" borderId="29" xfId="6" applyFont="1" applyFill="1" applyBorder="1" applyAlignment="1">
      <alignment horizontal="center" vertical="center" wrapText="1"/>
    </xf>
    <xf numFmtId="0" fontId="16" fillId="0" borderId="20" xfId="6" applyFont="1" applyFill="1" applyBorder="1" applyAlignment="1">
      <alignment horizontal="center" vertical="center" wrapText="1"/>
    </xf>
    <xf numFmtId="0" fontId="16" fillId="0" borderId="21" xfId="6" applyFont="1" applyFill="1" applyBorder="1" applyAlignment="1">
      <alignment horizontal="center" vertical="center" wrapText="1"/>
    </xf>
    <xf numFmtId="0" fontId="16" fillId="0" borderId="35" xfId="6" applyFont="1" applyFill="1" applyBorder="1" applyAlignment="1">
      <alignment horizontal="center" vertical="top" wrapText="1"/>
    </xf>
    <xf numFmtId="0" fontId="16" fillId="0" borderId="29" xfId="6" applyFont="1" applyFill="1" applyBorder="1" applyAlignment="1">
      <alignment horizontal="center" vertical="top" wrapText="1"/>
    </xf>
    <xf numFmtId="0" fontId="16" fillId="36" borderId="36" xfId="6" applyFont="1" applyFill="1" applyBorder="1" applyAlignment="1">
      <alignment horizontal="center" wrapText="1"/>
    </xf>
    <xf numFmtId="0" fontId="16" fillId="36" borderId="33" xfId="6" applyFont="1" applyFill="1" applyBorder="1" applyAlignment="1">
      <alignment horizontal="center" wrapText="1"/>
    </xf>
    <xf numFmtId="0" fontId="11" fillId="34" borderId="0" xfId="6" applyFill="1" applyBorder="1"/>
    <xf numFmtId="0" fontId="11" fillId="34" borderId="20" xfId="6" applyFont="1" applyFill="1" applyBorder="1" applyAlignment="1">
      <alignment horizontal="center"/>
    </xf>
    <xf numFmtId="0" fontId="17" fillId="34" borderId="21" xfId="6" applyFont="1" applyFill="1" applyBorder="1" applyAlignment="1">
      <alignment horizontal="left" vertical="center" wrapText="1"/>
    </xf>
    <xf numFmtId="0" fontId="11" fillId="34" borderId="21" xfId="6" applyFill="1" applyBorder="1" applyAlignment="1">
      <alignment horizontal="center" wrapText="1"/>
    </xf>
    <xf numFmtId="0" fontId="11" fillId="34" borderId="21" xfId="6" applyFill="1" applyBorder="1"/>
    <xf numFmtId="0" fontId="11" fillId="34" borderId="22" xfId="6" applyFill="1" applyBorder="1" applyAlignment="1">
      <alignment horizontal="center"/>
    </xf>
    <xf numFmtId="0" fontId="11" fillId="34" borderId="0" xfId="6" applyFill="1"/>
    <xf numFmtId="0" fontId="11" fillId="34" borderId="20" xfId="6" applyFill="1" applyBorder="1" applyAlignment="1">
      <alignment horizontal="center" vertical="center" wrapText="1"/>
    </xf>
    <xf numFmtId="0" fontId="11" fillId="34" borderId="21" xfId="6" applyFill="1" applyBorder="1" applyAlignment="1">
      <alignment horizontal="center"/>
    </xf>
    <xf numFmtId="0" fontId="0" fillId="34" borderId="21" xfId="0" applyFill="1" applyBorder="1" applyAlignment="1">
      <alignment horizontal="center"/>
    </xf>
    <xf numFmtId="0" fontId="0" fillId="34" borderId="22" xfId="0" applyFill="1" applyBorder="1" applyAlignment="1">
      <alignment horizontal="center"/>
    </xf>
    <xf numFmtId="0" fontId="17" fillId="34" borderId="20" xfId="6" applyFont="1" applyFill="1" applyBorder="1" applyAlignment="1">
      <alignment horizontal="center" vertical="center" wrapText="1"/>
    </xf>
    <xf numFmtId="0" fontId="0" fillId="34" borderId="21" xfId="0" applyFill="1" applyBorder="1" applyAlignment="1">
      <alignment horizontal="left" vertical="center" wrapText="1"/>
    </xf>
    <xf numFmtId="0" fontId="0" fillId="34" borderId="21" xfId="0" applyFill="1" applyBorder="1" applyAlignment="1">
      <alignment horizontal="center" vertical="center" wrapText="1"/>
    </xf>
    <xf numFmtId="0" fontId="11" fillId="34" borderId="21" xfId="6" applyFont="1" applyFill="1" applyBorder="1" applyAlignment="1">
      <alignment horizontal="center" vertical="center" wrapText="1"/>
    </xf>
    <xf numFmtId="0" fontId="6" fillId="34" borderId="37" xfId="59" applyFill="1" applyBorder="1" applyAlignment="1">
      <alignment horizontal="center" vertical="center" wrapText="1"/>
    </xf>
  </cellXfs>
  <cellStyles count="112">
    <cellStyle name="20% - Accent1 2" xfId="77"/>
    <cellStyle name="20% - Accent2 2" xfId="81"/>
    <cellStyle name="20% - Accent3 2" xfId="85"/>
    <cellStyle name="20% - Accent4 2" xfId="89"/>
    <cellStyle name="20% - Accent5 2" xfId="93"/>
    <cellStyle name="20% - Accent6 2" xfId="97"/>
    <cellStyle name="20% - 着色 1" xfId="24" builtinId="30" customBuiltin="1"/>
    <cellStyle name="20% - 着色 2" xfId="28" builtinId="34" customBuiltin="1"/>
    <cellStyle name="20% - 着色 3" xfId="32" builtinId="38" customBuiltin="1"/>
    <cellStyle name="20% - 着色 4" xfId="36" builtinId="42" customBuiltin="1"/>
    <cellStyle name="20% - 着色 5" xfId="40" builtinId="46" customBuiltin="1"/>
    <cellStyle name="20% - 着色 6" xfId="44" builtinId="50" customBuiltin="1"/>
    <cellStyle name="40% - Accent1 2" xfId="78"/>
    <cellStyle name="40% - Accent2 2" xfId="82"/>
    <cellStyle name="40% - Accent3 2" xfId="86"/>
    <cellStyle name="40% - Accent4 2" xfId="90"/>
    <cellStyle name="40% - Accent5 2" xfId="94"/>
    <cellStyle name="40% - Accent6 2" xfId="98"/>
    <cellStyle name="40% - 着色 1" xfId="25" builtinId="31" customBuiltin="1"/>
    <cellStyle name="40% - 着色 2" xfId="29" builtinId="35" customBuiltin="1"/>
    <cellStyle name="40% - 着色 3" xfId="33" builtinId="39" customBuiltin="1"/>
    <cellStyle name="40% - 着色 4" xfId="37" builtinId="43" customBuiltin="1"/>
    <cellStyle name="40% - 着色 5" xfId="41" builtinId="47" customBuiltin="1"/>
    <cellStyle name="40% - 着色 6" xfId="45" builtinId="51" customBuiltin="1"/>
    <cellStyle name="60% - Accent1 2" xfId="79"/>
    <cellStyle name="60% - Accent2 2" xfId="83"/>
    <cellStyle name="60% - Accent3 2" xfId="87"/>
    <cellStyle name="60% - Accent4 2" xfId="91"/>
    <cellStyle name="60% - Accent5 2" xfId="95"/>
    <cellStyle name="60% - Accent6 2" xfId="99"/>
    <cellStyle name="60% - 着色 1" xfId="26" builtinId="32" customBuiltin="1"/>
    <cellStyle name="60% - 着色 2" xfId="30" builtinId="36" customBuiltin="1"/>
    <cellStyle name="60% - 着色 3" xfId="34" builtinId="40" customBuiltin="1"/>
    <cellStyle name="60% - 着色 4" xfId="38" builtinId="44" customBuiltin="1"/>
    <cellStyle name="60% - 着色 5" xfId="42" builtinId="48" customBuiltin="1"/>
    <cellStyle name="60% - 着色 6" xfId="46" builtinId="52" customBuiltin="1"/>
    <cellStyle name="Accent1 2" xfId="76"/>
    <cellStyle name="Accent2 2" xfId="80"/>
    <cellStyle name="Accent3 2" xfId="84"/>
    <cellStyle name="Accent4 2" xfId="88"/>
    <cellStyle name="Accent5 2" xfId="92"/>
    <cellStyle name="Accent6 2" xfId="96"/>
    <cellStyle name="Bad 2" xfId="66"/>
    <cellStyle name="Calculation 2" xfId="70"/>
    <cellStyle name="Check Cell 2" xfId="72"/>
    <cellStyle name="Explanatory Text 2" xfId="74"/>
    <cellStyle name="Good 2" xfId="65"/>
    <cellStyle name="Heading 1 2" xfId="61"/>
    <cellStyle name="Heading 2 2" xfId="62"/>
    <cellStyle name="Heading 3 2" xfId="63"/>
    <cellStyle name="Heading 4 2" xfId="64"/>
    <cellStyle name="Input 2" xfId="68"/>
    <cellStyle name="Linked Cell 2" xfId="71"/>
    <cellStyle name="Neutral 2" xfId="67"/>
    <cellStyle name="Normal 10" xfId="60"/>
    <cellStyle name="Normal 11" xfId="59"/>
    <cellStyle name="Normal 2" xfId="6"/>
    <cellStyle name="Normal 3" xfId="47"/>
    <cellStyle name="Normal 3 2" xfId="100"/>
    <cellStyle name="Normal 4" xfId="51"/>
    <cellStyle name="Normal 4 2" xfId="104"/>
    <cellStyle name="Normal 5" xfId="50"/>
    <cellStyle name="Normal 5 2" xfId="103"/>
    <cellStyle name="Normal 6" xfId="55"/>
    <cellStyle name="Normal 6 2" xfId="108"/>
    <cellStyle name="Normal 7" xfId="54"/>
    <cellStyle name="Normal 7 2" xfId="107"/>
    <cellStyle name="Normal 8" xfId="57"/>
    <cellStyle name="Normal 9" xfId="58"/>
    <cellStyle name="Normal 9 2" xfId="110"/>
    <cellStyle name="Normal_J1939_DTC_proposal" xfId="1"/>
    <cellStyle name="Note 2" xfId="52"/>
    <cellStyle name="Note 2 2" xfId="105"/>
    <cellStyle name="Note 3" xfId="49"/>
    <cellStyle name="Note 3 2" xfId="102"/>
    <cellStyle name="Note 4" xfId="48"/>
    <cellStyle name="Note 4 2" xfId="101"/>
    <cellStyle name="Note 5" xfId="53"/>
    <cellStyle name="Note 5 2" xfId="106"/>
    <cellStyle name="Note 6" xfId="56"/>
    <cellStyle name="Note 6 2" xfId="109"/>
    <cellStyle name="Output 2" xfId="69"/>
    <cellStyle name="Total 2" xfId="75"/>
    <cellStyle name="Warning Text 2" xfId="73"/>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差" xfId="13" builtinId="27" customBuiltin="1"/>
    <cellStyle name="常规" xfId="0" builtinId="0"/>
    <cellStyle name="超链接" xfId="111" builtinId="8"/>
    <cellStyle name="好" xfId="12" builtinId="26" customBuiltin="1"/>
    <cellStyle name="汇总" xfId="22" builtinId="25" customBuiltin="1"/>
    <cellStyle name="计算" xfId="17" builtinId="22" customBuiltin="1"/>
    <cellStyle name="检查单元格" xfId="19" builtinId="23" customBuiltin="1"/>
    <cellStyle name="解释性文本" xfId="21" builtinId="53" customBuiltin="1"/>
    <cellStyle name="警告文本" xfId="20" builtinId="11" customBuiltin="1"/>
    <cellStyle name="链接单元格" xfId="18" builtinId="24" customBuiltin="1"/>
    <cellStyle name="适中" xfId="14" builtinId="28" customBuiltin="1"/>
    <cellStyle name="输出" xfId="16" builtinId="21" customBuiltin="1"/>
    <cellStyle name="输入" xfId="15" builtinId="20" customBuiltin="1"/>
    <cellStyle name="着色 1" xfId="23" builtinId="29" customBuiltin="1"/>
    <cellStyle name="着色 2" xfId="27" builtinId="33" customBuiltin="1"/>
    <cellStyle name="着色 3" xfId="31" builtinId="37" customBuiltin="1"/>
    <cellStyle name="着色 4" xfId="35" builtinId="41" customBuiltin="1"/>
    <cellStyle name="着色 5" xfId="39" builtinId="45" customBuiltin="1"/>
    <cellStyle name="着色 6" xfId="43" builtinId="49" customBuiltin="1"/>
    <cellStyle name="뷭?_ᕒ合愀猀攀爀 匀䘀㜀㌀　⼀㜀㜀　" xfId="2"/>
    <cellStyle name="콤마 [0]_000923" xfId="3"/>
    <cellStyle name="콤마_000923" xfId="4"/>
    <cellStyle name="표준_Diagnostic Condition" xfId="5"/>
  </cellStyles>
  <dxfs count="0"/>
  <tableStyles count="0" defaultTableStyle="TableStyleMedium9" defaultPivotStyle="PivotStyleLight16"/>
  <colors>
    <mruColors>
      <color rgb="FFFF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36</xdr:row>
      <xdr:rowOff>66675</xdr:rowOff>
    </xdr:from>
    <xdr:to>
      <xdr:col>2</xdr:col>
      <xdr:colOff>2600325</xdr:colOff>
      <xdr:row>51</xdr:row>
      <xdr:rowOff>28575</xdr:rowOff>
    </xdr:to>
    <xdr:pic>
      <xdr:nvPicPr>
        <xdr:cNvPr id="112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85800" y="9001125"/>
          <a:ext cx="7229475" cy="239077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urceforge.woodward.com/sf/go/doc7816"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D87"/>
  <sheetViews>
    <sheetView topLeftCell="A31" workbookViewId="0">
      <selection activeCell="B53" sqref="B53"/>
    </sheetView>
  </sheetViews>
  <sheetFormatPr defaultRowHeight="12.75"/>
  <cols>
    <col min="2" max="2" width="70.140625" style="3" bestFit="1" customWidth="1"/>
    <col min="3" max="3" width="10.140625" bestFit="1" customWidth="1"/>
  </cols>
  <sheetData>
    <row r="3" spans="1:3">
      <c r="B3" s="6" t="s">
        <v>475</v>
      </c>
    </row>
    <row r="5" spans="1:3">
      <c r="A5" s="5" t="s">
        <v>140</v>
      </c>
    </row>
    <row r="6" spans="1:3">
      <c r="B6" s="7"/>
      <c r="C6" s="4"/>
    </row>
    <row r="7" spans="1:3">
      <c r="B7" s="7" t="s">
        <v>147</v>
      </c>
      <c r="C7" s="314" t="s">
        <v>1110</v>
      </c>
    </row>
    <row r="8" spans="1:3">
      <c r="B8" s="9"/>
    </row>
    <row r="9" spans="1:3">
      <c r="B9" s="8"/>
    </row>
    <row r="11" spans="1:3">
      <c r="A11">
        <v>1</v>
      </c>
      <c r="B11" s="9" t="s">
        <v>476</v>
      </c>
      <c r="C11" s="4">
        <v>40871</v>
      </c>
    </row>
    <row r="12" spans="1:3">
      <c r="A12">
        <v>2</v>
      </c>
      <c r="B12" s="9" t="s">
        <v>477</v>
      </c>
      <c r="C12" s="4">
        <v>40871</v>
      </c>
    </row>
    <row r="13" spans="1:3">
      <c r="A13">
        <v>3</v>
      </c>
      <c r="B13" s="9" t="s">
        <v>478</v>
      </c>
      <c r="C13" s="4">
        <v>40871</v>
      </c>
    </row>
    <row r="14" spans="1:3">
      <c r="A14">
        <v>4</v>
      </c>
      <c r="B14" s="9" t="s">
        <v>479</v>
      </c>
      <c r="C14" s="4">
        <v>40871</v>
      </c>
    </row>
    <row r="15" spans="1:3">
      <c r="A15">
        <v>5</v>
      </c>
      <c r="B15" s="9" t="s">
        <v>624</v>
      </c>
      <c r="C15" s="4">
        <v>40981</v>
      </c>
    </row>
    <row r="16" spans="1:3">
      <c r="A16">
        <v>6</v>
      </c>
      <c r="B16" s="9" t="s">
        <v>669</v>
      </c>
      <c r="C16" s="4">
        <v>41017</v>
      </c>
    </row>
    <row r="17" spans="1:4">
      <c r="A17">
        <v>7</v>
      </c>
      <c r="B17" s="9" t="s">
        <v>1000</v>
      </c>
      <c r="C17" s="4">
        <v>41113</v>
      </c>
      <c r="D17" s="198" t="s">
        <v>1002</v>
      </c>
    </row>
    <row r="18" spans="1:4">
      <c r="A18">
        <v>8</v>
      </c>
      <c r="B18" s="9" t="s">
        <v>1001</v>
      </c>
      <c r="C18" s="4">
        <v>41114</v>
      </c>
      <c r="D18" s="198" t="s">
        <v>1002</v>
      </c>
    </row>
    <row r="19" spans="1:4" ht="51">
      <c r="A19">
        <v>9</v>
      </c>
      <c r="B19" s="9" t="s">
        <v>1042</v>
      </c>
      <c r="C19" s="4">
        <v>41121</v>
      </c>
      <c r="D19" t="s">
        <v>1002</v>
      </c>
    </row>
    <row r="20" spans="1:4">
      <c r="A20">
        <v>10</v>
      </c>
      <c r="B20" s="3" t="s">
        <v>1045</v>
      </c>
      <c r="C20" s="4">
        <v>41123</v>
      </c>
      <c r="D20" t="s">
        <v>1002</v>
      </c>
    </row>
    <row r="21" spans="1:4">
      <c r="A21">
        <v>11</v>
      </c>
      <c r="B21" s="36" t="s">
        <v>1047</v>
      </c>
      <c r="C21" s="4">
        <v>41128</v>
      </c>
      <c r="D21" t="s">
        <v>1002</v>
      </c>
    </row>
    <row r="22" spans="1:4" ht="25.5">
      <c r="A22">
        <v>12</v>
      </c>
      <c r="B22" s="36" t="s">
        <v>1053</v>
      </c>
      <c r="C22" s="4">
        <v>41135</v>
      </c>
      <c r="D22" s="198" t="s">
        <v>1054</v>
      </c>
    </row>
    <row r="23" spans="1:4" ht="25.5">
      <c r="A23">
        <v>13</v>
      </c>
      <c r="B23" s="36" t="s">
        <v>1056</v>
      </c>
      <c r="C23" s="4">
        <v>41144</v>
      </c>
      <c r="D23" s="198" t="s">
        <v>1055</v>
      </c>
    </row>
    <row r="24" spans="1:4" ht="25.5">
      <c r="A24">
        <v>14</v>
      </c>
      <c r="B24" s="36" t="s">
        <v>1077</v>
      </c>
      <c r="C24" s="4">
        <v>41243</v>
      </c>
      <c r="D24" s="198" t="s">
        <v>1055</v>
      </c>
    </row>
    <row r="25" spans="1:4">
      <c r="A25">
        <v>15</v>
      </c>
      <c r="B25" s="3" t="s">
        <v>1109</v>
      </c>
      <c r="C25" s="4">
        <v>41248</v>
      </c>
      <c r="D25" s="198" t="s">
        <v>1055</v>
      </c>
    </row>
    <row r="26" spans="1:4">
      <c r="A26">
        <v>16</v>
      </c>
      <c r="B26" s="36" t="s">
        <v>1111</v>
      </c>
      <c r="C26" s="4">
        <v>41320</v>
      </c>
      <c r="D26" s="198" t="s">
        <v>1055</v>
      </c>
    </row>
    <row r="27" spans="1:4">
      <c r="A27">
        <v>17</v>
      </c>
      <c r="B27" s="36" t="s">
        <v>1143</v>
      </c>
      <c r="C27" s="4">
        <v>41334</v>
      </c>
      <c r="D27" s="198" t="s">
        <v>1002</v>
      </c>
    </row>
    <row r="28" spans="1:4">
      <c r="A28">
        <v>18</v>
      </c>
      <c r="B28" s="36" t="s">
        <v>1146</v>
      </c>
      <c r="C28" s="4">
        <v>41334</v>
      </c>
      <c r="D28" s="198" t="s">
        <v>1002</v>
      </c>
    </row>
    <row r="29" spans="1:4">
      <c r="A29">
        <v>19</v>
      </c>
      <c r="B29" s="36" t="s">
        <v>1147</v>
      </c>
      <c r="C29" s="4">
        <v>41337</v>
      </c>
      <c r="D29" s="198" t="s">
        <v>1002</v>
      </c>
    </row>
    <row r="30" spans="1:4" ht="25.5">
      <c r="A30">
        <v>20</v>
      </c>
      <c r="B30" s="36" t="s">
        <v>1148</v>
      </c>
      <c r="C30" s="4">
        <v>41338</v>
      </c>
      <c r="D30" s="198" t="s">
        <v>1002</v>
      </c>
    </row>
    <row r="31" spans="1:4">
      <c r="A31">
        <v>21</v>
      </c>
      <c r="B31" s="36" t="s">
        <v>1150</v>
      </c>
      <c r="C31" s="4">
        <v>41348</v>
      </c>
      <c r="D31" s="198" t="s">
        <v>1002</v>
      </c>
    </row>
    <row r="32" spans="1:4" ht="25.5">
      <c r="A32">
        <v>22</v>
      </c>
      <c r="B32" s="3" t="s">
        <v>1151</v>
      </c>
      <c r="C32" s="4">
        <v>41366</v>
      </c>
      <c r="D32" s="198" t="s">
        <v>1002</v>
      </c>
    </row>
    <row r="33" spans="1:4">
      <c r="A33">
        <v>23</v>
      </c>
      <c r="B33" s="3" t="s">
        <v>1153</v>
      </c>
      <c r="C33" s="4">
        <v>41394</v>
      </c>
      <c r="D33" s="198" t="s">
        <v>1002</v>
      </c>
    </row>
    <row r="34" spans="1:4">
      <c r="A34">
        <v>24</v>
      </c>
      <c r="B34" s="36" t="s">
        <v>1159</v>
      </c>
      <c r="C34" s="4">
        <v>41410</v>
      </c>
      <c r="D34" s="198" t="s">
        <v>1160</v>
      </c>
    </row>
    <row r="35" spans="1:4">
      <c r="A35">
        <v>25</v>
      </c>
      <c r="B35" s="36" t="s">
        <v>1161</v>
      </c>
      <c r="C35" s="4">
        <v>41450</v>
      </c>
      <c r="D35" s="198" t="s">
        <v>1055</v>
      </c>
    </row>
    <row r="36" spans="1:4">
      <c r="A36">
        <v>26</v>
      </c>
      <c r="B36" s="36" t="s">
        <v>1187</v>
      </c>
      <c r="C36" s="4">
        <v>41513</v>
      </c>
      <c r="D36" s="198" t="s">
        <v>1188</v>
      </c>
    </row>
    <row r="37" spans="1:4">
      <c r="A37">
        <v>27</v>
      </c>
      <c r="B37" s="36" t="s">
        <v>1192</v>
      </c>
      <c r="C37" s="4">
        <v>41514</v>
      </c>
      <c r="D37" s="198" t="s">
        <v>1193</v>
      </c>
    </row>
    <row r="38" spans="1:4">
      <c r="A38">
        <v>27</v>
      </c>
      <c r="B38" s="36" t="s">
        <v>1195</v>
      </c>
      <c r="C38" s="4">
        <v>41537</v>
      </c>
      <c r="D38" s="198" t="s">
        <v>1196</v>
      </c>
    </row>
    <row r="39" spans="1:4">
      <c r="A39">
        <v>27</v>
      </c>
      <c r="B39" s="36" t="s">
        <v>1200</v>
      </c>
      <c r="C39" s="4">
        <v>41541</v>
      </c>
      <c r="D39" s="198" t="s">
        <v>1196</v>
      </c>
    </row>
    <row r="40" spans="1:4">
      <c r="A40">
        <v>27</v>
      </c>
      <c r="B40" s="36" t="s">
        <v>1201</v>
      </c>
      <c r="C40" s="4">
        <v>41544</v>
      </c>
      <c r="D40" s="198" t="s">
        <v>1196</v>
      </c>
    </row>
    <row r="41" spans="1:4">
      <c r="A41">
        <v>30</v>
      </c>
      <c r="B41" s="36" t="s">
        <v>1210</v>
      </c>
      <c r="C41" s="4">
        <v>41659</v>
      </c>
      <c r="D41" s="198" t="s">
        <v>1209</v>
      </c>
    </row>
    <row r="42" spans="1:4">
      <c r="A42">
        <v>31</v>
      </c>
      <c r="B42" s="36" t="s">
        <v>1211</v>
      </c>
      <c r="C42" s="4">
        <v>41722</v>
      </c>
      <c r="D42" s="198" t="s">
        <v>1212</v>
      </c>
    </row>
    <row r="43" spans="1:4">
      <c r="A43">
        <v>32</v>
      </c>
      <c r="B43" s="36" t="s">
        <v>1219</v>
      </c>
      <c r="C43" s="4">
        <v>41751</v>
      </c>
      <c r="D43" s="198" t="s">
        <v>1209</v>
      </c>
    </row>
    <row r="44" spans="1:4">
      <c r="A44">
        <v>33</v>
      </c>
      <c r="B44" s="36" t="s">
        <v>1222</v>
      </c>
      <c r="C44" s="4">
        <v>41757</v>
      </c>
      <c r="D44" s="198" t="s">
        <v>1209</v>
      </c>
    </row>
    <row r="45" spans="1:4">
      <c r="A45">
        <v>34</v>
      </c>
      <c r="B45" s="36" t="s">
        <v>1232</v>
      </c>
      <c r="C45" s="4">
        <v>41766</v>
      </c>
      <c r="D45" s="198" t="s">
        <v>1209</v>
      </c>
    </row>
    <row r="46" spans="1:4">
      <c r="A46">
        <v>35</v>
      </c>
      <c r="B46" s="36" t="s">
        <v>1233</v>
      </c>
      <c r="C46" s="4">
        <v>41775</v>
      </c>
      <c r="D46" s="198" t="s">
        <v>1160</v>
      </c>
    </row>
    <row r="47" spans="1:4">
      <c r="B47" s="36"/>
      <c r="C47" s="4"/>
    </row>
    <row r="48" spans="1:4">
      <c r="B48" s="36"/>
      <c r="C48" s="4"/>
    </row>
    <row r="49" spans="2:3">
      <c r="C49" s="4"/>
    </row>
    <row r="50" spans="2:3">
      <c r="B50" s="36"/>
      <c r="C50" s="4"/>
    </row>
    <row r="51" spans="2:3">
      <c r="C51" s="4"/>
    </row>
    <row r="52" spans="2:3">
      <c r="C52" s="4"/>
    </row>
    <row r="53" spans="2:3">
      <c r="B53" s="36"/>
      <c r="C53" s="4"/>
    </row>
    <row r="54" spans="2:3">
      <c r="C54" s="4"/>
    </row>
    <row r="55" spans="2:3">
      <c r="B55" s="36"/>
      <c r="C55" s="4"/>
    </row>
    <row r="56" spans="2:3">
      <c r="C56" s="4"/>
    </row>
    <row r="57" spans="2:3">
      <c r="B57" s="36"/>
      <c r="C57" s="4"/>
    </row>
    <row r="58" spans="2:3">
      <c r="C58" s="4"/>
    </row>
    <row r="59" spans="2:3">
      <c r="C59" s="4"/>
    </row>
    <row r="60" spans="2:3">
      <c r="C60" s="4"/>
    </row>
    <row r="61" spans="2:3">
      <c r="B61" s="36"/>
      <c r="C61" s="4"/>
    </row>
    <row r="62" spans="2:3">
      <c r="C62" s="4"/>
    </row>
    <row r="63" spans="2:3">
      <c r="B63" s="36"/>
      <c r="C63" s="4"/>
    </row>
    <row r="64" spans="2:3">
      <c r="B64" s="67"/>
      <c r="C64" s="4"/>
    </row>
    <row r="65" spans="2:3">
      <c r="B65" s="67"/>
      <c r="C65" s="4"/>
    </row>
    <row r="66" spans="2:3" ht="27" customHeight="1">
      <c r="B66" s="36"/>
      <c r="C66" s="4"/>
    </row>
    <row r="67" spans="2:3">
      <c r="B67" s="36"/>
      <c r="C67" s="4"/>
    </row>
    <row r="68" spans="2:3">
      <c r="B68" s="36"/>
      <c r="C68" s="4"/>
    </row>
    <row r="69" spans="2:3">
      <c r="B69" s="36"/>
      <c r="C69" s="4"/>
    </row>
    <row r="70" spans="2:3">
      <c r="C70" s="4"/>
    </row>
    <row r="71" spans="2:3">
      <c r="C71" s="4"/>
    </row>
    <row r="72" spans="2:3">
      <c r="C72" s="4"/>
    </row>
    <row r="73" spans="2:3">
      <c r="C73" s="4"/>
    </row>
    <row r="74" spans="2:3">
      <c r="B74" s="36"/>
      <c r="C74" s="4"/>
    </row>
    <row r="75" spans="2:3">
      <c r="C75" s="4"/>
    </row>
    <row r="76" spans="2:3">
      <c r="C76" s="4"/>
    </row>
    <row r="77" spans="2:3">
      <c r="B77" s="36"/>
      <c r="C77" s="4"/>
    </row>
    <row r="78" spans="2:3">
      <c r="B78" s="36"/>
      <c r="C78" s="4"/>
    </row>
    <row r="79" spans="2:3">
      <c r="B79" s="36"/>
      <c r="C79" s="4"/>
    </row>
    <row r="80" spans="2:3">
      <c r="B80" s="36"/>
      <c r="C80" s="4"/>
    </row>
    <row r="81" spans="2:3">
      <c r="B81" s="36"/>
    </row>
    <row r="85" spans="2:3">
      <c r="B85" s="87"/>
    </row>
    <row r="86" spans="2:3">
      <c r="B86" s="87"/>
      <c r="C86" s="88"/>
    </row>
    <row r="87" spans="2:3">
      <c r="B87"/>
    </row>
  </sheetData>
  <customSheetViews>
    <customSheetView guid="{8000B08D-7BE6-4647-B55B-17665A527D9C}" topLeftCell="A8">
      <selection activeCell="A41" sqref="A41"/>
      <pageMargins left="0.75" right="0.75" top="1" bottom="1" header="0.5" footer="0.5"/>
      <pageSetup orientation="portrait" r:id="rId1"/>
      <headerFooter alignWithMargins="0"/>
    </customSheetView>
  </customSheetViews>
  <phoneticPr fontId="0" type="noConversion"/>
  <hyperlinks>
    <hyperlink ref="C7" r:id="rId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8"/>
  <sheetViews>
    <sheetView workbookViewId="0">
      <selection activeCell="F14" sqref="F14"/>
    </sheetView>
  </sheetViews>
  <sheetFormatPr defaultRowHeight="12.75"/>
  <cols>
    <col min="2" max="2" width="16.85546875" bestFit="1" customWidth="1"/>
    <col min="5" max="5" width="14.42578125" bestFit="1" customWidth="1"/>
  </cols>
  <sheetData>
    <row r="4" spans="2:6">
      <c r="B4" s="292" t="s">
        <v>1016</v>
      </c>
    </row>
    <row r="6" spans="2:6">
      <c r="B6" s="132"/>
      <c r="C6" s="387" t="s">
        <v>766</v>
      </c>
      <c r="D6" s="387" t="s">
        <v>1012</v>
      </c>
      <c r="E6" s="387" t="s">
        <v>1013</v>
      </c>
      <c r="F6" s="387" t="s">
        <v>1238</v>
      </c>
    </row>
    <row r="7" spans="2:6">
      <c r="B7" s="387" t="s">
        <v>1015</v>
      </c>
      <c r="C7" s="132" t="s">
        <v>673</v>
      </c>
      <c r="D7" s="132" t="s">
        <v>1018</v>
      </c>
      <c r="E7" s="132" t="s">
        <v>1018</v>
      </c>
      <c r="F7" s="132" t="s">
        <v>1018</v>
      </c>
    </row>
    <row r="8" spans="2:6">
      <c r="B8" s="388" t="s">
        <v>1017</v>
      </c>
      <c r="C8" s="389" t="s">
        <v>1018</v>
      </c>
      <c r="D8" s="389" t="s">
        <v>673</v>
      </c>
      <c r="E8" s="389" t="s">
        <v>673</v>
      </c>
      <c r="F8" s="389" t="s">
        <v>673</v>
      </c>
    </row>
    <row r="10" spans="2:6">
      <c r="B10" s="292" t="s">
        <v>1019</v>
      </c>
    </row>
    <row r="11" spans="2:6">
      <c r="B11" s="292"/>
    </row>
    <row r="12" spans="2:6">
      <c r="B12" s="388"/>
      <c r="C12" s="387" t="s">
        <v>766</v>
      </c>
      <c r="D12" s="387" t="s">
        <v>1012</v>
      </c>
      <c r="E12" s="387" t="s">
        <v>1013</v>
      </c>
      <c r="F12" s="387" t="s">
        <v>1238</v>
      </c>
    </row>
    <row r="13" spans="2:6">
      <c r="B13" s="388" t="s">
        <v>673</v>
      </c>
      <c r="C13" s="389" t="s">
        <v>1020</v>
      </c>
      <c r="D13" s="389" t="s">
        <v>1020</v>
      </c>
      <c r="E13" s="389" t="s">
        <v>1020</v>
      </c>
      <c r="F13" s="389" t="s">
        <v>1020</v>
      </c>
    </row>
    <row r="14" spans="2:6">
      <c r="B14" s="388" t="s">
        <v>1018</v>
      </c>
      <c r="C14" s="389" t="s">
        <v>1021</v>
      </c>
      <c r="D14" s="389" t="s">
        <v>1021</v>
      </c>
      <c r="E14" s="389" t="s">
        <v>1021</v>
      </c>
      <c r="F14" s="389" t="s">
        <v>1021</v>
      </c>
    </row>
    <row r="17" spans="2:2">
      <c r="B17" s="198" t="s">
        <v>1022</v>
      </c>
    </row>
    <row r="18" spans="2:2">
      <c r="B18" s="198" t="s">
        <v>1023</v>
      </c>
    </row>
  </sheetData>
  <phoneticPr fontId="5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V580"/>
  <sheetViews>
    <sheetView tabSelected="1" topLeftCell="A150" zoomScale="85" zoomScaleNormal="85" workbookViewId="0">
      <selection activeCell="D172" sqref="D172:F172"/>
    </sheetView>
  </sheetViews>
  <sheetFormatPr defaultColWidth="9.140625" defaultRowHeight="12.75"/>
  <cols>
    <col min="1" max="1" width="44.140625" style="14" customWidth="1"/>
    <col min="2" max="2" width="13.42578125" style="14" customWidth="1"/>
    <col min="3" max="3" width="9.42578125" style="11" bestFit="1" customWidth="1"/>
    <col min="4" max="4" width="41.28515625" style="12" bestFit="1" customWidth="1"/>
    <col min="5" max="5" width="10" style="11" bestFit="1" customWidth="1"/>
    <col min="6" max="6" width="21.140625" style="11" customWidth="1"/>
    <col min="7" max="7" width="26.5703125" style="91" bestFit="1" customWidth="1"/>
    <col min="8" max="8" width="15.42578125" style="151" customWidth="1"/>
    <col min="9" max="9" width="12.42578125" style="151" customWidth="1"/>
    <col min="10" max="10" width="12" style="14" customWidth="1"/>
    <col min="11" max="11" width="16" style="16" bestFit="1" customWidth="1"/>
    <col min="12" max="16384" width="9.140625" style="14"/>
  </cols>
  <sheetData>
    <row r="1" spans="1:11" ht="18">
      <c r="D1" s="301" t="s">
        <v>1050</v>
      </c>
    </row>
    <row r="2" spans="1:11">
      <c r="F2" s="119"/>
      <c r="G2" s="91" t="s">
        <v>780</v>
      </c>
    </row>
    <row r="3" spans="1:11" ht="153.75" thickBot="1">
      <c r="A3" s="15" t="s">
        <v>1051</v>
      </c>
      <c r="C3" s="16"/>
      <c r="D3" s="15"/>
      <c r="E3" s="16"/>
      <c r="F3" s="277"/>
      <c r="G3" s="89" t="s">
        <v>996</v>
      </c>
      <c r="H3" s="89"/>
      <c r="K3" s="294" t="s">
        <v>1029</v>
      </c>
    </row>
    <row r="4" spans="1:11" ht="38.25">
      <c r="A4" s="14" t="s">
        <v>1048</v>
      </c>
      <c r="B4" s="14" t="s">
        <v>1049</v>
      </c>
      <c r="C4" s="121" t="s">
        <v>48</v>
      </c>
      <c r="D4" s="122" t="s">
        <v>11</v>
      </c>
      <c r="E4" s="122" t="s">
        <v>164</v>
      </c>
      <c r="F4" s="358" t="s">
        <v>52</v>
      </c>
      <c r="G4" s="358" t="s">
        <v>681</v>
      </c>
      <c r="H4" s="358" t="s">
        <v>683</v>
      </c>
      <c r="I4" s="358" t="s">
        <v>682</v>
      </c>
      <c r="J4" s="358" t="s">
        <v>761</v>
      </c>
      <c r="K4" s="73" t="s">
        <v>758</v>
      </c>
    </row>
    <row r="5" spans="1:11">
      <c r="C5" s="123">
        <v>65277</v>
      </c>
      <c r="D5" s="356" t="s">
        <v>757</v>
      </c>
      <c r="E5" s="48" t="s">
        <v>141</v>
      </c>
      <c r="F5" s="108" t="s">
        <v>130</v>
      </c>
      <c r="G5" s="153" t="s">
        <v>1014</v>
      </c>
      <c r="H5" s="154">
        <v>6</v>
      </c>
      <c r="I5" s="51">
        <v>6</v>
      </c>
      <c r="J5" s="132" t="s">
        <v>698</v>
      </c>
      <c r="K5" s="130" t="s">
        <v>767</v>
      </c>
    </row>
    <row r="6" spans="1:11">
      <c r="C6" s="124" t="s">
        <v>13</v>
      </c>
      <c r="D6" s="393" t="s">
        <v>11</v>
      </c>
      <c r="E6" s="394"/>
      <c r="F6" s="394"/>
      <c r="G6" s="394"/>
      <c r="H6" s="394"/>
      <c r="I6" s="394"/>
      <c r="J6" s="394"/>
      <c r="K6" s="395"/>
    </row>
    <row r="7" spans="1:11">
      <c r="A7" s="293" t="s">
        <v>1052</v>
      </c>
      <c r="C7" s="55">
        <v>159</v>
      </c>
      <c r="D7" s="397" t="s">
        <v>1046</v>
      </c>
      <c r="E7" s="397"/>
      <c r="F7" s="397"/>
      <c r="G7" s="397"/>
      <c r="H7" s="154"/>
      <c r="I7" s="51"/>
      <c r="J7" s="132"/>
      <c r="K7" s="130"/>
    </row>
    <row r="8" spans="1:11" ht="13.5" thickBot="1">
      <c r="C8" s="56"/>
      <c r="D8" s="390"/>
      <c r="E8" s="390"/>
      <c r="F8" s="390"/>
      <c r="G8" s="390"/>
      <c r="H8" s="140"/>
      <c r="I8" s="157"/>
      <c r="J8" s="178"/>
      <c r="K8" s="361"/>
    </row>
    <row r="9" spans="1:11">
      <c r="C9" s="369"/>
      <c r="D9" s="52"/>
      <c r="E9" s="75"/>
      <c r="F9" s="75"/>
      <c r="G9" s="89"/>
      <c r="H9" s="91"/>
      <c r="I9" s="91"/>
      <c r="J9" s="70"/>
      <c r="K9" s="370"/>
    </row>
    <row r="10" spans="1:11" ht="13.5" thickBot="1">
      <c r="A10" s="70"/>
      <c r="B10" s="70"/>
      <c r="C10" s="371"/>
      <c r="D10" s="98"/>
      <c r="E10" s="98"/>
      <c r="F10" s="77"/>
      <c r="G10" s="77"/>
      <c r="H10" s="89"/>
      <c r="I10" s="89"/>
      <c r="J10" s="70"/>
      <c r="K10" s="370"/>
    </row>
    <row r="11" spans="1:11" ht="38.25">
      <c r="A11" s="70"/>
      <c r="B11" s="70"/>
      <c r="C11" s="121" t="s">
        <v>48</v>
      </c>
      <c r="D11" s="122" t="s">
        <v>11</v>
      </c>
      <c r="E11" s="122" t="s">
        <v>164</v>
      </c>
      <c r="F11" s="358" t="s">
        <v>52</v>
      </c>
      <c r="G11" s="358" t="s">
        <v>681</v>
      </c>
      <c r="H11" s="358" t="s">
        <v>683</v>
      </c>
      <c r="I11" s="358" t="s">
        <v>682</v>
      </c>
      <c r="J11" s="358" t="s">
        <v>761</v>
      </c>
      <c r="K11" s="73" t="s">
        <v>758</v>
      </c>
    </row>
    <row r="12" spans="1:11">
      <c r="A12" s="70"/>
      <c r="B12" s="70"/>
      <c r="C12" s="123">
        <v>65269</v>
      </c>
      <c r="D12" s="356" t="s">
        <v>292</v>
      </c>
      <c r="E12" s="48" t="s">
        <v>141</v>
      </c>
      <c r="F12" s="108" t="s">
        <v>481</v>
      </c>
      <c r="G12" s="153" t="s">
        <v>1014</v>
      </c>
      <c r="H12" s="51">
        <v>6</v>
      </c>
      <c r="I12" s="51">
        <v>6</v>
      </c>
      <c r="J12" s="132" t="s">
        <v>700</v>
      </c>
      <c r="K12" s="130" t="s">
        <v>767</v>
      </c>
    </row>
    <row r="13" spans="1:11">
      <c r="A13" s="70"/>
      <c r="B13" s="70"/>
      <c r="C13" s="124" t="s">
        <v>13</v>
      </c>
      <c r="D13" s="393" t="s">
        <v>11</v>
      </c>
      <c r="E13" s="394"/>
      <c r="F13" s="394"/>
      <c r="G13" s="394"/>
      <c r="H13" s="394"/>
      <c r="I13" s="394"/>
      <c r="J13" s="394"/>
      <c r="K13" s="395"/>
    </row>
    <row r="14" spans="1:11">
      <c r="A14" s="70"/>
      <c r="B14" s="70"/>
      <c r="C14" s="55">
        <v>108</v>
      </c>
      <c r="D14" s="397" t="s">
        <v>37</v>
      </c>
      <c r="E14" s="397"/>
      <c r="F14" s="397"/>
      <c r="G14" s="397"/>
      <c r="H14" s="153"/>
      <c r="I14" s="51"/>
      <c r="J14" s="132"/>
      <c r="K14" s="130"/>
    </row>
    <row r="15" spans="1:11">
      <c r="A15" s="70"/>
      <c r="B15" s="70"/>
      <c r="C15" s="55">
        <v>171</v>
      </c>
      <c r="D15" s="397" t="s">
        <v>998</v>
      </c>
      <c r="E15" s="397"/>
      <c r="F15" s="397"/>
      <c r="G15" s="397"/>
      <c r="H15" s="48"/>
      <c r="I15" s="51"/>
      <c r="J15" s="132"/>
      <c r="K15" s="130"/>
    </row>
    <row r="16" spans="1:11" ht="13.5" thickBot="1">
      <c r="A16" s="70"/>
      <c r="B16" s="70"/>
      <c r="C16" s="56">
        <v>172</v>
      </c>
      <c r="D16" s="390" t="s">
        <v>999</v>
      </c>
      <c r="E16" s="390"/>
      <c r="F16" s="390"/>
      <c r="G16" s="390"/>
      <c r="H16" s="156"/>
      <c r="I16" s="157"/>
      <c r="J16" s="178"/>
      <c r="K16" s="361"/>
    </row>
    <row r="17" spans="1:11">
      <c r="A17" s="70"/>
      <c r="B17" s="70"/>
      <c r="C17" s="371"/>
      <c r="D17" s="98"/>
      <c r="E17" s="98"/>
      <c r="F17" s="77"/>
      <c r="G17" s="77"/>
      <c r="H17" s="89"/>
      <c r="I17" s="89"/>
      <c r="J17" s="70"/>
      <c r="K17" s="370"/>
    </row>
    <row r="18" spans="1:11" ht="13.5" thickBot="1">
      <c r="A18" s="70"/>
      <c r="B18" s="70"/>
      <c r="C18" s="372"/>
      <c r="D18" s="398"/>
      <c r="E18" s="398"/>
      <c r="F18" s="398"/>
      <c r="G18" s="398"/>
      <c r="H18" s="89"/>
      <c r="I18" s="89"/>
      <c r="J18" s="70"/>
      <c r="K18" s="370"/>
    </row>
    <row r="19" spans="1:11" ht="38.25">
      <c r="A19" s="70"/>
      <c r="B19" s="70"/>
      <c r="C19" s="121" t="s">
        <v>48</v>
      </c>
      <c r="D19" s="122" t="s">
        <v>11</v>
      </c>
      <c r="E19" s="122" t="s">
        <v>164</v>
      </c>
      <c r="F19" s="358" t="s">
        <v>52</v>
      </c>
      <c r="G19" s="358" t="s">
        <v>681</v>
      </c>
      <c r="H19" s="358" t="s">
        <v>683</v>
      </c>
      <c r="I19" s="358" t="s">
        <v>682</v>
      </c>
      <c r="J19" s="358" t="s">
        <v>761</v>
      </c>
      <c r="K19" s="73" t="s">
        <v>758</v>
      </c>
    </row>
    <row r="20" spans="1:11">
      <c r="A20" s="70"/>
      <c r="B20" s="70"/>
      <c r="C20" s="123">
        <v>65241</v>
      </c>
      <c r="D20" s="356" t="s">
        <v>485</v>
      </c>
      <c r="E20" s="48" t="s">
        <v>141</v>
      </c>
      <c r="F20" s="108" t="s">
        <v>130</v>
      </c>
      <c r="G20" s="153" t="s">
        <v>1014</v>
      </c>
      <c r="H20" s="51">
        <v>6</v>
      </c>
      <c r="I20" s="51">
        <v>6</v>
      </c>
      <c r="J20" s="132" t="s">
        <v>707</v>
      </c>
      <c r="K20" s="130" t="s">
        <v>767</v>
      </c>
    </row>
    <row r="21" spans="1:11">
      <c r="A21" s="70"/>
      <c r="B21" s="70"/>
      <c r="C21" s="124" t="s">
        <v>13</v>
      </c>
      <c r="D21" s="391" t="s">
        <v>11</v>
      </c>
      <c r="E21" s="391"/>
      <c r="F21" s="391"/>
      <c r="G21" s="391"/>
      <c r="H21" s="391"/>
      <c r="I21" s="391"/>
      <c r="J21" s="391"/>
      <c r="K21" s="392"/>
    </row>
    <row r="22" spans="1:11">
      <c r="A22" s="70"/>
      <c r="B22" s="70"/>
      <c r="C22" s="55">
        <v>1083</v>
      </c>
      <c r="D22" s="397" t="s">
        <v>486</v>
      </c>
      <c r="E22" s="397"/>
      <c r="F22" s="397"/>
      <c r="G22" s="397"/>
      <c r="H22" s="51"/>
      <c r="I22" s="51"/>
      <c r="J22" s="132"/>
      <c r="K22" s="130"/>
    </row>
    <row r="23" spans="1:11">
      <c r="A23" s="70"/>
      <c r="B23" s="70"/>
      <c r="C23" s="55">
        <v>1084</v>
      </c>
      <c r="D23" s="397" t="s">
        <v>487</v>
      </c>
      <c r="E23" s="397"/>
      <c r="F23" s="397"/>
      <c r="G23" s="397"/>
      <c r="H23" s="51"/>
      <c r="I23" s="51"/>
      <c r="J23" s="132"/>
      <c r="K23" s="130"/>
    </row>
    <row r="24" spans="1:11" ht="13.5" thickBot="1">
      <c r="A24" s="70"/>
      <c r="B24" s="70"/>
      <c r="C24" s="56"/>
      <c r="D24" s="390"/>
      <c r="E24" s="390"/>
      <c r="F24" s="390"/>
      <c r="G24" s="390"/>
      <c r="H24" s="157"/>
      <c r="I24" s="157"/>
      <c r="J24" s="178"/>
      <c r="K24" s="361"/>
    </row>
    <row r="25" spans="1:11" ht="13.5" thickBot="1">
      <c r="A25" s="70"/>
      <c r="B25" s="70"/>
      <c r="C25" s="371"/>
      <c r="D25" s="98"/>
      <c r="E25" s="98"/>
      <c r="F25" s="77"/>
      <c r="G25" s="77"/>
      <c r="H25" s="89"/>
      <c r="I25" s="89"/>
      <c r="J25" s="70"/>
      <c r="K25" s="370"/>
    </row>
    <row r="26" spans="1:11" ht="38.25">
      <c r="A26" s="70"/>
      <c r="B26" s="70"/>
      <c r="C26" s="121" t="s">
        <v>48</v>
      </c>
      <c r="D26" s="122" t="s">
        <v>11</v>
      </c>
      <c r="E26" s="122" t="s">
        <v>164</v>
      </c>
      <c r="F26" s="358" t="s">
        <v>52</v>
      </c>
      <c r="G26" s="358" t="s">
        <v>681</v>
      </c>
      <c r="H26" s="358" t="s">
        <v>683</v>
      </c>
      <c r="I26" s="358" t="s">
        <v>682</v>
      </c>
      <c r="J26" s="358" t="s">
        <v>761</v>
      </c>
      <c r="K26" s="73" t="s">
        <v>758</v>
      </c>
    </row>
    <row r="27" spans="1:11">
      <c r="A27" s="70"/>
      <c r="B27" s="70"/>
      <c r="C27" s="123">
        <v>65213</v>
      </c>
      <c r="D27" s="356" t="s">
        <v>488</v>
      </c>
      <c r="E27" s="48" t="s">
        <v>141</v>
      </c>
      <c r="F27" s="108" t="s">
        <v>481</v>
      </c>
      <c r="G27" s="153" t="s">
        <v>1014</v>
      </c>
      <c r="H27" s="51">
        <v>6</v>
      </c>
      <c r="I27" s="51">
        <v>6</v>
      </c>
      <c r="J27" s="132" t="s">
        <v>824</v>
      </c>
      <c r="K27" s="130" t="s">
        <v>767</v>
      </c>
    </row>
    <row r="28" spans="1:11">
      <c r="A28" s="70"/>
      <c r="B28" s="70"/>
      <c r="C28" s="124" t="s">
        <v>13</v>
      </c>
      <c r="D28" s="393" t="s">
        <v>11</v>
      </c>
      <c r="E28" s="394"/>
      <c r="F28" s="394"/>
      <c r="G28" s="394"/>
      <c r="H28" s="394"/>
      <c r="I28" s="394"/>
      <c r="J28" s="394"/>
      <c r="K28" s="395"/>
    </row>
    <row r="29" spans="1:11">
      <c r="A29" s="70"/>
      <c r="B29" s="70"/>
      <c r="C29" s="55">
        <v>975</v>
      </c>
      <c r="D29" s="397" t="s">
        <v>489</v>
      </c>
      <c r="E29" s="397"/>
      <c r="F29" s="397"/>
      <c r="G29" s="397"/>
      <c r="H29" s="48"/>
      <c r="I29" s="51"/>
      <c r="J29" s="132"/>
      <c r="K29" s="130"/>
    </row>
    <row r="30" spans="1:11" ht="13.5" thickBot="1">
      <c r="A30" s="70"/>
      <c r="B30" s="70"/>
      <c r="C30" s="56"/>
      <c r="D30" s="390"/>
      <c r="E30" s="390"/>
      <c r="F30" s="390"/>
      <c r="G30" s="390"/>
      <c r="H30" s="158"/>
      <c r="I30" s="157"/>
      <c r="J30" s="178"/>
      <c r="K30" s="361"/>
    </row>
    <row r="31" spans="1:11" ht="13.5" thickBot="1">
      <c r="A31" s="70"/>
      <c r="B31" s="70"/>
      <c r="C31" s="372"/>
      <c r="D31" s="103"/>
      <c r="E31" s="104"/>
      <c r="F31" s="104"/>
      <c r="G31" s="125"/>
      <c r="H31" s="90"/>
      <c r="I31" s="89"/>
      <c r="J31" s="70"/>
      <c r="K31" s="370"/>
    </row>
    <row r="32" spans="1:11" ht="38.25">
      <c r="A32" s="70"/>
      <c r="B32" s="70"/>
      <c r="C32" s="121" t="s">
        <v>48</v>
      </c>
      <c r="D32" s="122" t="s">
        <v>11</v>
      </c>
      <c r="E32" s="122" t="s">
        <v>164</v>
      </c>
      <c r="F32" s="358" t="s">
        <v>52</v>
      </c>
      <c r="G32" s="358" t="s">
        <v>681</v>
      </c>
      <c r="H32" s="358" t="s">
        <v>683</v>
      </c>
      <c r="I32" s="358" t="s">
        <v>682</v>
      </c>
      <c r="J32" s="358" t="s">
        <v>761</v>
      </c>
      <c r="K32" s="73" t="s">
        <v>758</v>
      </c>
    </row>
    <row r="33" spans="1:11">
      <c r="A33" s="70"/>
      <c r="B33" s="70"/>
      <c r="C33" s="123">
        <v>65174</v>
      </c>
      <c r="D33" s="356" t="s">
        <v>490</v>
      </c>
      <c r="E33" s="48" t="s">
        <v>141</v>
      </c>
      <c r="F33" s="108" t="s">
        <v>491</v>
      </c>
      <c r="G33" s="153" t="s">
        <v>1014</v>
      </c>
      <c r="H33" s="51">
        <v>6</v>
      </c>
      <c r="I33" s="51">
        <v>6</v>
      </c>
      <c r="J33" s="132" t="s">
        <v>704</v>
      </c>
      <c r="K33" s="130" t="s">
        <v>767</v>
      </c>
    </row>
    <row r="34" spans="1:11">
      <c r="A34" s="70"/>
      <c r="B34" s="70"/>
      <c r="C34" s="124" t="s">
        <v>13</v>
      </c>
      <c r="D34" s="393" t="s">
        <v>11</v>
      </c>
      <c r="E34" s="394"/>
      <c r="F34" s="394"/>
      <c r="G34" s="394"/>
      <c r="H34" s="394"/>
      <c r="I34" s="394"/>
      <c r="J34" s="394"/>
      <c r="K34" s="395"/>
    </row>
    <row r="35" spans="1:11" ht="12.75" customHeight="1">
      <c r="A35" s="70"/>
      <c r="B35" s="70"/>
      <c r="C35" s="55">
        <v>1188</v>
      </c>
      <c r="D35" s="397" t="s">
        <v>492</v>
      </c>
      <c r="E35" s="397"/>
      <c r="F35" s="397"/>
      <c r="G35" s="397"/>
      <c r="H35" s="51"/>
      <c r="I35" s="51"/>
      <c r="J35" s="132"/>
      <c r="K35" s="130"/>
    </row>
    <row r="36" spans="1:11" ht="35.25" customHeight="1" thickBot="1">
      <c r="A36" s="70"/>
      <c r="B36" s="70"/>
      <c r="C36" s="56">
        <v>1192</v>
      </c>
      <c r="D36" s="390" t="s">
        <v>791</v>
      </c>
      <c r="E36" s="390"/>
      <c r="F36" s="390"/>
      <c r="G36" s="390"/>
      <c r="H36" s="158"/>
      <c r="I36" s="157"/>
      <c r="J36" s="178"/>
      <c r="K36" s="361"/>
    </row>
    <row r="37" spans="1:11" ht="13.5" thickBot="1">
      <c r="A37" s="70"/>
      <c r="B37" s="70"/>
      <c r="C37" s="372"/>
      <c r="D37" s="103"/>
      <c r="E37" s="104"/>
      <c r="F37" s="104"/>
      <c r="G37" s="125"/>
      <c r="H37" s="90"/>
      <c r="I37" s="89"/>
      <c r="J37" s="70"/>
      <c r="K37" s="370"/>
    </row>
    <row r="38" spans="1:11" ht="38.25">
      <c r="A38" s="70"/>
      <c r="B38" s="70"/>
      <c r="C38" s="121" t="s">
        <v>48</v>
      </c>
      <c r="D38" s="122" t="s">
        <v>11</v>
      </c>
      <c r="E38" s="122" t="s">
        <v>164</v>
      </c>
      <c r="F38" s="358" t="s">
        <v>52</v>
      </c>
      <c r="G38" s="358" t="s">
        <v>681</v>
      </c>
      <c r="H38" s="358" t="s">
        <v>683</v>
      </c>
      <c r="I38" s="358" t="s">
        <v>682</v>
      </c>
      <c r="J38" s="358" t="s">
        <v>761</v>
      </c>
      <c r="K38" s="73" t="s">
        <v>758</v>
      </c>
    </row>
    <row r="39" spans="1:11">
      <c r="A39" s="70"/>
      <c r="B39" s="70"/>
      <c r="C39" s="123">
        <v>65265</v>
      </c>
      <c r="D39" s="356" t="s">
        <v>493</v>
      </c>
      <c r="E39" s="48" t="s">
        <v>141</v>
      </c>
      <c r="F39" s="108" t="s">
        <v>491</v>
      </c>
      <c r="G39" s="153" t="s">
        <v>1014</v>
      </c>
      <c r="H39" s="153">
        <v>6</v>
      </c>
      <c r="I39" s="51">
        <v>6</v>
      </c>
      <c r="J39" s="132" t="s">
        <v>695</v>
      </c>
      <c r="K39" s="130" t="s">
        <v>767</v>
      </c>
    </row>
    <row r="40" spans="1:11">
      <c r="A40" s="70"/>
      <c r="B40" s="70"/>
      <c r="C40" s="124" t="s">
        <v>13</v>
      </c>
      <c r="D40" s="393" t="s">
        <v>11</v>
      </c>
      <c r="E40" s="394"/>
      <c r="F40" s="394"/>
      <c r="G40" s="394"/>
      <c r="H40" s="394"/>
      <c r="I40" s="394"/>
      <c r="J40" s="394"/>
      <c r="K40" s="395"/>
    </row>
    <row r="41" spans="1:11" hidden="1">
      <c r="A41" s="70"/>
      <c r="B41" s="70"/>
      <c r="C41" s="55">
        <v>84</v>
      </c>
      <c r="D41" s="397" t="s">
        <v>45</v>
      </c>
      <c r="E41" s="397"/>
      <c r="F41" s="397"/>
      <c r="G41" s="397"/>
      <c r="H41" s="51"/>
      <c r="I41" s="51"/>
      <c r="J41" s="132"/>
      <c r="K41" s="130"/>
    </row>
    <row r="42" spans="1:11" hidden="1">
      <c r="A42" s="70"/>
      <c r="B42" s="70"/>
      <c r="C42" s="55">
        <v>595</v>
      </c>
      <c r="D42" s="397" t="s">
        <v>645</v>
      </c>
      <c r="E42" s="397"/>
      <c r="F42" s="397"/>
      <c r="G42" s="397"/>
      <c r="H42" s="51"/>
      <c r="I42" s="51"/>
      <c r="J42" s="132"/>
      <c r="K42" s="130"/>
    </row>
    <row r="43" spans="1:11" hidden="1">
      <c r="A43" s="70"/>
      <c r="B43" s="70"/>
      <c r="C43" s="55">
        <v>596</v>
      </c>
      <c r="D43" s="397" t="s">
        <v>494</v>
      </c>
      <c r="E43" s="397"/>
      <c r="F43" s="397"/>
      <c r="G43" s="397"/>
      <c r="H43" s="51"/>
      <c r="I43" s="51"/>
      <c r="J43" s="132"/>
      <c r="K43" s="130"/>
    </row>
    <row r="44" spans="1:11" hidden="1">
      <c r="A44" s="70"/>
      <c r="B44" s="70"/>
      <c r="C44" s="123">
        <v>597</v>
      </c>
      <c r="D44" s="397" t="s">
        <v>47</v>
      </c>
      <c r="E44" s="397"/>
      <c r="F44" s="397"/>
      <c r="G44" s="397"/>
      <c r="H44" s="51"/>
      <c r="I44" s="51"/>
      <c r="J44" s="132"/>
      <c r="K44" s="130"/>
    </row>
    <row r="45" spans="1:11" s="443" customFormat="1" ht="21" customHeight="1">
      <c r="A45" s="437"/>
      <c r="B45" s="437"/>
      <c r="C45" s="438">
        <v>598</v>
      </c>
      <c r="D45" s="439" t="s">
        <v>46</v>
      </c>
      <c r="E45" s="439"/>
      <c r="F45" s="439"/>
      <c r="G45" s="439"/>
      <c r="H45" s="440"/>
      <c r="I45" s="440"/>
      <c r="J45" s="441"/>
      <c r="K45" s="442"/>
    </row>
    <row r="46" spans="1:11">
      <c r="A46" s="70"/>
      <c r="B46" s="70"/>
      <c r="C46" s="55">
        <v>599</v>
      </c>
      <c r="D46" s="397" t="s">
        <v>495</v>
      </c>
      <c r="E46" s="397"/>
      <c r="F46" s="397"/>
      <c r="G46" s="397"/>
      <c r="H46" s="153"/>
      <c r="I46" s="51"/>
      <c r="J46" s="132"/>
      <c r="K46" s="130"/>
    </row>
    <row r="47" spans="1:11" ht="12.75" customHeight="1">
      <c r="A47" s="70"/>
      <c r="B47" s="70"/>
      <c r="C47" s="128">
        <v>600</v>
      </c>
      <c r="D47" s="397" t="s">
        <v>496</v>
      </c>
      <c r="E47" s="397"/>
      <c r="F47" s="397"/>
      <c r="G47" s="397"/>
      <c r="H47" s="51"/>
      <c r="I47" s="51"/>
      <c r="J47" s="132"/>
      <c r="K47" s="130"/>
    </row>
    <row r="48" spans="1:11">
      <c r="A48" s="70"/>
      <c r="B48" s="70"/>
      <c r="C48" s="128">
        <v>601</v>
      </c>
      <c r="D48" s="401" t="s">
        <v>1057</v>
      </c>
      <c r="E48" s="402"/>
      <c r="F48" s="402"/>
      <c r="G48" s="403"/>
      <c r="H48" s="51"/>
      <c r="I48" s="51"/>
      <c r="J48" s="132"/>
      <c r="K48" s="130"/>
    </row>
    <row r="49" spans="1:11">
      <c r="A49" s="70"/>
      <c r="B49" s="70"/>
      <c r="C49" s="128">
        <v>602</v>
      </c>
      <c r="D49" s="397" t="s">
        <v>497</v>
      </c>
      <c r="E49" s="397"/>
      <c r="F49" s="397"/>
      <c r="G49" s="397"/>
      <c r="H49" s="51"/>
      <c r="I49" s="51"/>
      <c r="J49" s="132"/>
      <c r="K49" s="130"/>
    </row>
    <row r="50" spans="1:11" ht="13.5" thickBot="1">
      <c r="A50" s="70"/>
      <c r="B50" s="70"/>
      <c r="C50" s="129">
        <v>70</v>
      </c>
      <c r="D50" s="390" t="s">
        <v>1115</v>
      </c>
      <c r="E50" s="390"/>
      <c r="F50" s="390"/>
      <c r="G50" s="390"/>
      <c r="H50" s="157"/>
      <c r="I50" s="157"/>
      <c r="J50" s="178"/>
      <c r="K50" s="361"/>
    </row>
    <row r="51" spans="1:11" ht="13.5" thickBot="1">
      <c r="A51" s="70"/>
      <c r="B51" s="70"/>
      <c r="C51" s="129">
        <v>86</v>
      </c>
      <c r="D51" s="390" t="s">
        <v>646</v>
      </c>
      <c r="E51" s="390"/>
      <c r="F51" s="390"/>
      <c r="G51" s="390"/>
      <c r="H51" s="157"/>
      <c r="I51" s="157"/>
      <c r="J51" s="178"/>
      <c r="K51" s="361"/>
    </row>
    <row r="52" spans="1:11" ht="13.5" thickBot="1">
      <c r="A52" s="70"/>
      <c r="B52" s="70"/>
      <c r="C52" s="373"/>
      <c r="D52" s="97"/>
      <c r="E52" s="100"/>
      <c r="F52" s="100"/>
      <c r="G52" s="99"/>
      <c r="H52" s="89"/>
      <c r="I52" s="89"/>
      <c r="J52" s="70"/>
      <c r="K52" s="370"/>
    </row>
    <row r="53" spans="1:11" ht="38.25">
      <c r="A53" s="70"/>
      <c r="B53" s="70"/>
      <c r="C53" s="121" t="s">
        <v>48</v>
      </c>
      <c r="D53" s="122" t="s">
        <v>11</v>
      </c>
      <c r="E53" s="122" t="s">
        <v>164</v>
      </c>
      <c r="F53" s="358" t="s">
        <v>52</v>
      </c>
      <c r="G53" s="358" t="s">
        <v>681</v>
      </c>
      <c r="H53" s="358" t="s">
        <v>683</v>
      </c>
      <c r="I53" s="358" t="s">
        <v>682</v>
      </c>
      <c r="J53" s="358" t="s">
        <v>761</v>
      </c>
      <c r="K53" s="73" t="s">
        <v>758</v>
      </c>
    </row>
    <row r="54" spans="1:11">
      <c r="A54" s="70"/>
      <c r="B54" s="70"/>
      <c r="C54" s="123">
        <v>65261</v>
      </c>
      <c r="D54" s="356" t="s">
        <v>647</v>
      </c>
      <c r="E54" s="48" t="s">
        <v>141</v>
      </c>
      <c r="F54" s="108" t="s">
        <v>563</v>
      </c>
      <c r="G54" s="153" t="s">
        <v>1014</v>
      </c>
      <c r="H54" s="153">
        <v>6</v>
      </c>
      <c r="I54" s="51"/>
      <c r="J54" s="132" t="s">
        <v>813</v>
      </c>
      <c r="K54" s="130" t="s">
        <v>767</v>
      </c>
    </row>
    <row r="55" spans="1:11">
      <c r="A55" s="70"/>
      <c r="B55" s="70"/>
      <c r="C55" s="124" t="s">
        <v>13</v>
      </c>
      <c r="D55" s="393" t="s">
        <v>11</v>
      </c>
      <c r="E55" s="394"/>
      <c r="F55" s="394"/>
      <c r="G55" s="394"/>
      <c r="H55" s="394"/>
      <c r="I55" s="394"/>
      <c r="J55" s="394"/>
      <c r="K55" s="395"/>
    </row>
    <row r="56" spans="1:11" ht="13.5" thickBot="1">
      <c r="A56" s="70"/>
      <c r="B56" s="70"/>
      <c r="C56" s="56">
        <v>74</v>
      </c>
      <c r="D56" s="390" t="s">
        <v>648</v>
      </c>
      <c r="E56" s="390"/>
      <c r="F56" s="390"/>
      <c r="G56" s="390"/>
      <c r="H56" s="157"/>
      <c r="I56" s="157"/>
      <c r="J56" s="178"/>
      <c r="K56" s="361"/>
    </row>
    <row r="57" spans="1:11" ht="13.5" thickBot="1">
      <c r="A57" s="70"/>
      <c r="B57" s="70"/>
      <c r="C57" s="373"/>
      <c r="D57" s="97"/>
      <c r="E57" s="100"/>
      <c r="F57" s="100"/>
      <c r="G57" s="125"/>
      <c r="H57" s="89"/>
      <c r="I57" s="89"/>
      <c r="J57" s="70"/>
      <c r="K57" s="370"/>
    </row>
    <row r="58" spans="1:11" ht="38.25">
      <c r="A58" s="70"/>
      <c r="B58" s="70"/>
      <c r="C58" s="374" t="s">
        <v>48</v>
      </c>
      <c r="D58" s="176" t="s">
        <v>11</v>
      </c>
      <c r="E58" s="176" t="s">
        <v>164</v>
      </c>
      <c r="F58" s="177" t="s">
        <v>52</v>
      </c>
      <c r="G58" s="177" t="s">
        <v>681</v>
      </c>
      <c r="H58" s="177" t="s">
        <v>683</v>
      </c>
      <c r="I58" s="177" t="s">
        <v>682</v>
      </c>
      <c r="J58" s="358" t="s">
        <v>761</v>
      </c>
      <c r="K58" s="73" t="s">
        <v>758</v>
      </c>
    </row>
    <row r="59" spans="1:11" ht="25.5">
      <c r="A59" s="70"/>
      <c r="B59" s="70"/>
      <c r="C59" s="123">
        <v>64775</v>
      </c>
      <c r="D59" s="356" t="s">
        <v>498</v>
      </c>
      <c r="E59" s="48" t="s">
        <v>141</v>
      </c>
      <c r="F59" s="153" t="s">
        <v>1073</v>
      </c>
      <c r="G59" s="153" t="s">
        <v>1014</v>
      </c>
      <c r="H59" s="153">
        <v>6</v>
      </c>
      <c r="I59" s="51">
        <v>6</v>
      </c>
      <c r="J59" s="132" t="s">
        <v>706</v>
      </c>
      <c r="K59" s="130" t="s">
        <v>767</v>
      </c>
    </row>
    <row r="60" spans="1:11">
      <c r="A60" s="70"/>
      <c r="B60" s="70"/>
      <c r="C60" s="124" t="s">
        <v>13</v>
      </c>
      <c r="D60" s="393" t="s">
        <v>11</v>
      </c>
      <c r="E60" s="394"/>
      <c r="F60" s="394"/>
      <c r="G60" s="394"/>
      <c r="H60" s="394"/>
      <c r="I60" s="394"/>
      <c r="J60" s="394"/>
      <c r="K60" s="395"/>
    </row>
    <row r="61" spans="1:11">
      <c r="A61" s="70"/>
      <c r="B61" s="70"/>
      <c r="C61" s="55">
        <v>5077</v>
      </c>
      <c r="D61" s="397" t="s">
        <v>499</v>
      </c>
      <c r="E61" s="399"/>
      <c r="F61" s="399"/>
      <c r="G61" s="359"/>
      <c r="H61" s="51"/>
      <c r="I61" s="51"/>
      <c r="J61" s="132"/>
      <c r="K61" s="130"/>
    </row>
    <row r="62" spans="1:11">
      <c r="A62" s="70"/>
      <c r="B62" s="70"/>
      <c r="C62" s="55">
        <v>5078</v>
      </c>
      <c r="D62" s="397" t="s">
        <v>500</v>
      </c>
      <c r="E62" s="399"/>
      <c r="F62" s="399"/>
      <c r="G62" s="153"/>
      <c r="H62" s="51"/>
      <c r="I62" s="51"/>
      <c r="J62" s="132"/>
      <c r="K62" s="130"/>
    </row>
    <row r="63" spans="1:11">
      <c r="A63" s="70"/>
      <c r="B63" s="70"/>
      <c r="C63" s="126">
        <v>5079</v>
      </c>
      <c r="D63" s="397" t="s">
        <v>501</v>
      </c>
      <c r="E63" s="399"/>
      <c r="F63" s="399"/>
      <c r="G63" s="155"/>
      <c r="H63" s="51"/>
      <c r="I63" s="51"/>
      <c r="J63" s="132"/>
      <c r="K63" s="130"/>
    </row>
    <row r="64" spans="1:11">
      <c r="A64" s="70"/>
      <c r="B64" s="70"/>
      <c r="C64" s="55">
        <v>5080</v>
      </c>
      <c r="D64" s="397" t="s">
        <v>502</v>
      </c>
      <c r="E64" s="399"/>
      <c r="F64" s="399"/>
      <c r="G64" s="159"/>
      <c r="H64" s="153"/>
      <c r="I64" s="51"/>
      <c r="J64" s="132"/>
      <c r="K64" s="130"/>
    </row>
    <row r="65" spans="1:11">
      <c r="A65" s="70"/>
      <c r="B65" s="70"/>
      <c r="C65" s="128">
        <v>5083</v>
      </c>
      <c r="D65" s="397" t="s">
        <v>664</v>
      </c>
      <c r="E65" s="399"/>
      <c r="F65" s="399"/>
      <c r="G65" s="51"/>
      <c r="H65" s="51"/>
      <c r="I65" s="51"/>
      <c r="J65" s="132"/>
      <c r="K65" s="130"/>
    </row>
    <row r="66" spans="1:11">
      <c r="A66" s="70"/>
      <c r="B66" s="70"/>
      <c r="C66" s="369">
        <v>5082</v>
      </c>
      <c r="D66" s="355" t="s">
        <v>1149</v>
      </c>
      <c r="E66" s="322"/>
      <c r="F66" s="322"/>
      <c r="G66" s="89"/>
      <c r="H66" s="89"/>
      <c r="I66" s="89"/>
      <c r="J66" s="70"/>
      <c r="K66" s="370"/>
    </row>
    <row r="67" spans="1:11" ht="13.5" thickBot="1">
      <c r="A67" s="70"/>
      <c r="B67" s="70"/>
      <c r="C67" s="371"/>
      <c r="D67" s="98"/>
      <c r="E67" s="98"/>
      <c r="F67" s="77"/>
      <c r="G67" s="77"/>
      <c r="H67" s="89"/>
      <c r="I67" s="89"/>
      <c r="J67" s="70"/>
      <c r="K67" s="370"/>
    </row>
    <row r="68" spans="1:11" ht="38.25">
      <c r="A68" s="70"/>
      <c r="B68" s="70"/>
      <c r="C68" s="121" t="s">
        <v>48</v>
      </c>
      <c r="D68" s="122" t="s">
        <v>11</v>
      </c>
      <c r="E68" s="122" t="s">
        <v>164</v>
      </c>
      <c r="F68" s="358" t="s">
        <v>52</v>
      </c>
      <c r="G68" s="358" t="s">
        <v>681</v>
      </c>
      <c r="H68" s="358" t="s">
        <v>683</v>
      </c>
      <c r="I68" s="358" t="s">
        <v>682</v>
      </c>
      <c r="J68" s="358" t="s">
        <v>761</v>
      </c>
      <c r="K68" s="73" t="s">
        <v>758</v>
      </c>
    </row>
    <row r="69" spans="1:11">
      <c r="A69" s="70"/>
      <c r="B69" s="70"/>
      <c r="C69" s="123">
        <v>64774</v>
      </c>
      <c r="D69" s="356" t="s">
        <v>665</v>
      </c>
      <c r="E69" s="48" t="s">
        <v>141</v>
      </c>
      <c r="F69" s="108" t="s">
        <v>481</v>
      </c>
      <c r="G69" s="153" t="s">
        <v>1014</v>
      </c>
      <c r="H69" s="153">
        <v>6</v>
      </c>
      <c r="I69" s="51">
        <v>6</v>
      </c>
      <c r="J69" s="132" t="s">
        <v>819</v>
      </c>
      <c r="K69" s="130" t="s">
        <v>767</v>
      </c>
    </row>
    <row r="70" spans="1:11">
      <c r="A70" s="70"/>
      <c r="B70" s="70"/>
      <c r="C70" s="124" t="s">
        <v>13</v>
      </c>
      <c r="D70" s="391" t="s">
        <v>11</v>
      </c>
      <c r="E70" s="391"/>
      <c r="F70" s="391"/>
      <c r="G70" s="391"/>
      <c r="H70" s="391"/>
      <c r="I70" s="391"/>
      <c r="J70" s="132"/>
      <c r="K70" s="130"/>
    </row>
    <row r="71" spans="1:11" ht="13.5" thickBot="1">
      <c r="A71" s="70"/>
      <c r="B71" s="70"/>
      <c r="C71" s="56">
        <v>5088</v>
      </c>
      <c r="D71" s="390" t="s">
        <v>666</v>
      </c>
      <c r="E71" s="396"/>
      <c r="F71" s="396"/>
      <c r="G71" s="161"/>
      <c r="H71" s="157"/>
      <c r="I71" s="157"/>
      <c r="J71" s="178"/>
      <c r="K71" s="361"/>
    </row>
    <row r="72" spans="1:11" ht="13.5" thickBot="1">
      <c r="A72" s="70"/>
      <c r="B72" s="70"/>
      <c r="C72" s="371"/>
      <c r="D72" s="98"/>
      <c r="E72" s="98"/>
      <c r="F72" s="77"/>
      <c r="G72" s="90"/>
      <c r="H72" s="89"/>
      <c r="I72" s="89"/>
      <c r="J72" s="70"/>
      <c r="K72" s="370"/>
    </row>
    <row r="73" spans="1:11" ht="38.25">
      <c r="A73" s="70"/>
      <c r="B73" s="70"/>
      <c r="C73" s="121" t="s">
        <v>48</v>
      </c>
      <c r="D73" s="122" t="s">
        <v>11</v>
      </c>
      <c r="E73" s="122" t="s">
        <v>164</v>
      </c>
      <c r="F73" s="358" t="s">
        <v>52</v>
      </c>
      <c r="G73" s="358" t="s">
        <v>681</v>
      </c>
      <c r="H73" s="358" t="s">
        <v>683</v>
      </c>
      <c r="I73" s="358" t="s">
        <v>682</v>
      </c>
      <c r="J73" s="358" t="s">
        <v>761</v>
      </c>
      <c r="K73" s="73" t="s">
        <v>758</v>
      </c>
    </row>
    <row r="74" spans="1:11">
      <c r="A74" s="70"/>
      <c r="B74" s="70"/>
      <c r="C74" s="123">
        <v>65276</v>
      </c>
      <c r="D74" s="356" t="s">
        <v>503</v>
      </c>
      <c r="E74" s="48" t="s">
        <v>141</v>
      </c>
      <c r="F74" s="108" t="s">
        <v>481</v>
      </c>
      <c r="G74" s="153" t="s">
        <v>1014</v>
      </c>
      <c r="H74" s="51">
        <v>6</v>
      </c>
      <c r="I74" s="51">
        <v>6</v>
      </c>
      <c r="J74" s="132" t="s">
        <v>703</v>
      </c>
      <c r="K74" s="130" t="s">
        <v>767</v>
      </c>
    </row>
    <row r="75" spans="1:11">
      <c r="A75" s="70"/>
      <c r="B75" s="70"/>
      <c r="C75" s="124" t="s">
        <v>13</v>
      </c>
      <c r="D75" s="393" t="s">
        <v>11</v>
      </c>
      <c r="E75" s="394"/>
      <c r="F75" s="394"/>
      <c r="G75" s="394"/>
      <c r="H75" s="394"/>
      <c r="I75" s="394"/>
      <c r="J75" s="394"/>
      <c r="K75" s="395"/>
    </row>
    <row r="76" spans="1:11">
      <c r="A76" s="70"/>
      <c r="B76" s="70"/>
      <c r="C76" s="55">
        <v>96</v>
      </c>
      <c r="D76" s="397" t="s">
        <v>504</v>
      </c>
      <c r="E76" s="399"/>
      <c r="F76" s="399"/>
      <c r="G76" s="159"/>
      <c r="H76" s="51"/>
      <c r="I76" s="51"/>
      <c r="J76" s="132"/>
      <c r="K76" s="130"/>
    </row>
    <row r="77" spans="1:11" ht="13.5" thickBot="1">
      <c r="A77" s="70"/>
      <c r="B77" s="70"/>
      <c r="C77" s="127"/>
      <c r="D77" s="390"/>
      <c r="E77" s="396"/>
      <c r="F77" s="396"/>
      <c r="G77" s="162"/>
      <c r="H77" s="157"/>
      <c r="I77" s="157"/>
      <c r="J77" s="178"/>
      <c r="K77" s="361"/>
    </row>
    <row r="78" spans="1:11" ht="13.5" thickBot="1">
      <c r="A78" s="70"/>
      <c r="B78" s="70"/>
      <c r="C78" s="375"/>
      <c r="D78" s="105"/>
      <c r="E78" s="105"/>
      <c r="F78" s="105"/>
      <c r="G78" s="125"/>
      <c r="H78" s="89"/>
      <c r="I78" s="89"/>
      <c r="J78" s="70"/>
      <c r="K78" s="370"/>
    </row>
    <row r="79" spans="1:11" ht="38.25">
      <c r="A79" s="70"/>
      <c r="B79" s="70"/>
      <c r="C79" s="357" t="s">
        <v>48</v>
      </c>
      <c r="D79" s="358" t="s">
        <v>11</v>
      </c>
      <c r="E79" s="358" t="s">
        <v>164</v>
      </c>
      <c r="F79" s="358" t="s">
        <v>52</v>
      </c>
      <c r="G79" s="358" t="s">
        <v>681</v>
      </c>
      <c r="H79" s="358" t="s">
        <v>683</v>
      </c>
      <c r="I79" s="358" t="s">
        <v>682</v>
      </c>
      <c r="J79" s="358" t="s">
        <v>761</v>
      </c>
      <c r="K79" s="73" t="s">
        <v>758</v>
      </c>
    </row>
    <row r="80" spans="1:11">
      <c r="A80" s="70"/>
      <c r="B80" s="70"/>
      <c r="C80" s="123">
        <v>65251</v>
      </c>
      <c r="D80" s="356" t="s">
        <v>627</v>
      </c>
      <c r="E80" s="48" t="s">
        <v>141</v>
      </c>
      <c r="F80" s="108" t="s">
        <v>628</v>
      </c>
      <c r="G80" s="153" t="s">
        <v>1014</v>
      </c>
      <c r="H80" s="51">
        <v>6</v>
      </c>
      <c r="I80" s="51">
        <v>6</v>
      </c>
      <c r="J80" s="132" t="s">
        <v>806</v>
      </c>
      <c r="K80" s="130" t="s">
        <v>767</v>
      </c>
    </row>
    <row r="81" spans="1:11">
      <c r="A81" s="70"/>
      <c r="B81" s="70"/>
      <c r="C81" s="124" t="s">
        <v>13</v>
      </c>
      <c r="D81" s="393" t="s">
        <v>11</v>
      </c>
      <c r="E81" s="394"/>
      <c r="F81" s="394"/>
      <c r="G81" s="394"/>
      <c r="H81" s="394"/>
      <c r="I81" s="394"/>
      <c r="J81" s="394"/>
      <c r="K81" s="395"/>
    </row>
    <row r="82" spans="1:11">
      <c r="A82" s="70"/>
      <c r="B82" s="70"/>
      <c r="C82" s="55">
        <v>188</v>
      </c>
      <c r="D82" s="397" t="s">
        <v>629</v>
      </c>
      <c r="E82" s="400"/>
      <c r="F82" s="400"/>
      <c r="G82" s="159"/>
      <c r="H82" s="51"/>
      <c r="I82" s="51"/>
      <c r="J82" s="132"/>
      <c r="K82" s="130"/>
    </row>
    <row r="83" spans="1:11">
      <c r="A83" s="70"/>
      <c r="B83" s="70"/>
      <c r="C83" s="128">
        <v>539</v>
      </c>
      <c r="D83" s="397" t="s">
        <v>630</v>
      </c>
      <c r="E83" s="400"/>
      <c r="F83" s="400"/>
      <c r="G83" s="159"/>
      <c r="H83" s="51"/>
      <c r="I83" s="51"/>
      <c r="J83" s="132"/>
      <c r="K83" s="130"/>
    </row>
    <row r="84" spans="1:11">
      <c r="A84" s="70"/>
      <c r="B84" s="70"/>
      <c r="C84" s="55">
        <v>528</v>
      </c>
      <c r="D84" s="397" t="s">
        <v>631</v>
      </c>
      <c r="E84" s="400"/>
      <c r="F84" s="400"/>
      <c r="G84" s="159"/>
      <c r="H84" s="51"/>
      <c r="I84" s="51"/>
      <c r="J84" s="132"/>
      <c r="K84" s="130"/>
    </row>
    <row r="85" spans="1:11">
      <c r="A85" s="70"/>
      <c r="B85" s="70"/>
      <c r="C85" s="128">
        <v>540</v>
      </c>
      <c r="D85" s="397" t="s">
        <v>632</v>
      </c>
      <c r="E85" s="400"/>
      <c r="F85" s="400"/>
      <c r="G85" s="159"/>
      <c r="H85" s="51"/>
      <c r="I85" s="51"/>
      <c r="J85" s="132"/>
      <c r="K85" s="130"/>
    </row>
    <row r="86" spans="1:11">
      <c r="A86" s="70"/>
      <c r="B86" s="70"/>
      <c r="C86" s="55">
        <v>529</v>
      </c>
      <c r="D86" s="397" t="s">
        <v>633</v>
      </c>
      <c r="E86" s="400"/>
      <c r="F86" s="400"/>
      <c r="G86" s="159"/>
      <c r="H86" s="51"/>
      <c r="I86" s="51"/>
      <c r="J86" s="132"/>
      <c r="K86" s="130"/>
    </row>
    <row r="87" spans="1:11">
      <c r="A87" s="70"/>
      <c r="B87" s="70"/>
      <c r="C87" s="128">
        <v>541</v>
      </c>
      <c r="D87" s="397" t="s">
        <v>634</v>
      </c>
      <c r="E87" s="400"/>
      <c r="F87" s="400"/>
      <c r="G87" s="159"/>
      <c r="H87" s="51"/>
      <c r="I87" s="51"/>
      <c r="J87" s="132"/>
      <c r="K87" s="130"/>
    </row>
    <row r="88" spans="1:11">
      <c r="A88" s="70"/>
      <c r="B88" s="70"/>
      <c r="C88" s="55">
        <v>530</v>
      </c>
      <c r="D88" s="397" t="s">
        <v>635</v>
      </c>
      <c r="E88" s="400"/>
      <c r="F88" s="400"/>
      <c r="G88" s="159"/>
      <c r="H88" s="51"/>
      <c r="I88" s="51"/>
      <c r="J88" s="132"/>
      <c r="K88" s="130"/>
    </row>
    <row r="89" spans="1:11" ht="15.75" customHeight="1">
      <c r="A89" s="70"/>
      <c r="B89" s="70"/>
      <c r="C89" s="128">
        <v>542</v>
      </c>
      <c r="D89" s="397" t="s">
        <v>636</v>
      </c>
      <c r="E89" s="400"/>
      <c r="F89" s="400"/>
      <c r="G89" s="159"/>
      <c r="H89" s="51"/>
      <c r="I89" s="51"/>
      <c r="J89" s="132"/>
      <c r="K89" s="130"/>
    </row>
    <row r="90" spans="1:11" ht="15.75" customHeight="1">
      <c r="A90" s="70"/>
      <c r="B90" s="70"/>
      <c r="C90" s="128">
        <v>531</v>
      </c>
      <c r="D90" s="397" t="s">
        <v>637</v>
      </c>
      <c r="E90" s="400"/>
      <c r="F90" s="400"/>
      <c r="G90" s="159"/>
      <c r="H90" s="51"/>
      <c r="I90" s="51"/>
      <c r="J90" s="132"/>
      <c r="K90" s="130"/>
    </row>
    <row r="91" spans="1:11">
      <c r="A91" s="70"/>
      <c r="B91" s="70"/>
      <c r="C91" s="55">
        <v>543</v>
      </c>
      <c r="D91" s="397" t="s">
        <v>638</v>
      </c>
      <c r="E91" s="400"/>
      <c r="F91" s="400"/>
      <c r="G91" s="159"/>
      <c r="H91" s="51"/>
      <c r="I91" s="51"/>
      <c r="J91" s="132"/>
      <c r="K91" s="130"/>
    </row>
    <row r="92" spans="1:11" ht="12.75" customHeight="1">
      <c r="A92" s="70"/>
      <c r="B92" s="70"/>
      <c r="C92" s="128">
        <v>532</v>
      </c>
      <c r="D92" s="397" t="s">
        <v>639</v>
      </c>
      <c r="E92" s="400"/>
      <c r="F92" s="400"/>
      <c r="G92" s="159"/>
      <c r="H92" s="51"/>
      <c r="I92" s="51"/>
      <c r="J92" s="132"/>
      <c r="K92" s="130"/>
    </row>
    <row r="93" spans="1:11">
      <c r="A93" s="70"/>
      <c r="B93" s="70"/>
      <c r="C93" s="128">
        <v>544</v>
      </c>
      <c r="D93" s="397" t="s">
        <v>640</v>
      </c>
      <c r="E93" s="400"/>
      <c r="F93" s="400"/>
      <c r="G93" s="159"/>
      <c r="H93" s="51"/>
      <c r="I93" s="51"/>
      <c r="J93" s="132"/>
      <c r="K93" s="130"/>
    </row>
    <row r="94" spans="1:11">
      <c r="A94" s="70"/>
      <c r="B94" s="70"/>
      <c r="C94" s="55">
        <v>533</v>
      </c>
      <c r="D94" s="397" t="s">
        <v>641</v>
      </c>
      <c r="E94" s="400"/>
      <c r="F94" s="400"/>
      <c r="G94" s="159"/>
      <c r="H94" s="51"/>
      <c r="I94" s="51"/>
      <c r="J94" s="132"/>
      <c r="K94" s="130"/>
    </row>
    <row r="95" spans="1:11">
      <c r="A95" s="70"/>
      <c r="B95" s="70"/>
      <c r="C95" s="128">
        <v>534</v>
      </c>
      <c r="D95" s="397" t="s">
        <v>642</v>
      </c>
      <c r="E95" s="400"/>
      <c r="F95" s="400"/>
      <c r="G95" s="159"/>
      <c r="H95" s="51"/>
      <c r="I95" s="51"/>
      <c r="J95" s="132"/>
      <c r="K95" s="130"/>
    </row>
    <row r="96" spans="1:11">
      <c r="A96" s="70"/>
      <c r="B96" s="70"/>
      <c r="C96" s="55">
        <v>535</v>
      </c>
      <c r="D96" s="397" t="s">
        <v>643</v>
      </c>
      <c r="E96" s="400"/>
      <c r="F96" s="400"/>
      <c r="G96" s="159"/>
      <c r="H96" s="51"/>
      <c r="I96" s="51"/>
      <c r="J96" s="132"/>
      <c r="K96" s="130"/>
    </row>
    <row r="97" spans="1:11" ht="12.75" customHeight="1">
      <c r="A97" s="70"/>
      <c r="B97" s="70"/>
      <c r="C97" s="128">
        <v>536</v>
      </c>
      <c r="D97" s="397" t="s">
        <v>644</v>
      </c>
      <c r="E97" s="400"/>
      <c r="F97" s="400"/>
      <c r="G97" s="159"/>
      <c r="H97" s="51"/>
      <c r="I97" s="51"/>
      <c r="J97" s="132"/>
      <c r="K97" s="130"/>
    </row>
    <row r="98" spans="1:11">
      <c r="A98" s="70"/>
      <c r="B98" s="70"/>
      <c r="C98" s="128">
        <v>537</v>
      </c>
      <c r="D98" s="397" t="s">
        <v>820</v>
      </c>
      <c r="E98" s="400"/>
      <c r="F98" s="400"/>
      <c r="G98" s="203"/>
      <c r="H98" s="204"/>
      <c r="I98" s="204"/>
      <c r="J98" s="205"/>
      <c r="K98" s="376"/>
    </row>
    <row r="99" spans="1:11" ht="29.25" customHeight="1">
      <c r="A99" s="70"/>
      <c r="B99" s="70"/>
      <c r="C99" s="55">
        <v>538</v>
      </c>
      <c r="D99" s="397" t="s">
        <v>660</v>
      </c>
      <c r="E99" s="400"/>
      <c r="F99" s="400"/>
      <c r="G99" s="159"/>
      <c r="H99" s="51"/>
      <c r="I99" s="51"/>
      <c r="J99" s="132"/>
      <c r="K99" s="130"/>
    </row>
    <row r="100" spans="1:11" ht="13.5" thickBot="1">
      <c r="A100" s="70"/>
      <c r="B100" s="70"/>
      <c r="C100" s="127">
        <v>1712</v>
      </c>
      <c r="D100" s="390" t="s">
        <v>661</v>
      </c>
      <c r="E100" s="404"/>
      <c r="F100" s="404"/>
      <c r="G100" s="162"/>
      <c r="H100" s="157"/>
      <c r="I100" s="157"/>
      <c r="J100" s="178"/>
      <c r="K100" s="361"/>
    </row>
    <row r="101" spans="1:11">
      <c r="A101" s="70"/>
      <c r="B101" s="70"/>
      <c r="C101" s="377"/>
      <c r="D101" s="378"/>
      <c r="E101" s="379"/>
      <c r="F101" s="379"/>
      <c r="G101" s="125"/>
      <c r="H101" s="89"/>
      <c r="I101" s="89"/>
      <c r="J101" s="70"/>
      <c r="K101" s="370"/>
    </row>
    <row r="102" spans="1:11" ht="13.5" thickBot="1">
      <c r="A102" s="70"/>
      <c r="B102" s="70"/>
      <c r="C102" s="375"/>
      <c r="D102" s="105"/>
      <c r="E102" s="105"/>
      <c r="F102" s="105"/>
      <c r="G102" s="125"/>
      <c r="H102" s="89"/>
      <c r="I102" s="89"/>
      <c r="J102" s="70"/>
      <c r="K102" s="370"/>
    </row>
    <row r="103" spans="1:11" ht="38.25">
      <c r="A103" s="70"/>
      <c r="B103" s="70"/>
      <c r="C103" s="121" t="s">
        <v>48</v>
      </c>
      <c r="D103" s="122" t="s">
        <v>11</v>
      </c>
      <c r="E103" s="122" t="s">
        <v>164</v>
      </c>
      <c r="F103" s="358" t="s">
        <v>52</v>
      </c>
      <c r="G103" s="358" t="s">
        <v>681</v>
      </c>
      <c r="H103" s="358" t="s">
        <v>683</v>
      </c>
      <c r="I103" s="358" t="s">
        <v>682</v>
      </c>
      <c r="J103" s="358" t="s">
        <v>761</v>
      </c>
      <c r="K103" s="73" t="s">
        <v>758</v>
      </c>
    </row>
    <row r="104" spans="1:11">
      <c r="A104" s="70"/>
      <c r="B104" s="70"/>
      <c r="C104" s="123">
        <v>61444</v>
      </c>
      <c r="D104" s="356" t="s">
        <v>505</v>
      </c>
      <c r="E104" s="48" t="s">
        <v>141</v>
      </c>
      <c r="F104" s="276" t="s">
        <v>600</v>
      </c>
      <c r="G104" s="153" t="s">
        <v>1014</v>
      </c>
      <c r="H104" s="51">
        <v>3</v>
      </c>
      <c r="I104" s="51">
        <v>3</v>
      </c>
      <c r="J104" s="132" t="s">
        <v>687</v>
      </c>
      <c r="K104" s="130" t="s">
        <v>767</v>
      </c>
    </row>
    <row r="105" spans="1:11">
      <c r="A105" s="70"/>
      <c r="B105" s="70"/>
      <c r="C105" s="124" t="s">
        <v>13</v>
      </c>
      <c r="D105" s="393" t="s">
        <v>11</v>
      </c>
      <c r="E105" s="394"/>
      <c r="F105" s="394"/>
      <c r="G105" s="394"/>
      <c r="H105" s="394"/>
      <c r="I105" s="394"/>
      <c r="J105" s="394"/>
      <c r="K105" s="395"/>
    </row>
    <row r="106" spans="1:11">
      <c r="A106" s="70"/>
      <c r="B106" s="70"/>
      <c r="C106" s="55">
        <v>899</v>
      </c>
      <c r="D106" s="397" t="s">
        <v>166</v>
      </c>
      <c r="E106" s="397"/>
      <c r="F106" s="397"/>
      <c r="G106" s="397"/>
      <c r="H106" s="51"/>
      <c r="I106" s="51"/>
      <c r="J106" s="132"/>
      <c r="K106" s="130"/>
    </row>
    <row r="107" spans="1:11">
      <c r="A107" s="70"/>
      <c r="B107" s="70"/>
      <c r="C107" s="55">
        <v>512</v>
      </c>
      <c r="D107" s="397" t="s">
        <v>506</v>
      </c>
      <c r="E107" s="397"/>
      <c r="F107" s="397"/>
      <c r="G107" s="397"/>
      <c r="H107" s="51"/>
      <c r="I107" s="51"/>
      <c r="J107" s="132"/>
      <c r="K107" s="130"/>
    </row>
    <row r="108" spans="1:11">
      <c r="A108" s="70"/>
      <c r="B108" s="70"/>
      <c r="C108" s="55">
        <v>513</v>
      </c>
      <c r="D108" s="397" t="s">
        <v>507</v>
      </c>
      <c r="E108" s="397"/>
      <c r="F108" s="397"/>
      <c r="G108" s="397"/>
      <c r="H108" s="51"/>
      <c r="I108" s="51"/>
      <c r="J108" s="132"/>
      <c r="K108" s="130"/>
    </row>
    <row r="109" spans="1:11" ht="12.75" customHeight="1">
      <c r="A109" s="70"/>
      <c r="B109" s="70"/>
      <c r="C109" s="126">
        <v>190</v>
      </c>
      <c r="D109" s="397" t="s">
        <v>44</v>
      </c>
      <c r="E109" s="397"/>
      <c r="F109" s="397"/>
      <c r="G109" s="397"/>
      <c r="H109" s="51"/>
      <c r="I109" s="51"/>
      <c r="J109" s="132"/>
      <c r="K109" s="130"/>
    </row>
    <row r="110" spans="1:11">
      <c r="A110" s="70"/>
      <c r="B110" s="70"/>
      <c r="C110" s="126">
        <v>1483</v>
      </c>
      <c r="D110" s="397" t="s">
        <v>625</v>
      </c>
      <c r="E110" s="397"/>
      <c r="F110" s="397"/>
      <c r="G110" s="397"/>
      <c r="H110" s="51"/>
      <c r="I110" s="51"/>
      <c r="J110" s="132"/>
      <c r="K110" s="130"/>
    </row>
    <row r="111" spans="1:11" ht="13.5" thickBot="1">
      <c r="A111" s="70"/>
      <c r="B111" s="70"/>
      <c r="C111" s="127">
        <v>1675</v>
      </c>
      <c r="D111" s="390" t="s">
        <v>1144</v>
      </c>
      <c r="E111" s="390"/>
      <c r="F111" s="390"/>
      <c r="G111" s="390"/>
      <c r="H111" s="157"/>
      <c r="I111" s="157"/>
      <c r="J111" s="178"/>
      <c r="K111" s="361"/>
    </row>
    <row r="112" spans="1:11">
      <c r="A112" s="70"/>
      <c r="B112" s="70"/>
      <c r="C112" s="369">
        <v>2432</v>
      </c>
      <c r="D112" s="409" t="s">
        <v>1145</v>
      </c>
      <c r="E112" s="409"/>
      <c r="F112" s="409"/>
      <c r="G112" s="409"/>
      <c r="H112" s="89"/>
      <c r="I112" s="89"/>
      <c r="J112" s="70"/>
      <c r="K112" s="370"/>
    </row>
    <row r="113" spans="1:11" ht="13.5" thickBot="1">
      <c r="A113" s="70"/>
      <c r="B113" s="70"/>
      <c r="C113" s="372"/>
      <c r="D113" s="103"/>
      <c r="E113" s="104"/>
      <c r="F113" s="104"/>
      <c r="G113" s="125"/>
      <c r="H113" s="89"/>
      <c r="I113" s="89"/>
      <c r="J113" s="70"/>
      <c r="K113" s="370"/>
    </row>
    <row r="114" spans="1:11" ht="38.25">
      <c r="A114" s="70"/>
      <c r="B114" s="70"/>
      <c r="C114" s="121" t="s">
        <v>48</v>
      </c>
      <c r="D114" s="122" t="s">
        <v>11</v>
      </c>
      <c r="E114" s="122" t="s">
        <v>164</v>
      </c>
      <c r="F114" s="358" t="s">
        <v>52</v>
      </c>
      <c r="G114" s="358" t="s">
        <v>681</v>
      </c>
      <c r="H114" s="358" t="s">
        <v>683</v>
      </c>
      <c r="I114" s="358" t="s">
        <v>682</v>
      </c>
      <c r="J114" s="358" t="s">
        <v>761</v>
      </c>
      <c r="K114" s="73" t="s">
        <v>758</v>
      </c>
    </row>
    <row r="115" spans="1:11">
      <c r="A115" s="70"/>
      <c r="B115" s="70"/>
      <c r="C115" s="123">
        <v>61443</v>
      </c>
      <c r="D115" s="356" t="s">
        <v>508</v>
      </c>
      <c r="E115" s="48" t="s">
        <v>141</v>
      </c>
      <c r="F115" s="276" t="s">
        <v>609</v>
      </c>
      <c r="G115" s="153" t="s">
        <v>1014</v>
      </c>
      <c r="H115" s="51">
        <v>3</v>
      </c>
      <c r="I115" s="51">
        <v>3</v>
      </c>
      <c r="J115" s="132" t="s">
        <v>709</v>
      </c>
      <c r="K115" s="130" t="s">
        <v>767</v>
      </c>
    </row>
    <row r="116" spans="1:11">
      <c r="A116" s="70"/>
      <c r="B116" s="70"/>
      <c r="C116" s="124" t="s">
        <v>13</v>
      </c>
      <c r="D116" s="393" t="s">
        <v>11</v>
      </c>
      <c r="E116" s="394"/>
      <c r="F116" s="394"/>
      <c r="G116" s="394"/>
      <c r="H116" s="394"/>
      <c r="I116" s="394"/>
      <c r="J116" s="394"/>
      <c r="K116" s="395"/>
    </row>
    <row r="117" spans="1:11">
      <c r="A117" s="70"/>
      <c r="B117" s="70"/>
      <c r="C117" s="55">
        <v>558</v>
      </c>
      <c r="D117" s="397" t="s">
        <v>672</v>
      </c>
      <c r="E117" s="397"/>
      <c r="F117" s="397"/>
      <c r="G117" s="397"/>
      <c r="H117" s="51"/>
      <c r="I117" s="51"/>
      <c r="J117" s="132"/>
      <c r="K117" s="130"/>
    </row>
    <row r="118" spans="1:11">
      <c r="A118" s="70"/>
      <c r="B118" s="70"/>
      <c r="C118" s="55">
        <v>559</v>
      </c>
      <c r="D118" s="397" t="s">
        <v>509</v>
      </c>
      <c r="E118" s="397"/>
      <c r="F118" s="397"/>
      <c r="G118" s="397"/>
      <c r="H118" s="51"/>
      <c r="I118" s="51"/>
      <c r="J118" s="132"/>
      <c r="K118" s="130"/>
    </row>
    <row r="119" spans="1:11">
      <c r="A119" s="70"/>
      <c r="B119" s="70"/>
      <c r="C119" s="55">
        <v>1437</v>
      </c>
      <c r="D119" s="397" t="s">
        <v>510</v>
      </c>
      <c r="E119" s="397"/>
      <c r="F119" s="397"/>
      <c r="G119" s="397"/>
      <c r="H119" s="153"/>
      <c r="I119" s="51"/>
      <c r="J119" s="132"/>
      <c r="K119" s="130"/>
    </row>
    <row r="120" spans="1:11">
      <c r="A120" s="70"/>
      <c r="B120" s="70"/>
      <c r="C120" s="126">
        <v>91</v>
      </c>
      <c r="D120" s="397" t="s">
        <v>39</v>
      </c>
      <c r="E120" s="397"/>
      <c r="F120" s="397"/>
      <c r="G120" s="397"/>
      <c r="H120" s="51"/>
      <c r="I120" s="51"/>
      <c r="J120" s="132"/>
      <c r="K120" s="130"/>
    </row>
    <row r="121" spans="1:11">
      <c r="A121" s="70"/>
      <c r="B121" s="70"/>
      <c r="C121" s="55">
        <v>92</v>
      </c>
      <c r="D121" s="397" t="s">
        <v>511</v>
      </c>
      <c r="E121" s="397"/>
      <c r="F121" s="397"/>
      <c r="G121" s="397"/>
      <c r="H121" s="51"/>
      <c r="I121" s="51"/>
      <c r="J121" s="132"/>
      <c r="K121" s="130"/>
    </row>
    <row r="122" spans="1:11">
      <c r="A122" s="70"/>
      <c r="B122" s="70"/>
      <c r="C122" s="128">
        <v>29</v>
      </c>
      <c r="D122" s="397" t="s">
        <v>480</v>
      </c>
      <c r="E122" s="397"/>
      <c r="F122" s="397"/>
      <c r="G122" s="397"/>
      <c r="H122" s="51"/>
      <c r="I122" s="51"/>
      <c r="J122" s="132"/>
      <c r="K122" s="130"/>
    </row>
    <row r="123" spans="1:11" ht="13.5" thickBot="1">
      <c r="A123" s="70"/>
      <c r="B123" s="70"/>
      <c r="C123" s="127"/>
      <c r="D123" s="390"/>
      <c r="E123" s="390"/>
      <c r="F123" s="390"/>
      <c r="G123" s="390"/>
      <c r="H123" s="157"/>
      <c r="I123" s="157"/>
      <c r="J123" s="178"/>
      <c r="K123" s="361"/>
    </row>
    <row r="124" spans="1:11" ht="13.5" thickBot="1">
      <c r="A124" s="70"/>
      <c r="B124" s="70"/>
      <c r="C124" s="371"/>
      <c r="D124" s="106"/>
      <c r="E124" s="107"/>
      <c r="F124" s="107"/>
      <c r="G124" s="99"/>
      <c r="H124" s="89"/>
      <c r="I124" s="89"/>
      <c r="J124" s="70"/>
      <c r="K124" s="370"/>
    </row>
    <row r="125" spans="1:11" ht="38.25">
      <c r="A125" s="70"/>
      <c r="B125" s="70"/>
      <c r="C125" s="121" t="s">
        <v>48</v>
      </c>
      <c r="D125" s="122" t="s">
        <v>11</v>
      </c>
      <c r="E125" s="122" t="s">
        <v>164</v>
      </c>
      <c r="F125" s="358" t="s">
        <v>52</v>
      </c>
      <c r="G125" s="358" t="s">
        <v>681</v>
      </c>
      <c r="H125" s="358" t="s">
        <v>683</v>
      </c>
      <c r="I125" s="358" t="s">
        <v>682</v>
      </c>
      <c r="J125" s="358" t="s">
        <v>761</v>
      </c>
      <c r="K125" s="73" t="s">
        <v>758</v>
      </c>
    </row>
    <row r="126" spans="1:11">
      <c r="A126" s="70"/>
      <c r="B126" s="70"/>
      <c r="C126" s="123">
        <v>65247</v>
      </c>
      <c r="D126" s="356" t="s">
        <v>512</v>
      </c>
      <c r="E126" s="281" t="s">
        <v>141</v>
      </c>
      <c r="F126" s="108" t="s">
        <v>513</v>
      </c>
      <c r="G126" s="153" t="s">
        <v>1014</v>
      </c>
      <c r="H126" s="51">
        <v>6</v>
      </c>
      <c r="I126" s="51">
        <v>6</v>
      </c>
      <c r="J126" s="132" t="s">
        <v>686</v>
      </c>
      <c r="K126" s="365" t="s">
        <v>767</v>
      </c>
    </row>
    <row r="127" spans="1:11">
      <c r="A127" s="70"/>
      <c r="B127" s="70"/>
      <c r="C127" s="124" t="s">
        <v>13</v>
      </c>
      <c r="D127" s="393" t="s">
        <v>11</v>
      </c>
      <c r="E127" s="394"/>
      <c r="F127" s="394"/>
      <c r="G127" s="394"/>
      <c r="H127" s="394"/>
      <c r="I127" s="394"/>
      <c r="J127" s="394"/>
      <c r="K127" s="395"/>
    </row>
    <row r="128" spans="1:11">
      <c r="A128" s="70"/>
      <c r="B128" s="70"/>
      <c r="C128" s="55">
        <v>514</v>
      </c>
      <c r="D128" s="397" t="s">
        <v>626</v>
      </c>
      <c r="E128" s="400"/>
      <c r="F128" s="400"/>
      <c r="G128" s="359"/>
      <c r="H128" s="51"/>
      <c r="I128" s="51"/>
      <c r="J128" s="132"/>
      <c r="K128" s="130"/>
    </row>
    <row r="129" spans="1:22">
      <c r="A129" s="70"/>
      <c r="B129" s="70"/>
      <c r="C129" s="55">
        <v>515</v>
      </c>
      <c r="D129" s="397" t="s">
        <v>514</v>
      </c>
      <c r="E129" s="399"/>
      <c r="F129" s="399"/>
      <c r="G129" s="153"/>
      <c r="H129" s="51"/>
      <c r="I129" s="51"/>
      <c r="J129" s="132"/>
      <c r="K129" s="130"/>
    </row>
    <row r="130" spans="1:22">
      <c r="A130" s="70"/>
      <c r="B130" s="70"/>
      <c r="C130" s="206">
        <v>3238</v>
      </c>
      <c r="D130" s="397" t="s">
        <v>768</v>
      </c>
      <c r="E130" s="399"/>
      <c r="F130" s="399"/>
      <c r="G130" s="179"/>
      <c r="H130" s="180"/>
      <c r="I130" s="180"/>
      <c r="J130" s="181"/>
      <c r="K130" s="380"/>
    </row>
    <row r="131" spans="1:22" ht="13.5" thickBot="1">
      <c r="A131" s="70"/>
      <c r="B131" s="70"/>
      <c r="C131" s="127">
        <v>3236</v>
      </c>
      <c r="D131" s="390" t="s">
        <v>997</v>
      </c>
      <c r="E131" s="396"/>
      <c r="F131" s="396"/>
      <c r="G131" s="161"/>
      <c r="H131" s="157"/>
      <c r="I131" s="157"/>
      <c r="J131" s="178"/>
      <c r="K131" s="361"/>
    </row>
    <row r="132" spans="1:22">
      <c r="A132" s="70"/>
      <c r="B132" s="70"/>
      <c r="C132" s="257">
        <v>3237</v>
      </c>
      <c r="D132" s="397" t="s">
        <v>972</v>
      </c>
      <c r="E132" s="399"/>
      <c r="F132" s="399"/>
      <c r="G132" s="259"/>
      <c r="H132" s="196"/>
      <c r="I132" s="196"/>
      <c r="J132" s="260"/>
      <c r="K132" s="381"/>
    </row>
    <row r="133" spans="1:22">
      <c r="A133" s="70"/>
      <c r="B133" s="70"/>
      <c r="C133" s="257">
        <v>519</v>
      </c>
      <c r="D133" s="397" t="s">
        <v>1141</v>
      </c>
      <c r="E133" s="399"/>
      <c r="F133" s="399"/>
      <c r="G133" s="259"/>
      <c r="H133" s="196"/>
      <c r="I133" s="196"/>
      <c r="J133" s="260"/>
      <c r="K133" s="381"/>
    </row>
    <row r="134" spans="1:22" ht="13.5" thickBot="1">
      <c r="A134" s="70"/>
      <c r="B134" s="70"/>
      <c r="C134" s="257">
        <v>2978</v>
      </c>
      <c r="D134" s="390" t="s">
        <v>1142</v>
      </c>
      <c r="E134" s="396"/>
      <c r="F134" s="396"/>
      <c r="G134" s="259"/>
      <c r="H134" s="196"/>
      <c r="I134" s="196"/>
      <c r="J134" s="260"/>
      <c r="K134" s="381"/>
    </row>
    <row r="135" spans="1:22">
      <c r="A135" s="70"/>
      <c r="B135" s="70"/>
      <c r="C135" s="257"/>
      <c r="D135" s="256"/>
      <c r="E135" s="258"/>
      <c r="F135" s="258"/>
      <c r="G135" s="259"/>
      <c r="H135" s="196"/>
      <c r="I135" s="196"/>
      <c r="J135" s="260"/>
      <c r="K135" s="381"/>
    </row>
    <row r="136" spans="1:22" ht="13.5" thickBot="1">
      <c r="A136" s="70"/>
      <c r="B136" s="70"/>
      <c r="C136" s="382"/>
      <c r="D136" s="85"/>
      <c r="E136" s="94"/>
      <c r="F136" s="76"/>
      <c r="G136" s="90"/>
      <c r="H136" s="89"/>
      <c r="I136" s="89"/>
      <c r="J136" s="70"/>
      <c r="K136" s="370"/>
    </row>
    <row r="137" spans="1:22" ht="38.25">
      <c r="A137" s="70"/>
      <c r="B137" s="70"/>
      <c r="C137" s="121" t="s">
        <v>48</v>
      </c>
      <c r="D137" s="122" t="s">
        <v>11</v>
      </c>
      <c r="E137" s="122" t="s">
        <v>164</v>
      </c>
      <c r="F137" s="358" t="s">
        <v>52</v>
      </c>
      <c r="G137" s="358" t="s">
        <v>681</v>
      </c>
      <c r="H137" s="358" t="s">
        <v>683</v>
      </c>
      <c r="I137" s="358" t="s">
        <v>682</v>
      </c>
      <c r="J137" s="358" t="s">
        <v>761</v>
      </c>
      <c r="K137" s="73" t="s">
        <v>758</v>
      </c>
    </row>
    <row r="138" spans="1:22">
      <c r="A138" s="70"/>
      <c r="B138" s="70"/>
      <c r="C138" s="123">
        <v>65263</v>
      </c>
      <c r="D138" s="356" t="s">
        <v>515</v>
      </c>
      <c r="E138" s="48" t="s">
        <v>141</v>
      </c>
      <c r="F138" s="108" t="s">
        <v>130</v>
      </c>
      <c r="G138" s="153" t="s">
        <v>1014</v>
      </c>
      <c r="H138" s="153">
        <v>6</v>
      </c>
      <c r="I138" s="51">
        <v>6</v>
      </c>
      <c r="J138" s="132" t="s">
        <v>691</v>
      </c>
      <c r="K138" s="130" t="s">
        <v>767</v>
      </c>
    </row>
    <row r="139" spans="1:22">
      <c r="A139" s="70"/>
      <c r="B139" s="70"/>
      <c r="C139" s="124" t="s">
        <v>13</v>
      </c>
      <c r="D139" s="393" t="s">
        <v>11</v>
      </c>
      <c r="E139" s="394"/>
      <c r="F139" s="394"/>
      <c r="G139" s="394"/>
      <c r="H139" s="394"/>
      <c r="I139" s="394"/>
      <c r="J139" s="394"/>
      <c r="K139" s="395"/>
    </row>
    <row r="140" spans="1:22">
      <c r="A140" s="70"/>
      <c r="B140" s="70"/>
      <c r="C140" s="55">
        <v>100</v>
      </c>
      <c r="D140" s="397" t="s">
        <v>38</v>
      </c>
      <c r="E140" s="399"/>
      <c r="F140" s="399"/>
      <c r="G140" s="359"/>
      <c r="H140" s="51"/>
      <c r="I140" s="51"/>
      <c r="J140" s="132"/>
      <c r="K140" s="130"/>
    </row>
    <row r="141" spans="1:22" ht="13.5" thickBot="1">
      <c r="A141" s="70"/>
      <c r="B141" s="70"/>
      <c r="C141" s="127">
        <v>111</v>
      </c>
      <c r="D141" s="390" t="s">
        <v>1152</v>
      </c>
      <c r="E141" s="396"/>
      <c r="F141" s="396"/>
      <c r="G141" s="158"/>
      <c r="H141" s="157"/>
      <c r="I141" s="157"/>
      <c r="J141" s="178"/>
      <c r="K141" s="361"/>
      <c r="L141" s="70"/>
      <c r="M141" s="70"/>
      <c r="N141" s="70"/>
      <c r="O141" s="70"/>
      <c r="P141" s="70"/>
      <c r="Q141" s="70"/>
      <c r="R141" s="70"/>
      <c r="S141" s="70"/>
      <c r="T141" s="70"/>
      <c r="U141" s="70"/>
      <c r="V141" s="70"/>
    </row>
    <row r="142" spans="1:22" ht="13.5" thickBot="1">
      <c r="A142" s="70"/>
      <c r="B142" s="70"/>
      <c r="C142" s="373"/>
      <c r="D142" s="97"/>
      <c r="E142" s="100"/>
      <c r="F142" s="100"/>
      <c r="G142" s="99"/>
      <c r="H142" s="89"/>
      <c r="I142" s="89"/>
      <c r="J142" s="70"/>
      <c r="K142" s="370"/>
    </row>
    <row r="143" spans="1:22" ht="38.25">
      <c r="A143" s="70"/>
      <c r="B143" s="70"/>
      <c r="C143" s="121" t="s">
        <v>48</v>
      </c>
      <c r="D143" s="122" t="s">
        <v>11</v>
      </c>
      <c r="E143" s="122" t="s">
        <v>164</v>
      </c>
      <c r="F143" s="358" t="s">
        <v>52</v>
      </c>
      <c r="G143" s="358" t="s">
        <v>681</v>
      </c>
      <c r="H143" s="358" t="s">
        <v>683</v>
      </c>
      <c r="I143" s="358" t="s">
        <v>682</v>
      </c>
      <c r="J143" s="358" t="s">
        <v>761</v>
      </c>
      <c r="K143" s="73" t="s">
        <v>758</v>
      </c>
    </row>
    <row r="144" spans="1:22">
      <c r="A144" s="70"/>
      <c r="B144" s="70"/>
      <c r="C144" s="123">
        <v>61450</v>
      </c>
      <c r="D144" s="356" t="s">
        <v>516</v>
      </c>
      <c r="E144" s="48" t="s">
        <v>141</v>
      </c>
      <c r="F144" s="108" t="s">
        <v>483</v>
      </c>
      <c r="G144" s="153" t="s">
        <v>1014</v>
      </c>
      <c r="H144" s="51">
        <v>3</v>
      </c>
      <c r="I144" s="51">
        <v>3</v>
      </c>
      <c r="J144" s="132" t="s">
        <v>701</v>
      </c>
      <c r="K144" s="130" t="s">
        <v>767</v>
      </c>
    </row>
    <row r="145" spans="1:11">
      <c r="A145" s="70"/>
      <c r="B145" s="70"/>
      <c r="C145" s="124" t="s">
        <v>13</v>
      </c>
      <c r="D145" s="393" t="s">
        <v>11</v>
      </c>
      <c r="E145" s="394"/>
      <c r="F145" s="394"/>
      <c r="G145" s="394"/>
      <c r="H145" s="394"/>
      <c r="I145" s="394"/>
      <c r="J145" s="394"/>
      <c r="K145" s="395"/>
    </row>
    <row r="146" spans="1:11">
      <c r="A146" s="70"/>
      <c r="B146" s="70"/>
      <c r="C146" s="55">
        <v>132</v>
      </c>
      <c r="D146" s="397" t="s">
        <v>517</v>
      </c>
      <c r="E146" s="399"/>
      <c r="F146" s="399"/>
      <c r="G146" s="153"/>
      <c r="H146" s="51"/>
      <c r="I146" s="51"/>
      <c r="J146" s="132"/>
      <c r="K146" s="130"/>
    </row>
    <row r="147" spans="1:11" ht="13.5" thickBot="1">
      <c r="A147" s="70"/>
      <c r="B147" s="70"/>
      <c r="C147" s="127"/>
      <c r="D147" s="390"/>
      <c r="E147" s="396"/>
      <c r="F147" s="396"/>
      <c r="G147" s="163"/>
      <c r="H147" s="157"/>
      <c r="I147" s="157"/>
      <c r="J147" s="178"/>
      <c r="K147" s="361"/>
    </row>
    <row r="148" spans="1:11" ht="13.5" thickBot="1">
      <c r="A148" s="70"/>
      <c r="B148" s="70"/>
      <c r="C148" s="372"/>
      <c r="D148" s="103"/>
      <c r="E148" s="104"/>
      <c r="F148" s="104"/>
      <c r="G148" s="125"/>
      <c r="H148" s="89"/>
      <c r="I148" s="89"/>
      <c r="J148" s="70"/>
      <c r="K148" s="370"/>
    </row>
    <row r="149" spans="1:11" ht="38.25">
      <c r="A149" s="70"/>
      <c r="B149" s="70"/>
      <c r="C149" s="121" t="s">
        <v>48</v>
      </c>
      <c r="D149" s="122" t="s">
        <v>11</v>
      </c>
      <c r="E149" s="122" t="s">
        <v>164</v>
      </c>
      <c r="F149" s="358" t="s">
        <v>52</v>
      </c>
      <c r="G149" s="358" t="s">
        <v>681</v>
      </c>
      <c r="H149" s="358" t="s">
        <v>683</v>
      </c>
      <c r="I149" s="358" t="s">
        <v>682</v>
      </c>
      <c r="J149" s="358" t="s">
        <v>761</v>
      </c>
      <c r="K149" s="73" t="s">
        <v>758</v>
      </c>
    </row>
    <row r="150" spans="1:11">
      <c r="A150" s="70"/>
      <c r="B150" s="70"/>
      <c r="C150" s="123">
        <v>65170</v>
      </c>
      <c r="D150" s="356" t="s">
        <v>518</v>
      </c>
      <c r="E150" s="48" t="s">
        <v>141</v>
      </c>
      <c r="F150" s="108" t="s">
        <v>491</v>
      </c>
      <c r="G150" s="153" t="s">
        <v>1014</v>
      </c>
      <c r="H150" s="51">
        <v>7</v>
      </c>
      <c r="I150" s="51">
        <v>7</v>
      </c>
      <c r="J150" s="132" t="s">
        <v>708</v>
      </c>
      <c r="K150" s="130" t="s">
        <v>767</v>
      </c>
    </row>
    <row r="151" spans="1:11">
      <c r="A151" s="70"/>
      <c r="B151" s="70"/>
      <c r="C151" s="124" t="s">
        <v>13</v>
      </c>
      <c r="D151" s="393" t="s">
        <v>11</v>
      </c>
      <c r="E151" s="394"/>
      <c r="F151" s="394"/>
      <c r="G151" s="394"/>
      <c r="H151" s="394"/>
      <c r="I151" s="394"/>
      <c r="J151" s="394"/>
      <c r="K151" s="395"/>
    </row>
    <row r="152" spans="1:11">
      <c r="A152" s="70"/>
      <c r="B152" s="70"/>
      <c r="C152" s="55">
        <v>1241</v>
      </c>
      <c r="D152" s="397" t="s">
        <v>519</v>
      </c>
      <c r="E152" s="399"/>
      <c r="F152" s="399"/>
      <c r="G152" s="155"/>
      <c r="H152" s="51"/>
      <c r="I152" s="51"/>
      <c r="J152" s="132"/>
      <c r="K152" s="130"/>
    </row>
    <row r="153" spans="1:11" ht="13.5" thickBot="1">
      <c r="A153" s="70"/>
      <c r="B153" s="70"/>
      <c r="C153" s="127">
        <v>1242</v>
      </c>
      <c r="D153" s="390" t="s">
        <v>812</v>
      </c>
      <c r="E153" s="396"/>
      <c r="F153" s="396"/>
      <c r="G153" s="162"/>
      <c r="H153" s="158"/>
      <c r="I153" s="157"/>
      <c r="J153" s="178"/>
      <c r="K153" s="361"/>
    </row>
    <row r="154" spans="1:11" ht="13.5" thickBot="1">
      <c r="A154" s="70"/>
      <c r="B154" s="70"/>
      <c r="C154" s="382"/>
      <c r="D154" s="95"/>
      <c r="E154" s="104"/>
      <c r="F154" s="104"/>
      <c r="G154" s="125"/>
      <c r="H154" s="89"/>
      <c r="I154" s="89"/>
      <c r="J154" s="70"/>
      <c r="K154" s="370"/>
    </row>
    <row r="155" spans="1:11" ht="38.25">
      <c r="A155" s="70"/>
      <c r="B155" s="70"/>
      <c r="C155" s="121" t="s">
        <v>48</v>
      </c>
      <c r="D155" s="122" t="s">
        <v>11</v>
      </c>
      <c r="E155" s="122" t="s">
        <v>164</v>
      </c>
      <c r="F155" s="358" t="s">
        <v>52</v>
      </c>
      <c r="G155" s="358" t="s">
        <v>681</v>
      </c>
      <c r="H155" s="358" t="s">
        <v>683</v>
      </c>
      <c r="I155" s="358" t="s">
        <v>682</v>
      </c>
      <c r="J155" s="358" t="s">
        <v>761</v>
      </c>
      <c r="K155" s="73" t="s">
        <v>758</v>
      </c>
    </row>
    <row r="156" spans="1:11">
      <c r="A156" s="70"/>
      <c r="B156" s="70"/>
      <c r="C156" s="123">
        <v>64914</v>
      </c>
      <c r="D156" s="356" t="s">
        <v>520</v>
      </c>
      <c r="E156" s="48" t="s">
        <v>141</v>
      </c>
      <c r="F156" s="108" t="s">
        <v>513</v>
      </c>
      <c r="G156" s="153" t="s">
        <v>1014</v>
      </c>
      <c r="H156" s="51">
        <v>3</v>
      </c>
      <c r="I156" s="51">
        <v>8</v>
      </c>
      <c r="J156" s="132" t="s">
        <v>814</v>
      </c>
      <c r="K156" s="130" t="s">
        <v>767</v>
      </c>
    </row>
    <row r="157" spans="1:11">
      <c r="A157" s="70"/>
      <c r="B157" s="70"/>
      <c r="C157" s="124" t="s">
        <v>13</v>
      </c>
      <c r="D157" s="393" t="s">
        <v>11</v>
      </c>
      <c r="E157" s="394"/>
      <c r="F157" s="394"/>
      <c r="G157" s="394"/>
      <c r="H157" s="394"/>
      <c r="I157" s="394"/>
      <c r="J157" s="394"/>
      <c r="K157" s="395"/>
    </row>
    <row r="158" spans="1:11">
      <c r="A158" s="70"/>
      <c r="B158" s="70"/>
      <c r="C158" s="55">
        <v>3543</v>
      </c>
      <c r="D158" s="397" t="s">
        <v>521</v>
      </c>
      <c r="E158" s="399"/>
      <c r="F158" s="399"/>
      <c r="G158" s="155"/>
      <c r="H158" s="51"/>
      <c r="I158" s="51"/>
      <c r="J158" s="132"/>
      <c r="K158" s="130"/>
    </row>
    <row r="159" spans="1:11">
      <c r="A159" s="70"/>
      <c r="B159" s="70"/>
      <c r="C159" s="128">
        <v>3544</v>
      </c>
      <c r="D159" s="397" t="s">
        <v>522</v>
      </c>
      <c r="E159" s="399"/>
      <c r="F159" s="399"/>
      <c r="G159" s="159"/>
      <c r="H159" s="153"/>
      <c r="I159" s="51"/>
      <c r="J159" s="132"/>
      <c r="K159" s="130"/>
    </row>
    <row r="160" spans="1:11">
      <c r="A160" s="70"/>
      <c r="B160" s="70"/>
      <c r="C160" s="128">
        <v>632</v>
      </c>
      <c r="D160" s="397" t="s">
        <v>523</v>
      </c>
      <c r="E160" s="399"/>
      <c r="F160" s="399"/>
      <c r="G160" s="51"/>
      <c r="H160" s="51"/>
      <c r="I160" s="51"/>
      <c r="J160" s="132"/>
      <c r="K160" s="130"/>
    </row>
    <row r="161" spans="1:12">
      <c r="A161" s="70"/>
      <c r="B161" s="70"/>
      <c r="C161" s="126">
        <v>3606</v>
      </c>
      <c r="D161" s="397" t="s">
        <v>524</v>
      </c>
      <c r="E161" s="399"/>
      <c r="F161" s="399"/>
      <c r="G161" s="359"/>
      <c r="H161" s="51"/>
      <c r="I161" s="51"/>
      <c r="J161" s="132"/>
      <c r="K161" s="130"/>
    </row>
    <row r="162" spans="1:12">
      <c r="A162" s="70"/>
      <c r="B162" s="70"/>
      <c r="C162" s="123">
        <v>3607</v>
      </c>
      <c r="D162" s="397" t="s">
        <v>525</v>
      </c>
      <c r="E162" s="399"/>
      <c r="F162" s="399"/>
      <c r="G162" s="153"/>
      <c r="H162" s="51"/>
      <c r="I162" s="51"/>
      <c r="J162" s="132"/>
      <c r="K162" s="130"/>
    </row>
    <row r="163" spans="1:12" ht="13.5" thickBot="1">
      <c r="A163" s="70"/>
      <c r="B163" s="70"/>
      <c r="C163" s="129"/>
      <c r="D163" s="390"/>
      <c r="E163" s="396"/>
      <c r="F163" s="396"/>
      <c r="G163" s="163"/>
      <c r="H163" s="157"/>
      <c r="I163" s="157"/>
      <c r="J163" s="178"/>
      <c r="K163" s="361"/>
    </row>
    <row r="164" spans="1:12" ht="13.5" thickBot="1">
      <c r="A164" s="70"/>
      <c r="B164" s="70"/>
      <c r="C164" s="382"/>
      <c r="D164" s="95"/>
      <c r="E164" s="104"/>
      <c r="F164" s="104"/>
      <c r="G164" s="125"/>
      <c r="H164" s="90"/>
      <c r="I164" s="89"/>
      <c r="J164" s="70"/>
      <c r="K164" s="370"/>
    </row>
    <row r="165" spans="1:12" ht="38.25">
      <c r="A165" s="70"/>
      <c r="B165" s="70"/>
      <c r="C165" s="121" t="s">
        <v>48</v>
      </c>
      <c r="D165" s="122" t="s">
        <v>11</v>
      </c>
      <c r="E165" s="122" t="s">
        <v>164</v>
      </c>
      <c r="F165" s="358" t="s">
        <v>52</v>
      </c>
      <c r="G165" s="358" t="s">
        <v>681</v>
      </c>
      <c r="H165" s="358" t="s">
        <v>683</v>
      </c>
      <c r="I165" s="358" t="s">
        <v>682</v>
      </c>
      <c r="J165" s="358" t="s">
        <v>761</v>
      </c>
      <c r="K165" s="73" t="s">
        <v>758</v>
      </c>
      <c r="L165" s="14" t="s">
        <v>1043</v>
      </c>
    </row>
    <row r="166" spans="1:12">
      <c r="A166" s="70"/>
      <c r="B166" s="70"/>
      <c r="C166" s="123">
        <v>61440</v>
      </c>
      <c r="D166" s="356" t="s">
        <v>526</v>
      </c>
      <c r="E166" s="48" t="s">
        <v>141</v>
      </c>
      <c r="F166" s="108" t="s">
        <v>491</v>
      </c>
      <c r="G166" s="153" t="s">
        <v>1014</v>
      </c>
      <c r="H166" s="153">
        <v>6</v>
      </c>
      <c r="I166" s="51">
        <v>6</v>
      </c>
      <c r="J166" s="132" t="s">
        <v>765</v>
      </c>
      <c r="K166" s="130" t="s">
        <v>760</v>
      </c>
      <c r="L166" s="14" t="s">
        <v>1044</v>
      </c>
    </row>
    <row r="167" spans="1:12">
      <c r="A167" s="70"/>
      <c r="B167" s="70"/>
      <c r="C167" s="124" t="s">
        <v>13</v>
      </c>
      <c r="D167" s="393" t="s">
        <v>11</v>
      </c>
      <c r="E167" s="394"/>
      <c r="F167" s="394"/>
      <c r="G167" s="394"/>
      <c r="H167" s="394"/>
      <c r="I167" s="394"/>
      <c r="J167" s="394"/>
      <c r="K167" s="395"/>
    </row>
    <row r="168" spans="1:12" s="443" customFormat="1" ht="19.5" customHeight="1">
      <c r="A168" s="437"/>
      <c r="B168" s="437"/>
      <c r="C168" s="448">
        <v>571</v>
      </c>
      <c r="D168" s="439" t="s">
        <v>671</v>
      </c>
      <c r="E168" s="449"/>
      <c r="F168" s="449"/>
      <c r="G168" s="450"/>
      <c r="H168" s="451"/>
      <c r="I168" s="440"/>
      <c r="J168" s="441"/>
      <c r="K168" s="442"/>
    </row>
    <row r="169" spans="1:12">
      <c r="A169" s="70"/>
      <c r="B169" s="70"/>
      <c r="C169" s="207">
        <v>900</v>
      </c>
      <c r="D169" s="405" t="s">
        <v>825</v>
      </c>
      <c r="E169" s="406"/>
      <c r="F169" s="407"/>
      <c r="G169" s="208"/>
      <c r="H169" s="179"/>
      <c r="I169" s="209"/>
      <c r="J169" s="210"/>
      <c r="K169" s="364"/>
    </row>
    <row r="170" spans="1:12">
      <c r="A170" s="70"/>
      <c r="B170" s="70"/>
      <c r="C170" s="207">
        <v>572</v>
      </c>
      <c r="D170" s="405" t="s">
        <v>826</v>
      </c>
      <c r="E170" s="406"/>
      <c r="F170" s="407"/>
      <c r="G170" s="208"/>
      <c r="H170" s="179"/>
      <c r="I170" s="209"/>
      <c r="J170" s="210"/>
      <c r="K170" s="364"/>
    </row>
    <row r="171" spans="1:12">
      <c r="A171" s="70"/>
      <c r="B171" s="70"/>
      <c r="C171" s="207">
        <v>520</v>
      </c>
      <c r="D171" s="405" t="s">
        <v>762</v>
      </c>
      <c r="E171" s="406"/>
      <c r="F171" s="407"/>
      <c r="G171" s="208"/>
      <c r="H171" s="179"/>
      <c r="I171" s="209"/>
      <c r="J171" s="210"/>
      <c r="K171" s="364"/>
    </row>
    <row r="172" spans="1:12">
      <c r="A172" s="70"/>
      <c r="B172" s="70"/>
      <c r="C172" s="207">
        <v>1715</v>
      </c>
      <c r="D172" s="405" t="s">
        <v>763</v>
      </c>
      <c r="E172" s="406"/>
      <c r="F172" s="407"/>
      <c r="G172" s="208"/>
      <c r="H172" s="179"/>
      <c r="I172" s="209"/>
      <c r="J172" s="210"/>
      <c r="K172" s="364"/>
    </row>
    <row r="173" spans="1:12">
      <c r="A173" s="70"/>
      <c r="B173" s="70"/>
      <c r="C173" s="207">
        <v>1717</v>
      </c>
      <c r="D173" s="405" t="s">
        <v>764</v>
      </c>
      <c r="E173" s="406"/>
      <c r="F173" s="407"/>
      <c r="G173" s="208"/>
      <c r="H173" s="179"/>
      <c r="I173" s="209"/>
      <c r="J173" s="210"/>
      <c r="K173" s="364"/>
    </row>
    <row r="174" spans="1:12" ht="13.5" thickBot="1">
      <c r="A174" s="70"/>
      <c r="B174" s="70"/>
      <c r="C174" s="127">
        <v>1667</v>
      </c>
      <c r="D174" s="390" t="s">
        <v>527</v>
      </c>
      <c r="E174" s="396"/>
      <c r="F174" s="396"/>
      <c r="G174" s="162"/>
      <c r="H174" s="158"/>
      <c r="I174" s="157"/>
      <c r="J174" s="178"/>
      <c r="K174" s="361"/>
    </row>
    <row r="175" spans="1:12" ht="13.5" thickBot="1">
      <c r="A175" s="70"/>
      <c r="B175" s="70"/>
      <c r="C175" s="382"/>
      <c r="D175" s="95"/>
      <c r="E175" s="104"/>
      <c r="F175" s="104"/>
      <c r="G175" s="125"/>
      <c r="H175" s="90"/>
      <c r="I175" s="89"/>
      <c r="J175" s="70"/>
      <c r="K175" s="370"/>
    </row>
    <row r="176" spans="1:12" ht="38.25">
      <c r="A176" s="70"/>
      <c r="B176" s="70"/>
      <c r="C176" s="121" t="s">
        <v>48</v>
      </c>
      <c r="D176" s="122" t="s">
        <v>11</v>
      </c>
      <c r="E176" s="122" t="s">
        <v>164</v>
      </c>
      <c r="F176" s="358" t="s">
        <v>52</v>
      </c>
      <c r="G176" s="358" t="s">
        <v>681</v>
      </c>
      <c r="H176" s="358" t="s">
        <v>683</v>
      </c>
      <c r="I176" s="358" t="s">
        <v>682</v>
      </c>
      <c r="J176" s="358" t="s">
        <v>761</v>
      </c>
      <c r="K176" s="73" t="s">
        <v>758</v>
      </c>
    </row>
    <row r="177" spans="1:11">
      <c r="A177" s="70"/>
      <c r="B177" s="70"/>
      <c r="C177" s="123">
        <v>65262</v>
      </c>
      <c r="D177" s="356" t="s">
        <v>528</v>
      </c>
      <c r="E177" s="48" t="s">
        <v>141</v>
      </c>
      <c r="F177" s="108" t="s">
        <v>481</v>
      </c>
      <c r="G177" s="153" t="s">
        <v>1014</v>
      </c>
      <c r="H177" s="153">
        <v>6</v>
      </c>
      <c r="I177" s="51">
        <v>6</v>
      </c>
      <c r="J177" s="132" t="s">
        <v>690</v>
      </c>
      <c r="K177" s="130" t="s">
        <v>767</v>
      </c>
    </row>
    <row r="178" spans="1:11">
      <c r="A178" s="70"/>
      <c r="B178" s="70"/>
      <c r="C178" s="124" t="s">
        <v>13</v>
      </c>
      <c r="D178" s="393" t="s">
        <v>11</v>
      </c>
      <c r="E178" s="394"/>
      <c r="F178" s="394"/>
      <c r="G178" s="394"/>
      <c r="H178" s="394"/>
      <c r="I178" s="394"/>
      <c r="J178" s="394"/>
      <c r="K178" s="395"/>
    </row>
    <row r="179" spans="1:11">
      <c r="A179" s="70"/>
      <c r="B179" s="70"/>
      <c r="C179" s="55">
        <v>110</v>
      </c>
      <c r="D179" s="397" t="s">
        <v>40</v>
      </c>
      <c r="E179" s="397"/>
      <c r="F179" s="397"/>
      <c r="G179" s="397"/>
      <c r="H179" s="153"/>
      <c r="I179" s="51"/>
      <c r="J179" s="132"/>
      <c r="K179" s="130"/>
    </row>
    <row r="180" spans="1:11">
      <c r="A180" s="70"/>
      <c r="B180" s="70"/>
      <c r="C180" s="128">
        <v>174</v>
      </c>
      <c r="D180" s="397" t="s">
        <v>41</v>
      </c>
      <c r="E180" s="397"/>
      <c r="F180" s="397"/>
      <c r="G180" s="397"/>
      <c r="H180" s="153"/>
      <c r="I180" s="51"/>
      <c r="J180" s="132"/>
      <c r="K180" s="130"/>
    </row>
    <row r="181" spans="1:11" ht="13.5" thickBot="1">
      <c r="A181" s="70"/>
      <c r="B181" s="70"/>
      <c r="C181" s="131">
        <v>175</v>
      </c>
      <c r="D181" s="408" t="s">
        <v>788</v>
      </c>
      <c r="E181" s="408"/>
      <c r="F181" s="408"/>
      <c r="G181" s="408"/>
      <c r="H181" s="278"/>
      <c r="I181" s="279"/>
      <c r="J181" s="280"/>
      <c r="K181" s="383"/>
    </row>
    <row r="182" spans="1:11" ht="13.5" thickBot="1">
      <c r="A182" s="70"/>
      <c r="B182" s="70"/>
      <c r="C182" s="382"/>
      <c r="D182" s="95"/>
      <c r="E182" s="104"/>
      <c r="F182" s="104"/>
      <c r="G182" s="125"/>
      <c r="H182" s="90"/>
      <c r="I182" s="89"/>
      <c r="J182" s="70"/>
      <c r="K182" s="370"/>
    </row>
    <row r="183" spans="1:11" ht="38.25">
      <c r="A183" s="70"/>
      <c r="B183" s="70"/>
      <c r="C183" s="121" t="s">
        <v>48</v>
      </c>
      <c r="D183" s="122" t="s">
        <v>11</v>
      </c>
      <c r="E183" s="122" t="s">
        <v>164</v>
      </c>
      <c r="F183" s="358" t="s">
        <v>52</v>
      </c>
      <c r="G183" s="358" t="s">
        <v>681</v>
      </c>
      <c r="H183" s="358" t="s">
        <v>683</v>
      </c>
      <c r="I183" s="358" t="s">
        <v>682</v>
      </c>
      <c r="J183" s="358" t="s">
        <v>761</v>
      </c>
      <c r="K183" s="73" t="s">
        <v>758</v>
      </c>
    </row>
    <row r="184" spans="1:11">
      <c r="A184" s="70"/>
      <c r="B184" s="70"/>
      <c r="C184" s="123">
        <v>65243</v>
      </c>
      <c r="D184" s="356" t="s">
        <v>529</v>
      </c>
      <c r="E184" s="48" t="s">
        <v>141</v>
      </c>
      <c r="F184" s="108" t="s">
        <v>130</v>
      </c>
      <c r="G184" s="153" t="s">
        <v>1014</v>
      </c>
      <c r="H184" s="48">
        <v>6</v>
      </c>
      <c r="I184" s="51">
        <v>6</v>
      </c>
      <c r="J184" s="132" t="s">
        <v>696</v>
      </c>
      <c r="K184" s="130" t="s">
        <v>767</v>
      </c>
    </row>
    <row r="185" spans="1:11">
      <c r="A185" s="70"/>
      <c r="B185" s="70"/>
      <c r="C185" s="124" t="s">
        <v>13</v>
      </c>
      <c r="D185" s="391" t="s">
        <v>11</v>
      </c>
      <c r="E185" s="391"/>
      <c r="F185" s="391"/>
      <c r="G185" s="391"/>
      <c r="H185" s="391"/>
      <c r="I185" s="391"/>
      <c r="J185" s="132"/>
      <c r="K185" s="130"/>
    </row>
    <row r="186" spans="1:11">
      <c r="A186" s="70"/>
      <c r="B186" s="70"/>
      <c r="C186" s="55">
        <v>157</v>
      </c>
      <c r="D186" s="397" t="s">
        <v>530</v>
      </c>
      <c r="E186" s="397"/>
      <c r="F186" s="397"/>
      <c r="G186" s="397"/>
      <c r="H186" s="48"/>
      <c r="I186" s="51"/>
      <c r="J186" s="132"/>
      <c r="K186" s="130"/>
    </row>
    <row r="187" spans="1:11" ht="13.5" thickBot="1">
      <c r="A187" s="70"/>
      <c r="B187" s="70"/>
      <c r="C187" s="127"/>
      <c r="D187" s="390"/>
      <c r="E187" s="390"/>
      <c r="F187" s="390"/>
      <c r="G187" s="390"/>
      <c r="H187" s="157"/>
      <c r="I187" s="157"/>
      <c r="J187" s="178"/>
      <c r="K187" s="361"/>
    </row>
    <row r="188" spans="1:11" ht="13.5" thickBot="1">
      <c r="A188" s="70"/>
      <c r="B188" s="70"/>
      <c r="C188" s="382"/>
      <c r="D188" s="85"/>
      <c r="E188" s="94"/>
      <c r="F188" s="76"/>
      <c r="G188" s="125"/>
      <c r="H188" s="89"/>
      <c r="I188" s="89"/>
      <c r="J188" s="70"/>
      <c r="K188" s="370"/>
    </row>
    <row r="189" spans="1:11" ht="38.25">
      <c r="A189" s="70"/>
      <c r="B189" s="70"/>
      <c r="C189" s="121" t="s">
        <v>48</v>
      </c>
      <c r="D189" s="122" t="s">
        <v>11</v>
      </c>
      <c r="E189" s="122" t="s">
        <v>164</v>
      </c>
      <c r="F189" s="358" t="s">
        <v>52</v>
      </c>
      <c r="G189" s="358" t="s">
        <v>681</v>
      </c>
      <c r="H189" s="358" t="s">
        <v>683</v>
      </c>
      <c r="I189" s="358" t="s">
        <v>682</v>
      </c>
      <c r="J189" s="358" t="s">
        <v>761</v>
      </c>
      <c r="K189" s="73" t="s">
        <v>758</v>
      </c>
    </row>
    <row r="190" spans="1:11">
      <c r="A190" s="70"/>
      <c r="B190" s="70"/>
      <c r="C190" s="123">
        <v>64930</v>
      </c>
      <c r="D190" s="356" t="s">
        <v>531</v>
      </c>
      <c r="E190" s="48" t="s">
        <v>141</v>
      </c>
      <c r="F190" s="108" t="s">
        <v>130</v>
      </c>
      <c r="G190" s="153" t="s">
        <v>1014</v>
      </c>
      <c r="H190" s="51">
        <v>4</v>
      </c>
      <c r="I190" s="51">
        <v>4</v>
      </c>
      <c r="J190" s="132" t="s">
        <v>688</v>
      </c>
      <c r="K190" s="130" t="s">
        <v>767</v>
      </c>
    </row>
    <row r="191" spans="1:11">
      <c r="A191" s="70"/>
      <c r="B191" s="70"/>
      <c r="C191" s="124" t="s">
        <v>13</v>
      </c>
      <c r="D191" s="393" t="s">
        <v>11</v>
      </c>
      <c r="E191" s="394"/>
      <c r="F191" s="394"/>
      <c r="G191" s="394"/>
      <c r="H191" s="394"/>
      <c r="I191" s="394"/>
      <c r="J191" s="394"/>
      <c r="K191" s="395"/>
    </row>
    <row r="192" spans="1:11">
      <c r="A192" s="70"/>
      <c r="B192" s="70"/>
      <c r="C192" s="55">
        <v>3468</v>
      </c>
      <c r="D192" s="397" t="s">
        <v>42</v>
      </c>
      <c r="E192" s="397"/>
      <c r="F192" s="397"/>
      <c r="G192" s="397"/>
      <c r="H192" s="51"/>
      <c r="I192" s="51"/>
      <c r="J192" s="132"/>
      <c r="K192" s="130"/>
    </row>
    <row r="193" spans="1:11" ht="13.5" thickBot="1">
      <c r="A193" s="70"/>
      <c r="B193" s="70"/>
      <c r="C193" s="127"/>
      <c r="D193" s="390"/>
      <c r="E193" s="390"/>
      <c r="F193" s="390"/>
      <c r="G193" s="390"/>
      <c r="H193" s="157"/>
      <c r="I193" s="157"/>
      <c r="J193" s="178"/>
      <c r="K193" s="361"/>
    </row>
    <row r="194" spans="1:11" ht="13.5" thickBot="1">
      <c r="A194" s="70"/>
      <c r="B194" s="70"/>
      <c r="C194" s="373"/>
      <c r="D194" s="97"/>
      <c r="E194" s="100"/>
      <c r="F194" s="100"/>
      <c r="G194" s="99"/>
      <c r="H194" s="89"/>
      <c r="I194" s="89"/>
      <c r="J194" s="70"/>
      <c r="K194" s="370"/>
    </row>
    <row r="195" spans="1:11" ht="38.25">
      <c r="A195" s="70"/>
      <c r="B195" s="70"/>
      <c r="C195" s="121" t="s">
        <v>48</v>
      </c>
      <c r="D195" s="122" t="s">
        <v>11</v>
      </c>
      <c r="E195" s="122" t="s">
        <v>164</v>
      </c>
      <c r="F195" s="358" t="s">
        <v>52</v>
      </c>
      <c r="G195" s="358" t="s">
        <v>681</v>
      </c>
      <c r="H195" s="358" t="s">
        <v>683</v>
      </c>
      <c r="I195" s="358" t="s">
        <v>682</v>
      </c>
      <c r="J195" s="358" t="s">
        <v>761</v>
      </c>
      <c r="K195" s="73" t="s">
        <v>758</v>
      </c>
    </row>
    <row r="196" spans="1:11">
      <c r="A196" s="70"/>
      <c r="B196" s="70"/>
      <c r="C196" s="123">
        <v>65270</v>
      </c>
      <c r="D196" s="356" t="s">
        <v>532</v>
      </c>
      <c r="E196" s="48" t="s">
        <v>141</v>
      </c>
      <c r="F196" s="108" t="s">
        <v>130</v>
      </c>
      <c r="G196" s="153" t="s">
        <v>1014</v>
      </c>
      <c r="H196" s="153">
        <v>6</v>
      </c>
      <c r="I196" s="51">
        <v>6</v>
      </c>
      <c r="J196" s="132" t="s">
        <v>697</v>
      </c>
      <c r="K196" s="130" t="s">
        <v>767</v>
      </c>
    </row>
    <row r="197" spans="1:11">
      <c r="A197" s="70"/>
      <c r="B197" s="70"/>
      <c r="C197" s="124" t="s">
        <v>13</v>
      </c>
      <c r="D197" s="393" t="s">
        <v>11</v>
      </c>
      <c r="E197" s="394"/>
      <c r="F197" s="394"/>
      <c r="G197" s="394"/>
      <c r="H197" s="394"/>
      <c r="I197" s="394"/>
      <c r="J197" s="394"/>
      <c r="K197" s="395"/>
    </row>
    <row r="198" spans="1:11">
      <c r="A198" s="70"/>
      <c r="B198" s="70"/>
      <c r="C198" s="55">
        <v>102</v>
      </c>
      <c r="D198" s="397" t="s">
        <v>533</v>
      </c>
      <c r="E198" s="397"/>
      <c r="F198" s="397"/>
      <c r="G198" s="397"/>
      <c r="H198" s="51"/>
      <c r="I198" s="51"/>
      <c r="J198" s="132"/>
      <c r="K198" s="130"/>
    </row>
    <row r="199" spans="1:11">
      <c r="A199" s="70"/>
      <c r="B199" s="70"/>
      <c r="C199" s="128">
        <v>105</v>
      </c>
      <c r="D199" s="397" t="s">
        <v>43</v>
      </c>
      <c r="E199" s="397"/>
      <c r="F199" s="397"/>
      <c r="G199" s="397"/>
      <c r="H199" s="51"/>
      <c r="I199" s="51"/>
      <c r="J199" s="132"/>
      <c r="K199" s="130"/>
    </row>
    <row r="200" spans="1:11">
      <c r="A200" s="70"/>
      <c r="B200" s="70"/>
      <c r="C200" s="128">
        <v>106</v>
      </c>
      <c r="D200" s="397" t="s">
        <v>534</v>
      </c>
      <c r="E200" s="397"/>
      <c r="F200" s="397"/>
      <c r="G200" s="397"/>
      <c r="H200" s="51"/>
      <c r="I200" s="51"/>
      <c r="J200" s="132"/>
      <c r="K200" s="130"/>
    </row>
    <row r="201" spans="1:11">
      <c r="A201" s="70"/>
      <c r="B201" s="70"/>
      <c r="C201" s="126">
        <v>107</v>
      </c>
      <c r="D201" s="397" t="s">
        <v>162</v>
      </c>
      <c r="E201" s="397"/>
      <c r="F201" s="397"/>
      <c r="G201" s="397"/>
      <c r="H201" s="51"/>
      <c r="I201" s="51"/>
      <c r="J201" s="132"/>
      <c r="K201" s="130"/>
    </row>
    <row r="202" spans="1:11" ht="13.5" thickBot="1">
      <c r="A202" s="70"/>
      <c r="B202" s="70"/>
      <c r="C202" s="129"/>
      <c r="D202" s="390"/>
      <c r="E202" s="390"/>
      <c r="F202" s="390"/>
      <c r="G202" s="390"/>
      <c r="H202" s="158"/>
      <c r="I202" s="157"/>
      <c r="J202" s="178"/>
      <c r="K202" s="361"/>
    </row>
    <row r="203" spans="1:11" ht="13.5" thickBot="1">
      <c r="A203" s="70"/>
      <c r="B203" s="70"/>
      <c r="C203" s="369"/>
      <c r="D203" s="52"/>
      <c r="E203" s="75"/>
      <c r="F203" s="75"/>
      <c r="G203" s="89"/>
      <c r="H203" s="89"/>
      <c r="I203" s="89"/>
      <c r="J203" s="70"/>
      <c r="K203" s="370"/>
    </row>
    <row r="204" spans="1:11" ht="38.25">
      <c r="A204" s="70"/>
      <c r="B204" s="70"/>
      <c r="C204" s="121" t="s">
        <v>48</v>
      </c>
      <c r="D204" s="122" t="s">
        <v>11</v>
      </c>
      <c r="E204" s="122" t="s">
        <v>164</v>
      </c>
      <c r="F204" s="358" t="s">
        <v>52</v>
      </c>
      <c r="G204" s="358" t="s">
        <v>681</v>
      </c>
      <c r="H204" s="358" t="s">
        <v>683</v>
      </c>
      <c r="I204" s="358" t="s">
        <v>682</v>
      </c>
      <c r="J204" s="358" t="s">
        <v>761</v>
      </c>
      <c r="K204" s="73" t="s">
        <v>758</v>
      </c>
    </row>
    <row r="205" spans="1:11">
      <c r="A205" s="70"/>
      <c r="B205" s="70"/>
      <c r="C205" s="123">
        <v>64976</v>
      </c>
      <c r="D205" s="356" t="s">
        <v>535</v>
      </c>
      <c r="E205" s="48" t="s">
        <v>141</v>
      </c>
      <c r="F205" s="108" t="s">
        <v>130</v>
      </c>
      <c r="G205" s="153" t="s">
        <v>1014</v>
      </c>
      <c r="H205" s="51">
        <v>6</v>
      </c>
      <c r="I205" s="51">
        <v>6</v>
      </c>
      <c r="J205" s="132" t="s">
        <v>699</v>
      </c>
      <c r="K205" s="130" t="s">
        <v>767</v>
      </c>
    </row>
    <row r="206" spans="1:11">
      <c r="A206" s="70"/>
      <c r="B206" s="70"/>
      <c r="C206" s="124" t="s">
        <v>13</v>
      </c>
      <c r="D206" s="393" t="s">
        <v>11</v>
      </c>
      <c r="E206" s="394"/>
      <c r="F206" s="394"/>
      <c r="G206" s="394"/>
      <c r="H206" s="394"/>
      <c r="I206" s="394"/>
      <c r="J206" s="394"/>
      <c r="K206" s="395"/>
    </row>
    <row r="207" spans="1:11">
      <c r="A207" s="70"/>
      <c r="B207" s="70"/>
      <c r="C207" s="55">
        <v>3563</v>
      </c>
      <c r="D207" s="397" t="s">
        <v>536</v>
      </c>
      <c r="E207" s="397"/>
      <c r="F207" s="397"/>
      <c r="G207" s="397"/>
      <c r="H207" s="153"/>
      <c r="I207" s="51"/>
      <c r="J207" s="132"/>
      <c r="K207" s="130"/>
    </row>
    <row r="208" spans="1:11" ht="13.5" thickBot="1">
      <c r="A208" s="70"/>
      <c r="B208" s="70"/>
      <c r="C208" s="127"/>
      <c r="D208" s="390"/>
      <c r="E208" s="390"/>
      <c r="F208" s="390"/>
      <c r="G208" s="390"/>
      <c r="H208" s="158"/>
      <c r="I208" s="157"/>
      <c r="J208" s="178"/>
      <c r="K208" s="361"/>
    </row>
    <row r="209" spans="1:11" ht="13.5" thickBot="1">
      <c r="A209" s="70"/>
      <c r="B209" s="70"/>
      <c r="C209" s="372"/>
      <c r="D209" s="103"/>
      <c r="E209" s="104"/>
      <c r="F209" s="104"/>
      <c r="G209" s="125"/>
      <c r="H209" s="90"/>
      <c r="I209" s="89"/>
      <c r="J209" s="70"/>
      <c r="K209" s="370"/>
    </row>
    <row r="210" spans="1:11" ht="38.25">
      <c r="A210" s="70"/>
      <c r="B210" s="70"/>
      <c r="C210" s="121" t="s">
        <v>48</v>
      </c>
      <c r="D210" s="122" t="s">
        <v>11</v>
      </c>
      <c r="E210" s="122" t="s">
        <v>164</v>
      </c>
      <c r="F210" s="358" t="s">
        <v>52</v>
      </c>
      <c r="G210" s="358" t="s">
        <v>681</v>
      </c>
      <c r="H210" s="358" t="s">
        <v>683</v>
      </c>
      <c r="I210" s="358" t="s">
        <v>682</v>
      </c>
      <c r="J210" s="358" t="s">
        <v>761</v>
      </c>
      <c r="K210" s="73" t="s">
        <v>758</v>
      </c>
    </row>
    <row r="211" spans="1:11">
      <c r="A211" s="70"/>
      <c r="B211" s="70"/>
      <c r="C211" s="123">
        <v>65266</v>
      </c>
      <c r="D211" s="356" t="s">
        <v>537</v>
      </c>
      <c r="E211" s="48" t="s">
        <v>141</v>
      </c>
      <c r="F211" s="108" t="s">
        <v>491</v>
      </c>
      <c r="G211" s="153" t="s">
        <v>1014</v>
      </c>
      <c r="H211" s="153">
        <v>6</v>
      </c>
      <c r="I211" s="51">
        <v>6</v>
      </c>
      <c r="J211" s="132" t="s">
        <v>692</v>
      </c>
      <c r="K211" s="130" t="s">
        <v>767</v>
      </c>
    </row>
    <row r="212" spans="1:11">
      <c r="A212" s="70"/>
      <c r="B212" s="70"/>
      <c r="C212" s="124" t="s">
        <v>13</v>
      </c>
      <c r="D212" s="393" t="s">
        <v>11</v>
      </c>
      <c r="E212" s="394"/>
      <c r="F212" s="394"/>
      <c r="G212" s="394"/>
      <c r="H212" s="394"/>
      <c r="I212" s="394"/>
      <c r="J212" s="394"/>
      <c r="K212" s="395"/>
    </row>
    <row r="213" spans="1:11">
      <c r="A213" s="70"/>
      <c r="B213" s="70"/>
      <c r="C213" s="55">
        <v>51</v>
      </c>
      <c r="D213" s="397" t="s">
        <v>538</v>
      </c>
      <c r="E213" s="397"/>
      <c r="F213" s="397"/>
      <c r="G213" s="397"/>
      <c r="H213" s="51"/>
      <c r="I213" s="51"/>
      <c r="J213" s="132"/>
      <c r="K213" s="130"/>
    </row>
    <row r="214" spans="1:11">
      <c r="A214" s="70"/>
      <c r="B214" s="70"/>
      <c r="C214" s="128">
        <v>3673</v>
      </c>
      <c r="D214" s="397" t="s">
        <v>539</v>
      </c>
      <c r="E214" s="397"/>
      <c r="F214" s="397"/>
      <c r="G214" s="397"/>
      <c r="H214" s="51"/>
      <c r="I214" s="51"/>
      <c r="J214" s="132"/>
      <c r="K214" s="130"/>
    </row>
    <row r="215" spans="1:11">
      <c r="A215" s="70"/>
      <c r="B215" s="70"/>
      <c r="C215" s="128">
        <v>183</v>
      </c>
      <c r="D215" s="397" t="s">
        <v>792</v>
      </c>
      <c r="E215" s="397"/>
      <c r="F215" s="397"/>
      <c r="G215" s="397"/>
      <c r="H215" s="51"/>
      <c r="I215" s="51"/>
      <c r="J215" s="132"/>
      <c r="K215" s="130"/>
    </row>
    <row r="216" spans="1:11">
      <c r="A216" s="70"/>
      <c r="B216" s="70"/>
      <c r="C216" s="128">
        <v>184</v>
      </c>
      <c r="D216" s="397" t="s">
        <v>793</v>
      </c>
      <c r="E216" s="397"/>
      <c r="F216" s="397"/>
      <c r="G216" s="397"/>
      <c r="H216" s="51"/>
      <c r="I216" s="51"/>
      <c r="J216" s="132"/>
      <c r="K216" s="130"/>
    </row>
    <row r="217" spans="1:11">
      <c r="A217" s="70"/>
      <c r="B217" s="70"/>
      <c r="C217" s="128">
        <v>185</v>
      </c>
      <c r="D217" s="397" t="s">
        <v>794</v>
      </c>
      <c r="E217" s="397"/>
      <c r="F217" s="397"/>
      <c r="G217" s="397"/>
      <c r="H217" s="51"/>
      <c r="I217" s="51"/>
      <c r="J217" s="132"/>
      <c r="K217" s="130"/>
    </row>
    <row r="218" spans="1:11" ht="13.5" thickBot="1">
      <c r="A218" s="70"/>
      <c r="B218" s="70"/>
      <c r="C218" s="127"/>
      <c r="D218" s="390"/>
      <c r="E218" s="390"/>
      <c r="F218" s="390"/>
      <c r="G218" s="390"/>
      <c r="H218" s="157"/>
      <c r="I218" s="157"/>
      <c r="J218" s="178"/>
      <c r="K218" s="361"/>
    </row>
    <row r="219" spans="1:11" ht="13.5" thickBot="1">
      <c r="A219" s="70"/>
      <c r="B219" s="70"/>
      <c r="C219" s="373"/>
      <c r="D219" s="97"/>
      <c r="E219" s="100"/>
      <c r="F219" s="100"/>
      <c r="G219" s="99"/>
      <c r="H219" s="89"/>
      <c r="I219" s="89"/>
      <c r="J219" s="70"/>
      <c r="K219" s="370"/>
    </row>
    <row r="220" spans="1:11" ht="38.25">
      <c r="A220" s="70"/>
      <c r="B220" s="70"/>
      <c r="C220" s="121" t="s">
        <v>48</v>
      </c>
      <c r="D220" s="122" t="s">
        <v>11</v>
      </c>
      <c r="E220" s="122" t="s">
        <v>164</v>
      </c>
      <c r="F220" s="358" t="s">
        <v>52</v>
      </c>
      <c r="G220" s="358" t="s">
        <v>681</v>
      </c>
      <c r="H220" s="358" t="s">
        <v>683</v>
      </c>
      <c r="I220" s="358" t="s">
        <v>682</v>
      </c>
      <c r="J220" s="358" t="s">
        <v>761</v>
      </c>
      <c r="K220" s="73" t="s">
        <v>758</v>
      </c>
    </row>
    <row r="221" spans="1:11">
      <c r="A221" s="70"/>
      <c r="B221" s="70"/>
      <c r="C221" s="123">
        <v>65264</v>
      </c>
      <c r="D221" s="356" t="s">
        <v>540</v>
      </c>
      <c r="E221" s="48" t="s">
        <v>141</v>
      </c>
      <c r="F221" s="108" t="s">
        <v>491</v>
      </c>
      <c r="G221" s="153" t="s">
        <v>1014</v>
      </c>
      <c r="H221" s="153">
        <v>6</v>
      </c>
      <c r="I221" s="51">
        <v>6</v>
      </c>
      <c r="J221" s="132" t="s">
        <v>702</v>
      </c>
      <c r="K221" s="130" t="s">
        <v>767</v>
      </c>
    </row>
    <row r="222" spans="1:11">
      <c r="A222" s="70"/>
      <c r="B222" s="70"/>
      <c r="C222" s="124" t="s">
        <v>13</v>
      </c>
      <c r="D222" s="393" t="s">
        <v>11</v>
      </c>
      <c r="E222" s="394"/>
      <c r="F222" s="394"/>
      <c r="G222" s="394"/>
      <c r="H222" s="394"/>
      <c r="I222" s="394"/>
      <c r="J222" s="394"/>
      <c r="K222" s="395"/>
    </row>
    <row r="223" spans="1:11">
      <c r="A223" s="70"/>
      <c r="B223" s="70"/>
      <c r="C223" s="55">
        <v>187</v>
      </c>
      <c r="D223" s="397" t="s">
        <v>541</v>
      </c>
      <c r="E223" s="397"/>
      <c r="F223" s="397"/>
      <c r="G223" s="397"/>
      <c r="H223" s="153"/>
      <c r="I223" s="51"/>
      <c r="J223" s="132"/>
      <c r="K223" s="130"/>
    </row>
    <row r="224" spans="1:11" ht="24" customHeight="1">
      <c r="A224" s="70"/>
      <c r="B224" s="70"/>
      <c r="C224" s="128">
        <v>980</v>
      </c>
      <c r="D224" s="397" t="s">
        <v>542</v>
      </c>
      <c r="E224" s="397"/>
      <c r="F224" s="397"/>
      <c r="G224" s="397"/>
      <c r="H224" s="153"/>
      <c r="I224" s="51"/>
      <c r="J224" s="132"/>
      <c r="K224" s="130"/>
    </row>
    <row r="225" spans="1:11">
      <c r="A225" s="70"/>
      <c r="B225" s="70"/>
      <c r="C225" s="128">
        <v>979</v>
      </c>
      <c r="D225" s="397" t="s">
        <v>543</v>
      </c>
      <c r="E225" s="397"/>
      <c r="F225" s="397"/>
      <c r="G225" s="397"/>
      <c r="H225" s="153"/>
      <c r="I225" s="51"/>
      <c r="J225" s="132"/>
      <c r="K225" s="130"/>
    </row>
    <row r="226" spans="1:11" ht="12.75" customHeight="1">
      <c r="A226" s="70"/>
      <c r="B226" s="70"/>
      <c r="C226" s="126">
        <v>984</v>
      </c>
      <c r="D226" s="397" t="s">
        <v>544</v>
      </c>
      <c r="E226" s="397"/>
      <c r="F226" s="397"/>
      <c r="G226" s="397"/>
      <c r="H226" s="153"/>
      <c r="I226" s="51"/>
      <c r="J226" s="132"/>
      <c r="K226" s="130"/>
    </row>
    <row r="227" spans="1:11">
      <c r="A227" s="70"/>
      <c r="B227" s="70"/>
      <c r="C227" s="123">
        <v>983</v>
      </c>
      <c r="D227" s="397" t="s">
        <v>545</v>
      </c>
      <c r="E227" s="397"/>
      <c r="F227" s="397"/>
      <c r="G227" s="397"/>
      <c r="H227" s="153"/>
      <c r="I227" s="51"/>
      <c r="J227" s="132"/>
      <c r="K227" s="130"/>
    </row>
    <row r="228" spans="1:11">
      <c r="A228" s="70"/>
      <c r="B228" s="70"/>
      <c r="C228" s="123">
        <v>981</v>
      </c>
      <c r="D228" s="397" t="s">
        <v>546</v>
      </c>
      <c r="E228" s="397"/>
      <c r="F228" s="397"/>
      <c r="G228" s="397"/>
      <c r="H228" s="153"/>
      <c r="I228" s="51"/>
      <c r="J228" s="132"/>
      <c r="K228" s="130"/>
    </row>
    <row r="229" spans="1:11">
      <c r="A229" s="70"/>
      <c r="B229" s="70"/>
      <c r="C229" s="123">
        <v>186</v>
      </c>
      <c r="D229" s="397" t="s">
        <v>786</v>
      </c>
      <c r="E229" s="397"/>
      <c r="F229" s="397"/>
      <c r="G229" s="397"/>
      <c r="H229" s="153"/>
      <c r="I229" s="51"/>
      <c r="J229" s="132"/>
      <c r="K229" s="130"/>
    </row>
    <row r="230" spans="1:11">
      <c r="A230" s="70"/>
      <c r="B230" s="70"/>
      <c r="C230" s="123">
        <v>978</v>
      </c>
      <c r="D230" s="397" t="s">
        <v>787</v>
      </c>
      <c r="E230" s="397"/>
      <c r="F230" s="397"/>
      <c r="G230" s="397"/>
      <c r="H230" s="153"/>
      <c r="I230" s="51"/>
      <c r="J230" s="132"/>
      <c r="K230" s="130"/>
    </row>
    <row r="231" spans="1:11" ht="13.5" thickBot="1">
      <c r="A231" s="70"/>
      <c r="B231" s="70"/>
      <c r="C231" s="129"/>
      <c r="D231" s="390"/>
      <c r="E231" s="390"/>
      <c r="F231" s="390"/>
      <c r="G231" s="390"/>
      <c r="H231" s="157"/>
      <c r="I231" s="157"/>
      <c r="J231" s="178"/>
      <c r="K231" s="361"/>
    </row>
    <row r="232" spans="1:11" ht="13.5" thickBot="1">
      <c r="A232" s="70"/>
      <c r="B232" s="70"/>
      <c r="C232" s="371"/>
      <c r="D232" s="98"/>
      <c r="E232" s="98"/>
      <c r="F232" s="77"/>
      <c r="G232" s="77"/>
      <c r="H232" s="89"/>
      <c r="I232" s="89"/>
      <c r="J232" s="70"/>
      <c r="K232" s="370"/>
    </row>
    <row r="233" spans="1:11" ht="38.25">
      <c r="A233" s="70"/>
      <c r="B233" s="70"/>
      <c r="C233" s="121" t="s">
        <v>48</v>
      </c>
      <c r="D233" s="122" t="s">
        <v>11</v>
      </c>
      <c r="E233" s="122" t="s">
        <v>164</v>
      </c>
      <c r="F233" s="358" t="s">
        <v>52</v>
      </c>
      <c r="G233" s="358" t="s">
        <v>681</v>
      </c>
      <c r="H233" s="358" t="s">
        <v>683</v>
      </c>
      <c r="I233" s="358" t="s">
        <v>682</v>
      </c>
      <c r="J233" s="358" t="s">
        <v>761</v>
      </c>
      <c r="K233" s="73" t="s">
        <v>758</v>
      </c>
    </row>
    <row r="234" spans="1:11">
      <c r="A234" s="70"/>
      <c r="B234" s="70"/>
      <c r="C234" s="123">
        <v>64925</v>
      </c>
      <c r="D234" s="356" t="s">
        <v>547</v>
      </c>
      <c r="E234" s="48" t="s">
        <v>141</v>
      </c>
      <c r="F234" s="108" t="s">
        <v>481</v>
      </c>
      <c r="G234" s="153" t="s">
        <v>1014</v>
      </c>
      <c r="H234" s="51">
        <v>6</v>
      </c>
      <c r="I234" s="51">
        <v>6</v>
      </c>
      <c r="J234" s="132" t="s">
        <v>693</v>
      </c>
      <c r="K234" s="130" t="s">
        <v>767</v>
      </c>
    </row>
    <row r="235" spans="1:11">
      <c r="A235" s="70"/>
      <c r="B235" s="70"/>
      <c r="C235" s="124" t="s">
        <v>13</v>
      </c>
      <c r="D235" s="393" t="s">
        <v>11</v>
      </c>
      <c r="E235" s="394"/>
      <c r="F235" s="394"/>
      <c r="G235" s="394"/>
      <c r="H235" s="394"/>
      <c r="I235" s="394"/>
      <c r="J235" s="394"/>
      <c r="K235" s="395"/>
    </row>
    <row r="236" spans="1:11">
      <c r="A236" s="70"/>
      <c r="B236" s="70"/>
      <c r="C236" s="55">
        <v>3509</v>
      </c>
      <c r="D236" s="397" t="s">
        <v>548</v>
      </c>
      <c r="E236" s="397"/>
      <c r="F236" s="397"/>
      <c r="G236" s="397"/>
      <c r="H236" s="153"/>
      <c r="I236" s="51"/>
      <c r="J236" s="132"/>
      <c r="K236" s="130"/>
    </row>
    <row r="237" spans="1:11">
      <c r="A237" s="70"/>
      <c r="B237" s="70"/>
      <c r="C237" s="128">
        <v>3510</v>
      </c>
      <c r="D237" s="397" t="s">
        <v>549</v>
      </c>
      <c r="E237" s="397"/>
      <c r="F237" s="397"/>
      <c r="G237" s="397"/>
      <c r="H237" s="153"/>
      <c r="I237" s="51"/>
      <c r="J237" s="132"/>
      <c r="K237" s="130"/>
    </row>
    <row r="238" spans="1:11" ht="13.5" thickBot="1">
      <c r="A238" s="70"/>
      <c r="B238" s="70"/>
      <c r="C238" s="127"/>
      <c r="D238" s="390"/>
      <c r="E238" s="390"/>
      <c r="F238" s="390"/>
      <c r="G238" s="390"/>
      <c r="H238" s="158"/>
      <c r="I238" s="157"/>
      <c r="J238" s="178"/>
      <c r="K238" s="361"/>
    </row>
    <row r="239" spans="1:11" ht="13.5" thickBot="1">
      <c r="A239" s="70"/>
      <c r="B239" s="70"/>
      <c r="C239" s="369"/>
      <c r="D239" s="52"/>
      <c r="E239" s="75"/>
      <c r="F239" s="75"/>
      <c r="G239" s="89"/>
      <c r="H239" s="89"/>
      <c r="I239" s="89"/>
      <c r="J239" s="70"/>
      <c r="K239" s="370"/>
    </row>
    <row r="240" spans="1:11" ht="38.25">
      <c r="A240" s="70"/>
      <c r="B240" s="70"/>
      <c r="C240" s="121" t="s">
        <v>48</v>
      </c>
      <c r="D240" s="122" t="s">
        <v>11</v>
      </c>
      <c r="E240" s="122" t="s">
        <v>164</v>
      </c>
      <c r="F240" s="358" t="s">
        <v>52</v>
      </c>
      <c r="G240" s="358" t="s">
        <v>681</v>
      </c>
      <c r="H240" s="358" t="s">
        <v>683</v>
      </c>
      <c r="I240" s="358" t="s">
        <v>682</v>
      </c>
      <c r="J240" s="358" t="s">
        <v>761</v>
      </c>
      <c r="K240" s="73" t="s">
        <v>758</v>
      </c>
    </row>
    <row r="241" spans="1:11">
      <c r="A241" s="70"/>
      <c r="B241" s="70"/>
      <c r="C241" s="123">
        <v>65252</v>
      </c>
      <c r="D241" s="356" t="s">
        <v>550</v>
      </c>
      <c r="E241" s="48" t="s">
        <v>141</v>
      </c>
      <c r="F241" s="108" t="s">
        <v>481</v>
      </c>
      <c r="G241" s="153" t="s">
        <v>1014</v>
      </c>
      <c r="H241" s="51">
        <v>6</v>
      </c>
      <c r="I241" s="51">
        <v>6</v>
      </c>
      <c r="J241" s="132" t="s">
        <v>689</v>
      </c>
      <c r="K241" s="130" t="s">
        <v>767</v>
      </c>
    </row>
    <row r="242" spans="1:11" ht="12.75" customHeight="1">
      <c r="A242" s="70"/>
      <c r="B242" s="70"/>
      <c r="C242" s="124" t="s">
        <v>13</v>
      </c>
      <c r="D242" s="393" t="s">
        <v>11</v>
      </c>
      <c r="E242" s="394"/>
      <c r="F242" s="394"/>
      <c r="G242" s="394"/>
      <c r="H242" s="394"/>
      <c r="I242" s="394"/>
      <c r="J242" s="394"/>
      <c r="K242" s="395"/>
    </row>
    <row r="243" spans="1:11" ht="12.75" customHeight="1">
      <c r="A243" s="70"/>
      <c r="B243" s="70"/>
      <c r="C243" s="55">
        <v>1110</v>
      </c>
      <c r="D243" s="397" t="s">
        <v>551</v>
      </c>
      <c r="E243" s="397"/>
      <c r="F243" s="397"/>
      <c r="G243" s="397"/>
      <c r="H243" s="153"/>
      <c r="I243" s="51"/>
      <c r="J243" s="132"/>
      <c r="K243" s="130"/>
    </row>
    <row r="244" spans="1:11">
      <c r="A244" s="70"/>
      <c r="B244" s="70"/>
      <c r="C244" s="128">
        <v>1109</v>
      </c>
      <c r="D244" s="397" t="s">
        <v>552</v>
      </c>
      <c r="E244" s="397"/>
      <c r="F244" s="397"/>
      <c r="G244" s="397"/>
      <c r="H244" s="160"/>
      <c r="I244" s="51"/>
      <c r="J244" s="132"/>
      <c r="K244" s="130"/>
    </row>
    <row r="245" spans="1:11">
      <c r="A245" s="70"/>
      <c r="B245" s="70"/>
      <c r="C245" s="128">
        <v>1108</v>
      </c>
      <c r="D245" s="397" t="s">
        <v>553</v>
      </c>
      <c r="E245" s="397"/>
      <c r="F245" s="397"/>
      <c r="G245" s="397"/>
      <c r="H245" s="51"/>
      <c r="I245" s="51"/>
      <c r="J245" s="132"/>
      <c r="K245" s="130"/>
    </row>
    <row r="246" spans="1:11">
      <c r="A246" s="70"/>
      <c r="B246" s="70"/>
      <c r="C246" s="128">
        <v>1107</v>
      </c>
      <c r="D246" s="397" t="s">
        <v>554</v>
      </c>
      <c r="E246" s="397"/>
      <c r="F246" s="397"/>
      <c r="G246" s="397"/>
      <c r="H246" s="51"/>
      <c r="I246" s="51"/>
      <c r="J246" s="132"/>
      <c r="K246" s="130"/>
    </row>
    <row r="247" spans="1:11" ht="13.5" thickBot="1">
      <c r="A247" s="70"/>
      <c r="B247" s="70"/>
      <c r="C247" s="127">
        <v>1111</v>
      </c>
      <c r="D247" s="390" t="s">
        <v>555</v>
      </c>
      <c r="E247" s="390"/>
      <c r="F247" s="390"/>
      <c r="G247" s="390"/>
      <c r="H247" s="157"/>
      <c r="I247" s="157"/>
      <c r="J247" s="178"/>
      <c r="K247" s="361"/>
    </row>
    <row r="248" spans="1:11" ht="13.5" thickBot="1">
      <c r="A248" s="70"/>
      <c r="B248" s="70"/>
      <c r="C248" s="373"/>
      <c r="D248" s="97"/>
      <c r="E248" s="100"/>
      <c r="F248" s="100"/>
      <c r="G248" s="99"/>
      <c r="H248" s="89"/>
      <c r="I248" s="89"/>
      <c r="J248" s="70"/>
      <c r="K248" s="370"/>
    </row>
    <row r="249" spans="1:11" ht="38.25">
      <c r="A249" s="70"/>
      <c r="B249" s="70"/>
      <c r="C249" s="121" t="s">
        <v>48</v>
      </c>
      <c r="D249" s="122" t="s">
        <v>11</v>
      </c>
      <c r="E249" s="122" t="s">
        <v>164</v>
      </c>
      <c r="F249" s="358" t="s">
        <v>52</v>
      </c>
      <c r="G249" s="358" t="s">
        <v>681</v>
      </c>
      <c r="H249" s="358" t="s">
        <v>683</v>
      </c>
      <c r="I249" s="358" t="s">
        <v>682</v>
      </c>
      <c r="J249" s="358" t="s">
        <v>761</v>
      </c>
      <c r="K249" s="73" t="s">
        <v>758</v>
      </c>
    </row>
    <row r="250" spans="1:11" ht="25.5">
      <c r="A250" s="70"/>
      <c r="B250" s="70"/>
      <c r="C250" s="123">
        <v>61466</v>
      </c>
      <c r="D250" s="356" t="s">
        <v>556</v>
      </c>
      <c r="E250" s="48" t="s">
        <v>141</v>
      </c>
      <c r="F250" s="108" t="s">
        <v>483</v>
      </c>
      <c r="G250" s="153" t="s">
        <v>1014</v>
      </c>
      <c r="H250" s="153">
        <v>4</v>
      </c>
      <c r="I250" s="51">
        <v>4</v>
      </c>
      <c r="J250" s="132" t="s">
        <v>705</v>
      </c>
      <c r="K250" s="130" t="s">
        <v>767</v>
      </c>
    </row>
    <row r="251" spans="1:11">
      <c r="A251" s="70"/>
      <c r="B251" s="70"/>
      <c r="C251" s="124" t="s">
        <v>13</v>
      </c>
      <c r="D251" s="393" t="s">
        <v>11</v>
      </c>
      <c r="E251" s="394"/>
      <c r="F251" s="394"/>
      <c r="G251" s="394"/>
      <c r="H251" s="394"/>
      <c r="I251" s="394"/>
      <c r="J251" s="394"/>
      <c r="K251" s="395"/>
    </row>
    <row r="252" spans="1:11">
      <c r="A252" s="70"/>
      <c r="B252" s="70"/>
      <c r="C252" s="55">
        <v>3464</v>
      </c>
      <c r="D252" s="397" t="s">
        <v>557</v>
      </c>
      <c r="E252" s="397"/>
      <c r="F252" s="397"/>
      <c r="G252" s="397"/>
      <c r="H252" s="153"/>
      <c r="I252" s="51"/>
      <c r="J252" s="132"/>
      <c r="K252" s="130"/>
    </row>
    <row r="253" spans="1:11">
      <c r="A253" s="70"/>
      <c r="B253" s="70"/>
      <c r="C253" s="128">
        <v>633</v>
      </c>
      <c r="D253" s="397" t="s">
        <v>558</v>
      </c>
      <c r="E253" s="397"/>
      <c r="F253" s="397"/>
      <c r="G253" s="397"/>
      <c r="H253" s="51"/>
      <c r="I253" s="51"/>
      <c r="J253" s="132"/>
      <c r="K253" s="130"/>
    </row>
    <row r="254" spans="1:11" ht="13.5" thickBot="1">
      <c r="A254" s="70"/>
      <c r="B254" s="70"/>
      <c r="C254" s="127"/>
      <c r="D254" s="390"/>
      <c r="E254" s="390"/>
      <c r="F254" s="390"/>
      <c r="G254" s="390"/>
      <c r="H254" s="157"/>
      <c r="I254" s="157"/>
      <c r="J254" s="178"/>
      <c r="K254" s="361"/>
    </row>
    <row r="255" spans="1:11" ht="13.5" thickBot="1">
      <c r="A255" s="70"/>
      <c r="B255" s="70"/>
      <c r="C255" s="382"/>
      <c r="D255" s="85"/>
      <c r="E255" s="94"/>
      <c r="F255" s="76"/>
      <c r="G255" s="90"/>
      <c r="H255" s="89"/>
      <c r="I255" s="89"/>
      <c r="J255" s="70"/>
      <c r="K255" s="370"/>
    </row>
    <row r="256" spans="1:11" ht="38.25">
      <c r="A256" s="70"/>
      <c r="B256" s="70"/>
      <c r="C256" s="121" t="s">
        <v>48</v>
      </c>
      <c r="D256" s="122" t="s">
        <v>11</v>
      </c>
      <c r="E256" s="122" t="s">
        <v>164</v>
      </c>
      <c r="F256" s="358" t="s">
        <v>52</v>
      </c>
      <c r="G256" s="358" t="s">
        <v>681</v>
      </c>
      <c r="H256" s="358" t="s">
        <v>683</v>
      </c>
      <c r="I256" s="358" t="s">
        <v>682</v>
      </c>
      <c r="J256" s="358" t="s">
        <v>761</v>
      </c>
      <c r="K256" s="73" t="s">
        <v>758</v>
      </c>
    </row>
    <row r="257" spans="1:11">
      <c r="A257" s="70"/>
      <c r="B257" s="70"/>
      <c r="C257" s="123">
        <v>65271</v>
      </c>
      <c r="D257" s="356" t="s">
        <v>559</v>
      </c>
      <c r="E257" s="48" t="s">
        <v>141</v>
      </c>
      <c r="F257" s="108" t="s">
        <v>481</v>
      </c>
      <c r="G257" s="153" t="s">
        <v>1014</v>
      </c>
      <c r="H257" s="153">
        <v>6</v>
      </c>
      <c r="I257" s="51">
        <v>6</v>
      </c>
      <c r="J257" s="132" t="s">
        <v>694</v>
      </c>
      <c r="K257" s="130" t="s">
        <v>767</v>
      </c>
    </row>
    <row r="258" spans="1:11">
      <c r="A258" s="70"/>
      <c r="B258" s="70"/>
      <c r="C258" s="124" t="s">
        <v>13</v>
      </c>
      <c r="D258" s="393" t="s">
        <v>11</v>
      </c>
      <c r="E258" s="394"/>
      <c r="F258" s="394"/>
      <c r="G258" s="394"/>
      <c r="H258" s="394"/>
      <c r="I258" s="394"/>
      <c r="J258" s="394"/>
      <c r="K258" s="395"/>
    </row>
    <row r="259" spans="1:11">
      <c r="A259" s="70"/>
      <c r="B259" s="70"/>
      <c r="C259" s="55">
        <v>168</v>
      </c>
      <c r="D259" s="397" t="s">
        <v>560</v>
      </c>
      <c r="E259" s="397"/>
      <c r="F259" s="397"/>
      <c r="G259" s="397"/>
      <c r="H259" s="51"/>
      <c r="I259" s="51"/>
      <c r="J259" s="132"/>
      <c r="K259" s="130"/>
    </row>
    <row r="260" spans="1:11">
      <c r="A260" s="70"/>
      <c r="B260" s="70"/>
      <c r="C260" s="128">
        <v>158</v>
      </c>
      <c r="D260" s="397" t="s">
        <v>561</v>
      </c>
      <c r="E260" s="397"/>
      <c r="F260" s="397"/>
      <c r="G260" s="397"/>
      <c r="H260" s="51"/>
      <c r="I260" s="51"/>
      <c r="J260" s="132"/>
      <c r="K260" s="130"/>
    </row>
    <row r="261" spans="1:11" ht="13.5" thickBot="1">
      <c r="A261" s="70"/>
      <c r="B261" s="70"/>
      <c r="C261" s="127"/>
      <c r="D261" s="390"/>
      <c r="E261" s="390"/>
      <c r="F261" s="390"/>
      <c r="G261" s="390"/>
      <c r="H261" s="157"/>
      <c r="I261" s="157"/>
      <c r="J261" s="178"/>
      <c r="K261" s="361"/>
    </row>
    <row r="262" spans="1:11" ht="13.5" thickBot="1">
      <c r="A262" s="74"/>
      <c r="B262" s="74"/>
      <c r="C262" s="372"/>
      <c r="D262" s="103"/>
      <c r="E262" s="104"/>
      <c r="F262" s="104"/>
      <c r="G262" s="125"/>
      <c r="H262" s="89"/>
      <c r="I262" s="89"/>
      <c r="J262" s="70"/>
      <c r="K262" s="370"/>
    </row>
    <row r="263" spans="1:11" ht="38.25">
      <c r="A263" s="74"/>
      <c r="B263" s="74"/>
      <c r="C263" s="121" t="s">
        <v>48</v>
      </c>
      <c r="D263" s="122" t="s">
        <v>11</v>
      </c>
      <c r="E263" s="122" t="s">
        <v>164</v>
      </c>
      <c r="F263" s="358" t="s">
        <v>52</v>
      </c>
      <c r="G263" s="358" t="s">
        <v>681</v>
      </c>
      <c r="H263" s="358" t="s">
        <v>683</v>
      </c>
      <c r="I263" s="358" t="s">
        <v>682</v>
      </c>
      <c r="J263" s="358" t="s">
        <v>761</v>
      </c>
      <c r="K263" s="73" t="s">
        <v>758</v>
      </c>
    </row>
    <row r="264" spans="1:11" ht="12.75" customHeight="1">
      <c r="A264" s="74"/>
      <c r="B264" s="74"/>
      <c r="C264" s="123">
        <v>65242</v>
      </c>
      <c r="D264" s="356" t="s">
        <v>562</v>
      </c>
      <c r="E264" s="48" t="s">
        <v>141</v>
      </c>
      <c r="F264" s="108" t="s">
        <v>563</v>
      </c>
      <c r="G264" s="153" t="s">
        <v>1014</v>
      </c>
      <c r="H264" s="51">
        <v>6</v>
      </c>
      <c r="I264" s="51">
        <v>6</v>
      </c>
      <c r="J264" s="132" t="s">
        <v>807</v>
      </c>
      <c r="K264" s="130" t="s">
        <v>767</v>
      </c>
    </row>
    <row r="265" spans="1:11" ht="12.75" customHeight="1">
      <c r="A265" s="74"/>
      <c r="B265" s="74"/>
      <c r="C265" s="124" t="s">
        <v>13</v>
      </c>
      <c r="D265" s="393" t="s">
        <v>11</v>
      </c>
      <c r="E265" s="394"/>
      <c r="F265" s="394"/>
      <c r="G265" s="394"/>
      <c r="H265" s="394"/>
      <c r="I265" s="394"/>
      <c r="J265" s="394"/>
      <c r="K265" s="395"/>
    </row>
    <row r="266" spans="1:11" ht="12.75" customHeight="1">
      <c r="A266" s="74"/>
      <c r="B266" s="74"/>
      <c r="C266" s="55">
        <v>965</v>
      </c>
      <c r="D266" s="397" t="s">
        <v>564</v>
      </c>
      <c r="E266" s="397"/>
      <c r="F266" s="397"/>
      <c r="G266" s="397"/>
      <c r="H266" s="51"/>
      <c r="I266" s="51"/>
      <c r="J266" s="132"/>
      <c r="K266" s="130"/>
    </row>
    <row r="267" spans="1:11" ht="12.75" customHeight="1">
      <c r="A267" s="74"/>
      <c r="B267" s="74"/>
      <c r="C267" s="128">
        <v>234</v>
      </c>
      <c r="D267" s="397" t="s">
        <v>565</v>
      </c>
      <c r="E267" s="397"/>
      <c r="F267" s="397"/>
      <c r="G267" s="397"/>
      <c r="H267" s="51"/>
      <c r="I267" s="51"/>
      <c r="J267" s="132"/>
      <c r="K267" s="130"/>
    </row>
    <row r="268" spans="1:11" ht="12.75" customHeight="1" thickBot="1">
      <c r="A268" s="74"/>
      <c r="B268" s="74"/>
      <c r="C268" s="127"/>
      <c r="D268" s="390"/>
      <c r="E268" s="390"/>
      <c r="F268" s="390"/>
      <c r="G268" s="390"/>
      <c r="H268" s="157"/>
      <c r="I268" s="157"/>
      <c r="J268" s="178"/>
      <c r="K268" s="361"/>
    </row>
    <row r="269" spans="1:11" ht="24.75" customHeight="1" thickBot="1">
      <c r="A269" s="74"/>
      <c r="B269" s="74"/>
      <c r="C269" s="369"/>
      <c r="D269" s="74"/>
      <c r="E269" s="75"/>
      <c r="F269" s="75"/>
      <c r="G269" s="75"/>
      <c r="H269" s="89"/>
      <c r="I269" s="89"/>
      <c r="J269" s="70"/>
      <c r="K269" s="370"/>
    </row>
    <row r="270" spans="1:11" ht="12.75" customHeight="1">
      <c r="A270" s="74"/>
      <c r="B270" s="74"/>
      <c r="C270" s="121" t="s">
        <v>48</v>
      </c>
      <c r="D270" s="122" t="s">
        <v>11</v>
      </c>
      <c r="E270" s="122" t="s">
        <v>164</v>
      </c>
      <c r="F270" s="358" t="s">
        <v>52</v>
      </c>
      <c r="G270" s="358" t="s">
        <v>681</v>
      </c>
      <c r="H270" s="358" t="s">
        <v>683</v>
      </c>
      <c r="I270" s="358" t="s">
        <v>682</v>
      </c>
      <c r="J270" s="358" t="s">
        <v>761</v>
      </c>
      <c r="K270" s="73" t="s">
        <v>758</v>
      </c>
    </row>
    <row r="271" spans="1:11" ht="12.75" customHeight="1">
      <c r="A271" s="74"/>
      <c r="B271" s="74"/>
      <c r="C271" s="123">
        <v>65193</v>
      </c>
      <c r="D271" s="356" t="s">
        <v>566</v>
      </c>
      <c r="E271" s="48" t="s">
        <v>141</v>
      </c>
      <c r="F271" s="108" t="s">
        <v>563</v>
      </c>
      <c r="G271" s="153" t="s">
        <v>1014</v>
      </c>
      <c r="H271" s="51">
        <v>7</v>
      </c>
      <c r="I271" s="51">
        <v>7</v>
      </c>
      <c r="J271" s="211" t="s">
        <v>827</v>
      </c>
      <c r="K271" s="360" t="s">
        <v>767</v>
      </c>
    </row>
    <row r="272" spans="1:11" ht="12.75" customHeight="1">
      <c r="A272" s="74"/>
      <c r="B272" s="74"/>
      <c r="C272" s="124" t="s">
        <v>13</v>
      </c>
      <c r="D272" s="393" t="s">
        <v>11</v>
      </c>
      <c r="E272" s="394"/>
      <c r="F272" s="394"/>
      <c r="G272" s="394"/>
      <c r="H272" s="394"/>
      <c r="I272" s="394"/>
      <c r="J272" s="394"/>
      <c r="K272" s="395"/>
    </row>
    <row r="273" spans="1:11" ht="12.75" customHeight="1">
      <c r="A273" s="74"/>
      <c r="B273" s="74"/>
      <c r="C273" s="55">
        <v>1117</v>
      </c>
      <c r="D273" s="397" t="s">
        <v>567</v>
      </c>
      <c r="E273" s="397"/>
      <c r="F273" s="397"/>
      <c r="G273" s="397"/>
      <c r="H273" s="51"/>
      <c r="I273" s="51"/>
      <c r="J273" s="132"/>
      <c r="K273" s="130"/>
    </row>
    <row r="274" spans="1:11" ht="12.75" customHeight="1">
      <c r="A274" s="74"/>
      <c r="B274" s="74"/>
      <c r="C274" s="128">
        <v>1118</v>
      </c>
      <c r="D274" s="397" t="s">
        <v>568</v>
      </c>
      <c r="E274" s="397"/>
      <c r="F274" s="397"/>
      <c r="G274" s="397"/>
      <c r="H274" s="51"/>
      <c r="I274" s="51"/>
      <c r="J274" s="132"/>
      <c r="K274" s="130"/>
    </row>
    <row r="275" spans="1:11" ht="12.75" customHeight="1">
      <c r="A275" s="74"/>
      <c r="B275" s="74"/>
      <c r="C275" s="128">
        <v>1119</v>
      </c>
      <c r="D275" s="397" t="s">
        <v>569</v>
      </c>
      <c r="E275" s="397"/>
      <c r="F275" s="397"/>
      <c r="G275" s="397"/>
      <c r="H275" s="51"/>
      <c r="I275" s="51"/>
      <c r="J275" s="132"/>
      <c r="K275" s="130"/>
    </row>
    <row r="276" spans="1:11" ht="12.75" customHeight="1">
      <c r="A276" s="74"/>
      <c r="B276" s="74"/>
      <c r="C276" s="128">
        <v>1695</v>
      </c>
      <c r="D276" s="397" t="s">
        <v>266</v>
      </c>
      <c r="E276" s="397"/>
      <c r="F276" s="397"/>
      <c r="G276" s="397"/>
      <c r="H276" s="51"/>
      <c r="I276" s="51"/>
      <c r="J276" s="132"/>
      <c r="K276" s="130"/>
    </row>
    <row r="277" spans="1:11" ht="12.75" customHeight="1">
      <c r="A277" s="74"/>
      <c r="B277" s="74"/>
      <c r="C277" s="128">
        <v>1696</v>
      </c>
      <c r="D277" s="397" t="s">
        <v>570</v>
      </c>
      <c r="E277" s="397"/>
      <c r="F277" s="397"/>
      <c r="G277" s="397"/>
      <c r="H277" s="51"/>
      <c r="I277" s="51"/>
      <c r="J277" s="132"/>
      <c r="K277" s="130"/>
    </row>
    <row r="278" spans="1:11" ht="12.75" customHeight="1" thickBot="1">
      <c r="A278" s="74"/>
      <c r="B278" s="74"/>
      <c r="C278" s="127"/>
      <c r="D278" s="390"/>
      <c r="E278" s="390"/>
      <c r="F278" s="390"/>
      <c r="G278" s="390"/>
      <c r="H278" s="157"/>
      <c r="I278" s="157"/>
      <c r="J278" s="178"/>
      <c r="K278" s="361"/>
    </row>
    <row r="279" spans="1:11" ht="25.5" customHeight="1" thickBot="1">
      <c r="A279" s="74"/>
      <c r="B279" s="74"/>
      <c r="C279" s="369"/>
      <c r="D279" s="74"/>
      <c r="E279" s="109"/>
      <c r="F279" s="75"/>
      <c r="G279" s="75"/>
      <c r="H279" s="89"/>
      <c r="I279" s="89"/>
      <c r="J279" s="70"/>
      <c r="K279" s="370"/>
    </row>
    <row r="280" spans="1:11" ht="38.25">
      <c r="A280" s="74"/>
      <c r="B280" s="74"/>
      <c r="C280" s="121" t="s">
        <v>48</v>
      </c>
      <c r="D280" s="122" t="s">
        <v>11</v>
      </c>
      <c r="E280" s="122" t="s">
        <v>164</v>
      </c>
      <c r="F280" s="358" t="s">
        <v>52</v>
      </c>
      <c r="G280" s="358" t="s">
        <v>681</v>
      </c>
      <c r="H280" s="358" t="s">
        <v>683</v>
      </c>
      <c r="I280" s="358" t="s">
        <v>682</v>
      </c>
      <c r="J280" s="358" t="s">
        <v>761</v>
      </c>
      <c r="K280" s="73" t="s">
        <v>758</v>
      </c>
    </row>
    <row r="281" spans="1:11">
      <c r="A281" s="74"/>
      <c r="B281" s="74"/>
      <c r="C281" s="123">
        <v>65153</v>
      </c>
      <c r="D281" s="356" t="s">
        <v>571</v>
      </c>
      <c r="E281" s="48" t="s">
        <v>141</v>
      </c>
      <c r="F281" s="108" t="s">
        <v>563</v>
      </c>
      <c r="G281" s="153" t="s">
        <v>1014</v>
      </c>
      <c r="H281" s="51">
        <v>7</v>
      </c>
      <c r="I281" s="51">
        <v>7</v>
      </c>
      <c r="J281" s="132" t="s">
        <v>798</v>
      </c>
      <c r="K281" s="130" t="s">
        <v>767</v>
      </c>
    </row>
    <row r="282" spans="1:11">
      <c r="A282" s="74"/>
      <c r="B282" s="74"/>
      <c r="C282" s="124" t="s">
        <v>13</v>
      </c>
      <c r="D282" s="393" t="s">
        <v>11</v>
      </c>
      <c r="E282" s="394"/>
      <c r="F282" s="394"/>
      <c r="G282" s="394"/>
      <c r="H282" s="394"/>
      <c r="I282" s="394"/>
      <c r="J282" s="394"/>
      <c r="K282" s="395"/>
    </row>
    <row r="283" spans="1:11">
      <c r="A283" s="74"/>
      <c r="B283" s="74"/>
      <c r="C283" s="55">
        <v>1440</v>
      </c>
      <c r="D283" s="397" t="s">
        <v>572</v>
      </c>
      <c r="E283" s="397"/>
      <c r="F283" s="397"/>
      <c r="G283" s="397"/>
      <c r="H283" s="51"/>
      <c r="I283" s="51"/>
      <c r="J283" s="183"/>
      <c r="K283" s="130"/>
    </row>
    <row r="284" spans="1:11">
      <c r="A284" s="74"/>
      <c r="B284" s="74"/>
      <c r="C284" s="128">
        <v>1441</v>
      </c>
      <c r="D284" s="397" t="s">
        <v>573</v>
      </c>
      <c r="E284" s="397"/>
      <c r="F284" s="397"/>
      <c r="G284" s="397"/>
      <c r="H284" s="51"/>
      <c r="I284" s="51"/>
      <c r="J284" s="183"/>
      <c r="K284" s="130"/>
    </row>
    <row r="285" spans="1:11" ht="13.5" thickBot="1">
      <c r="A285" s="74"/>
      <c r="B285" s="74"/>
      <c r="C285" s="127"/>
      <c r="D285" s="390"/>
      <c r="E285" s="390"/>
      <c r="F285" s="390"/>
      <c r="G285" s="390"/>
      <c r="H285" s="157"/>
      <c r="I285" s="157"/>
      <c r="J285" s="184"/>
      <c r="K285" s="361"/>
    </row>
    <row r="286" spans="1:11" ht="13.5" thickBot="1">
      <c r="A286" s="74"/>
      <c r="B286" s="74"/>
      <c r="C286" s="384"/>
      <c r="D286" s="112"/>
      <c r="E286" s="76"/>
      <c r="F286" s="75"/>
      <c r="G286" s="75"/>
      <c r="H286" s="89"/>
      <c r="I286" s="89"/>
      <c r="J286" s="74"/>
      <c r="K286" s="370"/>
    </row>
    <row r="287" spans="1:11" ht="38.25">
      <c r="A287" s="74"/>
      <c r="B287" s="74"/>
      <c r="C287" s="121" t="s">
        <v>48</v>
      </c>
      <c r="D287" s="122" t="s">
        <v>11</v>
      </c>
      <c r="E287" s="122" t="s">
        <v>164</v>
      </c>
      <c r="F287" s="358" t="s">
        <v>52</v>
      </c>
      <c r="G287" s="358" t="s">
        <v>681</v>
      </c>
      <c r="H287" s="358" t="s">
        <v>683</v>
      </c>
      <c r="I287" s="358" t="s">
        <v>682</v>
      </c>
      <c r="J287" s="358" t="s">
        <v>761</v>
      </c>
      <c r="K287" s="73" t="s">
        <v>758</v>
      </c>
    </row>
    <row r="288" spans="1:11">
      <c r="A288" s="74"/>
      <c r="B288" s="74"/>
      <c r="C288" s="123">
        <v>65163</v>
      </c>
      <c r="D288" s="356" t="s">
        <v>574</v>
      </c>
      <c r="E288" s="48" t="s">
        <v>141</v>
      </c>
      <c r="F288" s="108" t="s">
        <v>563</v>
      </c>
      <c r="G288" s="153" t="s">
        <v>1014</v>
      </c>
      <c r="H288" s="51">
        <v>7</v>
      </c>
      <c r="I288" s="51">
        <v>7</v>
      </c>
      <c r="J288" s="189" t="s">
        <v>789</v>
      </c>
      <c r="K288" s="130" t="s">
        <v>767</v>
      </c>
    </row>
    <row r="289" spans="1:11">
      <c r="A289" s="74"/>
      <c r="B289" s="74"/>
      <c r="C289" s="124" t="s">
        <v>13</v>
      </c>
      <c r="D289" s="393" t="s">
        <v>11</v>
      </c>
      <c r="E289" s="394"/>
      <c r="F289" s="394"/>
      <c r="G289" s="394"/>
      <c r="H289" s="394"/>
      <c r="I289" s="394"/>
      <c r="J289" s="394"/>
      <c r="K289" s="395"/>
    </row>
    <row r="290" spans="1:11" ht="13.5" thickBot="1">
      <c r="A290" s="74"/>
      <c r="B290" s="74"/>
      <c r="C290" s="127">
        <v>2980</v>
      </c>
      <c r="D290" s="390" t="s">
        <v>790</v>
      </c>
      <c r="E290" s="390"/>
      <c r="F290" s="390"/>
      <c r="G290" s="390"/>
      <c r="H290" s="165"/>
      <c r="I290" s="165"/>
      <c r="J290" s="190"/>
      <c r="K290" s="361"/>
    </row>
    <row r="291" spans="1:11" ht="13.5" thickBot="1">
      <c r="A291" s="74"/>
      <c r="B291" s="74"/>
      <c r="C291" s="384"/>
      <c r="D291" s="112"/>
      <c r="E291" s="76"/>
      <c r="F291" s="75"/>
      <c r="G291" s="75"/>
      <c r="H291" s="13"/>
      <c r="I291" s="13"/>
      <c r="J291" s="52"/>
      <c r="K291" s="370"/>
    </row>
    <row r="292" spans="1:11" ht="38.25">
      <c r="A292" s="74"/>
      <c r="B292" s="74"/>
      <c r="C292" s="121" t="s">
        <v>48</v>
      </c>
      <c r="D292" s="122" t="s">
        <v>11</v>
      </c>
      <c r="E292" s="122" t="s">
        <v>164</v>
      </c>
      <c r="F292" s="358" t="s">
        <v>52</v>
      </c>
      <c r="G292" s="358" t="s">
        <v>681</v>
      </c>
      <c r="H292" s="358" t="s">
        <v>683</v>
      </c>
      <c r="I292" s="358" t="s">
        <v>682</v>
      </c>
      <c r="J292" s="358" t="s">
        <v>761</v>
      </c>
      <c r="K292" s="73" t="s">
        <v>758</v>
      </c>
    </row>
    <row r="293" spans="1:11">
      <c r="A293" s="74"/>
      <c r="B293" s="74"/>
      <c r="C293" s="123">
        <v>65253</v>
      </c>
      <c r="D293" s="356" t="s">
        <v>575</v>
      </c>
      <c r="E293" s="48" t="s">
        <v>141</v>
      </c>
      <c r="F293" s="108" t="s">
        <v>563</v>
      </c>
      <c r="G293" s="153" t="s">
        <v>1014</v>
      </c>
      <c r="H293" s="51">
        <v>6</v>
      </c>
      <c r="I293" s="51">
        <v>6</v>
      </c>
      <c r="J293" s="197" t="s">
        <v>828</v>
      </c>
      <c r="K293" s="360" t="s">
        <v>767</v>
      </c>
    </row>
    <row r="294" spans="1:11">
      <c r="A294" s="74"/>
      <c r="B294" s="74"/>
      <c r="C294" s="124" t="s">
        <v>13</v>
      </c>
      <c r="D294" s="393" t="s">
        <v>11</v>
      </c>
      <c r="E294" s="394"/>
      <c r="F294" s="394"/>
      <c r="G294" s="394"/>
      <c r="H294" s="394"/>
      <c r="I294" s="394"/>
      <c r="J294" s="394"/>
      <c r="K294" s="395"/>
    </row>
    <row r="295" spans="1:11">
      <c r="A295" s="74"/>
      <c r="B295" s="74"/>
      <c r="C295" s="55">
        <v>247</v>
      </c>
      <c r="D295" s="397" t="s">
        <v>576</v>
      </c>
      <c r="E295" s="397"/>
      <c r="F295" s="397"/>
      <c r="G295" s="397"/>
      <c r="H295" s="51"/>
      <c r="I295" s="51"/>
      <c r="J295" s="183"/>
      <c r="K295" s="130"/>
    </row>
    <row r="296" spans="1:11" ht="13.5" thickBot="1">
      <c r="A296" s="74"/>
      <c r="B296" s="74"/>
      <c r="C296" s="127"/>
      <c r="D296" s="390"/>
      <c r="E296" s="390"/>
      <c r="F296" s="390"/>
      <c r="G296" s="390"/>
      <c r="H296" s="157"/>
      <c r="I296" s="157"/>
      <c r="J296" s="184"/>
      <c r="K296" s="361"/>
    </row>
    <row r="297" spans="1:11" ht="13.5" thickBot="1">
      <c r="A297" s="74"/>
      <c r="B297" s="74"/>
      <c r="C297" s="384"/>
      <c r="D297" s="112"/>
      <c r="E297" s="111"/>
      <c r="F297" s="75"/>
      <c r="G297" s="75"/>
      <c r="H297" s="89"/>
      <c r="I297" s="89"/>
      <c r="J297" s="74"/>
      <c r="K297" s="370"/>
    </row>
    <row r="298" spans="1:11" ht="38.25">
      <c r="A298" s="74"/>
      <c r="B298" s="74"/>
      <c r="C298" s="121" t="s">
        <v>48</v>
      </c>
      <c r="D298" s="122" t="s">
        <v>11</v>
      </c>
      <c r="E298" s="122" t="s">
        <v>164</v>
      </c>
      <c r="F298" s="358" t="s">
        <v>52</v>
      </c>
      <c r="G298" s="358" t="s">
        <v>681</v>
      </c>
      <c r="H298" s="358" t="s">
        <v>683</v>
      </c>
      <c r="I298" s="358" t="s">
        <v>682</v>
      </c>
      <c r="J298" s="358" t="s">
        <v>761</v>
      </c>
      <c r="K298" s="73" t="s">
        <v>758</v>
      </c>
    </row>
    <row r="299" spans="1:11">
      <c r="A299" s="74"/>
      <c r="B299" s="74"/>
      <c r="C299" s="123">
        <v>65154</v>
      </c>
      <c r="D299" s="356" t="s">
        <v>577</v>
      </c>
      <c r="E299" s="48" t="s">
        <v>141</v>
      </c>
      <c r="F299" s="108" t="s">
        <v>563</v>
      </c>
      <c r="G299" s="153" t="s">
        <v>1014</v>
      </c>
      <c r="H299" s="51">
        <v>7</v>
      </c>
      <c r="I299" s="51">
        <v>7</v>
      </c>
      <c r="J299" s="212" t="s">
        <v>829</v>
      </c>
      <c r="K299" s="360" t="s">
        <v>767</v>
      </c>
    </row>
    <row r="300" spans="1:11">
      <c r="A300" s="74"/>
      <c r="B300" s="74"/>
      <c r="C300" s="124" t="s">
        <v>13</v>
      </c>
      <c r="D300" s="393" t="s">
        <v>11</v>
      </c>
      <c r="E300" s="394"/>
      <c r="F300" s="394"/>
      <c r="G300" s="394"/>
      <c r="H300" s="394"/>
      <c r="I300" s="394"/>
      <c r="J300" s="394"/>
      <c r="K300" s="395"/>
    </row>
    <row r="301" spans="1:11">
      <c r="A301" s="74"/>
      <c r="B301" s="74"/>
      <c r="C301" s="55">
        <v>1413</v>
      </c>
      <c r="D301" s="397" t="s">
        <v>578</v>
      </c>
      <c r="E301" s="397"/>
      <c r="F301" s="397"/>
      <c r="G301" s="397"/>
      <c r="H301" s="51"/>
      <c r="I301" s="51"/>
      <c r="J301" s="183"/>
      <c r="K301" s="130"/>
    </row>
    <row r="302" spans="1:11">
      <c r="A302" s="74"/>
      <c r="B302" s="74"/>
      <c r="C302" s="128">
        <v>1414</v>
      </c>
      <c r="D302" s="397" t="s">
        <v>580</v>
      </c>
      <c r="E302" s="397"/>
      <c r="F302" s="397"/>
      <c r="G302" s="397"/>
      <c r="H302" s="164"/>
      <c r="I302" s="164"/>
      <c r="J302" s="183"/>
      <c r="K302" s="130"/>
    </row>
    <row r="303" spans="1:11">
      <c r="A303" s="74"/>
      <c r="B303" s="74"/>
      <c r="C303" s="55">
        <v>1415</v>
      </c>
      <c r="D303" s="397" t="s">
        <v>581</v>
      </c>
      <c r="E303" s="397"/>
      <c r="F303" s="397"/>
      <c r="G303" s="397"/>
      <c r="H303" s="51"/>
      <c r="I303" s="51"/>
      <c r="J303" s="183"/>
      <c r="K303" s="130"/>
    </row>
    <row r="304" spans="1:11">
      <c r="A304" s="74"/>
      <c r="B304" s="74"/>
      <c r="C304" s="128">
        <v>1416</v>
      </c>
      <c r="D304" s="397" t="s">
        <v>579</v>
      </c>
      <c r="E304" s="397"/>
      <c r="F304" s="397"/>
      <c r="G304" s="397"/>
      <c r="H304" s="51"/>
      <c r="I304" s="51"/>
      <c r="J304" s="183"/>
      <c r="K304" s="130"/>
    </row>
    <row r="305" spans="1:11" ht="13.5" thickBot="1">
      <c r="A305" s="74"/>
      <c r="B305" s="74"/>
      <c r="C305" s="127"/>
      <c r="D305" s="390"/>
      <c r="E305" s="390"/>
      <c r="F305" s="390"/>
      <c r="G305" s="390"/>
      <c r="H305" s="157"/>
      <c r="I305" s="157"/>
      <c r="J305" s="184"/>
      <c r="K305" s="361"/>
    </row>
    <row r="306" spans="1:11" ht="13.5" thickBot="1">
      <c r="A306" s="74"/>
      <c r="B306" s="74"/>
      <c r="C306" s="385"/>
      <c r="D306" s="110"/>
      <c r="E306" s="110"/>
      <c r="F306" s="75"/>
      <c r="G306" s="75"/>
      <c r="H306" s="89"/>
      <c r="I306" s="89"/>
      <c r="J306" s="74"/>
      <c r="K306" s="370"/>
    </row>
    <row r="307" spans="1:11" ht="38.25">
      <c r="A307" s="74"/>
      <c r="B307" s="74"/>
      <c r="C307" s="121" t="s">
        <v>48</v>
      </c>
      <c r="D307" s="122" t="s">
        <v>11</v>
      </c>
      <c r="E307" s="122" t="s">
        <v>164</v>
      </c>
      <c r="F307" s="358" t="s">
        <v>52</v>
      </c>
      <c r="G307" s="358" t="s">
        <v>681</v>
      </c>
      <c r="H307" s="358" t="s">
        <v>683</v>
      </c>
      <c r="I307" s="358" t="s">
        <v>682</v>
      </c>
      <c r="J307" s="358" t="s">
        <v>761</v>
      </c>
      <c r="K307" s="73" t="s">
        <v>758</v>
      </c>
    </row>
    <row r="308" spans="1:11">
      <c r="A308" s="74"/>
      <c r="B308" s="74"/>
      <c r="C308" s="123">
        <v>65159</v>
      </c>
      <c r="D308" s="356" t="s">
        <v>582</v>
      </c>
      <c r="E308" s="48" t="s">
        <v>141</v>
      </c>
      <c r="F308" s="108" t="s">
        <v>563</v>
      </c>
      <c r="G308" s="153" t="s">
        <v>1014</v>
      </c>
      <c r="H308" s="51">
        <v>7</v>
      </c>
      <c r="I308" s="51">
        <v>7</v>
      </c>
      <c r="J308" s="65" t="s">
        <v>797</v>
      </c>
      <c r="K308" s="130" t="s">
        <v>767</v>
      </c>
    </row>
    <row r="309" spans="1:11">
      <c r="A309" s="74"/>
      <c r="B309" s="74"/>
      <c r="C309" s="124" t="s">
        <v>13</v>
      </c>
      <c r="D309" s="393" t="s">
        <v>11</v>
      </c>
      <c r="E309" s="394"/>
      <c r="F309" s="394"/>
      <c r="G309" s="394"/>
      <c r="H309" s="394"/>
      <c r="I309" s="394"/>
      <c r="J309" s="394"/>
      <c r="K309" s="395"/>
    </row>
    <row r="310" spans="1:11">
      <c r="A310" s="74"/>
      <c r="B310" s="74"/>
      <c r="C310" s="55">
        <v>1433</v>
      </c>
      <c r="D310" s="397" t="s">
        <v>583</v>
      </c>
      <c r="E310" s="397"/>
      <c r="F310" s="397"/>
      <c r="G310" s="397"/>
      <c r="H310" s="51"/>
      <c r="I310" s="51"/>
      <c r="J310" s="183"/>
      <c r="K310" s="130"/>
    </row>
    <row r="311" spans="1:11">
      <c r="A311" s="74"/>
      <c r="B311" s="74"/>
      <c r="C311" s="128">
        <v>1436</v>
      </c>
      <c r="D311" s="397" t="s">
        <v>584</v>
      </c>
      <c r="E311" s="397"/>
      <c r="F311" s="397"/>
      <c r="G311" s="397"/>
      <c r="H311" s="51"/>
      <c r="I311" s="51"/>
      <c r="J311" s="183"/>
      <c r="K311" s="130"/>
    </row>
    <row r="312" spans="1:11" ht="13.5" thickBot="1">
      <c r="A312" s="74"/>
      <c r="B312" s="74"/>
      <c r="C312" s="127"/>
      <c r="D312" s="390"/>
      <c r="E312" s="390"/>
      <c r="F312" s="390"/>
      <c r="G312" s="390"/>
      <c r="H312" s="157"/>
      <c r="I312" s="157"/>
      <c r="J312" s="184"/>
      <c r="K312" s="361"/>
    </row>
    <row r="313" spans="1:11" ht="13.5" thickBot="1">
      <c r="A313" s="74"/>
      <c r="B313" s="74"/>
      <c r="C313" s="384"/>
      <c r="D313" s="112"/>
      <c r="E313" s="111"/>
      <c r="F313" s="75"/>
      <c r="G313" s="75"/>
      <c r="H313" s="89"/>
      <c r="I313" s="89"/>
      <c r="J313" s="74"/>
      <c r="K313" s="370"/>
    </row>
    <row r="314" spans="1:11" ht="38.25">
      <c r="A314" s="74"/>
      <c r="B314" s="74"/>
      <c r="C314" s="121" t="s">
        <v>48</v>
      </c>
      <c r="D314" s="122" t="s">
        <v>11</v>
      </c>
      <c r="E314" s="122" t="s">
        <v>164</v>
      </c>
      <c r="F314" s="358" t="s">
        <v>52</v>
      </c>
      <c r="G314" s="358" t="s">
        <v>681</v>
      </c>
      <c r="H314" s="358" t="s">
        <v>683</v>
      </c>
      <c r="I314" s="358" t="s">
        <v>682</v>
      </c>
      <c r="J314" s="358" t="s">
        <v>761</v>
      </c>
      <c r="K314" s="73" t="s">
        <v>758</v>
      </c>
    </row>
    <row r="315" spans="1:11">
      <c r="A315" s="74"/>
      <c r="B315" s="74"/>
      <c r="C315" s="123">
        <v>65194</v>
      </c>
      <c r="D315" s="356" t="s">
        <v>585</v>
      </c>
      <c r="E315" s="48" t="s">
        <v>141</v>
      </c>
      <c r="F315" s="108" t="s">
        <v>563</v>
      </c>
      <c r="G315" s="153" t="s">
        <v>1014</v>
      </c>
      <c r="H315" s="51">
        <v>7</v>
      </c>
      <c r="I315" s="51">
        <v>7</v>
      </c>
      <c r="J315" s="183" t="s">
        <v>796</v>
      </c>
      <c r="K315" s="130" t="s">
        <v>767</v>
      </c>
    </row>
    <row r="316" spans="1:11">
      <c r="A316" s="74"/>
      <c r="B316" s="74"/>
      <c r="C316" s="124" t="s">
        <v>13</v>
      </c>
      <c r="D316" s="393" t="s">
        <v>11</v>
      </c>
      <c r="E316" s="394"/>
      <c r="F316" s="394"/>
      <c r="G316" s="394"/>
      <c r="H316" s="394"/>
      <c r="I316" s="394"/>
      <c r="J316" s="394"/>
      <c r="K316" s="395"/>
    </row>
    <row r="317" spans="1:11" ht="13.5" thickBot="1">
      <c r="A317" s="74"/>
      <c r="B317" s="74"/>
      <c r="C317" s="127">
        <v>1692</v>
      </c>
      <c r="D317" s="390" t="s">
        <v>795</v>
      </c>
      <c r="E317" s="390"/>
      <c r="F317" s="390"/>
      <c r="G317" s="390"/>
      <c r="H317" s="157"/>
      <c r="I317" s="157"/>
      <c r="J317" s="184"/>
      <c r="K317" s="361"/>
    </row>
    <row r="318" spans="1:11">
      <c r="A318" s="74"/>
      <c r="B318" s="74"/>
      <c r="C318" s="369"/>
      <c r="D318" s="355"/>
      <c r="E318" s="355"/>
      <c r="F318" s="355"/>
      <c r="G318" s="355"/>
      <c r="H318" s="89"/>
      <c r="I318" s="89"/>
      <c r="J318" s="74"/>
      <c r="K318" s="370"/>
    </row>
    <row r="319" spans="1:11" ht="13.5" thickBot="1">
      <c r="A319" s="74"/>
      <c r="B319" s="74"/>
      <c r="C319" s="384"/>
      <c r="D319" s="112"/>
      <c r="E319" s="111"/>
      <c r="F319" s="75"/>
      <c r="G319" s="75"/>
      <c r="H319" s="89"/>
      <c r="I319" s="89"/>
      <c r="J319" s="74"/>
      <c r="K319" s="370"/>
    </row>
    <row r="320" spans="1:11" ht="38.25">
      <c r="A320" s="74"/>
      <c r="B320" s="74"/>
      <c r="C320" s="121" t="s">
        <v>48</v>
      </c>
      <c r="D320" s="122" t="s">
        <v>11</v>
      </c>
      <c r="E320" s="122" t="s">
        <v>164</v>
      </c>
      <c r="F320" s="358" t="s">
        <v>52</v>
      </c>
      <c r="G320" s="358" t="s">
        <v>681</v>
      </c>
      <c r="H320" s="358" t="s">
        <v>683</v>
      </c>
      <c r="I320" s="358" t="s">
        <v>682</v>
      </c>
      <c r="J320" s="358" t="s">
        <v>761</v>
      </c>
      <c r="K320" s="73" t="s">
        <v>758</v>
      </c>
    </row>
    <row r="321" spans="1:11">
      <c r="A321" s="74"/>
      <c r="B321" s="74"/>
      <c r="C321" s="123">
        <v>65260</v>
      </c>
      <c r="D321" s="356" t="s">
        <v>586</v>
      </c>
      <c r="E321" s="48" t="s">
        <v>141</v>
      </c>
      <c r="F321" s="108" t="s">
        <v>563</v>
      </c>
      <c r="G321" s="153" t="s">
        <v>1014</v>
      </c>
      <c r="H321" s="51">
        <v>6</v>
      </c>
      <c r="I321" s="51">
        <v>6</v>
      </c>
      <c r="J321" s="212" t="s">
        <v>830</v>
      </c>
      <c r="K321" s="360" t="s">
        <v>767</v>
      </c>
    </row>
    <row r="322" spans="1:11" ht="12.75" customHeight="1">
      <c r="A322" s="74"/>
      <c r="B322" s="74"/>
      <c r="C322" s="124" t="s">
        <v>13</v>
      </c>
      <c r="D322" s="393" t="s">
        <v>11</v>
      </c>
      <c r="E322" s="394"/>
      <c r="F322" s="394"/>
      <c r="G322" s="394"/>
      <c r="H322" s="394"/>
      <c r="I322" s="394"/>
      <c r="J322" s="394"/>
      <c r="K322" s="395"/>
    </row>
    <row r="323" spans="1:11">
      <c r="A323" s="74"/>
      <c r="B323" s="74"/>
      <c r="C323" s="55">
        <v>237</v>
      </c>
      <c r="D323" s="397" t="s">
        <v>587</v>
      </c>
      <c r="E323" s="397"/>
      <c r="F323" s="397"/>
      <c r="G323" s="397"/>
      <c r="H323" s="51"/>
      <c r="I323" s="51"/>
      <c r="J323" s="183"/>
      <c r="K323" s="130"/>
    </row>
    <row r="324" spans="1:11" ht="13.5" thickBot="1">
      <c r="A324" s="74"/>
      <c r="B324" s="74"/>
      <c r="C324" s="127"/>
      <c r="D324" s="390"/>
      <c r="E324" s="396"/>
      <c r="F324" s="396"/>
      <c r="G324" s="133"/>
      <c r="H324" s="157"/>
      <c r="I324" s="157"/>
      <c r="J324" s="184"/>
      <c r="K324" s="361"/>
    </row>
    <row r="325" spans="1:11">
      <c r="A325" s="74"/>
      <c r="B325" s="74"/>
      <c r="C325" s="384"/>
      <c r="D325" s="112"/>
      <c r="E325" s="111"/>
      <c r="F325" s="75"/>
      <c r="G325" s="75"/>
      <c r="H325" s="89"/>
      <c r="I325" s="89"/>
      <c r="J325" s="74"/>
      <c r="K325" s="370"/>
    </row>
    <row r="326" spans="1:11" ht="13.5" thickBot="1">
      <c r="A326" s="74"/>
      <c r="B326" s="74"/>
      <c r="C326" s="384"/>
      <c r="D326" s="112"/>
      <c r="E326" s="111"/>
      <c r="F326" s="75"/>
      <c r="G326" s="75"/>
      <c r="H326" s="89"/>
      <c r="I326" s="89"/>
      <c r="J326" s="74"/>
      <c r="K326" s="370"/>
    </row>
    <row r="327" spans="1:11" ht="38.25">
      <c r="A327" s="74"/>
      <c r="B327" s="74"/>
      <c r="C327" s="121" t="s">
        <v>48</v>
      </c>
      <c r="D327" s="122" t="s">
        <v>11</v>
      </c>
      <c r="E327" s="122" t="s">
        <v>164</v>
      </c>
      <c r="F327" s="358" t="s">
        <v>52</v>
      </c>
      <c r="G327" s="358" t="s">
        <v>681</v>
      </c>
      <c r="H327" s="358" t="s">
        <v>683</v>
      </c>
      <c r="I327" s="358" t="s">
        <v>682</v>
      </c>
      <c r="J327" s="358" t="s">
        <v>761</v>
      </c>
      <c r="K327" s="73" t="s">
        <v>758</v>
      </c>
    </row>
    <row r="328" spans="1:11">
      <c r="A328" s="74"/>
      <c r="B328" s="74"/>
      <c r="C328" s="123">
        <v>65249</v>
      </c>
      <c r="D328" s="356" t="s">
        <v>668</v>
      </c>
      <c r="E328" s="48" t="s">
        <v>141</v>
      </c>
      <c r="F328" s="108" t="s">
        <v>628</v>
      </c>
      <c r="G328" s="114" t="s">
        <v>1014</v>
      </c>
      <c r="H328" s="51">
        <v>6</v>
      </c>
      <c r="I328" s="51">
        <v>6</v>
      </c>
      <c r="J328" s="197" t="s">
        <v>833</v>
      </c>
      <c r="K328" s="360" t="s">
        <v>760</v>
      </c>
    </row>
    <row r="329" spans="1:11" ht="12.75" customHeight="1">
      <c r="A329" s="74"/>
      <c r="B329" s="74"/>
      <c r="C329" s="124" t="s">
        <v>13</v>
      </c>
      <c r="D329" s="391" t="s">
        <v>11</v>
      </c>
      <c r="E329" s="391"/>
      <c r="F329" s="391"/>
      <c r="G329" s="391"/>
      <c r="H329" s="391"/>
      <c r="I329" s="391"/>
      <c r="J329" s="183"/>
      <c r="K329" s="130"/>
    </row>
    <row r="330" spans="1:11">
      <c r="A330" s="74"/>
      <c r="B330" s="74"/>
      <c r="C330" s="55">
        <v>556</v>
      </c>
      <c r="D330" s="397" t="s">
        <v>667</v>
      </c>
      <c r="E330" s="397"/>
      <c r="F330" s="397"/>
      <c r="G330" s="397"/>
      <c r="H330" s="51"/>
      <c r="I330" s="51"/>
      <c r="J330" s="183"/>
      <c r="K330" s="130"/>
    </row>
    <row r="331" spans="1:11" ht="13.5" thickBot="1">
      <c r="A331" s="74"/>
      <c r="B331" s="74"/>
      <c r="C331" s="127"/>
      <c r="D331" s="390"/>
      <c r="E331" s="390"/>
      <c r="F331" s="390"/>
      <c r="G331" s="390"/>
      <c r="H331" s="157"/>
      <c r="I331" s="157"/>
      <c r="J331" s="184"/>
      <c r="K331" s="361"/>
    </row>
    <row r="332" spans="1:11" ht="13.5" thickBot="1">
      <c r="A332" s="74"/>
      <c r="B332" s="74"/>
      <c r="C332" s="386"/>
      <c r="D332" s="110"/>
      <c r="E332" s="110"/>
      <c r="F332" s="75"/>
      <c r="G332" s="75"/>
      <c r="H332" s="89"/>
      <c r="I332" s="89"/>
      <c r="J332" s="74"/>
      <c r="K332" s="370"/>
    </row>
    <row r="333" spans="1:11" ht="38.25">
      <c r="A333" s="74"/>
      <c r="B333" s="74"/>
      <c r="C333" s="121" t="s">
        <v>48</v>
      </c>
      <c r="D333" s="122" t="s">
        <v>11</v>
      </c>
      <c r="E333" s="122" t="s">
        <v>164</v>
      </c>
      <c r="F333" s="358" t="s">
        <v>52</v>
      </c>
      <c r="G333" s="358" t="s">
        <v>681</v>
      </c>
      <c r="H333" s="358" t="s">
        <v>683</v>
      </c>
      <c r="I333" s="358" t="s">
        <v>682</v>
      </c>
      <c r="J333" s="358" t="s">
        <v>761</v>
      </c>
      <c r="K333" s="73" t="s">
        <v>758</v>
      </c>
    </row>
    <row r="334" spans="1:11" ht="15.75" customHeight="1">
      <c r="A334" s="74"/>
      <c r="B334" s="74"/>
      <c r="C334" s="123">
        <v>65101</v>
      </c>
      <c r="D334" s="356" t="s">
        <v>1074</v>
      </c>
      <c r="E334" s="48" t="s">
        <v>141</v>
      </c>
      <c r="F334" s="108" t="s">
        <v>563</v>
      </c>
      <c r="G334" s="153" t="s">
        <v>1014</v>
      </c>
      <c r="H334" s="51">
        <v>7</v>
      </c>
      <c r="I334" s="51">
        <v>7</v>
      </c>
      <c r="J334" s="189" t="s">
        <v>1075</v>
      </c>
      <c r="K334" s="130" t="s">
        <v>767</v>
      </c>
    </row>
    <row r="335" spans="1:11">
      <c r="A335" s="74"/>
      <c r="B335" s="74"/>
      <c r="C335" s="124" t="s">
        <v>13</v>
      </c>
      <c r="D335" s="393" t="s">
        <v>11</v>
      </c>
      <c r="E335" s="394"/>
      <c r="F335" s="394"/>
      <c r="G335" s="394"/>
      <c r="H335" s="394"/>
      <c r="I335" s="394"/>
      <c r="J335" s="394"/>
      <c r="K335" s="395"/>
    </row>
    <row r="336" spans="1:11" ht="12.75" customHeight="1" thickBot="1">
      <c r="A336" s="74"/>
      <c r="B336" s="74"/>
      <c r="C336" s="127">
        <v>1835</v>
      </c>
      <c r="D336" s="390" t="s">
        <v>1076</v>
      </c>
      <c r="E336" s="390"/>
      <c r="F336" s="390"/>
      <c r="G336" s="390"/>
      <c r="H336" s="165"/>
      <c r="I336" s="165"/>
      <c r="J336" s="190"/>
      <c r="K336" s="361"/>
    </row>
    <row r="337" spans="1:2" ht="22.5" customHeight="1">
      <c r="A337" s="74"/>
      <c r="B337" s="74"/>
    </row>
    <row r="338" spans="1:2" ht="12.75" customHeight="1">
      <c r="A338" s="74"/>
      <c r="B338" s="74"/>
    </row>
    <row r="339" spans="1:2">
      <c r="A339" s="74"/>
      <c r="B339" s="74"/>
    </row>
    <row r="340" spans="1:2">
      <c r="A340" s="74"/>
      <c r="B340" s="74"/>
    </row>
    <row r="341" spans="1:2">
      <c r="A341" s="74"/>
      <c r="B341" s="74"/>
    </row>
    <row r="342" spans="1:2">
      <c r="A342" s="74"/>
      <c r="B342" s="74"/>
    </row>
    <row r="343" spans="1:2">
      <c r="A343" s="74"/>
      <c r="B343" s="74"/>
    </row>
    <row r="344" spans="1:2">
      <c r="A344" s="74"/>
      <c r="B344" s="74"/>
    </row>
    <row r="345" spans="1:2">
      <c r="A345" s="74"/>
      <c r="B345" s="74"/>
    </row>
    <row r="346" spans="1:2">
      <c r="A346" s="74"/>
      <c r="B346" s="74"/>
    </row>
    <row r="347" spans="1:2">
      <c r="A347" s="74"/>
      <c r="B347" s="74"/>
    </row>
    <row r="348" spans="1:2">
      <c r="A348" s="74"/>
      <c r="B348" s="74"/>
    </row>
    <row r="349" spans="1:2">
      <c r="A349" s="74"/>
      <c r="B349" s="74"/>
    </row>
    <row r="350" spans="1:2">
      <c r="A350" s="74"/>
      <c r="B350" s="74"/>
    </row>
    <row r="351" spans="1:2">
      <c r="A351" s="74"/>
      <c r="B351" s="74"/>
    </row>
    <row r="352" spans="1:2">
      <c r="A352" s="74"/>
      <c r="B352" s="74"/>
    </row>
    <row r="353" spans="1:10">
      <c r="A353" s="74"/>
      <c r="B353" s="74"/>
    </row>
    <row r="354" spans="1:10">
      <c r="A354" s="74"/>
      <c r="B354" s="74"/>
    </row>
    <row r="355" spans="1:10">
      <c r="A355" s="74"/>
      <c r="B355" s="74"/>
    </row>
    <row r="356" spans="1:10">
      <c r="A356" s="74"/>
      <c r="B356" s="74"/>
    </row>
    <row r="357" spans="1:10">
      <c r="A357" s="74"/>
      <c r="B357" s="74"/>
    </row>
    <row r="358" spans="1:10">
      <c r="A358" s="74"/>
      <c r="B358" s="74"/>
    </row>
    <row r="359" spans="1:10">
      <c r="A359" s="74"/>
      <c r="B359" s="74"/>
    </row>
    <row r="360" spans="1:10">
      <c r="A360" s="74"/>
      <c r="B360" s="74"/>
      <c r="C360" s="111"/>
      <c r="D360" s="120"/>
      <c r="E360" s="110"/>
      <c r="F360" s="75"/>
      <c r="G360" s="75"/>
      <c r="H360" s="89"/>
      <c r="I360" s="89"/>
      <c r="J360" s="53"/>
    </row>
    <row r="361" spans="1:10">
      <c r="A361" s="74"/>
      <c r="B361" s="74"/>
      <c r="C361" s="111"/>
      <c r="D361" s="120"/>
      <c r="E361" s="76"/>
      <c r="F361" s="75"/>
      <c r="G361" s="75"/>
      <c r="H361" s="144"/>
      <c r="I361" s="144"/>
      <c r="J361" s="53"/>
    </row>
    <row r="362" spans="1:10">
      <c r="A362" s="74"/>
      <c r="B362" s="74"/>
      <c r="C362" s="111"/>
      <c r="D362" s="120"/>
      <c r="E362" s="110"/>
      <c r="F362" s="75"/>
      <c r="G362" s="75"/>
      <c r="H362" s="89"/>
      <c r="I362" s="89"/>
      <c r="J362" s="53"/>
    </row>
    <row r="363" spans="1:10">
      <c r="A363" s="74"/>
      <c r="B363" s="74"/>
      <c r="C363" s="111"/>
      <c r="D363" s="120"/>
      <c r="E363" s="111"/>
      <c r="F363" s="111"/>
      <c r="G363" s="111"/>
      <c r="H363" s="89"/>
      <c r="I363" s="89"/>
      <c r="J363" s="12"/>
    </row>
    <row r="364" spans="1:10">
      <c r="A364" s="74"/>
      <c r="B364" s="74"/>
      <c r="C364" s="111"/>
      <c r="D364" s="102"/>
      <c r="E364" s="75"/>
      <c r="F364" s="75"/>
      <c r="G364" s="75"/>
      <c r="H364" s="89"/>
      <c r="I364" s="89"/>
    </row>
    <row r="365" spans="1:10">
      <c r="A365" s="74"/>
      <c r="B365" s="74"/>
      <c r="C365" s="111"/>
      <c r="D365" s="96"/>
      <c r="E365" s="75"/>
      <c r="F365" s="75"/>
      <c r="G365" s="75"/>
      <c r="H365" s="89"/>
      <c r="I365" s="89"/>
    </row>
    <row r="366" spans="1:10">
      <c r="A366" s="74"/>
      <c r="B366" s="74"/>
      <c r="C366" s="111"/>
      <c r="D366" s="120"/>
      <c r="E366" s="75"/>
      <c r="F366" s="75"/>
      <c r="G366" s="75"/>
      <c r="H366" s="89"/>
      <c r="I366" s="89"/>
    </row>
    <row r="367" spans="1:10">
      <c r="A367" s="74"/>
      <c r="B367" s="74"/>
      <c r="C367" s="111"/>
      <c r="D367" s="120"/>
      <c r="E367" s="75"/>
      <c r="F367" s="75"/>
      <c r="G367" s="75"/>
      <c r="H367" s="89"/>
      <c r="I367" s="89"/>
    </row>
    <row r="368" spans="1:10">
      <c r="A368" s="74"/>
      <c r="B368" s="74"/>
      <c r="C368" s="111"/>
      <c r="D368" s="120"/>
      <c r="E368" s="75"/>
      <c r="F368" s="75"/>
      <c r="G368" s="75"/>
      <c r="H368" s="98"/>
      <c r="I368" s="89"/>
    </row>
    <row r="369" spans="1:9">
      <c r="A369" s="74"/>
      <c r="B369" s="74"/>
      <c r="C369" s="75"/>
      <c r="D369" s="74"/>
      <c r="E369" s="75"/>
      <c r="F369" s="75"/>
      <c r="G369" s="75"/>
      <c r="H369" s="94"/>
      <c r="I369" s="89"/>
    </row>
    <row r="370" spans="1:9">
      <c r="A370" s="74"/>
      <c r="B370" s="74"/>
      <c r="C370" s="75"/>
      <c r="D370" s="74"/>
      <c r="E370" s="75"/>
      <c r="F370" s="75"/>
      <c r="G370" s="75"/>
      <c r="H370" s="94"/>
      <c r="I370" s="89"/>
    </row>
    <row r="371" spans="1:9">
      <c r="A371" s="74"/>
      <c r="B371" s="74"/>
      <c r="C371" s="75"/>
      <c r="D371" s="74"/>
      <c r="E371" s="75"/>
      <c r="F371" s="75"/>
      <c r="G371" s="75"/>
      <c r="H371" s="94"/>
      <c r="I371" s="89"/>
    </row>
    <row r="372" spans="1:9">
      <c r="A372" s="74"/>
      <c r="B372" s="74"/>
      <c r="C372" s="75"/>
      <c r="D372" s="74"/>
      <c r="E372" s="75"/>
      <c r="F372" s="75"/>
      <c r="G372" s="75"/>
      <c r="H372" s="94"/>
      <c r="I372" s="89"/>
    </row>
    <row r="373" spans="1:9">
      <c r="A373" s="74"/>
      <c r="B373" s="74"/>
      <c r="C373" s="75"/>
      <c r="D373" s="74"/>
      <c r="E373" s="75"/>
      <c r="F373" s="75"/>
      <c r="G373" s="75"/>
      <c r="H373" s="94"/>
      <c r="I373" s="89"/>
    </row>
    <row r="374" spans="1:9">
      <c r="A374" s="74"/>
      <c r="B374" s="74"/>
      <c r="C374" s="75"/>
      <c r="D374" s="74"/>
      <c r="E374" s="75"/>
      <c r="F374" s="75"/>
      <c r="G374" s="75"/>
      <c r="H374" s="89"/>
      <c r="I374" s="89"/>
    </row>
    <row r="375" spans="1:9">
      <c r="A375" s="74"/>
      <c r="B375" s="74"/>
      <c r="C375" s="75"/>
      <c r="D375" s="74"/>
      <c r="E375" s="75"/>
      <c r="F375" s="75"/>
      <c r="G375" s="75"/>
      <c r="H375" s="89"/>
      <c r="I375" s="89"/>
    </row>
    <row r="376" spans="1:9">
      <c r="A376" s="74"/>
      <c r="B376" s="74"/>
      <c r="C376" s="75"/>
      <c r="D376" s="74"/>
      <c r="E376" s="75"/>
      <c r="F376" s="75"/>
      <c r="G376" s="75"/>
      <c r="H376" s="89"/>
      <c r="I376" s="89"/>
    </row>
    <row r="377" spans="1:9">
      <c r="A377" s="74"/>
      <c r="B377" s="74"/>
      <c r="C377" s="75"/>
      <c r="D377" s="74"/>
      <c r="E377" s="75"/>
      <c r="F377" s="75"/>
      <c r="G377" s="75"/>
      <c r="H377" s="98"/>
      <c r="I377" s="89"/>
    </row>
    <row r="378" spans="1:9">
      <c r="A378" s="74"/>
      <c r="B378" s="74"/>
      <c r="C378" s="75"/>
      <c r="D378" s="74"/>
      <c r="E378" s="75"/>
      <c r="F378" s="75"/>
      <c r="G378" s="75"/>
      <c r="H378" s="90"/>
      <c r="I378" s="89"/>
    </row>
    <row r="379" spans="1:9">
      <c r="A379" s="74"/>
      <c r="B379" s="74"/>
      <c r="C379" s="75"/>
      <c r="D379" s="74"/>
      <c r="E379" s="75"/>
      <c r="F379" s="75"/>
      <c r="G379" s="75"/>
      <c r="H379" s="90"/>
      <c r="I379" s="89"/>
    </row>
    <row r="380" spans="1:9">
      <c r="A380" s="74"/>
      <c r="B380" s="74"/>
      <c r="C380" s="75"/>
      <c r="D380" s="74"/>
      <c r="E380" s="75"/>
      <c r="F380" s="75"/>
      <c r="G380" s="75"/>
      <c r="H380" s="94"/>
      <c r="I380" s="89"/>
    </row>
    <row r="381" spans="1:9">
      <c r="A381" s="74"/>
      <c r="B381" s="74"/>
      <c r="C381" s="75"/>
      <c r="D381" s="74"/>
      <c r="E381" s="75"/>
      <c r="F381" s="75"/>
      <c r="G381" s="75"/>
      <c r="H381" s="94"/>
      <c r="I381" s="89"/>
    </row>
    <row r="382" spans="1:9">
      <c r="A382" s="74"/>
      <c r="B382" s="74"/>
      <c r="C382" s="75"/>
      <c r="D382" s="74"/>
      <c r="E382" s="75"/>
      <c r="F382" s="75"/>
      <c r="G382" s="75"/>
      <c r="H382" s="94"/>
      <c r="I382" s="89"/>
    </row>
    <row r="383" spans="1:9">
      <c r="A383" s="74"/>
      <c r="B383" s="74"/>
      <c r="C383" s="75"/>
      <c r="D383" s="74"/>
      <c r="E383" s="75"/>
      <c r="F383" s="75"/>
      <c r="G383" s="75"/>
      <c r="H383" s="89"/>
      <c r="I383" s="89"/>
    </row>
    <row r="384" spans="1:9">
      <c r="A384" s="74"/>
      <c r="B384" s="74"/>
      <c r="C384" s="75"/>
      <c r="D384" s="74"/>
      <c r="E384" s="75"/>
      <c r="F384" s="75"/>
      <c r="G384" s="75"/>
      <c r="H384" s="89"/>
      <c r="I384" s="89"/>
    </row>
    <row r="385" spans="1:9">
      <c r="A385" s="74"/>
      <c r="B385" s="74"/>
      <c r="C385" s="75"/>
      <c r="D385" s="74"/>
      <c r="E385" s="75"/>
      <c r="F385" s="75"/>
      <c r="G385" s="75"/>
      <c r="H385" s="89"/>
      <c r="I385" s="89"/>
    </row>
    <row r="386" spans="1:9">
      <c r="A386" s="74"/>
      <c r="B386" s="74"/>
      <c r="C386" s="75"/>
      <c r="D386" s="74"/>
      <c r="E386" s="75"/>
      <c r="F386" s="75"/>
      <c r="G386" s="75"/>
      <c r="H386" s="98"/>
      <c r="I386" s="89"/>
    </row>
    <row r="387" spans="1:9">
      <c r="A387" s="74"/>
      <c r="B387" s="74"/>
      <c r="C387" s="75"/>
      <c r="D387" s="74"/>
      <c r="E387" s="75"/>
      <c r="F387" s="75"/>
      <c r="G387" s="75"/>
      <c r="H387" s="94"/>
      <c r="I387" s="89"/>
    </row>
    <row r="388" spans="1:9">
      <c r="A388" s="74"/>
      <c r="B388" s="74"/>
      <c r="C388" s="75"/>
      <c r="D388" s="74"/>
      <c r="E388" s="75"/>
      <c r="F388" s="75"/>
      <c r="G388" s="75"/>
      <c r="H388" s="94"/>
      <c r="I388" s="89"/>
    </row>
    <row r="389" spans="1:9">
      <c r="A389" s="74"/>
      <c r="B389" s="74"/>
      <c r="C389" s="75"/>
      <c r="D389" s="74"/>
      <c r="E389" s="75"/>
      <c r="F389" s="75"/>
      <c r="G389" s="75"/>
      <c r="H389" s="94"/>
      <c r="I389" s="89"/>
    </row>
    <row r="390" spans="1:9">
      <c r="A390" s="74"/>
      <c r="B390" s="74"/>
      <c r="C390" s="75"/>
      <c r="D390" s="74"/>
      <c r="E390" s="75"/>
      <c r="F390" s="75"/>
      <c r="G390" s="75"/>
      <c r="H390" s="89"/>
      <c r="I390" s="89"/>
    </row>
    <row r="391" spans="1:9">
      <c r="A391" s="74"/>
      <c r="B391" s="74"/>
      <c r="C391" s="75"/>
      <c r="D391" s="74"/>
      <c r="E391" s="75"/>
      <c r="F391" s="75"/>
      <c r="G391" s="75"/>
      <c r="H391" s="89"/>
      <c r="I391" s="89"/>
    </row>
    <row r="392" spans="1:9">
      <c r="A392" s="74"/>
      <c r="B392" s="74"/>
      <c r="C392" s="75"/>
      <c r="D392" s="74"/>
      <c r="E392" s="75"/>
      <c r="F392" s="75"/>
      <c r="G392" s="75"/>
      <c r="H392" s="89"/>
      <c r="I392" s="89"/>
    </row>
    <row r="393" spans="1:9">
      <c r="A393" s="74"/>
      <c r="B393" s="74"/>
      <c r="C393" s="75"/>
      <c r="D393" s="74"/>
      <c r="E393" s="75"/>
      <c r="F393" s="75"/>
      <c r="G393" s="75"/>
      <c r="H393" s="98"/>
      <c r="I393" s="89"/>
    </row>
    <row r="394" spans="1:9">
      <c r="A394" s="74"/>
      <c r="B394" s="74"/>
      <c r="C394" s="75"/>
      <c r="D394" s="74"/>
      <c r="E394" s="75"/>
      <c r="F394" s="75"/>
      <c r="G394" s="75"/>
      <c r="H394" s="90"/>
      <c r="I394" s="89"/>
    </row>
    <row r="395" spans="1:9">
      <c r="A395" s="74"/>
      <c r="B395" s="74"/>
      <c r="C395" s="75"/>
      <c r="D395" s="74"/>
      <c r="E395" s="75"/>
      <c r="F395" s="75"/>
      <c r="G395" s="75"/>
      <c r="H395" s="94"/>
      <c r="I395" s="89"/>
    </row>
    <row r="396" spans="1:9">
      <c r="A396" s="74"/>
      <c r="B396" s="74"/>
      <c r="C396" s="75"/>
      <c r="D396" s="74"/>
      <c r="E396" s="75"/>
      <c r="F396" s="75"/>
      <c r="G396" s="75"/>
      <c r="H396" s="94"/>
      <c r="I396" s="89"/>
    </row>
    <row r="397" spans="1:9">
      <c r="A397" s="74"/>
      <c r="B397" s="74"/>
      <c r="C397" s="75"/>
      <c r="D397" s="74"/>
      <c r="E397" s="75"/>
      <c r="F397" s="75"/>
      <c r="G397" s="75"/>
      <c r="H397" s="89"/>
      <c r="I397" s="89"/>
    </row>
    <row r="398" spans="1:9">
      <c r="A398" s="74"/>
      <c r="B398" s="74"/>
      <c r="C398" s="75"/>
      <c r="D398" s="74"/>
      <c r="E398" s="75"/>
      <c r="F398" s="75"/>
      <c r="G398" s="75"/>
      <c r="H398" s="89"/>
      <c r="I398" s="89"/>
    </row>
    <row r="399" spans="1:9">
      <c r="A399" s="74"/>
      <c r="B399" s="74"/>
      <c r="C399" s="75"/>
      <c r="D399" s="74"/>
      <c r="E399" s="75"/>
      <c r="F399" s="75"/>
      <c r="G399" s="75"/>
      <c r="H399" s="89"/>
      <c r="I399" s="89"/>
    </row>
    <row r="400" spans="1:9">
      <c r="A400" s="74"/>
      <c r="B400" s="74"/>
      <c r="C400" s="75"/>
      <c r="D400" s="74"/>
      <c r="E400" s="75"/>
      <c r="F400" s="75"/>
      <c r="G400" s="75"/>
      <c r="H400" s="98"/>
      <c r="I400" s="89"/>
    </row>
    <row r="401" spans="1:9">
      <c r="A401" s="74"/>
      <c r="B401" s="74"/>
      <c r="C401" s="75"/>
      <c r="D401" s="74"/>
      <c r="E401" s="75"/>
      <c r="F401" s="75"/>
      <c r="G401" s="75"/>
      <c r="H401" s="90"/>
      <c r="I401" s="89"/>
    </row>
    <row r="402" spans="1:9">
      <c r="A402" s="74"/>
      <c r="B402" s="74"/>
      <c r="C402" s="75"/>
      <c r="D402" s="74"/>
      <c r="E402" s="75"/>
      <c r="F402" s="75"/>
      <c r="G402" s="75"/>
      <c r="H402" s="94"/>
      <c r="I402" s="89"/>
    </row>
    <row r="403" spans="1:9">
      <c r="A403" s="74"/>
      <c r="B403" s="74"/>
      <c r="C403" s="75"/>
      <c r="D403" s="74"/>
      <c r="E403" s="75"/>
      <c r="F403" s="75"/>
      <c r="G403" s="75"/>
      <c r="H403" s="90"/>
      <c r="I403" s="89"/>
    </row>
    <row r="404" spans="1:9">
      <c r="A404" s="74"/>
      <c r="B404" s="74"/>
      <c r="C404" s="75"/>
      <c r="D404" s="74"/>
      <c r="E404" s="75"/>
      <c r="F404" s="75"/>
      <c r="G404" s="75"/>
      <c r="H404" s="90"/>
      <c r="I404" s="89"/>
    </row>
    <row r="405" spans="1:9">
      <c r="A405" s="74"/>
      <c r="B405" s="74"/>
      <c r="C405" s="75"/>
      <c r="D405" s="74"/>
      <c r="E405" s="75"/>
      <c r="F405" s="75"/>
      <c r="G405" s="75"/>
      <c r="H405" s="90"/>
      <c r="I405" s="89"/>
    </row>
    <row r="406" spans="1:9">
      <c r="A406" s="74"/>
      <c r="B406" s="74"/>
      <c r="C406" s="75"/>
      <c r="D406" s="74"/>
      <c r="E406" s="75"/>
      <c r="F406" s="75"/>
      <c r="G406" s="75"/>
      <c r="H406" s="89"/>
      <c r="I406" s="89"/>
    </row>
    <row r="407" spans="1:9">
      <c r="A407" s="74"/>
      <c r="B407" s="74"/>
      <c r="C407" s="75"/>
      <c r="D407" s="74"/>
      <c r="E407" s="75"/>
      <c r="F407" s="75"/>
      <c r="G407" s="75"/>
      <c r="H407" s="89"/>
      <c r="I407" s="89"/>
    </row>
    <row r="408" spans="1:9">
      <c r="A408" s="74"/>
      <c r="B408" s="74"/>
      <c r="C408" s="75"/>
      <c r="D408" s="74"/>
      <c r="E408" s="75"/>
      <c r="F408" s="75"/>
      <c r="G408" s="75"/>
      <c r="H408" s="89"/>
      <c r="I408" s="89"/>
    </row>
    <row r="409" spans="1:9">
      <c r="A409" s="74"/>
      <c r="B409" s="74"/>
      <c r="C409" s="75"/>
      <c r="D409" s="74"/>
      <c r="E409" s="75"/>
      <c r="F409" s="75"/>
      <c r="G409" s="75"/>
      <c r="H409" s="98"/>
      <c r="I409" s="89"/>
    </row>
    <row r="410" spans="1:9">
      <c r="A410" s="74"/>
      <c r="B410" s="74"/>
      <c r="C410" s="75"/>
      <c r="D410" s="74"/>
      <c r="E410" s="75"/>
      <c r="F410" s="75"/>
      <c r="G410" s="75"/>
      <c r="H410" s="90"/>
      <c r="I410" s="89"/>
    </row>
    <row r="411" spans="1:9">
      <c r="A411" s="74"/>
      <c r="B411" s="74"/>
      <c r="C411" s="75"/>
      <c r="D411" s="74"/>
      <c r="E411" s="75"/>
      <c r="F411" s="75"/>
      <c r="G411" s="75"/>
      <c r="H411" s="90"/>
      <c r="I411" s="89"/>
    </row>
    <row r="412" spans="1:9">
      <c r="A412" s="74"/>
      <c r="B412" s="74"/>
      <c r="C412" s="75"/>
      <c r="D412" s="74"/>
      <c r="E412" s="75"/>
      <c r="F412" s="75"/>
      <c r="G412" s="75"/>
      <c r="H412" s="90"/>
      <c r="I412" s="89"/>
    </row>
    <row r="413" spans="1:9">
      <c r="A413" s="70"/>
      <c r="B413" s="70"/>
      <c r="C413" s="75"/>
      <c r="D413" s="74"/>
      <c r="E413" s="75"/>
      <c r="F413" s="75"/>
      <c r="G413" s="75"/>
      <c r="H413" s="90"/>
      <c r="I413" s="89"/>
    </row>
    <row r="414" spans="1:9">
      <c r="A414" s="70"/>
      <c r="B414" s="70"/>
      <c r="C414" s="75"/>
      <c r="D414" s="52"/>
      <c r="E414" s="75"/>
      <c r="F414" s="75"/>
      <c r="G414" s="89"/>
      <c r="H414" s="90"/>
      <c r="I414" s="89"/>
    </row>
    <row r="415" spans="1:9">
      <c r="A415" s="70"/>
      <c r="B415" s="70"/>
      <c r="C415" s="75"/>
      <c r="D415" s="52"/>
      <c r="E415" s="75"/>
      <c r="F415" s="75"/>
      <c r="G415" s="89"/>
      <c r="H415" s="89"/>
      <c r="I415" s="89"/>
    </row>
    <row r="416" spans="1:9">
      <c r="A416" s="70"/>
      <c r="B416" s="70"/>
      <c r="C416" s="75"/>
      <c r="D416" s="52"/>
      <c r="E416" s="75"/>
      <c r="F416" s="75"/>
      <c r="G416" s="89"/>
      <c r="H416" s="89"/>
      <c r="I416" s="89"/>
    </row>
    <row r="417" spans="1:9">
      <c r="A417" s="70"/>
      <c r="B417" s="70"/>
      <c r="C417" s="75"/>
      <c r="D417" s="52"/>
      <c r="E417" s="75"/>
      <c r="F417" s="75"/>
      <c r="G417" s="89"/>
      <c r="H417" s="89"/>
      <c r="I417" s="89"/>
    </row>
    <row r="418" spans="1:9">
      <c r="A418" s="70"/>
      <c r="B418" s="70"/>
      <c r="C418" s="75"/>
      <c r="D418" s="52"/>
      <c r="E418" s="75"/>
      <c r="F418" s="75"/>
      <c r="G418" s="89"/>
      <c r="H418" s="98"/>
      <c r="I418" s="89"/>
    </row>
    <row r="419" spans="1:9">
      <c r="A419" s="70"/>
      <c r="B419" s="70"/>
      <c r="C419" s="75"/>
      <c r="D419" s="52"/>
      <c r="E419" s="75"/>
      <c r="F419" s="75"/>
      <c r="G419" s="89"/>
      <c r="H419" s="90"/>
      <c r="I419" s="89"/>
    </row>
    <row r="420" spans="1:9">
      <c r="A420" s="70"/>
      <c r="B420" s="70"/>
      <c r="C420" s="75"/>
      <c r="D420" s="52"/>
      <c r="E420" s="75"/>
      <c r="F420" s="75"/>
      <c r="G420" s="89"/>
      <c r="H420" s="89"/>
      <c r="I420" s="89"/>
    </row>
    <row r="421" spans="1:9">
      <c r="A421" s="70"/>
      <c r="B421" s="70"/>
      <c r="C421" s="75"/>
      <c r="D421" s="52"/>
      <c r="E421" s="75"/>
      <c r="F421" s="75"/>
      <c r="G421" s="89"/>
      <c r="H421" s="89"/>
      <c r="I421" s="89"/>
    </row>
    <row r="422" spans="1:9">
      <c r="A422" s="70"/>
      <c r="B422" s="70"/>
      <c r="C422" s="75"/>
      <c r="D422" s="52"/>
      <c r="E422" s="75"/>
      <c r="F422" s="75"/>
      <c r="G422" s="89"/>
      <c r="H422" s="89"/>
      <c r="I422" s="89"/>
    </row>
    <row r="423" spans="1:9">
      <c r="A423" s="70"/>
      <c r="B423" s="70"/>
      <c r="C423" s="75"/>
      <c r="D423" s="52"/>
      <c r="E423" s="75"/>
      <c r="F423" s="75"/>
      <c r="G423" s="89"/>
      <c r="H423" s="98"/>
      <c r="I423" s="89"/>
    </row>
    <row r="424" spans="1:9">
      <c r="A424" s="70"/>
      <c r="B424" s="70"/>
      <c r="C424" s="75"/>
      <c r="D424" s="52"/>
      <c r="E424" s="75"/>
      <c r="F424" s="75"/>
      <c r="G424" s="89"/>
      <c r="H424" s="90"/>
      <c r="I424" s="89"/>
    </row>
    <row r="425" spans="1:9">
      <c r="A425" s="70"/>
      <c r="B425" s="70"/>
      <c r="C425" s="75"/>
      <c r="D425" s="52"/>
      <c r="E425" s="75"/>
      <c r="F425" s="75"/>
      <c r="G425" s="89"/>
      <c r="H425" s="90"/>
      <c r="I425" s="89"/>
    </row>
    <row r="426" spans="1:9">
      <c r="A426" s="70"/>
      <c r="B426" s="70"/>
      <c r="C426" s="75"/>
      <c r="D426" s="52"/>
      <c r="E426" s="75"/>
      <c r="F426" s="75"/>
      <c r="G426" s="89"/>
      <c r="H426" s="89"/>
      <c r="I426" s="89"/>
    </row>
    <row r="427" spans="1:9">
      <c r="A427" s="70"/>
      <c r="B427" s="70"/>
      <c r="C427" s="75"/>
      <c r="D427" s="52"/>
      <c r="E427" s="75"/>
      <c r="F427" s="75"/>
      <c r="G427" s="89"/>
      <c r="H427" s="89"/>
      <c r="I427" s="89"/>
    </row>
    <row r="428" spans="1:9">
      <c r="A428" s="70"/>
      <c r="B428" s="70"/>
      <c r="C428" s="75"/>
      <c r="D428" s="52"/>
      <c r="E428" s="75"/>
      <c r="F428" s="75"/>
      <c r="G428" s="89"/>
      <c r="H428" s="89"/>
      <c r="I428" s="89"/>
    </row>
    <row r="429" spans="1:9">
      <c r="A429" s="70"/>
      <c r="B429" s="70"/>
      <c r="C429" s="75"/>
      <c r="D429" s="52"/>
      <c r="E429" s="75"/>
      <c r="F429" s="75"/>
      <c r="G429" s="89"/>
      <c r="H429" s="98"/>
      <c r="I429" s="89"/>
    </row>
    <row r="430" spans="1:9">
      <c r="A430" s="70"/>
      <c r="B430" s="70"/>
      <c r="C430" s="75"/>
      <c r="D430" s="52"/>
      <c r="E430" s="75"/>
      <c r="F430" s="75"/>
      <c r="G430" s="89"/>
      <c r="H430" s="90"/>
      <c r="I430" s="89"/>
    </row>
    <row r="431" spans="1:9">
      <c r="A431" s="70"/>
      <c r="B431" s="70"/>
      <c r="C431" s="75"/>
      <c r="D431" s="52"/>
      <c r="E431" s="75"/>
      <c r="F431" s="75"/>
      <c r="G431" s="89"/>
      <c r="H431" s="89"/>
      <c r="I431" s="89"/>
    </row>
    <row r="432" spans="1:9">
      <c r="A432" s="70"/>
      <c r="B432" s="70"/>
      <c r="C432" s="75"/>
      <c r="D432" s="52"/>
      <c r="E432" s="75"/>
      <c r="F432" s="75"/>
      <c r="G432" s="89"/>
      <c r="H432" s="89"/>
      <c r="I432" s="89"/>
    </row>
    <row r="433" spans="1:9">
      <c r="A433" s="70"/>
      <c r="B433" s="70"/>
      <c r="C433" s="75"/>
      <c r="D433" s="52"/>
      <c r="E433" s="75"/>
      <c r="F433" s="75"/>
      <c r="G433" s="89"/>
      <c r="H433" s="89"/>
      <c r="I433" s="89"/>
    </row>
    <row r="434" spans="1:9">
      <c r="A434" s="70"/>
      <c r="B434" s="70"/>
      <c r="C434" s="75"/>
      <c r="D434" s="52"/>
      <c r="E434" s="75"/>
      <c r="F434" s="75"/>
      <c r="G434" s="89"/>
      <c r="H434" s="98"/>
      <c r="I434" s="89"/>
    </row>
    <row r="435" spans="1:9">
      <c r="A435" s="70"/>
      <c r="B435" s="70"/>
      <c r="C435" s="75"/>
      <c r="D435" s="52"/>
      <c r="E435" s="75"/>
      <c r="F435" s="75"/>
      <c r="G435" s="89"/>
      <c r="H435" s="94"/>
      <c r="I435" s="89"/>
    </row>
    <row r="436" spans="1:9">
      <c r="A436" s="70"/>
      <c r="B436" s="70"/>
      <c r="C436" s="75"/>
      <c r="D436" s="52"/>
      <c r="E436" s="75"/>
      <c r="F436" s="75"/>
      <c r="G436" s="89"/>
      <c r="H436" s="89"/>
      <c r="I436" s="89"/>
    </row>
    <row r="437" spans="1:9">
      <c r="A437" s="70"/>
      <c r="B437" s="70"/>
      <c r="C437" s="75"/>
      <c r="D437" s="52"/>
      <c r="E437" s="75"/>
      <c r="F437" s="75"/>
      <c r="G437" s="89"/>
      <c r="H437" s="89"/>
      <c r="I437" s="89"/>
    </row>
    <row r="438" spans="1:9">
      <c r="A438" s="70"/>
      <c r="B438" s="70"/>
      <c r="C438" s="75"/>
      <c r="D438" s="52"/>
      <c r="E438" s="75"/>
      <c r="F438" s="75"/>
      <c r="G438" s="89"/>
      <c r="H438" s="89"/>
      <c r="I438" s="89"/>
    </row>
    <row r="439" spans="1:9">
      <c r="A439" s="70"/>
      <c r="B439" s="70"/>
      <c r="C439" s="75"/>
      <c r="D439" s="52"/>
      <c r="E439" s="75"/>
      <c r="F439" s="75"/>
      <c r="G439" s="89"/>
      <c r="H439" s="98"/>
      <c r="I439" s="89"/>
    </row>
    <row r="440" spans="1:9">
      <c r="A440" s="70"/>
      <c r="B440" s="70"/>
      <c r="C440" s="75"/>
      <c r="D440" s="52"/>
      <c r="E440" s="75"/>
      <c r="F440" s="75"/>
      <c r="G440" s="89"/>
      <c r="H440" s="90"/>
      <c r="I440" s="89"/>
    </row>
    <row r="441" spans="1:9">
      <c r="A441" s="70"/>
      <c r="B441" s="70"/>
      <c r="C441" s="75"/>
      <c r="D441" s="52"/>
      <c r="E441" s="75"/>
      <c r="F441" s="75"/>
      <c r="G441" s="89"/>
      <c r="H441" s="90"/>
      <c r="I441" s="89"/>
    </row>
    <row r="442" spans="1:9">
      <c r="A442" s="70"/>
      <c r="B442" s="70"/>
      <c r="C442" s="75"/>
      <c r="D442" s="52"/>
      <c r="E442" s="75"/>
      <c r="F442" s="75"/>
      <c r="G442" s="89"/>
      <c r="H442" s="89"/>
      <c r="I442" s="89"/>
    </row>
    <row r="443" spans="1:9">
      <c r="A443" s="70"/>
      <c r="B443" s="70"/>
      <c r="C443" s="75"/>
      <c r="D443" s="52"/>
      <c r="E443" s="75"/>
      <c r="F443" s="75"/>
      <c r="G443" s="89"/>
      <c r="H443" s="89"/>
      <c r="I443" s="89"/>
    </row>
    <row r="444" spans="1:9">
      <c r="A444" s="70"/>
      <c r="B444" s="70"/>
      <c r="C444" s="75"/>
      <c r="D444" s="52"/>
      <c r="E444" s="75"/>
      <c r="F444" s="75"/>
      <c r="G444" s="89"/>
      <c r="H444" s="89"/>
      <c r="I444" s="89"/>
    </row>
    <row r="445" spans="1:9">
      <c r="A445" s="70"/>
      <c r="B445" s="70"/>
      <c r="C445" s="75"/>
      <c r="D445" s="52"/>
      <c r="E445" s="75"/>
      <c r="F445" s="75"/>
      <c r="G445" s="89"/>
      <c r="H445" s="98"/>
      <c r="I445" s="89"/>
    </row>
    <row r="446" spans="1:9">
      <c r="A446" s="70"/>
      <c r="B446" s="70"/>
      <c r="C446" s="75"/>
      <c r="D446" s="52"/>
      <c r="E446" s="75"/>
      <c r="F446" s="75"/>
      <c r="G446" s="89"/>
      <c r="H446" s="90"/>
      <c r="I446" s="89"/>
    </row>
    <row r="447" spans="1:9">
      <c r="A447" s="70"/>
      <c r="B447" s="70"/>
      <c r="C447" s="75"/>
      <c r="D447" s="52"/>
      <c r="E447" s="75"/>
      <c r="F447" s="75"/>
      <c r="G447" s="89"/>
      <c r="H447" s="90"/>
      <c r="I447" s="89"/>
    </row>
    <row r="448" spans="1:9">
      <c r="A448" s="70"/>
      <c r="B448" s="70"/>
      <c r="C448" s="75"/>
      <c r="D448" s="52"/>
      <c r="E448" s="75"/>
      <c r="F448" s="75"/>
      <c r="G448" s="89"/>
      <c r="H448" s="89"/>
      <c r="I448" s="89"/>
    </row>
    <row r="449" spans="1:9">
      <c r="A449" s="70"/>
      <c r="B449" s="70"/>
      <c r="C449" s="75"/>
      <c r="D449" s="52"/>
      <c r="E449" s="75"/>
      <c r="F449" s="75"/>
      <c r="G449" s="89"/>
      <c r="H449" s="89"/>
      <c r="I449" s="89"/>
    </row>
    <row r="450" spans="1:9">
      <c r="A450" s="70"/>
      <c r="B450" s="70"/>
      <c r="C450" s="75"/>
      <c r="D450" s="52"/>
      <c r="E450" s="75"/>
      <c r="F450" s="75"/>
      <c r="G450" s="89"/>
      <c r="H450" s="89"/>
      <c r="I450" s="89"/>
    </row>
    <row r="451" spans="1:9">
      <c r="A451" s="70"/>
      <c r="B451" s="70"/>
      <c r="C451" s="75"/>
      <c r="D451" s="52"/>
      <c r="E451" s="75"/>
      <c r="F451" s="75"/>
      <c r="G451" s="89"/>
      <c r="H451" s="98"/>
      <c r="I451" s="89"/>
    </row>
    <row r="452" spans="1:9">
      <c r="A452" s="70"/>
      <c r="B452" s="70"/>
      <c r="C452" s="75"/>
      <c r="D452" s="52"/>
      <c r="E452" s="75"/>
      <c r="F452" s="75"/>
      <c r="G452" s="89"/>
      <c r="H452" s="90"/>
      <c r="I452" s="89"/>
    </row>
    <row r="453" spans="1:9">
      <c r="A453" s="70"/>
      <c r="B453" s="70"/>
      <c r="C453" s="75"/>
      <c r="D453" s="52"/>
      <c r="E453" s="75"/>
      <c r="F453" s="75"/>
      <c r="G453" s="89"/>
      <c r="H453" s="89"/>
      <c r="I453" s="89"/>
    </row>
    <row r="454" spans="1:9">
      <c r="A454" s="70"/>
      <c r="B454" s="70"/>
      <c r="C454" s="75"/>
      <c r="D454" s="52"/>
      <c r="E454" s="75"/>
      <c r="F454" s="75"/>
      <c r="G454" s="89"/>
      <c r="H454" s="89"/>
      <c r="I454" s="89"/>
    </row>
    <row r="455" spans="1:9">
      <c r="A455" s="70"/>
      <c r="B455" s="70"/>
      <c r="C455" s="75"/>
      <c r="D455" s="52"/>
      <c r="E455" s="75"/>
      <c r="F455" s="75"/>
      <c r="G455" s="89"/>
      <c r="H455" s="89"/>
      <c r="I455" s="89"/>
    </row>
    <row r="456" spans="1:9">
      <c r="A456" s="70"/>
      <c r="B456" s="70"/>
      <c r="C456" s="75"/>
      <c r="D456" s="52"/>
      <c r="E456" s="75"/>
      <c r="F456" s="75"/>
      <c r="G456" s="89"/>
      <c r="H456" s="98"/>
      <c r="I456" s="89"/>
    </row>
    <row r="457" spans="1:9">
      <c r="A457" s="70"/>
      <c r="B457" s="70"/>
      <c r="C457" s="75"/>
      <c r="D457" s="52"/>
      <c r="E457" s="75"/>
      <c r="F457" s="75"/>
      <c r="G457" s="89"/>
      <c r="H457" s="90"/>
      <c r="I457" s="89"/>
    </row>
    <row r="458" spans="1:9">
      <c r="A458" s="70"/>
      <c r="B458" s="70"/>
      <c r="C458" s="75"/>
      <c r="D458" s="52"/>
      <c r="E458" s="75"/>
      <c r="F458" s="75"/>
      <c r="G458" s="89"/>
      <c r="H458" s="90"/>
      <c r="I458" s="89"/>
    </row>
    <row r="459" spans="1:9">
      <c r="A459" s="70"/>
      <c r="B459" s="70"/>
      <c r="C459" s="75"/>
      <c r="D459" s="52"/>
      <c r="E459" s="75"/>
      <c r="F459" s="75"/>
      <c r="G459" s="89"/>
      <c r="H459" s="89"/>
      <c r="I459" s="89"/>
    </row>
    <row r="460" spans="1:9">
      <c r="A460" s="70"/>
      <c r="B460" s="70"/>
      <c r="C460" s="75"/>
      <c r="D460" s="52"/>
      <c r="E460" s="75"/>
      <c r="F460" s="75"/>
      <c r="G460" s="89"/>
      <c r="H460" s="89"/>
      <c r="I460" s="89"/>
    </row>
    <row r="461" spans="1:9">
      <c r="A461" s="70"/>
      <c r="B461" s="70"/>
      <c r="C461" s="75"/>
      <c r="D461" s="52"/>
      <c r="E461" s="75"/>
      <c r="F461" s="75"/>
      <c r="G461" s="89"/>
      <c r="H461" s="89"/>
      <c r="I461" s="89"/>
    </row>
    <row r="462" spans="1:9">
      <c r="A462" s="70"/>
      <c r="B462" s="70"/>
      <c r="C462" s="75"/>
      <c r="D462" s="52"/>
      <c r="E462" s="75"/>
      <c r="F462" s="75"/>
      <c r="G462" s="89"/>
      <c r="H462" s="98"/>
      <c r="I462" s="89"/>
    </row>
    <row r="463" spans="1:9">
      <c r="A463" s="70"/>
      <c r="B463" s="70"/>
      <c r="C463" s="75"/>
      <c r="D463" s="52"/>
      <c r="E463" s="75"/>
      <c r="F463" s="75"/>
      <c r="G463" s="89"/>
      <c r="H463" s="90"/>
      <c r="I463" s="89"/>
    </row>
    <row r="464" spans="1:9">
      <c r="A464" s="70"/>
      <c r="B464" s="70"/>
      <c r="C464" s="75"/>
      <c r="D464" s="52"/>
      <c r="E464" s="75"/>
      <c r="F464" s="75"/>
      <c r="G464" s="89"/>
      <c r="H464" s="89"/>
      <c r="I464" s="89"/>
    </row>
    <row r="465" spans="1:9">
      <c r="A465" s="70"/>
      <c r="B465" s="70"/>
      <c r="C465" s="75"/>
      <c r="D465" s="52"/>
      <c r="E465" s="75"/>
      <c r="F465" s="75"/>
      <c r="G465" s="89"/>
      <c r="H465" s="89"/>
      <c r="I465" s="89"/>
    </row>
    <row r="466" spans="1:9">
      <c r="A466" s="70"/>
      <c r="B466" s="70"/>
      <c r="C466" s="75"/>
      <c r="D466" s="52"/>
      <c r="E466" s="75"/>
      <c r="F466" s="75"/>
      <c r="G466" s="89"/>
      <c r="H466" s="89"/>
      <c r="I466" s="89"/>
    </row>
    <row r="467" spans="1:9">
      <c r="A467" s="70"/>
      <c r="B467" s="70"/>
      <c r="C467" s="75"/>
      <c r="D467" s="52"/>
      <c r="E467" s="75"/>
      <c r="F467" s="75"/>
      <c r="G467" s="89"/>
      <c r="H467" s="98"/>
      <c r="I467" s="89"/>
    </row>
    <row r="468" spans="1:9">
      <c r="A468" s="70"/>
      <c r="B468" s="70"/>
      <c r="C468" s="75"/>
      <c r="D468" s="52"/>
      <c r="E468" s="75"/>
      <c r="F468" s="75"/>
      <c r="G468" s="89"/>
      <c r="H468" s="90"/>
      <c r="I468" s="89"/>
    </row>
    <row r="469" spans="1:9">
      <c r="A469" s="70"/>
      <c r="B469" s="70"/>
      <c r="C469" s="75"/>
      <c r="D469" s="52"/>
      <c r="E469" s="75"/>
      <c r="F469" s="75"/>
      <c r="G469" s="89"/>
      <c r="H469" s="89"/>
      <c r="I469" s="89"/>
    </row>
    <row r="470" spans="1:9">
      <c r="A470" s="70"/>
      <c r="B470" s="70"/>
      <c r="C470" s="75"/>
      <c r="D470" s="52"/>
      <c r="E470" s="75"/>
      <c r="F470" s="75"/>
      <c r="G470" s="89"/>
      <c r="H470" s="89"/>
      <c r="I470" s="89"/>
    </row>
    <row r="471" spans="1:9">
      <c r="A471" s="70"/>
      <c r="B471" s="70"/>
      <c r="C471" s="75"/>
      <c r="D471" s="52"/>
      <c r="E471" s="75"/>
      <c r="F471" s="75"/>
      <c r="G471" s="89"/>
      <c r="H471" s="89"/>
      <c r="I471" s="89"/>
    </row>
    <row r="472" spans="1:9">
      <c r="A472" s="70"/>
      <c r="B472" s="70"/>
      <c r="C472" s="75"/>
      <c r="D472" s="52"/>
      <c r="E472" s="75"/>
      <c r="F472" s="75"/>
      <c r="G472" s="89"/>
      <c r="H472" s="98"/>
      <c r="I472" s="89"/>
    </row>
    <row r="473" spans="1:9">
      <c r="A473" s="70"/>
      <c r="B473" s="70"/>
      <c r="C473" s="75"/>
      <c r="D473" s="52"/>
      <c r="E473" s="75"/>
      <c r="F473" s="75"/>
      <c r="G473" s="89"/>
      <c r="H473" s="94"/>
      <c r="I473" s="89"/>
    </row>
    <row r="474" spans="1:9">
      <c r="A474" s="70"/>
      <c r="B474" s="70"/>
      <c r="C474" s="75"/>
      <c r="D474" s="52"/>
      <c r="E474" s="75"/>
      <c r="F474" s="75"/>
      <c r="G474" s="89"/>
      <c r="H474" s="89"/>
      <c r="I474" s="89"/>
    </row>
    <row r="475" spans="1:9">
      <c r="A475" s="70"/>
      <c r="B475" s="70"/>
      <c r="C475" s="75"/>
      <c r="D475" s="52"/>
      <c r="E475" s="75"/>
      <c r="F475" s="75"/>
      <c r="G475" s="89"/>
      <c r="H475" s="89"/>
      <c r="I475" s="89"/>
    </row>
    <row r="476" spans="1:9">
      <c r="A476" s="70"/>
      <c r="B476" s="70"/>
      <c r="C476" s="75"/>
      <c r="D476" s="52"/>
      <c r="E476" s="75"/>
      <c r="F476" s="75"/>
      <c r="G476" s="89"/>
      <c r="H476" s="89"/>
      <c r="I476" s="89"/>
    </row>
    <row r="477" spans="1:9">
      <c r="A477" s="70"/>
      <c r="B477" s="70"/>
      <c r="C477" s="75"/>
      <c r="D477" s="52"/>
      <c r="E477" s="75"/>
      <c r="F477" s="75"/>
      <c r="G477" s="89"/>
      <c r="H477" s="98"/>
      <c r="I477" s="89"/>
    </row>
    <row r="478" spans="1:9">
      <c r="A478" s="70"/>
      <c r="B478" s="70"/>
      <c r="C478" s="75"/>
      <c r="D478" s="52"/>
      <c r="E478" s="75"/>
      <c r="F478" s="75"/>
      <c r="G478" s="89"/>
      <c r="H478" s="90"/>
      <c r="I478" s="89"/>
    </row>
    <row r="479" spans="1:9">
      <c r="A479" s="70"/>
      <c r="B479" s="70"/>
      <c r="C479" s="75"/>
      <c r="D479" s="52"/>
      <c r="E479" s="75"/>
      <c r="F479" s="75"/>
      <c r="G479" s="89"/>
      <c r="H479" s="90"/>
      <c r="I479" s="89"/>
    </row>
    <row r="480" spans="1:9">
      <c r="A480" s="70"/>
      <c r="B480" s="70"/>
      <c r="C480" s="75"/>
      <c r="D480" s="52"/>
      <c r="E480" s="75"/>
      <c r="F480" s="75"/>
      <c r="G480" s="89"/>
      <c r="H480" s="89"/>
      <c r="I480" s="89"/>
    </row>
    <row r="481" spans="1:9">
      <c r="A481" s="70"/>
      <c r="B481" s="70"/>
      <c r="C481" s="75"/>
      <c r="D481" s="52"/>
      <c r="E481" s="75"/>
      <c r="F481" s="75"/>
      <c r="G481" s="89"/>
      <c r="H481" s="89"/>
      <c r="I481" s="89"/>
    </row>
    <row r="482" spans="1:9">
      <c r="A482" s="70"/>
      <c r="B482" s="70"/>
      <c r="C482" s="75"/>
      <c r="D482" s="52"/>
      <c r="E482" s="75"/>
      <c r="F482" s="75"/>
      <c r="G482" s="89"/>
      <c r="H482" s="89"/>
      <c r="I482" s="89"/>
    </row>
    <row r="483" spans="1:9">
      <c r="A483" s="70"/>
      <c r="B483" s="70"/>
      <c r="C483" s="75"/>
      <c r="D483" s="52"/>
      <c r="E483" s="75"/>
      <c r="F483" s="75"/>
      <c r="G483" s="89"/>
      <c r="H483" s="98"/>
      <c r="I483" s="89"/>
    </row>
    <row r="484" spans="1:9">
      <c r="A484" s="70"/>
      <c r="B484" s="70"/>
      <c r="C484" s="75"/>
      <c r="D484" s="52"/>
      <c r="E484" s="75"/>
      <c r="F484" s="75"/>
      <c r="G484" s="89"/>
      <c r="H484" s="90"/>
      <c r="I484" s="89"/>
    </row>
    <row r="485" spans="1:9">
      <c r="A485" s="70"/>
      <c r="B485" s="70"/>
      <c r="C485" s="75"/>
      <c r="D485" s="52"/>
      <c r="E485" s="75"/>
      <c r="F485" s="75"/>
      <c r="G485" s="89"/>
      <c r="H485" s="89"/>
      <c r="I485" s="89"/>
    </row>
    <row r="486" spans="1:9">
      <c r="A486" s="70"/>
      <c r="B486" s="70"/>
      <c r="C486" s="75"/>
      <c r="D486" s="52"/>
      <c r="E486" s="75"/>
      <c r="F486" s="75"/>
      <c r="G486" s="89"/>
      <c r="H486" s="89"/>
      <c r="I486" s="89"/>
    </row>
    <row r="487" spans="1:9">
      <c r="A487" s="70"/>
      <c r="B487" s="70"/>
      <c r="C487" s="75"/>
      <c r="D487" s="52"/>
      <c r="E487" s="75"/>
      <c r="F487" s="75"/>
      <c r="G487" s="89"/>
      <c r="H487" s="89"/>
      <c r="I487" s="89"/>
    </row>
    <row r="488" spans="1:9">
      <c r="A488" s="70"/>
      <c r="B488" s="70"/>
      <c r="C488" s="75"/>
      <c r="D488" s="52"/>
      <c r="E488" s="75"/>
      <c r="F488" s="75"/>
      <c r="G488" s="89"/>
      <c r="H488" s="98"/>
      <c r="I488" s="89"/>
    </row>
    <row r="489" spans="1:9">
      <c r="A489" s="70"/>
      <c r="B489" s="70"/>
      <c r="C489" s="75"/>
      <c r="D489" s="52"/>
      <c r="E489" s="75"/>
      <c r="F489" s="75"/>
      <c r="G489" s="89"/>
      <c r="H489" s="90"/>
      <c r="I489" s="89"/>
    </row>
    <row r="490" spans="1:9">
      <c r="A490" s="70"/>
      <c r="B490" s="70"/>
      <c r="C490" s="75"/>
      <c r="D490" s="52"/>
      <c r="E490" s="75"/>
      <c r="F490" s="75"/>
      <c r="G490" s="89"/>
      <c r="H490" s="90"/>
      <c r="I490" s="89"/>
    </row>
    <row r="491" spans="1:9">
      <c r="A491" s="70"/>
      <c r="B491" s="70"/>
      <c r="C491" s="75"/>
      <c r="D491" s="52"/>
      <c r="E491" s="75"/>
      <c r="F491" s="75"/>
      <c r="G491" s="89"/>
      <c r="H491" s="90"/>
      <c r="I491" s="89"/>
    </row>
    <row r="492" spans="1:9">
      <c r="A492" s="70"/>
      <c r="B492" s="70"/>
      <c r="C492" s="75"/>
      <c r="D492" s="52"/>
      <c r="E492" s="75"/>
      <c r="F492" s="75"/>
      <c r="G492" s="89"/>
      <c r="H492" s="90"/>
      <c r="I492" s="89"/>
    </row>
    <row r="493" spans="1:9">
      <c r="A493" s="70"/>
      <c r="B493" s="70"/>
      <c r="C493" s="75"/>
      <c r="D493" s="52"/>
      <c r="E493" s="75"/>
      <c r="F493" s="75"/>
      <c r="G493" s="89"/>
      <c r="H493" s="90"/>
      <c r="I493" s="89"/>
    </row>
    <row r="494" spans="1:9">
      <c r="A494" s="70"/>
      <c r="B494" s="70"/>
      <c r="C494" s="75"/>
      <c r="D494" s="52"/>
      <c r="E494" s="75"/>
      <c r="F494" s="75"/>
      <c r="G494" s="89"/>
      <c r="H494" s="90"/>
      <c r="I494" s="89"/>
    </row>
    <row r="495" spans="1:9">
      <c r="A495" s="70"/>
      <c r="B495" s="70"/>
      <c r="C495" s="75"/>
      <c r="D495" s="52"/>
      <c r="E495" s="75"/>
      <c r="F495" s="75"/>
      <c r="G495" s="89"/>
      <c r="H495" s="90"/>
      <c r="I495" s="89"/>
    </row>
    <row r="496" spans="1:9">
      <c r="A496" s="70"/>
      <c r="B496" s="70"/>
      <c r="C496" s="75"/>
      <c r="D496" s="52"/>
      <c r="E496" s="75"/>
      <c r="F496" s="75"/>
      <c r="G496" s="89"/>
      <c r="H496" s="90"/>
      <c r="I496" s="89"/>
    </row>
    <row r="497" spans="1:9">
      <c r="A497" s="70"/>
      <c r="B497" s="70"/>
      <c r="C497" s="75"/>
      <c r="D497" s="52"/>
      <c r="E497" s="75"/>
      <c r="F497" s="75"/>
      <c r="G497" s="89"/>
      <c r="H497" s="90"/>
      <c r="I497" s="89"/>
    </row>
    <row r="498" spans="1:9">
      <c r="A498" s="70"/>
      <c r="B498" s="70"/>
      <c r="C498" s="75"/>
      <c r="D498" s="52"/>
      <c r="E498" s="75"/>
      <c r="F498" s="75"/>
      <c r="G498" s="89"/>
      <c r="H498" s="90"/>
      <c r="I498" s="89"/>
    </row>
    <row r="499" spans="1:9">
      <c r="A499" s="70"/>
      <c r="B499" s="70"/>
      <c r="C499" s="75"/>
      <c r="D499" s="52"/>
      <c r="E499" s="75"/>
      <c r="F499" s="75"/>
      <c r="G499" s="89"/>
      <c r="H499" s="90"/>
      <c r="I499" s="89"/>
    </row>
    <row r="500" spans="1:9">
      <c r="A500" s="70"/>
      <c r="B500" s="70"/>
      <c r="C500" s="75"/>
      <c r="D500" s="52"/>
      <c r="E500" s="75"/>
      <c r="F500" s="75"/>
      <c r="G500" s="89"/>
      <c r="H500" s="90"/>
      <c r="I500" s="89"/>
    </row>
    <row r="501" spans="1:9">
      <c r="A501" s="70"/>
      <c r="B501" s="70"/>
      <c r="C501" s="75"/>
      <c r="D501" s="52"/>
      <c r="E501" s="75"/>
      <c r="F501" s="75"/>
      <c r="G501" s="89"/>
      <c r="H501" s="90"/>
      <c r="I501" s="89"/>
    </row>
    <row r="502" spans="1:9">
      <c r="A502" s="70"/>
      <c r="B502" s="70"/>
      <c r="C502" s="75"/>
      <c r="D502" s="52"/>
      <c r="E502" s="75"/>
      <c r="F502" s="75"/>
      <c r="G502" s="89"/>
      <c r="H502" s="90"/>
      <c r="I502" s="89"/>
    </row>
    <row r="503" spans="1:9">
      <c r="A503" s="70"/>
      <c r="B503" s="70"/>
      <c r="C503" s="75"/>
      <c r="D503" s="52"/>
      <c r="E503" s="75"/>
      <c r="F503" s="75"/>
      <c r="G503" s="89"/>
      <c r="H503" s="90"/>
      <c r="I503" s="89"/>
    </row>
    <row r="504" spans="1:9">
      <c r="A504" s="70"/>
      <c r="B504" s="70"/>
      <c r="C504" s="75"/>
      <c r="D504" s="52"/>
      <c r="E504" s="75"/>
      <c r="F504" s="75"/>
      <c r="G504" s="89"/>
      <c r="H504" s="90"/>
      <c r="I504" s="89"/>
    </row>
    <row r="505" spans="1:9">
      <c r="A505" s="70"/>
      <c r="B505" s="70"/>
      <c r="C505" s="75"/>
      <c r="D505" s="52"/>
      <c r="E505" s="75"/>
      <c r="F505" s="75"/>
      <c r="G505" s="89"/>
      <c r="H505" s="94"/>
      <c r="I505" s="89"/>
    </row>
    <row r="506" spans="1:9">
      <c r="A506" s="70"/>
      <c r="B506" s="70"/>
      <c r="C506" s="75"/>
      <c r="D506" s="52"/>
      <c r="E506" s="75"/>
      <c r="F506" s="75"/>
      <c r="G506" s="89"/>
      <c r="H506" s="94"/>
      <c r="I506" s="89"/>
    </row>
    <row r="507" spans="1:9">
      <c r="A507" s="70"/>
      <c r="B507" s="70"/>
      <c r="C507" s="75"/>
      <c r="D507" s="52"/>
      <c r="E507" s="75"/>
      <c r="F507" s="75"/>
      <c r="G507" s="89"/>
      <c r="H507" s="89"/>
      <c r="I507" s="89"/>
    </row>
    <row r="508" spans="1:9">
      <c r="A508" s="70"/>
      <c r="B508" s="70"/>
      <c r="C508" s="75"/>
      <c r="D508" s="52"/>
      <c r="E508" s="75"/>
      <c r="F508" s="75"/>
      <c r="G508" s="89"/>
      <c r="H508" s="89"/>
      <c r="I508" s="89"/>
    </row>
    <row r="509" spans="1:9">
      <c r="A509" s="70"/>
      <c r="B509" s="70"/>
      <c r="C509" s="75"/>
      <c r="D509" s="52"/>
      <c r="E509" s="75"/>
      <c r="F509" s="75"/>
      <c r="G509" s="89"/>
      <c r="H509" s="89"/>
      <c r="I509" s="89"/>
    </row>
    <row r="510" spans="1:9">
      <c r="A510" s="70"/>
      <c r="B510" s="70"/>
      <c r="C510" s="75"/>
      <c r="D510" s="52"/>
      <c r="E510" s="75"/>
      <c r="F510" s="75"/>
      <c r="G510" s="89"/>
      <c r="H510" s="98"/>
      <c r="I510" s="89"/>
    </row>
    <row r="511" spans="1:9">
      <c r="A511" s="70"/>
      <c r="B511" s="70"/>
      <c r="C511" s="75"/>
      <c r="D511" s="52"/>
      <c r="E511" s="75"/>
      <c r="F511" s="75"/>
      <c r="G511" s="89"/>
      <c r="H511" s="94"/>
      <c r="I511" s="89"/>
    </row>
    <row r="512" spans="1:9">
      <c r="A512" s="70"/>
      <c r="B512" s="70"/>
      <c r="C512" s="75"/>
      <c r="D512" s="52"/>
      <c r="E512" s="75"/>
      <c r="F512" s="75"/>
      <c r="G512" s="89"/>
      <c r="H512" s="89"/>
      <c r="I512" s="89"/>
    </row>
    <row r="513" spans="1:9">
      <c r="A513" s="70"/>
      <c r="B513" s="70"/>
      <c r="C513" s="75"/>
      <c r="D513" s="52"/>
      <c r="E513" s="75"/>
      <c r="F513" s="75"/>
      <c r="G513" s="89"/>
      <c r="H513" s="89"/>
      <c r="I513" s="89"/>
    </row>
    <row r="514" spans="1:9">
      <c r="A514" s="70"/>
      <c r="B514" s="70"/>
      <c r="C514" s="75"/>
      <c r="D514" s="52"/>
      <c r="E514" s="75"/>
      <c r="F514" s="75"/>
      <c r="G514" s="89"/>
      <c r="H514" s="89"/>
      <c r="I514" s="89"/>
    </row>
    <row r="515" spans="1:9">
      <c r="A515" s="70"/>
      <c r="B515" s="70"/>
      <c r="C515" s="75"/>
      <c r="D515" s="52"/>
      <c r="E515" s="75"/>
      <c r="F515" s="75"/>
      <c r="G515" s="89"/>
      <c r="H515" s="98"/>
      <c r="I515" s="89"/>
    </row>
    <row r="516" spans="1:9">
      <c r="A516" s="70"/>
      <c r="B516" s="70"/>
      <c r="C516" s="75"/>
      <c r="D516" s="52"/>
      <c r="E516" s="75"/>
      <c r="F516" s="75"/>
      <c r="G516" s="89"/>
      <c r="H516" s="90"/>
      <c r="I516" s="89"/>
    </row>
    <row r="517" spans="1:9">
      <c r="A517" s="70"/>
      <c r="B517" s="70"/>
      <c r="C517" s="75"/>
      <c r="D517" s="52"/>
      <c r="E517" s="75"/>
      <c r="F517" s="75"/>
      <c r="G517" s="89"/>
      <c r="H517" s="90"/>
      <c r="I517" s="89"/>
    </row>
    <row r="518" spans="1:9">
      <c r="A518" s="70"/>
      <c r="B518" s="70"/>
      <c r="C518" s="75"/>
      <c r="D518" s="52"/>
      <c r="E518" s="75"/>
      <c r="F518" s="75"/>
      <c r="G518" s="89"/>
      <c r="H518" s="90"/>
      <c r="I518" s="89"/>
    </row>
    <row r="519" spans="1:9">
      <c r="A519" s="70"/>
      <c r="B519" s="70"/>
      <c r="C519" s="75"/>
      <c r="D519" s="52"/>
      <c r="E519" s="75"/>
      <c r="F519" s="75"/>
      <c r="G519" s="89"/>
      <c r="H519" s="89"/>
      <c r="I519" s="89"/>
    </row>
    <row r="520" spans="1:9">
      <c r="A520" s="70"/>
      <c r="B520" s="70"/>
      <c r="C520" s="75"/>
      <c r="D520" s="52"/>
      <c r="E520" s="75"/>
      <c r="F520" s="75"/>
      <c r="G520" s="89"/>
      <c r="H520" s="89"/>
      <c r="I520" s="89"/>
    </row>
    <row r="521" spans="1:9">
      <c r="A521" s="70"/>
      <c r="B521" s="70"/>
      <c r="C521" s="75"/>
      <c r="D521" s="52"/>
      <c r="E521" s="75"/>
      <c r="F521" s="75"/>
      <c r="G521" s="89"/>
      <c r="H521" s="89"/>
      <c r="I521" s="89"/>
    </row>
    <row r="522" spans="1:9">
      <c r="A522" s="70"/>
      <c r="B522" s="70"/>
      <c r="C522" s="75"/>
      <c r="D522" s="52"/>
      <c r="E522" s="75"/>
      <c r="F522" s="75"/>
      <c r="G522" s="89"/>
      <c r="H522" s="98"/>
      <c r="I522" s="89"/>
    </row>
    <row r="523" spans="1:9">
      <c r="A523" s="70"/>
      <c r="B523" s="70"/>
      <c r="C523" s="75"/>
      <c r="D523" s="52"/>
      <c r="E523" s="75"/>
      <c r="F523" s="75"/>
      <c r="G523" s="89"/>
      <c r="H523" s="90"/>
      <c r="I523" s="89"/>
    </row>
    <row r="524" spans="1:9">
      <c r="A524" s="70"/>
      <c r="B524" s="70"/>
      <c r="C524" s="75"/>
      <c r="D524" s="52"/>
      <c r="E524" s="75"/>
      <c r="F524" s="75"/>
      <c r="G524" s="89"/>
      <c r="H524" s="89"/>
      <c r="I524" s="89"/>
    </row>
    <row r="525" spans="1:9">
      <c r="A525" s="70"/>
      <c r="B525" s="70"/>
      <c r="C525" s="75"/>
      <c r="D525" s="52"/>
      <c r="E525" s="75"/>
      <c r="F525" s="75"/>
      <c r="G525" s="89"/>
      <c r="H525" s="89"/>
      <c r="I525" s="89"/>
    </row>
    <row r="526" spans="1:9">
      <c r="A526" s="70"/>
      <c r="B526" s="70"/>
      <c r="C526" s="75"/>
      <c r="D526" s="52"/>
      <c r="E526" s="75"/>
      <c r="F526" s="75"/>
      <c r="G526" s="89"/>
      <c r="H526" s="89"/>
      <c r="I526" s="89"/>
    </row>
    <row r="527" spans="1:9">
      <c r="A527" s="70"/>
      <c r="B527" s="70"/>
      <c r="C527" s="75"/>
      <c r="D527" s="52"/>
      <c r="E527" s="75"/>
      <c r="F527" s="75"/>
      <c r="G527" s="89"/>
      <c r="H527" s="98"/>
      <c r="I527" s="89"/>
    </row>
    <row r="528" spans="1:9">
      <c r="A528" s="70"/>
      <c r="B528" s="70"/>
      <c r="C528" s="75"/>
      <c r="D528" s="52"/>
      <c r="E528" s="75"/>
      <c r="F528" s="75"/>
      <c r="G528" s="89"/>
      <c r="H528" s="90"/>
      <c r="I528" s="89"/>
    </row>
    <row r="529" spans="1:9">
      <c r="A529" s="70"/>
      <c r="B529" s="70"/>
      <c r="C529" s="75"/>
      <c r="D529" s="52"/>
      <c r="E529" s="75"/>
      <c r="F529" s="75"/>
      <c r="G529" s="89"/>
      <c r="H529" s="90"/>
      <c r="I529" s="89"/>
    </row>
    <row r="530" spans="1:9">
      <c r="A530" s="70"/>
      <c r="B530" s="70"/>
      <c r="C530" s="75"/>
      <c r="D530" s="52"/>
      <c r="E530" s="75"/>
      <c r="F530" s="75"/>
      <c r="G530" s="89"/>
      <c r="H530" s="90"/>
      <c r="I530" s="89"/>
    </row>
    <row r="531" spans="1:9">
      <c r="A531" s="70"/>
      <c r="B531" s="70"/>
      <c r="C531" s="75"/>
      <c r="D531" s="52"/>
      <c r="E531" s="75"/>
      <c r="F531" s="75"/>
      <c r="G531" s="89"/>
      <c r="H531" s="90"/>
      <c r="I531" s="89"/>
    </row>
    <row r="532" spans="1:9">
      <c r="A532" s="70"/>
      <c r="B532" s="70"/>
      <c r="C532" s="75"/>
      <c r="D532" s="52"/>
      <c r="E532" s="75"/>
      <c r="F532" s="75"/>
      <c r="G532" s="89"/>
      <c r="H532" s="90"/>
      <c r="I532" s="89"/>
    </row>
    <row r="533" spans="1:9">
      <c r="A533" s="70"/>
      <c r="B533" s="70"/>
      <c r="C533" s="75"/>
      <c r="D533" s="52"/>
      <c r="E533" s="75"/>
      <c r="F533" s="75"/>
      <c r="G533" s="89"/>
      <c r="H533" s="90"/>
      <c r="I533" s="89"/>
    </row>
    <row r="534" spans="1:9">
      <c r="A534" s="70"/>
      <c r="B534" s="70"/>
      <c r="C534" s="75"/>
      <c r="D534" s="52"/>
      <c r="E534" s="75"/>
      <c r="F534" s="75"/>
      <c r="G534" s="89"/>
      <c r="H534" s="89"/>
      <c r="I534" s="89"/>
    </row>
    <row r="535" spans="1:9">
      <c r="A535" s="70"/>
      <c r="B535" s="70"/>
      <c r="C535" s="75"/>
      <c r="D535" s="52"/>
      <c r="E535" s="75"/>
      <c r="F535" s="75"/>
      <c r="G535" s="89"/>
      <c r="H535" s="89"/>
      <c r="I535" s="89"/>
    </row>
    <row r="536" spans="1:9">
      <c r="A536" s="70"/>
      <c r="B536" s="70"/>
      <c r="C536" s="75"/>
      <c r="D536" s="52"/>
      <c r="E536" s="75"/>
      <c r="F536" s="75"/>
      <c r="G536" s="89"/>
      <c r="H536" s="89"/>
      <c r="I536" s="89"/>
    </row>
    <row r="537" spans="1:9">
      <c r="A537" s="70"/>
      <c r="B537" s="70"/>
      <c r="C537" s="75"/>
      <c r="D537" s="52"/>
      <c r="E537" s="75"/>
      <c r="F537" s="75"/>
      <c r="G537" s="89"/>
      <c r="H537" s="98"/>
      <c r="I537" s="89"/>
    </row>
    <row r="538" spans="1:9">
      <c r="A538" s="70"/>
      <c r="B538" s="70"/>
      <c r="C538" s="75"/>
      <c r="D538" s="52"/>
      <c r="E538" s="75"/>
      <c r="F538" s="75"/>
      <c r="G538" s="89"/>
      <c r="H538" s="90"/>
      <c r="I538" s="89"/>
    </row>
    <row r="539" spans="1:9">
      <c r="A539" s="70"/>
      <c r="B539" s="70"/>
      <c r="C539" s="75"/>
      <c r="D539" s="52"/>
      <c r="E539" s="75"/>
      <c r="F539" s="75"/>
      <c r="G539" s="89"/>
      <c r="H539" s="90"/>
      <c r="I539" s="89"/>
    </row>
    <row r="540" spans="1:9">
      <c r="A540" s="70"/>
      <c r="B540" s="70"/>
      <c r="C540" s="75"/>
      <c r="D540" s="52"/>
      <c r="E540" s="75"/>
      <c r="F540" s="75"/>
      <c r="G540" s="89"/>
      <c r="H540" s="90"/>
      <c r="I540" s="89"/>
    </row>
    <row r="541" spans="1:9">
      <c r="A541" s="70"/>
      <c r="B541" s="70"/>
      <c r="C541" s="75"/>
      <c r="D541" s="52"/>
      <c r="E541" s="75"/>
      <c r="F541" s="75"/>
      <c r="G541" s="89"/>
      <c r="H541" s="90"/>
      <c r="I541" s="89"/>
    </row>
    <row r="542" spans="1:9">
      <c r="A542" s="70"/>
      <c r="B542" s="70"/>
      <c r="C542" s="75"/>
      <c r="D542" s="52"/>
      <c r="E542" s="75"/>
      <c r="F542" s="75"/>
      <c r="G542" s="89"/>
      <c r="H542" s="90"/>
      <c r="I542" s="89"/>
    </row>
    <row r="543" spans="1:9">
      <c r="A543" s="70"/>
      <c r="B543" s="70"/>
      <c r="C543" s="75"/>
      <c r="D543" s="52"/>
      <c r="E543" s="75"/>
      <c r="F543" s="75"/>
      <c r="G543" s="89"/>
      <c r="H543" s="90"/>
      <c r="I543" s="89"/>
    </row>
    <row r="544" spans="1:9">
      <c r="A544" s="70"/>
      <c r="B544" s="70"/>
      <c r="C544" s="75"/>
      <c r="D544" s="52"/>
      <c r="E544" s="75"/>
      <c r="F544" s="75"/>
      <c r="G544" s="89"/>
      <c r="H544" s="90"/>
      <c r="I544" s="89"/>
    </row>
    <row r="545" spans="1:9">
      <c r="A545" s="70"/>
      <c r="B545" s="70"/>
      <c r="C545" s="75"/>
      <c r="D545" s="52"/>
      <c r="E545" s="75"/>
      <c r="F545" s="75"/>
      <c r="G545" s="89"/>
      <c r="H545" s="90"/>
      <c r="I545" s="89"/>
    </row>
    <row r="546" spans="1:9">
      <c r="A546" s="70"/>
      <c r="B546" s="70"/>
      <c r="C546" s="75"/>
      <c r="D546" s="52"/>
      <c r="E546" s="75"/>
      <c r="F546" s="75"/>
      <c r="G546" s="89"/>
      <c r="H546" s="90"/>
      <c r="I546" s="89"/>
    </row>
    <row r="547" spans="1:9">
      <c r="A547" s="70"/>
      <c r="B547" s="70"/>
      <c r="C547" s="75"/>
      <c r="D547" s="52"/>
      <c r="E547" s="75"/>
      <c r="F547" s="75"/>
      <c r="G547" s="89"/>
      <c r="H547" s="89"/>
      <c r="I547" s="89"/>
    </row>
    <row r="548" spans="1:9">
      <c r="A548" s="70"/>
      <c r="B548" s="70"/>
      <c r="C548" s="75"/>
      <c r="D548" s="52"/>
      <c r="E548" s="75"/>
      <c r="F548" s="75"/>
      <c r="G548" s="89"/>
      <c r="H548" s="89"/>
      <c r="I548" s="89"/>
    </row>
    <row r="549" spans="1:9">
      <c r="A549" s="70"/>
      <c r="B549" s="70"/>
      <c r="C549" s="75"/>
      <c r="D549" s="52"/>
      <c r="E549" s="75"/>
      <c r="F549" s="75"/>
      <c r="G549" s="89"/>
      <c r="H549" s="89"/>
      <c r="I549" s="89"/>
    </row>
    <row r="550" spans="1:9">
      <c r="A550" s="70"/>
      <c r="B550" s="70"/>
      <c r="C550" s="75"/>
      <c r="D550" s="52"/>
      <c r="E550" s="75"/>
      <c r="F550" s="75"/>
      <c r="G550" s="89"/>
      <c r="H550" s="98"/>
      <c r="I550" s="89"/>
    </row>
    <row r="551" spans="1:9">
      <c r="A551" s="70"/>
      <c r="B551" s="70"/>
      <c r="C551" s="75"/>
      <c r="D551" s="52"/>
      <c r="E551" s="75"/>
      <c r="F551" s="75"/>
      <c r="G551" s="89"/>
      <c r="H551" s="90"/>
      <c r="I551" s="89"/>
    </row>
    <row r="552" spans="1:9">
      <c r="A552" s="70"/>
      <c r="B552" s="70"/>
      <c r="C552" s="75"/>
      <c r="D552" s="52"/>
      <c r="E552" s="75"/>
      <c r="F552" s="75"/>
      <c r="G552" s="89"/>
      <c r="H552" s="90"/>
      <c r="I552" s="89"/>
    </row>
    <row r="553" spans="1:9">
      <c r="A553" s="70"/>
      <c r="B553" s="70"/>
      <c r="C553" s="75"/>
      <c r="D553" s="52"/>
      <c r="E553" s="75"/>
      <c r="F553" s="75"/>
      <c r="G553" s="89"/>
      <c r="H553" s="90"/>
      <c r="I553" s="89"/>
    </row>
    <row r="554" spans="1:9">
      <c r="A554" s="70"/>
      <c r="B554" s="70"/>
      <c r="C554" s="75"/>
      <c r="D554" s="52"/>
      <c r="E554" s="75"/>
      <c r="F554" s="75"/>
      <c r="G554" s="89"/>
      <c r="H554" s="90"/>
      <c r="I554" s="89"/>
    </row>
    <row r="555" spans="1:9">
      <c r="A555" s="70"/>
      <c r="B555" s="70"/>
      <c r="C555" s="75"/>
      <c r="D555" s="52"/>
      <c r="E555" s="75"/>
      <c r="F555" s="75"/>
      <c r="G555" s="89"/>
      <c r="H555" s="89"/>
      <c r="I555" s="89"/>
    </row>
    <row r="556" spans="1:9">
      <c r="A556" s="70"/>
      <c r="B556" s="70"/>
      <c r="C556" s="75"/>
      <c r="D556" s="52"/>
      <c r="E556" s="75"/>
      <c r="F556" s="75"/>
      <c r="G556" s="89"/>
      <c r="H556" s="89"/>
      <c r="I556" s="89"/>
    </row>
    <row r="557" spans="1:9">
      <c r="A557" s="70"/>
      <c r="B557" s="70"/>
      <c r="C557" s="75"/>
      <c r="D557" s="52"/>
      <c r="E557" s="75"/>
      <c r="F557" s="75"/>
      <c r="G557" s="89"/>
      <c r="H557" s="89"/>
      <c r="I557" s="89"/>
    </row>
    <row r="558" spans="1:9">
      <c r="A558" s="70"/>
      <c r="B558" s="70"/>
      <c r="C558" s="75"/>
      <c r="D558" s="52"/>
      <c r="E558" s="75"/>
      <c r="F558" s="75"/>
      <c r="G558" s="89"/>
      <c r="H558" s="98"/>
      <c r="I558" s="89"/>
    </row>
    <row r="559" spans="1:9">
      <c r="A559" s="70"/>
      <c r="B559" s="70"/>
      <c r="C559" s="75"/>
      <c r="D559" s="52"/>
      <c r="E559" s="75"/>
      <c r="F559" s="75"/>
      <c r="G559" s="89"/>
      <c r="H559" s="90"/>
      <c r="I559" s="89"/>
    </row>
    <row r="560" spans="1:9">
      <c r="A560" s="70"/>
      <c r="B560" s="70"/>
      <c r="C560" s="75"/>
      <c r="D560" s="52"/>
      <c r="E560" s="75"/>
      <c r="F560" s="75"/>
      <c r="G560" s="89"/>
      <c r="H560" s="152"/>
      <c r="I560" s="89"/>
    </row>
    <row r="561" spans="1:9">
      <c r="A561" s="70"/>
      <c r="B561" s="70"/>
      <c r="C561" s="75"/>
      <c r="D561" s="52"/>
      <c r="E561" s="75"/>
      <c r="F561" s="75"/>
      <c r="G561" s="89"/>
      <c r="H561" s="89"/>
      <c r="I561" s="89"/>
    </row>
    <row r="562" spans="1:9">
      <c r="A562" s="70"/>
      <c r="B562" s="70"/>
      <c r="C562" s="75"/>
      <c r="D562" s="52"/>
      <c r="E562" s="75"/>
      <c r="F562" s="75"/>
      <c r="G562" s="89"/>
      <c r="H562" s="89"/>
      <c r="I562" s="89"/>
    </row>
    <row r="563" spans="1:9">
      <c r="A563" s="70"/>
      <c r="B563" s="70"/>
      <c r="C563" s="75"/>
      <c r="D563" s="52"/>
      <c r="E563" s="75"/>
      <c r="F563" s="75"/>
      <c r="G563" s="89"/>
      <c r="H563" s="89"/>
      <c r="I563" s="89"/>
    </row>
    <row r="564" spans="1:9">
      <c r="A564" s="70"/>
      <c r="B564" s="70"/>
      <c r="C564" s="75"/>
      <c r="D564" s="52"/>
      <c r="E564" s="75"/>
      <c r="F564" s="75"/>
      <c r="G564" s="89"/>
      <c r="H564" s="98"/>
      <c r="I564" s="89"/>
    </row>
    <row r="565" spans="1:9">
      <c r="A565" s="70"/>
      <c r="B565" s="70"/>
      <c r="C565" s="75"/>
      <c r="D565" s="52"/>
      <c r="E565" s="75"/>
      <c r="F565" s="75"/>
      <c r="G565" s="89"/>
      <c r="H565" s="90"/>
      <c r="I565" s="89"/>
    </row>
    <row r="566" spans="1:9">
      <c r="A566" s="70"/>
      <c r="B566" s="70"/>
      <c r="C566" s="75"/>
      <c r="D566" s="52"/>
      <c r="E566" s="75"/>
      <c r="F566" s="75"/>
      <c r="G566" s="89"/>
      <c r="H566" s="90"/>
      <c r="I566" s="89"/>
    </row>
    <row r="567" spans="1:9">
      <c r="A567" s="70"/>
      <c r="B567" s="70"/>
      <c r="C567" s="75"/>
      <c r="D567" s="52"/>
      <c r="E567" s="75"/>
      <c r="F567" s="75"/>
      <c r="G567" s="89"/>
      <c r="H567" s="90"/>
      <c r="I567" s="89"/>
    </row>
    <row r="568" spans="1:9">
      <c r="A568" s="70"/>
      <c r="B568" s="70"/>
      <c r="C568" s="75"/>
      <c r="D568" s="52"/>
      <c r="E568" s="75"/>
      <c r="F568" s="75"/>
      <c r="G568" s="89"/>
      <c r="H568" s="90"/>
      <c r="I568" s="89"/>
    </row>
    <row r="569" spans="1:9">
      <c r="A569" s="70"/>
      <c r="B569" s="70"/>
      <c r="C569" s="75"/>
      <c r="D569" s="52"/>
      <c r="E569" s="75"/>
      <c r="F569" s="75"/>
      <c r="G569" s="89"/>
      <c r="H569" s="89"/>
      <c r="I569" s="89"/>
    </row>
    <row r="570" spans="1:9">
      <c r="A570" s="70"/>
      <c r="B570" s="70"/>
      <c r="C570" s="75"/>
      <c r="D570" s="52"/>
      <c r="E570" s="75"/>
      <c r="F570" s="75"/>
      <c r="G570" s="89"/>
      <c r="H570" s="89"/>
      <c r="I570" s="89"/>
    </row>
    <row r="571" spans="1:9">
      <c r="A571" s="70"/>
      <c r="B571" s="70"/>
      <c r="C571" s="75"/>
      <c r="D571" s="52"/>
      <c r="E571" s="75"/>
      <c r="F571" s="75"/>
      <c r="G571" s="89"/>
      <c r="H571" s="89"/>
      <c r="I571" s="89"/>
    </row>
    <row r="572" spans="1:9">
      <c r="A572" s="70"/>
      <c r="B572" s="70"/>
      <c r="C572" s="75"/>
      <c r="D572" s="52"/>
      <c r="E572" s="75"/>
      <c r="F572" s="75"/>
      <c r="G572" s="89"/>
      <c r="H572" s="98"/>
      <c r="I572" s="89"/>
    </row>
    <row r="573" spans="1:9">
      <c r="A573" s="70"/>
      <c r="B573" s="70"/>
      <c r="C573" s="75"/>
      <c r="D573" s="52"/>
      <c r="E573" s="75"/>
      <c r="F573" s="75"/>
      <c r="G573" s="89"/>
      <c r="H573" s="90"/>
      <c r="I573" s="89"/>
    </row>
    <row r="574" spans="1:9">
      <c r="A574" s="70"/>
      <c r="B574" s="70"/>
      <c r="C574" s="75"/>
      <c r="D574" s="52"/>
      <c r="E574" s="75"/>
      <c r="F574" s="75"/>
      <c r="G574" s="89"/>
      <c r="H574" s="89"/>
      <c r="I574" s="89"/>
    </row>
    <row r="575" spans="1:9">
      <c r="A575" s="70"/>
      <c r="B575" s="70"/>
      <c r="C575" s="75"/>
      <c r="D575" s="52"/>
      <c r="E575" s="75"/>
      <c r="F575" s="75"/>
      <c r="G575" s="89"/>
      <c r="H575" s="89"/>
      <c r="I575" s="89"/>
    </row>
    <row r="576" spans="1:9">
      <c r="A576" s="70"/>
      <c r="B576" s="70"/>
      <c r="C576" s="75"/>
      <c r="D576" s="52"/>
      <c r="E576" s="75"/>
      <c r="F576" s="75"/>
      <c r="G576" s="89"/>
      <c r="H576" s="89"/>
      <c r="I576" s="89"/>
    </row>
    <row r="577" spans="1:9">
      <c r="A577" s="70"/>
      <c r="B577" s="70"/>
      <c r="C577" s="75"/>
      <c r="D577" s="52"/>
      <c r="E577" s="75"/>
      <c r="F577" s="75"/>
      <c r="G577" s="89"/>
      <c r="H577" s="98"/>
      <c r="I577" s="89"/>
    </row>
    <row r="578" spans="1:9">
      <c r="A578" s="70"/>
      <c r="B578" s="70"/>
      <c r="C578" s="75"/>
      <c r="D578" s="52"/>
      <c r="E578" s="75"/>
      <c r="F578" s="75"/>
      <c r="G578" s="89"/>
      <c r="H578" s="94"/>
      <c r="I578" s="89"/>
    </row>
    <row r="579" spans="1:9">
      <c r="A579" s="70"/>
      <c r="B579" s="70"/>
      <c r="C579" s="75"/>
      <c r="D579" s="52"/>
      <c r="E579" s="75"/>
      <c r="F579" s="75"/>
      <c r="G579" s="89"/>
      <c r="H579" s="89"/>
      <c r="I579" s="89"/>
    </row>
    <row r="580" spans="1:9">
      <c r="C580" s="75"/>
      <c r="D580" s="52"/>
      <c r="E580" s="75"/>
      <c r="F580" s="75"/>
      <c r="G580" s="89"/>
      <c r="H580" s="89"/>
      <c r="I580" s="89"/>
    </row>
  </sheetData>
  <mergeCells count="205">
    <mergeCell ref="D112:G112"/>
    <mergeCell ref="D335:K335"/>
    <mergeCell ref="D336:G336"/>
    <mergeCell ref="D227:G227"/>
    <mergeCell ref="D228:G228"/>
    <mergeCell ref="D231:G231"/>
    <mergeCell ref="D236:G236"/>
    <mergeCell ref="D273:G273"/>
    <mergeCell ref="D243:G243"/>
    <mergeCell ref="D244:G244"/>
    <mergeCell ref="D245:G245"/>
    <mergeCell ref="D246:G246"/>
    <mergeCell ref="D247:G247"/>
    <mergeCell ref="D237:G237"/>
    <mergeCell ref="D238:G238"/>
    <mergeCell ref="D252:G252"/>
    <mergeCell ref="D253:G253"/>
    <mergeCell ref="D323:G323"/>
    <mergeCell ref="D290:G290"/>
    <mergeCell ref="D295:G295"/>
    <mergeCell ref="D296:G296"/>
    <mergeCell ref="D301:G301"/>
    <mergeCell ref="D322:K322"/>
    <mergeCell ref="D317:G317"/>
    <mergeCell ref="D316:K316"/>
    <mergeCell ref="D309:K309"/>
    <mergeCell ref="D294:K294"/>
    <mergeCell ref="D300:K300"/>
    <mergeCell ref="D289:K289"/>
    <mergeCell ref="D305:G305"/>
    <mergeCell ref="D310:G310"/>
    <mergeCell ref="D311:G311"/>
    <mergeCell ref="D312:G312"/>
    <mergeCell ref="D302:G302"/>
    <mergeCell ref="D284:G284"/>
    <mergeCell ref="D285:G285"/>
    <mergeCell ref="D206:K206"/>
    <mergeCell ref="D208:G208"/>
    <mergeCell ref="D275:G275"/>
    <mergeCell ref="D276:G276"/>
    <mergeCell ref="D277:G277"/>
    <mergeCell ref="D278:G278"/>
    <mergeCell ref="D283:G283"/>
    <mergeCell ref="D272:K272"/>
    <mergeCell ref="D242:K242"/>
    <mergeCell ref="D235:K235"/>
    <mergeCell ref="D163:F163"/>
    <mergeCell ref="D185:I185"/>
    <mergeCell ref="D192:G192"/>
    <mergeCell ref="D193:G193"/>
    <mergeCell ref="D186:G186"/>
    <mergeCell ref="D187:G187"/>
    <mergeCell ref="D218:G218"/>
    <mergeCell ref="D223:G223"/>
    <mergeCell ref="D178:K178"/>
    <mergeCell ref="D181:G181"/>
    <mergeCell ref="D199:G199"/>
    <mergeCell ref="D200:G200"/>
    <mergeCell ref="D201:G201"/>
    <mergeCell ref="D202:G202"/>
    <mergeCell ref="D207:G207"/>
    <mergeCell ref="D331:G331"/>
    <mergeCell ref="D330:G330"/>
    <mergeCell ref="D329:I329"/>
    <mergeCell ref="D254:G254"/>
    <mergeCell ref="D259:G259"/>
    <mergeCell ref="D197:K197"/>
    <mergeCell ref="D229:G229"/>
    <mergeCell ref="D230:G230"/>
    <mergeCell ref="D222:K222"/>
    <mergeCell ref="D303:G303"/>
    <mergeCell ref="D274:G274"/>
    <mergeCell ref="D260:G260"/>
    <mergeCell ref="D261:G261"/>
    <mergeCell ref="D266:G266"/>
    <mergeCell ref="D267:G267"/>
    <mergeCell ref="D268:G268"/>
    <mergeCell ref="D213:G213"/>
    <mergeCell ref="D214:G214"/>
    <mergeCell ref="D198:G198"/>
    <mergeCell ref="D224:G224"/>
    <mergeCell ref="D225:G225"/>
    <mergeCell ref="D226:G226"/>
    <mergeCell ref="D251:K251"/>
    <mergeCell ref="D258:K258"/>
    <mergeCell ref="D134:F134"/>
    <mergeCell ref="D139:K139"/>
    <mergeCell ref="D191:K191"/>
    <mergeCell ref="D167:K167"/>
    <mergeCell ref="D174:F174"/>
    <mergeCell ref="D160:F160"/>
    <mergeCell ref="D152:F152"/>
    <mergeCell ref="D161:F161"/>
    <mergeCell ref="D162:F162"/>
    <mergeCell ref="D153:F153"/>
    <mergeCell ref="D158:F158"/>
    <mergeCell ref="D159:F159"/>
    <mergeCell ref="D141:F141"/>
    <mergeCell ref="D146:F146"/>
    <mergeCell ref="D147:F147"/>
    <mergeCell ref="D145:K145"/>
    <mergeCell ref="D169:F169"/>
    <mergeCell ref="D170:F170"/>
    <mergeCell ref="D171:F171"/>
    <mergeCell ref="D172:F172"/>
    <mergeCell ref="D173:F173"/>
    <mergeCell ref="D168:F168"/>
    <mergeCell ref="D179:G179"/>
    <mergeCell ref="D180:G180"/>
    <mergeCell ref="D35:G35"/>
    <mergeCell ref="D64:F64"/>
    <mergeCell ref="D65:F65"/>
    <mergeCell ref="D63:F63"/>
    <mergeCell ref="D62:F62"/>
    <mergeCell ref="D131:F131"/>
    <mergeCell ref="D140:F140"/>
    <mergeCell ref="D96:F96"/>
    <mergeCell ref="D97:F97"/>
    <mergeCell ref="D117:G117"/>
    <mergeCell ref="D118:G118"/>
    <mergeCell ref="D107:G107"/>
    <mergeCell ref="D106:G106"/>
    <mergeCell ref="D108:G108"/>
    <mergeCell ref="D109:G109"/>
    <mergeCell ref="D110:G110"/>
    <mergeCell ref="D111:G111"/>
    <mergeCell ref="D99:F99"/>
    <mergeCell ref="D100:F100"/>
    <mergeCell ref="D98:F98"/>
    <mergeCell ref="D121:G121"/>
    <mergeCell ref="D86:F86"/>
    <mergeCell ref="D132:F132"/>
    <mergeCell ref="D133:F133"/>
    <mergeCell ref="D70:I70"/>
    <mergeCell ref="D7:G7"/>
    <mergeCell ref="D8:G8"/>
    <mergeCell ref="D14:G14"/>
    <mergeCell ref="D15:G15"/>
    <mergeCell ref="D16:G16"/>
    <mergeCell ref="D84:F84"/>
    <mergeCell ref="D85:F85"/>
    <mergeCell ref="D43:G43"/>
    <mergeCell ref="D44:G44"/>
    <mergeCell ref="D46:G46"/>
    <mergeCell ref="D45:G45"/>
    <mergeCell ref="D47:G47"/>
    <mergeCell ref="D61:F61"/>
    <mergeCell ref="D71:F71"/>
    <mergeCell ref="D77:F77"/>
    <mergeCell ref="D82:F82"/>
    <mergeCell ref="D22:G22"/>
    <mergeCell ref="D23:G23"/>
    <mergeCell ref="D24:G24"/>
    <mergeCell ref="D29:G29"/>
    <mergeCell ref="D30:G30"/>
    <mergeCell ref="D49:G49"/>
    <mergeCell ref="D83:F83"/>
    <mergeCell ref="D41:G41"/>
    <mergeCell ref="D42:G42"/>
    <mergeCell ref="D76:F76"/>
    <mergeCell ref="D40:K40"/>
    <mergeCell ref="D127:K127"/>
    <mergeCell ref="D130:F130"/>
    <mergeCell ref="D87:F87"/>
    <mergeCell ref="D88:F88"/>
    <mergeCell ref="D92:F92"/>
    <mergeCell ref="D93:F93"/>
    <mergeCell ref="D95:F95"/>
    <mergeCell ref="D94:F94"/>
    <mergeCell ref="D123:G123"/>
    <mergeCell ref="D128:F128"/>
    <mergeCell ref="D129:F129"/>
    <mergeCell ref="D89:F89"/>
    <mergeCell ref="D90:F90"/>
    <mergeCell ref="D91:F91"/>
    <mergeCell ref="D122:G122"/>
    <mergeCell ref="D119:G119"/>
    <mergeCell ref="D120:G120"/>
    <mergeCell ref="D48:G48"/>
    <mergeCell ref="D51:G51"/>
    <mergeCell ref="D56:G56"/>
    <mergeCell ref="D50:G50"/>
    <mergeCell ref="D21:K21"/>
    <mergeCell ref="D60:K60"/>
    <mergeCell ref="D324:F324"/>
    <mergeCell ref="D304:G304"/>
    <mergeCell ref="D6:K6"/>
    <mergeCell ref="D34:K34"/>
    <mergeCell ref="D13:K13"/>
    <mergeCell ref="D28:K28"/>
    <mergeCell ref="D212:K212"/>
    <mergeCell ref="D215:G215"/>
    <mergeCell ref="D216:G216"/>
    <mergeCell ref="D217:G217"/>
    <mergeCell ref="D282:K282"/>
    <mergeCell ref="D81:K81"/>
    <mergeCell ref="D75:K75"/>
    <mergeCell ref="D265:K265"/>
    <mergeCell ref="D18:G18"/>
    <mergeCell ref="D151:K151"/>
    <mergeCell ref="D55:K55"/>
    <mergeCell ref="D157:K157"/>
    <mergeCell ref="D105:K105"/>
    <mergeCell ref="D116:K116"/>
    <mergeCell ref="D36:G36"/>
  </mergeCells>
  <phoneticPr fontId="39" type="noConversion"/>
  <pageMargins left="0.7" right="0.7" top="0.75" bottom="0.75" header="0.3" footer="0.3"/>
  <pageSetup paperSize="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34"/>
  <sheetViews>
    <sheetView workbookViewId="0">
      <selection activeCell="J116" sqref="J116"/>
    </sheetView>
  </sheetViews>
  <sheetFormatPr defaultRowHeight="12.75"/>
  <cols>
    <col min="3" max="3" width="24.5703125" customWidth="1"/>
    <col min="9" max="9" width="12.5703125" bestFit="1" customWidth="1"/>
  </cols>
  <sheetData>
    <row r="3" spans="1:12">
      <c r="B3" s="362" t="s">
        <v>1032</v>
      </c>
      <c r="C3" s="362"/>
      <c r="D3" s="362"/>
      <c r="E3" s="362"/>
      <c r="F3" s="362"/>
      <c r="G3" s="362"/>
      <c r="H3" s="362"/>
      <c r="I3" s="362"/>
      <c r="J3" s="362"/>
      <c r="K3" s="362"/>
    </row>
    <row r="4" spans="1:12">
      <c r="B4" s="362" t="s">
        <v>1033</v>
      </c>
      <c r="C4" s="362"/>
      <c r="D4" s="362"/>
      <c r="E4" s="362"/>
      <c r="F4" s="362"/>
      <c r="G4" s="362"/>
      <c r="H4" s="362"/>
      <c r="I4" s="362"/>
      <c r="J4" s="362"/>
      <c r="K4" s="362"/>
    </row>
    <row r="5" spans="1:12">
      <c r="B5" s="362" t="s">
        <v>1034</v>
      </c>
      <c r="C5" s="362"/>
      <c r="D5" s="362"/>
      <c r="E5" s="362"/>
      <c r="F5" s="362"/>
      <c r="G5" s="362"/>
      <c r="H5" s="362"/>
      <c r="I5" s="362"/>
      <c r="J5" s="362"/>
      <c r="K5" s="362"/>
    </row>
    <row r="6" spans="1:12" ht="13.5" thickBot="1"/>
    <row r="7" spans="1:12" ht="102">
      <c r="B7" s="265" t="s">
        <v>48</v>
      </c>
      <c r="C7" s="271" t="s">
        <v>11</v>
      </c>
      <c r="D7" s="122" t="s">
        <v>164</v>
      </c>
      <c r="E7" s="358" t="s">
        <v>52</v>
      </c>
      <c r="F7" s="358" t="s">
        <v>681</v>
      </c>
      <c r="G7" s="358" t="s">
        <v>683</v>
      </c>
      <c r="H7" s="358" t="s">
        <v>682</v>
      </c>
      <c r="I7" s="358" t="s">
        <v>761</v>
      </c>
      <c r="J7" s="73" t="s">
        <v>1031</v>
      </c>
    </row>
    <row r="8" spans="1:12" ht="25.5">
      <c r="A8" t="s">
        <v>1030</v>
      </c>
      <c r="B8" s="266">
        <v>61455</v>
      </c>
      <c r="C8" s="272" t="s">
        <v>482</v>
      </c>
      <c r="D8" s="48" t="s">
        <v>142</v>
      </c>
      <c r="E8" s="108" t="s">
        <v>483</v>
      </c>
      <c r="F8" s="297" t="s">
        <v>1015</v>
      </c>
      <c r="G8" s="51">
        <v>6</v>
      </c>
      <c r="H8" s="51">
        <v>6</v>
      </c>
      <c r="I8" s="197" t="s">
        <v>973</v>
      </c>
      <c r="J8" s="360" t="s">
        <v>974</v>
      </c>
      <c r="L8" s="75" t="str">
        <f>DEC2HEX(82)</f>
        <v>52</v>
      </c>
    </row>
    <row r="9" spans="1:12">
      <c r="B9" s="267" t="s">
        <v>13</v>
      </c>
      <c r="C9" s="411" t="s">
        <v>11</v>
      </c>
      <c r="D9" s="394"/>
      <c r="E9" s="394"/>
      <c r="F9" s="394"/>
      <c r="G9" s="394"/>
      <c r="H9" s="394"/>
      <c r="I9" s="394"/>
      <c r="J9" s="395"/>
    </row>
    <row r="10" spans="1:12">
      <c r="B10" s="268">
        <v>3226</v>
      </c>
      <c r="C10" s="410" t="s">
        <v>975</v>
      </c>
      <c r="D10" s="397"/>
      <c r="E10" s="397"/>
      <c r="F10" s="397"/>
      <c r="G10" s="114"/>
      <c r="H10" s="262"/>
      <c r="I10" s="183"/>
      <c r="J10" s="130"/>
    </row>
    <row r="11" spans="1:12">
      <c r="B11" s="269">
        <v>3227</v>
      </c>
      <c r="C11" s="410" t="s">
        <v>484</v>
      </c>
      <c r="D11" s="397"/>
      <c r="E11" s="397"/>
      <c r="F11" s="397"/>
      <c r="G11" s="51"/>
      <c r="H11" s="262"/>
      <c r="I11" s="183"/>
      <c r="J11" s="130"/>
    </row>
    <row r="12" spans="1:12">
      <c r="B12" s="268">
        <v>3228</v>
      </c>
      <c r="C12" s="410" t="s">
        <v>976</v>
      </c>
      <c r="D12" s="397"/>
      <c r="E12" s="397"/>
      <c r="F12" s="397"/>
      <c r="G12" s="51"/>
      <c r="H12" s="51"/>
      <c r="I12" s="183"/>
      <c r="J12" s="130"/>
    </row>
    <row r="13" spans="1:12">
      <c r="B13" s="269">
        <v>3229</v>
      </c>
      <c r="C13" s="410" t="s">
        <v>977</v>
      </c>
      <c r="D13" s="397"/>
      <c r="E13" s="397"/>
      <c r="F13" s="397"/>
      <c r="G13" s="51"/>
      <c r="H13" s="51"/>
      <c r="I13" s="183"/>
      <c r="J13" s="130"/>
    </row>
    <row r="14" spans="1:12">
      <c r="B14" s="268">
        <v>3230</v>
      </c>
      <c r="C14" s="410" t="s">
        <v>978</v>
      </c>
      <c r="D14" s="397"/>
      <c r="E14" s="397"/>
      <c r="F14" s="397"/>
      <c r="G14" s="51"/>
      <c r="H14" s="51"/>
      <c r="I14" s="183"/>
      <c r="J14" s="130"/>
    </row>
    <row r="15" spans="1:12">
      <c r="B15" s="269">
        <v>3231</v>
      </c>
      <c r="C15" s="410" t="s">
        <v>979</v>
      </c>
      <c r="D15" s="397"/>
      <c r="E15" s="397"/>
      <c r="F15" s="397"/>
      <c r="G15" s="51"/>
      <c r="H15" s="51"/>
      <c r="I15" s="183"/>
      <c r="J15" s="130"/>
    </row>
    <row r="16" spans="1:12">
      <c r="B16" s="268">
        <v>3232</v>
      </c>
      <c r="C16" s="410" t="s">
        <v>980</v>
      </c>
      <c r="D16" s="397"/>
      <c r="E16" s="397"/>
      <c r="F16" s="397"/>
      <c r="G16" s="51"/>
      <c r="H16" s="51"/>
      <c r="I16" s="183"/>
      <c r="J16" s="130"/>
    </row>
    <row r="17" spans="1:13">
      <c r="B17" s="269">
        <v>3233</v>
      </c>
      <c r="C17" s="410" t="s">
        <v>981</v>
      </c>
      <c r="D17" s="397"/>
      <c r="E17" s="397"/>
      <c r="F17" s="397"/>
      <c r="G17" s="51"/>
      <c r="H17" s="51"/>
      <c r="I17" s="183"/>
      <c r="J17" s="130"/>
    </row>
    <row r="18" spans="1:13">
      <c r="B18" s="268">
        <v>3234</v>
      </c>
      <c r="C18" s="410" t="s">
        <v>982</v>
      </c>
      <c r="D18" s="397"/>
      <c r="E18" s="397"/>
      <c r="F18" s="397"/>
      <c r="G18" s="51"/>
      <c r="H18" s="51"/>
      <c r="I18" s="183"/>
      <c r="J18" s="130"/>
    </row>
    <row r="19" spans="1:13" ht="13.5" thickBot="1">
      <c r="B19" s="270">
        <v>3235</v>
      </c>
      <c r="C19" s="413" t="s">
        <v>983</v>
      </c>
      <c r="D19" s="390"/>
      <c r="E19" s="390"/>
      <c r="F19" s="390"/>
      <c r="G19" s="157"/>
      <c r="H19" s="157"/>
      <c r="I19" s="184"/>
      <c r="J19" s="361"/>
    </row>
    <row r="20" spans="1:13" ht="13.5" thickBot="1">
      <c r="B20" s="75"/>
      <c r="C20" s="86"/>
      <c r="D20" s="263"/>
      <c r="E20" s="256"/>
      <c r="F20" s="256"/>
      <c r="G20" s="196"/>
      <c r="H20" s="196"/>
      <c r="I20" s="264"/>
      <c r="J20" s="261"/>
    </row>
    <row r="21" spans="1:13" ht="51">
      <c r="B21" s="121" t="s">
        <v>48</v>
      </c>
      <c r="C21" s="122" t="s">
        <v>11</v>
      </c>
      <c r="D21" s="122" t="s">
        <v>164</v>
      </c>
      <c r="E21" s="358" t="s">
        <v>52</v>
      </c>
      <c r="F21" s="358" t="s">
        <v>681</v>
      </c>
      <c r="G21" s="358" t="s">
        <v>683</v>
      </c>
      <c r="H21" s="358" t="s">
        <v>682</v>
      </c>
      <c r="I21" s="358" t="s">
        <v>761</v>
      </c>
      <c r="J21" s="73" t="s">
        <v>758</v>
      </c>
    </row>
    <row r="22" spans="1:13" ht="25.5">
      <c r="A22" t="s">
        <v>1030</v>
      </c>
      <c r="B22" s="123">
        <v>64947</v>
      </c>
      <c r="C22" s="356" t="s">
        <v>808</v>
      </c>
      <c r="D22" s="48" t="s">
        <v>818</v>
      </c>
      <c r="E22" s="108" t="s">
        <v>130</v>
      </c>
      <c r="F22" s="114" t="s">
        <v>1015</v>
      </c>
      <c r="G22" s="51">
        <v>6</v>
      </c>
      <c r="H22" s="51">
        <v>6</v>
      </c>
      <c r="I22" s="132" t="s">
        <v>811</v>
      </c>
      <c r="J22" s="130" t="s">
        <v>810</v>
      </c>
      <c r="L22" t="str">
        <f>DEC2HEX(61)</f>
        <v>3D</v>
      </c>
    </row>
    <row r="23" spans="1:13">
      <c r="B23" s="124" t="s">
        <v>13</v>
      </c>
      <c r="C23" s="391" t="s">
        <v>11</v>
      </c>
      <c r="D23" s="391"/>
      <c r="E23" s="391"/>
      <c r="F23" s="391"/>
      <c r="G23" s="391"/>
      <c r="H23" s="391"/>
      <c r="I23" s="391"/>
      <c r="J23" s="392"/>
    </row>
    <row r="24" spans="1:13">
      <c r="B24" s="55">
        <v>3245</v>
      </c>
      <c r="C24" s="397" t="s">
        <v>809</v>
      </c>
      <c r="D24" s="397"/>
      <c r="E24" s="397"/>
      <c r="F24" s="397"/>
      <c r="G24" s="51"/>
      <c r="H24" s="51"/>
      <c r="I24" s="132"/>
      <c r="J24" s="130"/>
    </row>
    <row r="25" spans="1:13" ht="13.5" thickBot="1">
      <c r="B25" s="56"/>
      <c r="C25" s="354"/>
      <c r="D25" s="354"/>
      <c r="E25" s="354"/>
      <c r="F25" s="354"/>
      <c r="G25" s="157"/>
      <c r="H25" s="157"/>
      <c r="I25" s="178"/>
      <c r="J25" s="361"/>
    </row>
    <row r="26" spans="1:13" ht="13.5" thickBot="1"/>
    <row r="27" spans="1:13" ht="51">
      <c r="B27" s="121" t="s">
        <v>48</v>
      </c>
      <c r="C27" s="122" t="s">
        <v>11</v>
      </c>
      <c r="D27" s="122" t="s">
        <v>164</v>
      </c>
      <c r="E27" s="358" t="s">
        <v>52</v>
      </c>
      <c r="F27" s="358" t="s">
        <v>681</v>
      </c>
      <c r="G27" s="358" t="s">
        <v>683</v>
      </c>
      <c r="H27" s="358" t="s">
        <v>682</v>
      </c>
      <c r="I27" s="358" t="s">
        <v>761</v>
      </c>
      <c r="J27" s="73" t="s">
        <v>758</v>
      </c>
    </row>
    <row r="28" spans="1:13" ht="25.5">
      <c r="A28" s="198" t="s">
        <v>1030</v>
      </c>
      <c r="B28" s="123">
        <v>61441</v>
      </c>
      <c r="C28" s="356" t="s">
        <v>591</v>
      </c>
      <c r="D28" s="48" t="s">
        <v>142</v>
      </c>
      <c r="E28" s="108" t="s">
        <v>491</v>
      </c>
      <c r="F28" s="50" t="s">
        <v>1015</v>
      </c>
      <c r="G28" s="51">
        <v>6</v>
      </c>
      <c r="H28" s="51">
        <v>6</v>
      </c>
      <c r="I28" s="197" t="s">
        <v>772</v>
      </c>
      <c r="J28" s="363" t="s">
        <v>771</v>
      </c>
      <c r="L28" t="str">
        <f>DEC2HEX(255)</f>
        <v>FF</v>
      </c>
      <c r="M28" s="296" t="s">
        <v>1036</v>
      </c>
    </row>
    <row r="29" spans="1:13">
      <c r="B29" s="124" t="s">
        <v>13</v>
      </c>
      <c r="C29" s="393" t="s">
        <v>11</v>
      </c>
      <c r="D29" s="394"/>
      <c r="E29" s="394"/>
      <c r="F29" s="394"/>
      <c r="G29" s="394"/>
      <c r="H29" s="394"/>
      <c r="I29" s="394"/>
      <c r="J29" s="395"/>
    </row>
    <row r="30" spans="1:13">
      <c r="B30" s="55">
        <v>561</v>
      </c>
      <c r="C30" s="397" t="s">
        <v>588</v>
      </c>
      <c r="D30" s="397"/>
      <c r="E30" s="397"/>
      <c r="F30" s="397"/>
      <c r="G30" s="51"/>
      <c r="H30" s="51"/>
      <c r="I30" s="183"/>
      <c r="J30" s="130"/>
    </row>
    <row r="31" spans="1:13">
      <c r="B31" s="128">
        <v>562</v>
      </c>
      <c r="C31" s="397" t="s">
        <v>589</v>
      </c>
      <c r="D31" s="397"/>
      <c r="E31" s="397"/>
      <c r="F31" s="397"/>
      <c r="G31" s="51"/>
      <c r="H31" s="51"/>
      <c r="I31" s="183"/>
      <c r="J31" s="130"/>
    </row>
    <row r="32" spans="1:13">
      <c r="B32" s="128">
        <v>563</v>
      </c>
      <c r="C32" s="397" t="s">
        <v>590</v>
      </c>
      <c r="D32" s="397"/>
      <c r="E32" s="397"/>
      <c r="F32" s="397"/>
      <c r="G32" s="51"/>
      <c r="H32" s="51"/>
      <c r="I32" s="183"/>
      <c r="J32" s="130"/>
    </row>
    <row r="33" spans="1:13" ht="13.5" thickBot="1">
      <c r="B33" s="127">
        <v>970</v>
      </c>
      <c r="C33" s="390" t="s">
        <v>654</v>
      </c>
      <c r="D33" s="390"/>
      <c r="E33" s="390"/>
      <c r="F33" s="390"/>
      <c r="G33" s="157"/>
      <c r="H33" s="157"/>
      <c r="I33" s="184"/>
      <c r="J33" s="361"/>
    </row>
    <row r="34" spans="1:13" ht="13.5" thickBot="1">
      <c r="B34" s="111"/>
      <c r="C34" s="112"/>
      <c r="D34" s="111"/>
      <c r="E34" s="75"/>
      <c r="F34" s="75"/>
      <c r="G34" s="89"/>
      <c r="H34" s="89"/>
      <c r="I34" s="53"/>
      <c r="J34" s="16"/>
    </row>
    <row r="35" spans="1:13" ht="51">
      <c r="B35" s="121" t="s">
        <v>48</v>
      </c>
      <c r="C35" s="122" t="s">
        <v>11</v>
      </c>
      <c r="D35" s="122" t="s">
        <v>164</v>
      </c>
      <c r="E35" s="358" t="s">
        <v>52</v>
      </c>
      <c r="F35" s="358" t="s">
        <v>681</v>
      </c>
      <c r="G35" s="358" t="s">
        <v>683</v>
      </c>
      <c r="H35" s="358" t="s">
        <v>682</v>
      </c>
      <c r="I35" s="358" t="s">
        <v>761</v>
      </c>
      <c r="J35" s="73" t="s">
        <v>758</v>
      </c>
    </row>
    <row r="36" spans="1:13" ht="25.5">
      <c r="A36" s="198" t="s">
        <v>1030</v>
      </c>
      <c r="B36" s="123">
        <v>61445</v>
      </c>
      <c r="C36" s="356" t="s">
        <v>592</v>
      </c>
      <c r="D36" s="48" t="s">
        <v>142</v>
      </c>
      <c r="E36" s="108" t="s">
        <v>491</v>
      </c>
      <c r="F36" s="50" t="s">
        <v>1015</v>
      </c>
      <c r="G36" s="51">
        <v>6</v>
      </c>
      <c r="H36" s="51">
        <v>6</v>
      </c>
      <c r="I36" s="197" t="s">
        <v>831</v>
      </c>
      <c r="J36" s="363" t="s">
        <v>769</v>
      </c>
      <c r="M36" s="295" t="s">
        <v>1035</v>
      </c>
    </row>
    <row r="37" spans="1:13">
      <c r="B37" s="124" t="s">
        <v>13</v>
      </c>
      <c r="C37" s="393" t="s">
        <v>11</v>
      </c>
      <c r="D37" s="394"/>
      <c r="E37" s="394"/>
      <c r="F37" s="394"/>
      <c r="G37" s="394"/>
      <c r="H37" s="394"/>
      <c r="I37" s="394"/>
      <c r="J37" s="395"/>
    </row>
    <row r="38" spans="1:13">
      <c r="B38" s="213">
        <v>523</v>
      </c>
      <c r="C38" s="412" t="s">
        <v>593</v>
      </c>
      <c r="D38" s="412"/>
      <c r="E38" s="412"/>
      <c r="F38" s="412"/>
      <c r="G38" s="115"/>
      <c r="H38" s="115"/>
      <c r="I38" s="197"/>
      <c r="J38" s="360"/>
    </row>
    <row r="39" spans="1:13">
      <c r="B39" s="207">
        <v>163</v>
      </c>
      <c r="C39" s="405" t="s">
        <v>832</v>
      </c>
      <c r="D39" s="406"/>
      <c r="E39" s="406"/>
      <c r="F39" s="407"/>
      <c r="G39" s="209"/>
      <c r="H39" s="209"/>
      <c r="I39" s="214"/>
      <c r="J39" s="364"/>
    </row>
    <row r="40" spans="1:13" ht="13.5" thickBot="1">
      <c r="B40" s="127">
        <v>162</v>
      </c>
      <c r="C40" s="390" t="s">
        <v>821</v>
      </c>
      <c r="D40" s="390"/>
      <c r="E40" s="390"/>
      <c r="F40" s="390"/>
      <c r="G40" s="166"/>
      <c r="H40" s="166"/>
      <c r="I40" s="184"/>
      <c r="J40" s="361"/>
    </row>
    <row r="41" spans="1:13">
      <c r="B41" s="76"/>
      <c r="C41" s="113"/>
      <c r="D41" s="76"/>
      <c r="E41" s="75"/>
      <c r="F41" s="75"/>
      <c r="G41" s="144"/>
      <c r="H41" s="144"/>
      <c r="I41" s="53"/>
      <c r="J41" s="16"/>
    </row>
    <row r="42" spans="1:13" ht="13.5" thickBot="1">
      <c r="B42" s="101"/>
      <c r="C42" s="110"/>
      <c r="D42" s="110"/>
      <c r="E42" s="75"/>
      <c r="F42" s="75"/>
      <c r="G42" s="89"/>
      <c r="H42" s="89"/>
      <c r="I42" s="53"/>
      <c r="J42" s="16"/>
    </row>
    <row r="43" spans="1:13" ht="51">
      <c r="B43" s="121" t="s">
        <v>48</v>
      </c>
      <c r="C43" s="122" t="s">
        <v>11</v>
      </c>
      <c r="D43" s="122" t="s">
        <v>164</v>
      </c>
      <c r="E43" s="358" t="s">
        <v>52</v>
      </c>
      <c r="F43" s="358" t="s">
        <v>681</v>
      </c>
      <c r="G43" s="358" t="s">
        <v>683</v>
      </c>
      <c r="H43" s="358" t="s">
        <v>682</v>
      </c>
      <c r="I43" s="358" t="s">
        <v>761</v>
      </c>
      <c r="J43" s="73" t="s">
        <v>758</v>
      </c>
      <c r="M43" s="324" t="s">
        <v>1156</v>
      </c>
    </row>
    <row r="44" spans="1:13" ht="25.5">
      <c r="B44" s="123">
        <v>0</v>
      </c>
      <c r="C44" s="356" t="s">
        <v>1154</v>
      </c>
      <c r="D44" s="48" t="s">
        <v>142</v>
      </c>
      <c r="E44" s="108" t="s">
        <v>600</v>
      </c>
      <c r="F44" s="50" t="s">
        <v>1015</v>
      </c>
      <c r="G44" s="51">
        <v>3</v>
      </c>
      <c r="H44" s="51">
        <v>3</v>
      </c>
      <c r="I44" s="183" t="s">
        <v>1155</v>
      </c>
      <c r="J44" s="365" t="s">
        <v>769</v>
      </c>
      <c r="M44" s="75" t="s">
        <v>1157</v>
      </c>
    </row>
    <row r="45" spans="1:13">
      <c r="B45" s="124" t="s">
        <v>13</v>
      </c>
      <c r="C45" s="393" t="s">
        <v>11</v>
      </c>
      <c r="D45" s="394"/>
      <c r="E45" s="394"/>
      <c r="F45" s="394"/>
      <c r="G45" s="394"/>
      <c r="H45" s="394"/>
      <c r="I45" s="394"/>
      <c r="J45" s="395"/>
      <c r="M45" t="s">
        <v>1158</v>
      </c>
    </row>
    <row r="46" spans="1:13">
      <c r="B46" s="55">
        <v>695</v>
      </c>
      <c r="C46" s="397" t="s">
        <v>595</v>
      </c>
      <c r="D46" s="397"/>
      <c r="E46" s="397"/>
      <c r="F46" s="397"/>
      <c r="G46" s="51"/>
      <c r="H46" s="51"/>
      <c r="I46" s="183"/>
      <c r="J46" s="130"/>
    </row>
    <row r="47" spans="1:13">
      <c r="B47" s="128">
        <v>518</v>
      </c>
      <c r="C47" s="397" t="s">
        <v>651</v>
      </c>
      <c r="D47" s="397"/>
      <c r="E47" s="397"/>
      <c r="F47" s="397"/>
      <c r="G47" s="51"/>
      <c r="H47" s="51"/>
      <c r="I47" s="183"/>
      <c r="J47" s="130"/>
    </row>
    <row r="48" spans="1:13" ht="13.5" thickBot="1">
      <c r="B48" s="127">
        <v>3350</v>
      </c>
      <c r="C48" s="390" t="s">
        <v>597</v>
      </c>
      <c r="D48" s="390"/>
      <c r="E48" s="390"/>
      <c r="F48" s="390"/>
      <c r="G48" s="157"/>
      <c r="H48" s="157"/>
      <c r="I48" s="184"/>
      <c r="J48" s="361"/>
    </row>
    <row r="49" spans="1:13">
      <c r="B49" s="75"/>
      <c r="C49" s="323"/>
      <c r="D49" s="323"/>
      <c r="E49" s="323"/>
      <c r="F49" s="323"/>
      <c r="G49" s="89"/>
      <c r="H49" s="89"/>
      <c r="I49" s="74"/>
      <c r="J49" s="75"/>
    </row>
    <row r="50" spans="1:13" ht="13.5" thickBot="1">
      <c r="B50" s="101"/>
      <c r="C50" s="110"/>
      <c r="D50" s="110"/>
      <c r="E50" s="75"/>
      <c r="F50" s="75"/>
      <c r="G50" s="89"/>
      <c r="H50" s="89"/>
      <c r="I50" s="53"/>
      <c r="J50" s="16"/>
    </row>
    <row r="51" spans="1:13" ht="51">
      <c r="B51" s="121" t="s">
        <v>48</v>
      </c>
      <c r="C51" s="122" t="s">
        <v>11</v>
      </c>
      <c r="D51" s="122" t="s">
        <v>164</v>
      </c>
      <c r="E51" s="358" t="s">
        <v>52</v>
      </c>
      <c r="F51" s="358" t="s">
        <v>681</v>
      </c>
      <c r="G51" s="358" t="s">
        <v>683</v>
      </c>
      <c r="H51" s="358" t="s">
        <v>682</v>
      </c>
      <c r="I51" s="358" t="s">
        <v>761</v>
      </c>
      <c r="J51" s="73" t="s">
        <v>758</v>
      </c>
    </row>
    <row r="52" spans="1:13" ht="25.5">
      <c r="A52" s="198" t="s">
        <v>1030</v>
      </c>
      <c r="B52" s="123">
        <v>0</v>
      </c>
      <c r="C52" s="356" t="s">
        <v>594</v>
      </c>
      <c r="D52" s="48" t="s">
        <v>142</v>
      </c>
      <c r="E52" s="108" t="s">
        <v>600</v>
      </c>
      <c r="F52" s="50" t="s">
        <v>1015</v>
      </c>
      <c r="G52" s="51">
        <v>3</v>
      </c>
      <c r="H52" s="51">
        <v>3</v>
      </c>
      <c r="I52" s="183" t="s">
        <v>817</v>
      </c>
      <c r="J52" s="365" t="s">
        <v>769</v>
      </c>
      <c r="L52" t="str">
        <f>DEC2HEX(3)</f>
        <v>3</v>
      </c>
      <c r="M52" s="295" t="s">
        <v>1040</v>
      </c>
    </row>
    <row r="53" spans="1:13">
      <c r="B53" s="124" t="s">
        <v>13</v>
      </c>
      <c r="C53" s="393" t="s">
        <v>11</v>
      </c>
      <c r="D53" s="394"/>
      <c r="E53" s="394"/>
      <c r="F53" s="394"/>
      <c r="G53" s="394"/>
      <c r="H53" s="394"/>
      <c r="I53" s="394"/>
      <c r="J53" s="395"/>
    </row>
    <row r="54" spans="1:13">
      <c r="B54" s="55">
        <v>695</v>
      </c>
      <c r="C54" s="397" t="s">
        <v>595</v>
      </c>
      <c r="D54" s="397"/>
      <c r="E54" s="397"/>
      <c r="F54" s="397"/>
      <c r="G54" s="51"/>
      <c r="H54" s="51"/>
      <c r="I54" s="183"/>
      <c r="J54" s="130"/>
    </row>
    <row r="55" spans="1:13">
      <c r="B55" s="55">
        <v>696</v>
      </c>
      <c r="C55" s="397" t="s">
        <v>649</v>
      </c>
      <c r="D55" s="397"/>
      <c r="E55" s="397"/>
      <c r="F55" s="397"/>
      <c r="G55" s="51"/>
      <c r="H55" s="51"/>
      <c r="I55" s="183"/>
      <c r="J55" s="130"/>
    </row>
    <row r="56" spans="1:13">
      <c r="B56" s="128">
        <v>897</v>
      </c>
      <c r="C56" s="397" t="s">
        <v>596</v>
      </c>
      <c r="D56" s="397"/>
      <c r="E56" s="397"/>
      <c r="F56" s="397"/>
      <c r="G56" s="51"/>
      <c r="H56" s="51"/>
      <c r="I56" s="183"/>
      <c r="J56" s="130"/>
    </row>
    <row r="57" spans="1:13">
      <c r="B57" s="128">
        <v>898</v>
      </c>
      <c r="C57" s="397" t="s">
        <v>650</v>
      </c>
      <c r="D57" s="397"/>
      <c r="E57" s="397"/>
      <c r="F57" s="397"/>
      <c r="G57" s="51"/>
      <c r="H57" s="51"/>
      <c r="I57" s="183"/>
      <c r="J57" s="130"/>
    </row>
    <row r="58" spans="1:13">
      <c r="B58" s="128">
        <v>518</v>
      </c>
      <c r="C58" s="397" t="s">
        <v>651</v>
      </c>
      <c r="D58" s="397"/>
      <c r="E58" s="397"/>
      <c r="F58" s="397"/>
      <c r="G58" s="51"/>
      <c r="H58" s="51"/>
      <c r="I58" s="183"/>
      <c r="J58" s="130"/>
    </row>
    <row r="59" spans="1:13">
      <c r="B59" s="128">
        <v>3350</v>
      </c>
      <c r="C59" s="397" t="s">
        <v>597</v>
      </c>
      <c r="D59" s="397"/>
      <c r="E59" s="397"/>
      <c r="F59" s="397"/>
      <c r="G59" s="51"/>
      <c r="H59" s="51"/>
      <c r="I59" s="183"/>
      <c r="J59" s="130"/>
    </row>
    <row r="60" spans="1:13">
      <c r="B60" s="128">
        <v>4191</v>
      </c>
      <c r="C60" s="397" t="s">
        <v>598</v>
      </c>
      <c r="D60" s="397"/>
      <c r="E60" s="397"/>
      <c r="F60" s="397"/>
      <c r="G60" s="51"/>
      <c r="H60" s="51"/>
      <c r="I60" s="183"/>
      <c r="J60" s="130"/>
    </row>
    <row r="61" spans="1:13">
      <c r="B61" s="128">
        <v>4206</v>
      </c>
      <c r="C61" s="397" t="s">
        <v>652</v>
      </c>
      <c r="D61" s="397"/>
      <c r="E61" s="397"/>
      <c r="F61" s="397"/>
      <c r="G61" s="51"/>
      <c r="H61" s="51"/>
      <c r="I61" s="183"/>
      <c r="J61" s="130"/>
    </row>
    <row r="62" spans="1:13" ht="13.5" thickBot="1">
      <c r="B62" s="127">
        <v>4207</v>
      </c>
      <c r="C62" s="390" t="s">
        <v>653</v>
      </c>
      <c r="D62" s="390"/>
      <c r="E62" s="390"/>
      <c r="F62" s="390"/>
      <c r="G62" s="157"/>
      <c r="H62" s="157"/>
      <c r="I62" s="184"/>
      <c r="J62" s="361"/>
    </row>
    <row r="63" spans="1:13" ht="13.5" thickBot="1">
      <c r="B63" s="76"/>
      <c r="C63" s="113"/>
      <c r="D63" s="76"/>
      <c r="E63" s="75"/>
      <c r="F63" s="75"/>
      <c r="G63" s="89"/>
      <c r="H63" s="89"/>
      <c r="I63" s="53"/>
      <c r="J63" s="16"/>
    </row>
    <row r="64" spans="1:13" ht="51">
      <c r="B64" s="121" t="s">
        <v>48</v>
      </c>
      <c r="C64" s="122" t="s">
        <v>11</v>
      </c>
      <c r="D64" s="122" t="s">
        <v>164</v>
      </c>
      <c r="E64" s="358" t="s">
        <v>52</v>
      </c>
      <c r="F64" s="358" t="s">
        <v>681</v>
      </c>
      <c r="G64" s="358" t="s">
        <v>683</v>
      </c>
      <c r="H64" s="358" t="s">
        <v>682</v>
      </c>
      <c r="I64" s="358" t="s">
        <v>761</v>
      </c>
      <c r="J64" s="73" t="s">
        <v>758</v>
      </c>
    </row>
    <row r="65" spans="1:12" ht="25.5">
      <c r="A65" s="198" t="s">
        <v>1030</v>
      </c>
      <c r="B65" s="123">
        <v>61442</v>
      </c>
      <c r="C65" s="356" t="s">
        <v>599</v>
      </c>
      <c r="D65" s="48" t="s">
        <v>142</v>
      </c>
      <c r="E65" s="108" t="s">
        <v>600</v>
      </c>
      <c r="F65" s="50" t="s">
        <v>1015</v>
      </c>
      <c r="G65" s="51">
        <v>3</v>
      </c>
      <c r="H65" s="51">
        <v>3</v>
      </c>
      <c r="I65" s="183" t="s">
        <v>770</v>
      </c>
      <c r="J65" s="365" t="s">
        <v>769</v>
      </c>
      <c r="L65" s="295" t="s">
        <v>1037</v>
      </c>
    </row>
    <row r="66" spans="1:12">
      <c r="B66" s="124" t="s">
        <v>13</v>
      </c>
      <c r="C66" s="393" t="s">
        <v>11</v>
      </c>
      <c r="D66" s="394"/>
      <c r="E66" s="394"/>
      <c r="F66" s="394"/>
      <c r="G66" s="394"/>
      <c r="H66" s="394"/>
      <c r="I66" s="394"/>
      <c r="J66" s="395"/>
    </row>
    <row r="67" spans="1:12">
      <c r="B67" s="55">
        <v>560</v>
      </c>
      <c r="C67" s="397" t="s">
        <v>601</v>
      </c>
      <c r="D67" s="397"/>
      <c r="E67" s="397"/>
      <c r="F67" s="397"/>
      <c r="G67" s="51"/>
      <c r="H67" s="51"/>
      <c r="I67" s="183"/>
      <c r="J67" s="130"/>
    </row>
    <row r="68" spans="1:12">
      <c r="B68" s="128">
        <v>573</v>
      </c>
      <c r="C68" s="397" t="s">
        <v>602</v>
      </c>
      <c r="D68" s="397"/>
      <c r="E68" s="397"/>
      <c r="F68" s="397"/>
      <c r="G68" s="51"/>
      <c r="H68" s="51"/>
      <c r="I68" s="183"/>
      <c r="J68" s="130"/>
    </row>
    <row r="69" spans="1:12">
      <c r="B69" s="128">
        <v>191</v>
      </c>
      <c r="C69" s="397" t="s">
        <v>603</v>
      </c>
      <c r="D69" s="397"/>
      <c r="E69" s="397"/>
      <c r="F69" s="397"/>
      <c r="G69" s="51"/>
      <c r="H69" s="51"/>
      <c r="I69" s="80"/>
      <c r="J69" s="130"/>
    </row>
    <row r="70" spans="1:12" ht="13.5" thickBot="1">
      <c r="B70" s="127"/>
      <c r="C70" s="390"/>
      <c r="D70" s="390"/>
      <c r="E70" s="390"/>
      <c r="F70" s="390"/>
      <c r="G70" s="157"/>
      <c r="H70" s="157"/>
      <c r="I70" s="134"/>
      <c r="J70" s="361"/>
    </row>
    <row r="71" spans="1:12" ht="13.5" thickBot="1">
      <c r="B71" s="76"/>
      <c r="C71" s="113"/>
      <c r="D71" s="76"/>
      <c r="E71" s="75"/>
      <c r="F71" s="75"/>
      <c r="G71" s="89"/>
      <c r="H71" s="89"/>
      <c r="I71" s="15"/>
      <c r="J71" s="16"/>
    </row>
    <row r="72" spans="1:12" ht="51">
      <c r="B72" s="121" t="s">
        <v>48</v>
      </c>
      <c r="C72" s="122" t="s">
        <v>11</v>
      </c>
      <c r="D72" s="122" t="s">
        <v>164</v>
      </c>
      <c r="E72" s="358" t="s">
        <v>52</v>
      </c>
      <c r="F72" s="358" t="s">
        <v>681</v>
      </c>
      <c r="G72" s="358" t="s">
        <v>683</v>
      </c>
      <c r="H72" s="358" t="s">
        <v>682</v>
      </c>
      <c r="I72" s="358" t="s">
        <v>761</v>
      </c>
      <c r="J72" s="73" t="s">
        <v>758</v>
      </c>
    </row>
    <row r="73" spans="1:12" ht="25.5">
      <c r="A73" s="198" t="s">
        <v>1030</v>
      </c>
      <c r="B73" s="123">
        <v>65215</v>
      </c>
      <c r="C73" s="356" t="s">
        <v>604</v>
      </c>
      <c r="D73" s="48" t="s">
        <v>142</v>
      </c>
      <c r="E73" s="108" t="s">
        <v>491</v>
      </c>
      <c r="F73" s="50" t="s">
        <v>1015</v>
      </c>
      <c r="G73" s="51">
        <v>6</v>
      </c>
      <c r="H73" s="51">
        <v>6</v>
      </c>
      <c r="I73" s="183" t="s">
        <v>777</v>
      </c>
      <c r="J73" s="130" t="s">
        <v>771</v>
      </c>
      <c r="L73" t="str">
        <f>DEC2HEX(11)</f>
        <v>B</v>
      </c>
    </row>
    <row r="74" spans="1:12">
      <c r="B74" s="124" t="s">
        <v>13</v>
      </c>
      <c r="C74" s="393" t="s">
        <v>11</v>
      </c>
      <c r="D74" s="394"/>
      <c r="E74" s="394"/>
      <c r="F74" s="394"/>
      <c r="G74" s="394"/>
      <c r="H74" s="394"/>
      <c r="I74" s="394"/>
      <c r="J74" s="395"/>
    </row>
    <row r="75" spans="1:12">
      <c r="B75" s="55">
        <v>904</v>
      </c>
      <c r="C75" s="397" t="s">
        <v>605</v>
      </c>
      <c r="D75" s="397"/>
      <c r="E75" s="397"/>
      <c r="F75" s="397"/>
      <c r="G75" s="51"/>
      <c r="H75" s="51"/>
      <c r="I75" s="183"/>
      <c r="J75" s="130"/>
    </row>
    <row r="76" spans="1:12" ht="13.5" thickBot="1">
      <c r="B76" s="127"/>
      <c r="C76" s="390"/>
      <c r="D76" s="390"/>
      <c r="E76" s="390"/>
      <c r="F76" s="390"/>
      <c r="G76" s="157"/>
      <c r="H76" s="157"/>
      <c r="I76" s="184"/>
      <c r="J76" s="361"/>
    </row>
    <row r="77" spans="1:12" ht="13.5" thickBot="1">
      <c r="B77" s="111"/>
      <c r="C77" s="112"/>
      <c r="D77" s="111"/>
      <c r="E77" s="75"/>
      <c r="F77" s="75"/>
      <c r="G77" s="89"/>
      <c r="H77" s="89"/>
      <c r="I77" s="15"/>
      <c r="J77" s="16"/>
    </row>
    <row r="78" spans="1:12" ht="51">
      <c r="B78" s="121" t="s">
        <v>48</v>
      </c>
      <c r="C78" s="122" t="s">
        <v>11</v>
      </c>
      <c r="D78" s="122" t="s">
        <v>164</v>
      </c>
      <c r="E78" s="358" t="s">
        <v>52</v>
      </c>
      <c r="F78" s="358" t="s">
        <v>681</v>
      </c>
      <c r="G78" s="358" t="s">
        <v>683</v>
      </c>
      <c r="H78" s="358" t="s">
        <v>682</v>
      </c>
      <c r="I78" s="358" t="s">
        <v>761</v>
      </c>
      <c r="J78" s="73" t="s">
        <v>758</v>
      </c>
    </row>
    <row r="79" spans="1:12">
      <c r="A79" s="198" t="s">
        <v>1030</v>
      </c>
      <c r="B79" s="123">
        <v>65132</v>
      </c>
      <c r="C79" s="356" t="s">
        <v>606</v>
      </c>
      <c r="D79" s="48" t="s">
        <v>142</v>
      </c>
      <c r="E79" s="108" t="s">
        <v>483</v>
      </c>
      <c r="F79" s="50" t="s">
        <v>1015</v>
      </c>
      <c r="G79" s="51">
        <v>3</v>
      </c>
      <c r="H79" s="51">
        <v>3</v>
      </c>
      <c r="I79" s="183" t="s">
        <v>774</v>
      </c>
      <c r="J79" s="130" t="s">
        <v>773</v>
      </c>
      <c r="L79" t="str">
        <f>DEC2HEX(238)</f>
        <v>EE</v>
      </c>
    </row>
    <row r="80" spans="1:12">
      <c r="B80" s="124" t="s">
        <v>13</v>
      </c>
      <c r="C80" s="393" t="s">
        <v>11</v>
      </c>
      <c r="D80" s="394"/>
      <c r="E80" s="394"/>
      <c r="F80" s="394"/>
      <c r="G80" s="394"/>
      <c r="H80" s="394"/>
      <c r="I80" s="394"/>
      <c r="J80" s="395"/>
    </row>
    <row r="81" spans="1:20">
      <c r="B81" s="55">
        <v>1624</v>
      </c>
      <c r="C81" s="397" t="s">
        <v>607</v>
      </c>
      <c r="D81" s="397"/>
      <c r="E81" s="397"/>
      <c r="F81" s="397"/>
      <c r="G81" s="51"/>
      <c r="H81" s="51"/>
      <c r="I81" s="183"/>
      <c r="J81" s="130"/>
    </row>
    <row r="82" spans="1:20" ht="13.5" thickBot="1">
      <c r="B82" s="127"/>
      <c r="C82" s="390"/>
      <c r="D82" s="390"/>
      <c r="E82" s="390"/>
      <c r="F82" s="390"/>
      <c r="G82" s="157"/>
      <c r="H82" s="157"/>
      <c r="I82" s="184"/>
      <c r="J82" s="361"/>
    </row>
    <row r="83" spans="1:20" ht="13.5" thickBot="1">
      <c r="B83" s="111"/>
      <c r="C83" s="112"/>
      <c r="D83" s="111"/>
      <c r="E83" s="75"/>
      <c r="F83" s="75"/>
      <c r="G83" s="89"/>
      <c r="H83" s="89"/>
      <c r="I83" s="53"/>
      <c r="J83" s="16"/>
    </row>
    <row r="84" spans="1:20" ht="51">
      <c r="B84" s="121" t="s">
        <v>48</v>
      </c>
      <c r="C84" s="122" t="s">
        <v>11</v>
      </c>
      <c r="D84" s="122" t="s">
        <v>164</v>
      </c>
      <c r="E84" s="358" t="s">
        <v>52</v>
      </c>
      <c r="F84" s="358" t="s">
        <v>681</v>
      </c>
      <c r="G84" s="358" t="s">
        <v>683</v>
      </c>
      <c r="H84" s="358" t="s">
        <v>682</v>
      </c>
      <c r="I84" s="358" t="s">
        <v>761</v>
      </c>
      <c r="J84" s="73" t="s">
        <v>758</v>
      </c>
    </row>
    <row r="85" spans="1:20" ht="25.5">
      <c r="A85" s="198" t="s">
        <v>1030</v>
      </c>
      <c r="B85" s="123">
        <v>65134</v>
      </c>
      <c r="C85" s="356" t="s">
        <v>608</v>
      </c>
      <c r="D85" s="48" t="s">
        <v>142</v>
      </c>
      <c r="E85" s="108" t="s">
        <v>609</v>
      </c>
      <c r="F85" s="50" t="s">
        <v>1015</v>
      </c>
      <c r="G85" s="51">
        <v>2</v>
      </c>
      <c r="H85" s="51">
        <v>2</v>
      </c>
      <c r="I85" s="183" t="s">
        <v>778</v>
      </c>
      <c r="J85" s="130" t="s">
        <v>771</v>
      </c>
      <c r="L85" t="str">
        <f>DEC2HEX(11)</f>
        <v>B</v>
      </c>
    </row>
    <row r="86" spans="1:20">
      <c r="B86" s="124" t="s">
        <v>13</v>
      </c>
      <c r="C86" s="393" t="s">
        <v>11</v>
      </c>
      <c r="D86" s="394"/>
      <c r="E86" s="394"/>
      <c r="F86" s="394"/>
      <c r="G86" s="394"/>
      <c r="H86" s="394"/>
      <c r="I86" s="394"/>
      <c r="J86" s="395"/>
    </row>
    <row r="87" spans="1:20">
      <c r="B87" s="55">
        <v>1592</v>
      </c>
      <c r="C87" s="397" t="s">
        <v>610</v>
      </c>
      <c r="D87" s="397"/>
      <c r="E87" s="397"/>
      <c r="F87" s="397"/>
      <c r="G87" s="51"/>
      <c r="H87" s="51"/>
      <c r="I87" s="183"/>
      <c r="J87" s="130"/>
    </row>
    <row r="88" spans="1:20">
      <c r="B88" s="128">
        <v>1593</v>
      </c>
      <c r="C88" s="397" t="s">
        <v>611</v>
      </c>
      <c r="D88" s="397"/>
      <c r="E88" s="397"/>
      <c r="F88" s="397"/>
      <c r="G88" s="51"/>
      <c r="H88" s="51"/>
      <c r="I88" s="183"/>
      <c r="J88" s="130"/>
    </row>
    <row r="89" spans="1:20">
      <c r="B89" s="55">
        <v>1594</v>
      </c>
      <c r="C89" s="397" t="s">
        <v>612</v>
      </c>
      <c r="D89" s="397"/>
      <c r="E89" s="397"/>
      <c r="F89" s="397"/>
      <c r="G89" s="51"/>
      <c r="H89" s="51"/>
      <c r="I89" s="183"/>
      <c r="J89" s="130"/>
    </row>
    <row r="90" spans="1:20">
      <c r="B90" s="128">
        <v>1595</v>
      </c>
      <c r="C90" s="397" t="s">
        <v>613</v>
      </c>
      <c r="D90" s="397"/>
      <c r="E90" s="397"/>
      <c r="F90" s="397"/>
      <c r="G90" s="51"/>
      <c r="H90" s="51"/>
      <c r="I90" s="183"/>
      <c r="J90" s="130"/>
    </row>
    <row r="91" spans="1:20" ht="13.5" thickBot="1">
      <c r="B91" s="127"/>
      <c r="C91" s="390"/>
      <c r="D91" s="390"/>
      <c r="E91" s="390"/>
      <c r="F91" s="390"/>
      <c r="G91" s="157"/>
      <c r="H91" s="157"/>
      <c r="I91" s="184"/>
      <c r="J91" s="361"/>
    </row>
    <row r="92" spans="1:20" ht="13.5" thickBot="1"/>
    <row r="93" spans="1:20" ht="51">
      <c r="B93" s="121" t="s">
        <v>48</v>
      </c>
      <c r="C93" s="122" t="s">
        <v>11</v>
      </c>
      <c r="D93" s="122" t="s">
        <v>164</v>
      </c>
      <c r="E93" s="358" t="s">
        <v>52</v>
      </c>
      <c r="F93" s="358" t="s">
        <v>681</v>
      </c>
      <c r="G93" s="358" t="s">
        <v>683</v>
      </c>
      <c r="H93" s="358" t="s">
        <v>682</v>
      </c>
      <c r="I93" s="358" t="s">
        <v>761</v>
      </c>
      <c r="J93" s="73" t="s">
        <v>758</v>
      </c>
      <c r="K93" s="16"/>
      <c r="L93" s="16"/>
      <c r="M93" s="14"/>
      <c r="N93" s="14"/>
      <c r="O93" s="14"/>
      <c r="P93" s="14"/>
      <c r="Q93" s="14"/>
      <c r="R93" s="14"/>
      <c r="S93" s="14"/>
      <c r="T93" s="14"/>
    </row>
    <row r="94" spans="1:20" ht="25.5">
      <c r="B94" s="123">
        <v>61454</v>
      </c>
      <c r="C94" s="356" t="s">
        <v>1011</v>
      </c>
      <c r="D94" s="48" t="s">
        <v>142</v>
      </c>
      <c r="E94" s="108" t="s">
        <v>483</v>
      </c>
      <c r="F94" s="114" t="s">
        <v>1015</v>
      </c>
      <c r="G94" s="51">
        <v>6</v>
      </c>
      <c r="H94" s="51">
        <v>6</v>
      </c>
      <c r="I94" s="197" t="s">
        <v>984</v>
      </c>
      <c r="J94" s="363" t="s">
        <v>985</v>
      </c>
      <c r="K94" s="16"/>
      <c r="L94" s="16"/>
      <c r="M94" s="14"/>
      <c r="N94" s="14"/>
      <c r="O94" s="14"/>
      <c r="P94" s="14"/>
      <c r="Q94" s="14"/>
      <c r="R94" s="14"/>
      <c r="S94" s="14"/>
      <c r="T94" s="14"/>
    </row>
    <row r="95" spans="1:20">
      <c r="B95" s="124" t="s">
        <v>13</v>
      </c>
      <c r="C95" s="393" t="s">
        <v>11</v>
      </c>
      <c r="D95" s="394"/>
      <c r="E95" s="394"/>
      <c r="F95" s="394"/>
      <c r="G95" s="394"/>
      <c r="H95" s="394"/>
      <c r="I95" s="394"/>
      <c r="J95" s="395"/>
      <c r="K95" s="14"/>
      <c r="L95" s="14"/>
      <c r="M95" s="14"/>
      <c r="N95" s="14"/>
      <c r="O95" s="14"/>
      <c r="P95" s="14"/>
      <c r="Q95" s="14"/>
      <c r="R95" s="14"/>
      <c r="S95" s="14"/>
      <c r="T95" s="14"/>
    </row>
    <row r="96" spans="1:20">
      <c r="B96" s="55">
        <v>3216</v>
      </c>
      <c r="C96" s="397" t="s">
        <v>986</v>
      </c>
      <c r="D96" s="397"/>
      <c r="E96" s="397"/>
      <c r="F96" s="397"/>
      <c r="G96" s="114"/>
      <c r="H96" s="262"/>
      <c r="I96" s="183"/>
      <c r="J96" s="130"/>
      <c r="K96" s="14"/>
      <c r="L96" s="14"/>
      <c r="M96" s="14"/>
      <c r="N96" s="14"/>
      <c r="O96" s="14"/>
      <c r="P96" s="14"/>
      <c r="Q96" s="14"/>
      <c r="R96" s="14"/>
      <c r="S96" s="14"/>
      <c r="T96" s="14"/>
    </row>
    <row r="97" spans="2:23" ht="13.5" thickBot="1">
      <c r="B97" s="127">
        <v>3217</v>
      </c>
      <c r="C97" s="397" t="s">
        <v>987</v>
      </c>
      <c r="D97" s="397"/>
      <c r="E97" s="397"/>
      <c r="F97" s="397"/>
      <c r="G97" s="51"/>
      <c r="H97" s="262"/>
      <c r="I97" s="183"/>
      <c r="J97" s="130"/>
      <c r="K97" s="14"/>
      <c r="L97" s="14"/>
      <c r="M97" s="14"/>
      <c r="N97" s="14"/>
      <c r="O97" s="14"/>
      <c r="P97" s="14"/>
      <c r="Q97" s="14"/>
      <c r="R97" s="14"/>
      <c r="S97" s="14"/>
      <c r="T97" s="14"/>
    </row>
    <row r="98" spans="2:23">
      <c r="B98" s="55">
        <v>3218</v>
      </c>
      <c r="C98" s="397" t="s">
        <v>988</v>
      </c>
      <c r="D98" s="397"/>
      <c r="E98" s="397"/>
      <c r="F98" s="397"/>
      <c r="G98" s="51"/>
      <c r="H98" s="51"/>
      <c r="I98" s="50"/>
      <c r="J98" s="130"/>
      <c r="K98" s="14"/>
      <c r="L98" s="14"/>
      <c r="M98" s="14"/>
      <c r="N98" s="14"/>
      <c r="O98" s="14"/>
      <c r="P98" s="14"/>
      <c r="Q98" s="14"/>
      <c r="R98" s="14"/>
      <c r="S98" s="14"/>
      <c r="T98" s="14"/>
    </row>
    <row r="99" spans="2:23" ht="13.5" thickBot="1">
      <c r="B99" s="127">
        <v>3219</v>
      </c>
      <c r="C99" s="397" t="s">
        <v>989</v>
      </c>
      <c r="D99" s="397"/>
      <c r="E99" s="397"/>
      <c r="F99" s="397"/>
      <c r="G99" s="51"/>
      <c r="H99" s="51"/>
      <c r="I99" s="50"/>
      <c r="J99" s="130"/>
      <c r="K99" s="14"/>
      <c r="L99" s="14"/>
      <c r="M99" s="14"/>
      <c r="N99" s="14"/>
      <c r="O99" s="14"/>
      <c r="P99" s="14"/>
      <c r="Q99" s="14"/>
      <c r="R99" s="14"/>
      <c r="S99" s="14"/>
      <c r="T99" s="14"/>
    </row>
    <row r="100" spans="2:23">
      <c r="B100" s="55">
        <v>3220</v>
      </c>
      <c r="C100" s="397" t="s">
        <v>990</v>
      </c>
      <c r="D100" s="397"/>
      <c r="E100" s="397"/>
      <c r="F100" s="397"/>
      <c r="G100" s="51"/>
      <c r="H100" s="51"/>
      <c r="I100" s="50"/>
      <c r="J100" s="130"/>
      <c r="K100" s="14"/>
      <c r="L100" s="14"/>
      <c r="M100" s="14"/>
      <c r="N100" s="14"/>
      <c r="O100" s="14"/>
      <c r="P100" s="14"/>
      <c r="Q100" s="14"/>
      <c r="R100" s="14"/>
      <c r="S100" s="14"/>
      <c r="T100" s="14"/>
    </row>
    <row r="101" spans="2:23" ht="13.5" thickBot="1">
      <c r="B101" s="127">
        <v>3221</v>
      </c>
      <c r="C101" s="397" t="s">
        <v>991</v>
      </c>
      <c r="D101" s="397"/>
      <c r="E101" s="397"/>
      <c r="F101" s="397"/>
      <c r="G101" s="51"/>
      <c r="H101" s="51"/>
      <c r="I101" s="50"/>
      <c r="J101" s="130"/>
      <c r="K101" s="14"/>
      <c r="L101" s="14"/>
      <c r="M101" s="14"/>
      <c r="N101" s="14"/>
      <c r="O101" s="14"/>
      <c r="P101" s="14"/>
      <c r="Q101" s="14"/>
      <c r="R101" s="14"/>
      <c r="S101" s="14"/>
      <c r="T101" s="14"/>
    </row>
    <row r="102" spans="2:23">
      <c r="B102" s="55">
        <v>3222</v>
      </c>
      <c r="C102" s="397" t="s">
        <v>992</v>
      </c>
      <c r="D102" s="397"/>
      <c r="E102" s="397"/>
      <c r="F102" s="397"/>
      <c r="G102" s="51"/>
      <c r="H102" s="51"/>
      <c r="I102" s="50"/>
      <c r="J102" s="130"/>
      <c r="K102" s="14"/>
      <c r="L102" s="14"/>
      <c r="M102" s="14"/>
      <c r="N102" s="14"/>
      <c r="O102" s="14"/>
      <c r="P102" s="14"/>
      <c r="Q102" s="14"/>
      <c r="R102" s="14"/>
      <c r="S102" s="14"/>
      <c r="T102" s="14"/>
    </row>
    <row r="103" spans="2:23" ht="13.5" thickBot="1">
      <c r="B103" s="127">
        <v>3223</v>
      </c>
      <c r="C103" s="397" t="s">
        <v>993</v>
      </c>
      <c r="D103" s="397"/>
      <c r="E103" s="397"/>
      <c r="F103" s="397"/>
      <c r="G103" s="51"/>
      <c r="H103" s="51"/>
      <c r="I103" s="50"/>
      <c r="J103" s="130"/>
      <c r="K103" s="14"/>
      <c r="L103" s="14"/>
      <c r="M103" s="14"/>
      <c r="N103" s="14"/>
      <c r="O103" s="14"/>
      <c r="P103" s="14"/>
      <c r="Q103" s="14"/>
      <c r="R103" s="14"/>
      <c r="S103" s="14"/>
      <c r="T103" s="14"/>
    </row>
    <row r="104" spans="2:23">
      <c r="B104" s="55">
        <v>3224</v>
      </c>
      <c r="C104" s="397" t="s">
        <v>994</v>
      </c>
      <c r="D104" s="397"/>
      <c r="E104" s="397"/>
      <c r="F104" s="397"/>
      <c r="G104" s="51"/>
      <c r="H104" s="51"/>
      <c r="I104" s="50"/>
      <c r="J104" s="130"/>
      <c r="K104" s="14"/>
      <c r="L104" s="14"/>
      <c r="M104" s="14"/>
      <c r="N104" s="14"/>
      <c r="O104" s="14"/>
      <c r="P104" s="14"/>
      <c r="Q104" s="14"/>
      <c r="R104" s="14"/>
      <c r="S104" s="14"/>
      <c r="T104" s="14"/>
    </row>
    <row r="105" spans="2:23" ht="13.5" thickBot="1">
      <c r="B105" s="127">
        <v>3225</v>
      </c>
      <c r="C105" s="390" t="s">
        <v>995</v>
      </c>
      <c r="D105" s="390"/>
      <c r="E105" s="390"/>
      <c r="F105" s="390"/>
      <c r="G105" s="157"/>
      <c r="H105" s="157"/>
      <c r="I105" s="133"/>
      <c r="J105" s="361"/>
      <c r="K105" s="14"/>
      <c r="L105" s="14"/>
      <c r="M105" s="14"/>
      <c r="N105" s="14"/>
      <c r="O105" s="14"/>
      <c r="P105" s="14"/>
      <c r="Q105" s="14"/>
      <c r="R105" s="14"/>
      <c r="S105" s="14"/>
      <c r="T105" s="14"/>
    </row>
    <row r="106" spans="2:23" ht="13.5" thickBot="1">
      <c r="B106" s="111"/>
      <c r="C106" s="120"/>
      <c r="D106" s="110"/>
      <c r="E106" s="75"/>
      <c r="F106" s="75"/>
      <c r="G106" s="89"/>
      <c r="H106" s="89"/>
      <c r="I106" s="53"/>
      <c r="J106" s="16"/>
      <c r="K106" s="284"/>
      <c r="L106" s="284"/>
      <c r="M106" s="284"/>
      <c r="N106" s="284"/>
      <c r="O106" s="284"/>
      <c r="P106" s="284"/>
      <c r="Q106" s="14"/>
      <c r="R106" s="14"/>
      <c r="S106" s="14"/>
      <c r="T106" s="14"/>
    </row>
    <row r="107" spans="2:23" ht="51">
      <c r="B107" s="121" t="s">
        <v>48</v>
      </c>
      <c r="C107" s="122" t="s">
        <v>11</v>
      </c>
      <c r="D107" s="122" t="s">
        <v>164</v>
      </c>
      <c r="E107" s="358" t="s">
        <v>52</v>
      </c>
      <c r="F107" s="358" t="s">
        <v>681</v>
      </c>
      <c r="G107" s="358" t="s">
        <v>683</v>
      </c>
      <c r="H107" s="358" t="s">
        <v>682</v>
      </c>
      <c r="I107" s="358" t="s">
        <v>761</v>
      </c>
      <c r="J107" s="73" t="s">
        <v>758</v>
      </c>
      <c r="K107" s="16"/>
      <c r="L107" s="16"/>
      <c r="M107" s="14"/>
      <c r="N107" s="14"/>
      <c r="O107" s="14"/>
      <c r="P107" s="14"/>
      <c r="Q107" s="14"/>
      <c r="R107" s="14"/>
      <c r="S107" s="14"/>
      <c r="T107" s="14"/>
    </row>
    <row r="108" spans="2:23" ht="25.5">
      <c r="B108" s="123">
        <v>65272</v>
      </c>
      <c r="C108" s="356" t="s">
        <v>1234</v>
      </c>
      <c r="D108" s="48" t="s">
        <v>142</v>
      </c>
      <c r="E108" s="108" t="s">
        <v>1235</v>
      </c>
      <c r="F108" s="114" t="s">
        <v>1015</v>
      </c>
      <c r="G108" s="51">
        <v>6</v>
      </c>
      <c r="H108" s="51">
        <v>6</v>
      </c>
      <c r="I108" s="197" t="s">
        <v>1236</v>
      </c>
      <c r="J108" s="363" t="s">
        <v>769</v>
      </c>
      <c r="K108" s="16"/>
      <c r="L108" s="16"/>
      <c r="M108" s="14"/>
      <c r="N108" s="14"/>
      <c r="O108" s="14"/>
      <c r="P108" s="14"/>
      <c r="Q108" s="14"/>
      <c r="R108" s="14"/>
      <c r="S108" s="14"/>
      <c r="T108" s="14"/>
    </row>
    <row r="109" spans="2:23">
      <c r="B109" s="124" t="s">
        <v>13</v>
      </c>
      <c r="C109" s="393" t="s">
        <v>11</v>
      </c>
      <c r="D109" s="394"/>
      <c r="E109" s="394"/>
      <c r="F109" s="394"/>
      <c r="G109" s="394"/>
      <c r="H109" s="394"/>
      <c r="I109" s="394"/>
      <c r="J109" s="395"/>
      <c r="K109" s="14"/>
      <c r="L109" s="14"/>
      <c r="M109" s="14"/>
      <c r="N109" s="14"/>
      <c r="O109" s="14"/>
      <c r="P109" s="14"/>
      <c r="Q109" s="14"/>
      <c r="R109" s="14"/>
      <c r="S109" s="14"/>
      <c r="T109" s="14"/>
    </row>
    <row r="110" spans="2:23" ht="13.5" thickBot="1">
      <c r="B110" s="56"/>
      <c r="C110" s="390"/>
      <c r="D110" s="390"/>
      <c r="E110" s="390"/>
      <c r="F110" s="390"/>
      <c r="G110" s="366"/>
      <c r="H110" s="367"/>
      <c r="I110" s="184"/>
      <c r="J110" s="361"/>
      <c r="K110" s="14"/>
      <c r="L110" s="14"/>
      <c r="M110" s="14"/>
      <c r="N110" s="14"/>
      <c r="O110" s="14"/>
      <c r="P110" s="14"/>
      <c r="Q110" s="14"/>
      <c r="R110" s="14"/>
      <c r="S110" s="14"/>
      <c r="T110" s="14"/>
    </row>
    <row r="111" spans="2:23">
      <c r="N111" s="70"/>
      <c r="O111" s="70"/>
      <c r="P111" s="70"/>
      <c r="Q111" s="70"/>
      <c r="R111" s="70"/>
      <c r="S111" s="70"/>
      <c r="T111" s="14"/>
      <c r="U111" s="14"/>
      <c r="V111" s="14"/>
      <c r="W111" s="14"/>
    </row>
    <row r="112" spans="2:23">
      <c r="B112" s="298" t="s">
        <v>1030</v>
      </c>
      <c r="C112" s="299">
        <v>64948</v>
      </c>
      <c r="D112" s="298" t="s">
        <v>1038</v>
      </c>
      <c r="E112" s="298" t="s">
        <v>1039</v>
      </c>
      <c r="F112" s="299"/>
      <c r="G112" s="299"/>
      <c r="H112" s="299"/>
      <c r="N112" s="70"/>
      <c r="O112" s="70"/>
      <c r="P112" s="70"/>
      <c r="Q112" s="70"/>
      <c r="R112" s="70"/>
      <c r="S112" s="70"/>
      <c r="T112" s="14"/>
      <c r="U112" s="14"/>
      <c r="V112" s="14"/>
      <c r="W112" s="14"/>
    </row>
    <row r="113" spans="1:23">
      <c r="B113" s="298" t="s">
        <v>1030</v>
      </c>
      <c r="C113" s="299">
        <v>65110</v>
      </c>
      <c r="D113" s="298" t="s">
        <v>1041</v>
      </c>
      <c r="E113" s="298" t="s">
        <v>1039</v>
      </c>
      <c r="F113" s="299"/>
      <c r="G113" s="299"/>
      <c r="H113" s="299"/>
      <c r="N113" s="70"/>
      <c r="O113" s="70"/>
      <c r="P113" s="70"/>
      <c r="Q113" s="70"/>
      <c r="R113" s="70"/>
      <c r="S113" s="70"/>
      <c r="T113" s="14"/>
      <c r="U113" s="14"/>
      <c r="V113" s="14"/>
      <c r="W113" s="14"/>
    </row>
    <row r="114" spans="1:23">
      <c r="N114" s="70"/>
      <c r="O114" s="70"/>
      <c r="P114" s="70"/>
      <c r="Q114" s="70"/>
      <c r="R114" s="70"/>
      <c r="S114" s="70"/>
      <c r="T114" s="14"/>
      <c r="U114" s="14"/>
      <c r="V114" s="14"/>
      <c r="W114" s="14"/>
    </row>
    <row r="115" spans="1:23">
      <c r="N115" s="70"/>
      <c r="O115" s="70"/>
      <c r="P115" s="70"/>
      <c r="Q115" s="70"/>
      <c r="R115" s="70"/>
      <c r="S115" s="70"/>
      <c r="T115" s="14"/>
      <c r="U115" s="14"/>
      <c r="V115" s="14"/>
      <c r="W115" s="14"/>
    </row>
    <row r="116" spans="1:23">
      <c r="N116" s="70"/>
      <c r="O116" s="70"/>
      <c r="P116" s="70"/>
      <c r="Q116" s="70"/>
      <c r="R116" s="70"/>
      <c r="S116" s="70"/>
      <c r="T116" s="14"/>
      <c r="U116" s="14"/>
      <c r="V116" s="14"/>
      <c r="W116" s="14"/>
    </row>
    <row r="117" spans="1:23">
      <c r="N117" s="70"/>
      <c r="O117" s="70"/>
      <c r="P117" s="70"/>
      <c r="Q117" s="70"/>
      <c r="R117" s="70"/>
      <c r="S117" s="70"/>
      <c r="T117" s="14"/>
      <c r="U117" s="14"/>
      <c r="V117" s="14"/>
      <c r="W117" s="14"/>
    </row>
    <row r="118" spans="1:23">
      <c r="N118" s="70"/>
      <c r="O118" s="70"/>
      <c r="P118" s="70"/>
      <c r="Q118" s="70"/>
      <c r="R118" s="70"/>
      <c r="S118" s="70"/>
      <c r="T118" s="14"/>
      <c r="U118" s="14"/>
      <c r="V118" s="14"/>
      <c r="W118" s="14"/>
    </row>
    <row r="119" spans="1:23">
      <c r="N119" s="70"/>
      <c r="O119" s="70"/>
      <c r="P119" s="70"/>
      <c r="Q119" s="70"/>
      <c r="R119" s="70"/>
      <c r="S119" s="70"/>
      <c r="T119" s="14"/>
      <c r="U119" s="14"/>
      <c r="V119" s="14"/>
      <c r="W119" s="14"/>
    </row>
    <row r="120" spans="1:23">
      <c r="B120" s="111"/>
      <c r="C120" s="120"/>
      <c r="D120" s="110"/>
      <c r="E120" s="75"/>
      <c r="F120" s="75"/>
      <c r="G120" s="89"/>
      <c r="H120" s="89"/>
      <c r="I120" s="53"/>
      <c r="J120" s="16"/>
      <c r="K120" s="14"/>
      <c r="L120" s="14"/>
      <c r="M120" s="14"/>
      <c r="N120" s="70"/>
      <c r="O120" s="70"/>
      <c r="P120" s="70"/>
      <c r="Q120" s="70"/>
      <c r="R120" s="70"/>
      <c r="S120" s="70"/>
      <c r="T120" s="14"/>
      <c r="U120" s="14"/>
      <c r="V120" s="14"/>
      <c r="W120" s="14"/>
    </row>
    <row r="121" spans="1:23">
      <c r="B121" s="111"/>
      <c r="C121" s="120"/>
      <c r="D121" s="110"/>
      <c r="E121" s="75"/>
      <c r="F121" s="75"/>
      <c r="G121" s="89"/>
      <c r="H121" s="89"/>
      <c r="I121" s="53"/>
      <c r="J121" s="16"/>
      <c r="K121" s="14"/>
      <c r="L121" s="14"/>
      <c r="M121" s="14"/>
      <c r="N121" s="70"/>
      <c r="O121" s="70"/>
      <c r="P121" s="70"/>
      <c r="Q121" s="70"/>
      <c r="R121" s="70"/>
      <c r="S121" s="70"/>
      <c r="T121" s="14"/>
      <c r="U121" s="14"/>
      <c r="V121" s="14"/>
      <c r="W121" s="14"/>
    </row>
    <row r="122" spans="1:23" ht="13.5" thickBot="1">
      <c r="B122" s="111"/>
      <c r="C122" s="120"/>
      <c r="D122" s="110"/>
      <c r="E122" s="75"/>
      <c r="F122" s="75"/>
      <c r="G122" s="89"/>
      <c r="H122" s="89"/>
      <c r="I122" s="53"/>
      <c r="J122" s="16"/>
      <c r="K122" s="14"/>
      <c r="L122" s="14"/>
      <c r="M122" s="14"/>
      <c r="N122" s="70"/>
      <c r="O122" s="70"/>
      <c r="P122" s="70"/>
      <c r="Q122" s="70"/>
      <c r="R122" s="70"/>
      <c r="S122" s="70"/>
      <c r="T122" s="14"/>
      <c r="U122" s="14"/>
      <c r="V122" s="14"/>
      <c r="W122" s="14"/>
    </row>
    <row r="123" spans="1:23">
      <c r="A123" s="89"/>
      <c r="B123" s="89"/>
      <c r="C123" s="16"/>
      <c r="D123" s="283" t="s">
        <v>1237</v>
      </c>
      <c r="E123" s="284"/>
      <c r="F123" s="284"/>
      <c r="G123" s="284"/>
      <c r="H123" s="284"/>
      <c r="I123" s="284"/>
      <c r="J123" s="284"/>
      <c r="K123" s="284"/>
      <c r="L123" s="284"/>
      <c r="M123" s="284"/>
      <c r="N123" s="284"/>
      <c r="O123" s="284"/>
      <c r="P123" s="285"/>
    </row>
    <row r="124" spans="1:23">
      <c r="A124" s="13"/>
      <c r="B124" s="13"/>
      <c r="C124" s="16"/>
      <c r="D124" s="286"/>
      <c r="E124" s="70"/>
      <c r="F124" s="70"/>
      <c r="G124" s="70"/>
      <c r="H124" s="70"/>
      <c r="I124" s="70"/>
      <c r="J124" s="70"/>
      <c r="K124" s="70"/>
      <c r="L124" s="70"/>
      <c r="M124" s="70"/>
      <c r="N124" s="70"/>
      <c r="O124" s="70"/>
      <c r="P124" s="287"/>
    </row>
    <row r="125" spans="1:23">
      <c r="A125" s="13"/>
      <c r="B125" s="13"/>
      <c r="C125" s="16" t="s">
        <v>1024</v>
      </c>
      <c r="D125" s="288" t="s">
        <v>1003</v>
      </c>
      <c r="E125" s="70"/>
      <c r="F125" s="70"/>
      <c r="G125" s="70"/>
      <c r="H125" s="70"/>
      <c r="I125" s="70"/>
      <c r="J125" s="70"/>
      <c r="K125" s="70"/>
      <c r="L125" s="70"/>
      <c r="M125" s="70"/>
      <c r="N125" s="70"/>
      <c r="O125" s="70"/>
      <c r="P125" s="287"/>
    </row>
    <row r="126" spans="1:23">
      <c r="A126" s="13"/>
      <c r="B126" s="13"/>
      <c r="C126" s="16" t="s">
        <v>1024</v>
      </c>
      <c r="D126" s="288" t="s">
        <v>1004</v>
      </c>
      <c r="E126" s="70"/>
      <c r="F126" s="70"/>
      <c r="G126" s="70"/>
      <c r="H126" s="70"/>
      <c r="I126" s="70"/>
      <c r="J126" s="70"/>
      <c r="K126" s="70"/>
      <c r="L126" s="70"/>
      <c r="M126" s="70"/>
      <c r="N126" s="70"/>
      <c r="O126" s="70"/>
      <c r="P126" s="287"/>
    </row>
    <row r="127" spans="1:23">
      <c r="A127" s="89"/>
      <c r="B127" s="89"/>
      <c r="C127" s="16"/>
      <c r="D127" s="286"/>
      <c r="E127" s="70"/>
      <c r="F127" s="70"/>
      <c r="G127" s="70"/>
      <c r="H127" s="70"/>
      <c r="I127" s="70"/>
      <c r="J127" s="70"/>
      <c r="K127" s="70"/>
      <c r="L127" s="70"/>
      <c r="M127" s="70"/>
      <c r="N127" s="70"/>
      <c r="O127" s="70"/>
      <c r="P127" s="287"/>
    </row>
    <row r="128" spans="1:23">
      <c r="A128" s="89"/>
      <c r="B128" s="89"/>
      <c r="C128" s="16" t="s">
        <v>1028</v>
      </c>
      <c r="D128" s="288" t="s">
        <v>1005</v>
      </c>
      <c r="E128" s="70"/>
      <c r="F128" s="70"/>
      <c r="G128" s="70"/>
      <c r="H128" s="70"/>
      <c r="I128" s="70"/>
      <c r="J128" s="70"/>
      <c r="K128" s="70"/>
      <c r="L128" s="70"/>
      <c r="M128" s="70"/>
      <c r="N128" s="70"/>
      <c r="O128" s="70"/>
      <c r="P128" s="287"/>
    </row>
    <row r="129" spans="1:16">
      <c r="A129" s="144"/>
      <c r="B129" s="144"/>
      <c r="C129" s="16"/>
      <c r="D129" s="286"/>
      <c r="E129" s="70"/>
      <c r="F129" s="70"/>
      <c r="G129" s="70"/>
      <c r="H129" s="70"/>
      <c r="I129" s="70"/>
      <c r="J129" s="70"/>
      <c r="K129" s="70"/>
      <c r="L129" s="70"/>
      <c r="M129" s="70"/>
      <c r="N129" s="70"/>
      <c r="O129" s="70"/>
      <c r="P129" s="287"/>
    </row>
    <row r="130" spans="1:16">
      <c r="A130" s="89"/>
      <c r="B130" s="89"/>
      <c r="C130" s="16"/>
      <c r="D130" s="288" t="s">
        <v>1006</v>
      </c>
      <c r="E130" s="70"/>
      <c r="F130" s="70"/>
      <c r="G130" s="70"/>
      <c r="H130" s="70"/>
      <c r="I130" s="70"/>
      <c r="J130" s="70"/>
      <c r="K130" s="70"/>
      <c r="L130" s="70"/>
      <c r="M130" s="70"/>
      <c r="N130" s="70"/>
      <c r="O130" s="70"/>
      <c r="P130" s="287"/>
    </row>
    <row r="131" spans="1:16">
      <c r="A131" s="89"/>
      <c r="B131" s="89"/>
      <c r="C131" s="16"/>
      <c r="D131" s="288" t="s">
        <v>1007</v>
      </c>
      <c r="E131" s="70"/>
      <c r="F131" s="70"/>
      <c r="G131" s="70"/>
      <c r="H131" s="70"/>
      <c r="I131" s="70"/>
      <c r="J131" s="70"/>
      <c r="K131" s="70"/>
      <c r="L131" s="70"/>
      <c r="M131" s="70"/>
      <c r="N131" s="70"/>
      <c r="O131" s="70"/>
      <c r="P131" s="287"/>
    </row>
    <row r="132" spans="1:16">
      <c r="A132" s="89"/>
      <c r="B132" s="89" t="s">
        <v>1027</v>
      </c>
      <c r="C132" s="16" t="s">
        <v>142</v>
      </c>
      <c r="D132" s="288" t="s">
        <v>1008</v>
      </c>
      <c r="E132" s="70"/>
      <c r="F132" s="70"/>
      <c r="G132" s="70"/>
      <c r="H132" s="70"/>
      <c r="I132" s="70"/>
      <c r="J132" s="70"/>
      <c r="K132" s="70"/>
      <c r="L132" s="70"/>
      <c r="M132" s="70"/>
      <c r="N132" s="70"/>
      <c r="O132" s="70"/>
      <c r="P132" s="287"/>
    </row>
    <row r="133" spans="1:16" ht="13.5" thickBot="1">
      <c r="A133" s="89"/>
      <c r="B133" s="89" t="s">
        <v>1027</v>
      </c>
      <c r="C133" s="16" t="s">
        <v>142</v>
      </c>
      <c r="D133" s="288" t="s">
        <v>1009</v>
      </c>
      <c r="E133" s="70"/>
      <c r="F133" s="70"/>
      <c r="G133" s="290"/>
      <c r="H133" s="290"/>
      <c r="I133" s="290"/>
      <c r="J133" s="290"/>
      <c r="K133" s="290"/>
      <c r="L133" s="290"/>
      <c r="M133" s="70"/>
      <c r="N133" s="70"/>
      <c r="O133" s="70"/>
      <c r="P133" s="287"/>
    </row>
    <row r="134" spans="1:16" ht="115.5" thickBot="1">
      <c r="A134" s="89"/>
      <c r="B134" s="89" t="s">
        <v>1026</v>
      </c>
      <c r="C134" s="16" t="s">
        <v>1025</v>
      </c>
      <c r="D134" s="289" t="s">
        <v>1010</v>
      </c>
      <c r="E134" s="290"/>
      <c r="F134" s="290"/>
      <c r="G134" s="368"/>
      <c r="H134" s="368"/>
      <c r="I134" s="368"/>
      <c r="J134" s="368"/>
      <c r="K134" s="368"/>
      <c r="L134" s="368"/>
      <c r="M134" s="290"/>
      <c r="N134" s="290"/>
      <c r="O134" s="290"/>
      <c r="P134" s="291"/>
    </row>
  </sheetData>
  <mergeCells count="66">
    <mergeCell ref="C109:J109"/>
    <mergeCell ref="C110:F110"/>
    <mergeCell ref="C47:F47"/>
    <mergeCell ref="C48:F48"/>
    <mergeCell ref="C45:J45"/>
    <mergeCell ref="C46:F46"/>
    <mergeCell ref="C103:F103"/>
    <mergeCell ref="C88:F88"/>
    <mergeCell ref="C66:J66"/>
    <mergeCell ref="C55:F55"/>
    <mergeCell ref="C56:F56"/>
    <mergeCell ref="C57:F57"/>
    <mergeCell ref="C58:F58"/>
    <mergeCell ref="C59:F59"/>
    <mergeCell ref="C80:J80"/>
    <mergeCell ref="C81:F81"/>
    <mergeCell ref="C75:F75"/>
    <mergeCell ref="C76:F76"/>
    <mergeCell ref="C104:F104"/>
    <mergeCell ref="C105:F105"/>
    <mergeCell ref="C95:J95"/>
    <mergeCell ref="C96:F96"/>
    <mergeCell ref="C97:F97"/>
    <mergeCell ref="C98:F98"/>
    <mergeCell ref="C99:F99"/>
    <mergeCell ref="C100:F100"/>
    <mergeCell ref="C102:F102"/>
    <mergeCell ref="C101:F101"/>
    <mergeCell ref="C33:F33"/>
    <mergeCell ref="C39:F39"/>
    <mergeCell ref="C91:F91"/>
    <mergeCell ref="C82:F82"/>
    <mergeCell ref="C87:F87"/>
    <mergeCell ref="C60:F60"/>
    <mergeCell ref="C61:F61"/>
    <mergeCell ref="C62:F62"/>
    <mergeCell ref="C67:F67"/>
    <mergeCell ref="C89:F89"/>
    <mergeCell ref="C90:F90"/>
    <mergeCell ref="C74:J74"/>
    <mergeCell ref="C86:J86"/>
    <mergeCell ref="C68:F68"/>
    <mergeCell ref="C69:F69"/>
    <mergeCell ref="C70:F70"/>
    <mergeCell ref="C38:F38"/>
    <mergeCell ref="C40:F40"/>
    <mergeCell ref="C54:F54"/>
    <mergeCell ref="C15:F15"/>
    <mergeCell ref="C16:F16"/>
    <mergeCell ref="C17:F17"/>
    <mergeCell ref="C24:F24"/>
    <mergeCell ref="C23:J23"/>
    <mergeCell ref="C18:F18"/>
    <mergeCell ref="C19:F19"/>
    <mergeCell ref="C29:J29"/>
    <mergeCell ref="C37:J37"/>
    <mergeCell ref="C53:J53"/>
    <mergeCell ref="C30:F30"/>
    <mergeCell ref="C31:F31"/>
    <mergeCell ref="C32:F32"/>
    <mergeCell ref="C14:F14"/>
    <mergeCell ref="C9:J9"/>
    <mergeCell ref="C10:F10"/>
    <mergeCell ref="C11:F11"/>
    <mergeCell ref="C12:F12"/>
    <mergeCell ref="C13:F13"/>
  </mergeCells>
  <phoneticPr fontId="5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H64"/>
  <sheetViews>
    <sheetView topLeftCell="A85" zoomScale="80" zoomScaleNormal="80" workbookViewId="0">
      <selection activeCell="J18" sqref="J18"/>
    </sheetView>
  </sheetViews>
  <sheetFormatPr defaultColWidth="9.140625" defaultRowHeight="12.75"/>
  <cols>
    <col min="1" max="1" width="12.140625" style="60" customWidth="1"/>
    <col min="2" max="2" width="11.28515625" style="57" customWidth="1"/>
    <col min="3" max="3" width="23.7109375" style="60" customWidth="1"/>
    <col min="4" max="4" width="10.42578125" style="57" customWidth="1"/>
    <col min="5" max="5" width="12" style="57" customWidth="1"/>
    <col min="6" max="6" width="16" style="57" customWidth="1"/>
    <col min="7" max="7" width="10.28515625" style="57" customWidth="1"/>
    <col min="8" max="8" width="9.140625" style="118"/>
    <col min="9" max="9" width="15.7109375" style="59" customWidth="1"/>
    <col min="10" max="16384" width="9.140625" style="59"/>
  </cols>
  <sheetData>
    <row r="1" spans="1:8">
      <c r="C1" s="58" t="s">
        <v>167</v>
      </c>
    </row>
    <row r="2" spans="1:8" ht="13.5" thickBot="1"/>
    <row r="3" spans="1:8" ht="25.5">
      <c r="B3" s="71" t="s">
        <v>48</v>
      </c>
      <c r="C3" s="72" t="s">
        <v>49</v>
      </c>
      <c r="D3" s="72" t="s">
        <v>446</v>
      </c>
      <c r="E3" s="72" t="s">
        <v>164</v>
      </c>
      <c r="F3" s="72" t="s">
        <v>52</v>
      </c>
      <c r="G3" s="72" t="s">
        <v>165</v>
      </c>
      <c r="H3" s="73" t="s">
        <v>684</v>
      </c>
    </row>
    <row r="4" spans="1:8" s="61" customFormat="1" ht="341.25" customHeight="1">
      <c r="A4" s="79"/>
      <c r="B4" s="55" t="s">
        <v>170</v>
      </c>
      <c r="C4" s="93" t="s">
        <v>168</v>
      </c>
      <c r="D4" s="48">
        <v>65226</v>
      </c>
      <c r="E4" s="48" t="s">
        <v>141</v>
      </c>
      <c r="F4" s="149" t="s">
        <v>344</v>
      </c>
      <c r="G4" s="48">
        <v>6</v>
      </c>
      <c r="H4" s="167" t="s">
        <v>1015</v>
      </c>
    </row>
    <row r="5" spans="1:8" s="61" customFormat="1" ht="24.75" customHeight="1">
      <c r="A5" s="79"/>
      <c r="B5" s="410" t="s">
        <v>353</v>
      </c>
      <c r="C5" s="400"/>
      <c r="D5" s="400"/>
      <c r="E5" s="400"/>
      <c r="F5" s="400"/>
      <c r="G5" s="400"/>
      <c r="H5" s="167"/>
    </row>
    <row r="6" spans="1:8" s="61" customFormat="1">
      <c r="A6" s="79"/>
      <c r="B6" s="54" t="s">
        <v>13</v>
      </c>
      <c r="C6" s="68" t="s">
        <v>14</v>
      </c>
      <c r="D6" s="415" t="s">
        <v>345</v>
      </c>
      <c r="E6" s="416"/>
      <c r="F6" s="416"/>
      <c r="G6" s="416"/>
      <c r="H6" s="167"/>
    </row>
    <row r="7" spans="1:8" s="61" customFormat="1" ht="13.5" thickBot="1">
      <c r="A7" s="79"/>
      <c r="B7" s="56" t="s">
        <v>163</v>
      </c>
      <c r="C7" s="150" t="s">
        <v>163</v>
      </c>
      <c r="D7" s="417"/>
      <c r="E7" s="418"/>
      <c r="F7" s="418"/>
      <c r="G7" s="418"/>
      <c r="H7" s="168"/>
    </row>
    <row r="8" spans="1:8" s="61" customFormat="1">
      <c r="A8" s="79"/>
      <c r="H8" s="118"/>
    </row>
    <row r="9" spans="1:8" ht="13.5" thickBot="1">
      <c r="B9" s="59"/>
      <c r="C9" s="59"/>
      <c r="D9" s="59"/>
      <c r="E9" s="59"/>
      <c r="F9" s="59"/>
      <c r="G9" s="59"/>
    </row>
    <row r="10" spans="1:8" ht="25.5">
      <c r="B10" s="71" t="s">
        <v>48</v>
      </c>
      <c r="C10" s="72" t="s">
        <v>49</v>
      </c>
      <c r="D10" s="72" t="s">
        <v>446</v>
      </c>
      <c r="E10" s="72" t="s">
        <v>164</v>
      </c>
      <c r="F10" s="72" t="s">
        <v>52</v>
      </c>
      <c r="G10" s="72" t="s">
        <v>165</v>
      </c>
      <c r="H10" s="73" t="s">
        <v>684</v>
      </c>
    </row>
    <row r="11" spans="1:8" s="61" customFormat="1" ht="25.5">
      <c r="A11" s="79"/>
      <c r="B11" s="63" t="s">
        <v>187</v>
      </c>
      <c r="C11" s="69" t="s">
        <v>188</v>
      </c>
      <c r="D11" s="62">
        <v>65231</v>
      </c>
      <c r="E11" s="62" t="s">
        <v>141</v>
      </c>
      <c r="F11" s="149" t="s">
        <v>184</v>
      </c>
      <c r="G11" s="48">
        <v>6</v>
      </c>
      <c r="H11" s="167" t="s">
        <v>1015</v>
      </c>
    </row>
    <row r="12" spans="1:8" s="61" customFormat="1">
      <c r="A12" s="79"/>
      <c r="B12" s="414" t="s">
        <v>183</v>
      </c>
      <c r="C12" s="400"/>
      <c r="D12" s="400"/>
      <c r="E12" s="400"/>
      <c r="F12" s="400"/>
      <c r="G12" s="400"/>
      <c r="H12" s="167"/>
    </row>
    <row r="13" spans="1:8">
      <c r="B13" s="54" t="s">
        <v>13</v>
      </c>
      <c r="C13" s="68" t="s">
        <v>14</v>
      </c>
      <c r="D13" s="415" t="s">
        <v>345</v>
      </c>
      <c r="E13" s="416"/>
      <c r="F13" s="416"/>
      <c r="G13" s="416"/>
      <c r="H13" s="167"/>
    </row>
    <row r="14" spans="1:8" ht="13.5" thickBot="1">
      <c r="B14" s="56" t="s">
        <v>169</v>
      </c>
      <c r="C14" s="64" t="s">
        <v>169</v>
      </c>
      <c r="D14" s="417"/>
      <c r="E14" s="418"/>
      <c r="F14" s="418"/>
      <c r="G14" s="418"/>
      <c r="H14" s="168"/>
    </row>
    <row r="15" spans="1:8">
      <c r="B15" s="61"/>
      <c r="C15" s="61"/>
      <c r="D15" s="61"/>
      <c r="E15" s="61"/>
      <c r="F15" s="61"/>
      <c r="G15" s="61"/>
    </row>
    <row r="16" spans="1:8" ht="13.5" thickBot="1">
      <c r="B16" s="59"/>
      <c r="C16" s="59"/>
      <c r="D16" s="59"/>
      <c r="E16" s="59"/>
      <c r="F16" s="59"/>
      <c r="G16" s="59"/>
    </row>
    <row r="17" spans="1:8" ht="25.5">
      <c r="B17" s="71" t="s">
        <v>48</v>
      </c>
      <c r="C17" s="72" t="s">
        <v>49</v>
      </c>
      <c r="D17" s="72" t="s">
        <v>446</v>
      </c>
      <c r="E17" s="72" t="s">
        <v>164</v>
      </c>
      <c r="F17" s="72" t="s">
        <v>52</v>
      </c>
      <c r="G17" s="72" t="s">
        <v>165</v>
      </c>
      <c r="H17" s="73" t="s">
        <v>684</v>
      </c>
    </row>
    <row r="18" spans="1:8" s="61" customFormat="1" ht="38.25">
      <c r="A18" s="79"/>
      <c r="B18" s="63" t="s">
        <v>186</v>
      </c>
      <c r="C18" s="69" t="s">
        <v>185</v>
      </c>
      <c r="D18" s="62">
        <v>65235</v>
      </c>
      <c r="E18" s="62" t="s">
        <v>141</v>
      </c>
      <c r="F18" s="149" t="s">
        <v>184</v>
      </c>
      <c r="G18" s="48">
        <v>6</v>
      </c>
      <c r="H18" s="167" t="s">
        <v>1015</v>
      </c>
    </row>
    <row r="19" spans="1:8" s="61" customFormat="1" ht="65.25" customHeight="1">
      <c r="A19" s="79"/>
      <c r="B19" s="414" t="s">
        <v>346</v>
      </c>
      <c r="C19" s="400"/>
      <c r="D19" s="400"/>
      <c r="E19" s="400"/>
      <c r="F19" s="400"/>
      <c r="G19" s="400"/>
      <c r="H19" s="167"/>
    </row>
    <row r="20" spans="1:8">
      <c r="B20" s="54" t="s">
        <v>13</v>
      </c>
      <c r="C20" s="68" t="s">
        <v>14</v>
      </c>
      <c r="D20" s="415" t="s">
        <v>345</v>
      </c>
      <c r="E20" s="416"/>
      <c r="F20" s="416"/>
      <c r="G20" s="416"/>
      <c r="H20" s="167"/>
    </row>
    <row r="21" spans="1:8" ht="13.5" thickBot="1">
      <c r="B21" s="56" t="s">
        <v>169</v>
      </c>
      <c r="C21" s="64" t="s">
        <v>169</v>
      </c>
      <c r="D21" s="417"/>
      <c r="E21" s="418"/>
      <c r="F21" s="418"/>
      <c r="G21" s="418"/>
      <c r="H21" s="168"/>
    </row>
    <row r="22" spans="1:8" ht="13.5" thickBot="1">
      <c r="B22" s="59"/>
      <c r="C22" s="59"/>
      <c r="D22" s="59"/>
      <c r="E22" s="59"/>
      <c r="F22" s="59"/>
      <c r="G22" s="59"/>
    </row>
    <row r="23" spans="1:8" ht="25.5">
      <c r="B23" s="71" t="s">
        <v>48</v>
      </c>
      <c r="C23" s="72" t="s">
        <v>49</v>
      </c>
      <c r="D23" s="72" t="s">
        <v>446</v>
      </c>
      <c r="E23" s="72" t="s">
        <v>164</v>
      </c>
      <c r="F23" s="72" t="s">
        <v>52</v>
      </c>
      <c r="G23" s="72" t="s">
        <v>165</v>
      </c>
      <c r="H23" s="73" t="s">
        <v>684</v>
      </c>
    </row>
    <row r="24" spans="1:8" s="61" customFormat="1" ht="25.5">
      <c r="A24" s="79"/>
      <c r="B24" s="55" t="s">
        <v>196</v>
      </c>
      <c r="C24" s="93" t="s">
        <v>197</v>
      </c>
      <c r="D24" s="48">
        <v>65236</v>
      </c>
      <c r="E24" s="48" t="s">
        <v>141</v>
      </c>
      <c r="F24" s="149" t="s">
        <v>184</v>
      </c>
      <c r="G24" s="48">
        <v>6</v>
      </c>
      <c r="H24" s="167" t="s">
        <v>1015</v>
      </c>
    </row>
    <row r="25" spans="1:8" s="61" customFormat="1" ht="53.25" customHeight="1">
      <c r="A25" s="79"/>
      <c r="B25" s="410" t="s">
        <v>448</v>
      </c>
      <c r="C25" s="400"/>
      <c r="D25" s="400"/>
      <c r="E25" s="400"/>
      <c r="F25" s="400"/>
      <c r="G25" s="400"/>
      <c r="H25" s="167"/>
    </row>
    <row r="26" spans="1:8">
      <c r="B26" s="54" t="s">
        <v>13</v>
      </c>
      <c r="C26" s="68" t="s">
        <v>14</v>
      </c>
      <c r="D26" s="415" t="s">
        <v>345</v>
      </c>
      <c r="E26" s="416"/>
      <c r="F26" s="416"/>
      <c r="G26" s="416"/>
      <c r="H26" s="167"/>
    </row>
    <row r="27" spans="1:8" s="61" customFormat="1" ht="13.5" thickBot="1">
      <c r="A27" s="79"/>
      <c r="B27" s="56" t="s">
        <v>169</v>
      </c>
      <c r="C27" s="64" t="s">
        <v>169</v>
      </c>
      <c r="D27" s="417"/>
      <c r="E27" s="418"/>
      <c r="F27" s="418"/>
      <c r="G27" s="418"/>
      <c r="H27" s="168"/>
    </row>
    <row r="28" spans="1:8" s="61" customFormat="1" ht="13.5" thickBot="1">
      <c r="A28" s="60"/>
      <c r="B28" s="60"/>
      <c r="C28" s="60"/>
      <c r="D28" s="60"/>
      <c r="E28" s="60"/>
      <c r="F28" s="60"/>
      <c r="G28" s="60"/>
      <c r="H28" s="60"/>
    </row>
    <row r="29" spans="1:8" ht="25.5">
      <c r="B29" s="339" t="s">
        <v>48</v>
      </c>
      <c r="C29" s="340" t="s">
        <v>49</v>
      </c>
      <c r="D29" s="340" t="s">
        <v>446</v>
      </c>
      <c r="E29" s="340" t="s">
        <v>164</v>
      </c>
      <c r="F29" s="340" t="s">
        <v>52</v>
      </c>
      <c r="G29" s="340" t="s">
        <v>165</v>
      </c>
      <c r="H29" s="73" t="s">
        <v>684</v>
      </c>
    </row>
    <row r="30" spans="1:8" s="61" customFormat="1" ht="165.75">
      <c r="A30" s="79"/>
      <c r="B30" s="55" t="s">
        <v>1204</v>
      </c>
      <c r="C30" s="337" t="s">
        <v>1205</v>
      </c>
      <c r="D30" s="48">
        <v>57088</v>
      </c>
      <c r="E30" s="48" t="s">
        <v>141</v>
      </c>
      <c r="F30" s="336" t="s">
        <v>1207</v>
      </c>
      <c r="G30" s="48">
        <v>6</v>
      </c>
      <c r="H30" s="167" t="s">
        <v>1015</v>
      </c>
    </row>
    <row r="31" spans="1:8" s="61" customFormat="1" ht="53.25" customHeight="1">
      <c r="A31" s="79"/>
      <c r="B31" s="410" t="s">
        <v>1206</v>
      </c>
      <c r="C31" s="400"/>
      <c r="D31" s="400"/>
      <c r="E31" s="400"/>
      <c r="F31" s="400"/>
      <c r="G31" s="400"/>
      <c r="H31" s="167"/>
    </row>
    <row r="32" spans="1:8">
      <c r="B32" s="54" t="s">
        <v>13</v>
      </c>
      <c r="C32" s="68" t="s">
        <v>14</v>
      </c>
      <c r="D32" s="415" t="s">
        <v>345</v>
      </c>
      <c r="E32" s="416"/>
      <c r="F32" s="416"/>
      <c r="G32" s="416"/>
      <c r="H32" s="167"/>
    </row>
    <row r="33" spans="1:8" s="61" customFormat="1" ht="13.5" thickBot="1">
      <c r="A33" s="79"/>
      <c r="B33" s="56" t="s">
        <v>169</v>
      </c>
      <c r="C33" s="338" t="s">
        <v>169</v>
      </c>
      <c r="D33" s="417"/>
      <c r="E33" s="418"/>
      <c r="F33" s="418"/>
      <c r="G33" s="418"/>
      <c r="H33" s="168"/>
    </row>
    <row r="34" spans="1:8" s="61" customFormat="1" ht="13.5" thickBot="1">
      <c r="A34" s="79"/>
      <c r="H34" s="118"/>
    </row>
    <row r="35" spans="1:8" ht="25.5">
      <c r="B35" s="71" t="s">
        <v>48</v>
      </c>
      <c r="C35" s="72" t="s">
        <v>49</v>
      </c>
      <c r="D35" s="72" t="s">
        <v>446</v>
      </c>
      <c r="E35" s="72" t="s">
        <v>164</v>
      </c>
      <c r="F35" s="72" t="s">
        <v>52</v>
      </c>
      <c r="G35" s="72" t="s">
        <v>165</v>
      </c>
      <c r="H35" s="73" t="s">
        <v>684</v>
      </c>
    </row>
    <row r="36" spans="1:8" s="61" customFormat="1" ht="25.5">
      <c r="A36" s="79"/>
      <c r="B36" s="55" t="s">
        <v>208</v>
      </c>
      <c r="C36" s="93" t="s">
        <v>209</v>
      </c>
      <c r="D36" s="48">
        <v>54016</v>
      </c>
      <c r="E36" s="48" t="s">
        <v>141</v>
      </c>
      <c r="F36" s="149" t="s">
        <v>184</v>
      </c>
      <c r="G36" s="48">
        <v>7</v>
      </c>
      <c r="H36" s="167" t="s">
        <v>1015</v>
      </c>
    </row>
    <row r="37" spans="1:8" s="61" customFormat="1" ht="69" customHeight="1">
      <c r="A37" s="79"/>
      <c r="B37" s="410" t="s">
        <v>349</v>
      </c>
      <c r="C37" s="400"/>
      <c r="D37" s="400"/>
      <c r="E37" s="400"/>
      <c r="F37" s="400"/>
      <c r="G37" s="400"/>
      <c r="H37" s="167"/>
    </row>
    <row r="38" spans="1:8">
      <c r="B38" s="54" t="s">
        <v>13</v>
      </c>
      <c r="C38" s="68" t="s">
        <v>14</v>
      </c>
      <c r="D38" s="415" t="s">
        <v>345</v>
      </c>
      <c r="E38" s="416"/>
      <c r="F38" s="416"/>
      <c r="G38" s="416"/>
      <c r="H38" s="167"/>
    </row>
    <row r="39" spans="1:8" s="61" customFormat="1" ht="206.25" customHeight="1">
      <c r="A39" s="79"/>
      <c r="B39" s="55">
        <v>1634</v>
      </c>
      <c r="C39" s="93" t="s">
        <v>210</v>
      </c>
      <c r="D39" s="397" t="s">
        <v>347</v>
      </c>
      <c r="E39" s="400"/>
      <c r="F39" s="400"/>
      <c r="G39" s="400"/>
      <c r="H39" s="167"/>
    </row>
    <row r="40" spans="1:8" s="61" customFormat="1" ht="56.25" customHeight="1" thickBot="1">
      <c r="A40" s="79"/>
      <c r="B40" s="56">
        <v>1635</v>
      </c>
      <c r="C40" s="64" t="s">
        <v>211</v>
      </c>
      <c r="D40" s="390" t="s">
        <v>348</v>
      </c>
      <c r="E40" s="404"/>
      <c r="F40" s="404"/>
      <c r="G40" s="404"/>
      <c r="H40" s="168"/>
    </row>
    <row r="41" spans="1:8" s="61" customFormat="1">
      <c r="A41" s="79"/>
      <c r="B41" s="94"/>
      <c r="C41" s="117"/>
      <c r="D41" s="86"/>
      <c r="E41" s="225"/>
      <c r="F41" s="225"/>
      <c r="G41" s="225"/>
      <c r="H41" s="224"/>
    </row>
    <row r="42" spans="1:8" s="61" customFormat="1">
      <c r="A42" s="79"/>
      <c r="B42" s="54" t="s">
        <v>13</v>
      </c>
      <c r="C42" s="68" t="s">
        <v>14</v>
      </c>
      <c r="D42" s="415" t="s">
        <v>345</v>
      </c>
      <c r="E42" s="416"/>
      <c r="F42" s="416"/>
      <c r="G42" s="416"/>
      <c r="H42" s="167"/>
    </row>
    <row r="43" spans="1:8" s="61" customFormat="1" ht="57.75" customHeight="1">
      <c r="A43" s="79"/>
      <c r="B43" s="55">
        <v>3069</v>
      </c>
      <c r="C43" s="202" t="s">
        <v>846</v>
      </c>
      <c r="D43" s="419" t="s">
        <v>847</v>
      </c>
      <c r="E43" s="420"/>
      <c r="F43" s="420"/>
      <c r="G43" s="420"/>
      <c r="H43" s="167"/>
    </row>
    <row r="44" spans="1:8" s="61" customFormat="1" ht="128.25" customHeight="1">
      <c r="A44" s="79"/>
      <c r="B44" s="55">
        <v>3294</v>
      </c>
      <c r="C44" s="202" t="s">
        <v>848</v>
      </c>
      <c r="D44" s="419" t="s">
        <v>849</v>
      </c>
      <c r="E44" s="420"/>
      <c r="F44" s="420"/>
      <c r="G44" s="420"/>
      <c r="H44" s="167"/>
    </row>
    <row r="45" spans="1:8" s="61" customFormat="1" ht="122.25" customHeight="1">
      <c r="A45" s="79"/>
      <c r="B45" s="55">
        <v>3295</v>
      </c>
      <c r="C45" s="202" t="s">
        <v>850</v>
      </c>
      <c r="D45" s="421" t="s">
        <v>851</v>
      </c>
      <c r="E45" s="421"/>
      <c r="F45" s="421"/>
      <c r="G45" s="421"/>
      <c r="H45" s="167"/>
    </row>
    <row r="46" spans="1:8" s="61" customFormat="1" ht="123" customHeight="1" thickBot="1">
      <c r="A46" s="79"/>
      <c r="B46" s="56">
        <v>3296</v>
      </c>
      <c r="C46" s="201" t="s">
        <v>852</v>
      </c>
      <c r="D46" s="422" t="s">
        <v>853</v>
      </c>
      <c r="E46" s="422"/>
      <c r="F46" s="422"/>
      <c r="G46" s="422"/>
      <c r="H46" s="168"/>
    </row>
    <row r="47" spans="1:8" s="61" customFormat="1">
      <c r="A47" s="79"/>
      <c r="B47" s="94"/>
      <c r="C47" s="117"/>
      <c r="D47" s="86"/>
      <c r="E47" s="225"/>
      <c r="F47" s="225"/>
      <c r="G47" s="225"/>
      <c r="H47" s="224"/>
    </row>
    <row r="48" spans="1:8" s="61" customFormat="1">
      <c r="A48" s="79"/>
      <c r="H48" s="118"/>
    </row>
    <row r="49" spans="1:8" s="61" customFormat="1" ht="13.5" thickBot="1">
      <c r="A49" s="79"/>
      <c r="H49" s="118"/>
    </row>
    <row r="50" spans="1:8" ht="25.5">
      <c r="B50" s="71" t="s">
        <v>48</v>
      </c>
      <c r="C50" s="72" t="s">
        <v>49</v>
      </c>
      <c r="D50" s="72" t="s">
        <v>446</v>
      </c>
      <c r="E50" s="72" t="s">
        <v>164</v>
      </c>
      <c r="F50" s="72" t="s">
        <v>52</v>
      </c>
      <c r="G50" s="72" t="s">
        <v>165</v>
      </c>
      <c r="H50" s="73" t="s">
        <v>684</v>
      </c>
    </row>
    <row r="51" spans="1:8" s="61" customFormat="1" ht="25.5">
      <c r="A51" s="79"/>
      <c r="B51" s="55" t="s">
        <v>199</v>
      </c>
      <c r="C51" s="93" t="s">
        <v>198</v>
      </c>
      <c r="D51" s="48">
        <v>64950</v>
      </c>
      <c r="E51" s="48" t="s">
        <v>141</v>
      </c>
      <c r="F51" s="149" t="s">
        <v>184</v>
      </c>
      <c r="G51" s="48">
        <v>6</v>
      </c>
      <c r="H51" s="167" t="s">
        <v>1015</v>
      </c>
    </row>
    <row r="52" spans="1:8" s="61" customFormat="1" ht="59.25" customHeight="1">
      <c r="A52" s="79"/>
      <c r="B52" s="410" t="s">
        <v>200</v>
      </c>
      <c r="C52" s="400"/>
      <c r="D52" s="400"/>
      <c r="E52" s="400"/>
      <c r="F52" s="400"/>
      <c r="G52" s="400"/>
      <c r="H52" s="167"/>
    </row>
    <row r="53" spans="1:8">
      <c r="B53" s="54" t="s">
        <v>13</v>
      </c>
      <c r="C53" s="68" t="s">
        <v>14</v>
      </c>
      <c r="D53" s="415" t="s">
        <v>345</v>
      </c>
      <c r="E53" s="416"/>
      <c r="F53" s="416"/>
      <c r="G53" s="416"/>
      <c r="H53" s="167"/>
    </row>
    <row r="54" spans="1:8" s="61" customFormat="1" ht="41.25" customHeight="1">
      <c r="A54" s="79"/>
      <c r="B54" s="55">
        <v>4100</v>
      </c>
      <c r="C54" s="93" t="s">
        <v>207</v>
      </c>
      <c r="D54" s="397" t="s">
        <v>350</v>
      </c>
      <c r="E54" s="400"/>
      <c r="F54" s="400"/>
      <c r="G54" s="400"/>
      <c r="H54" s="167"/>
    </row>
    <row r="55" spans="1:8" s="61" customFormat="1" ht="42.75" customHeight="1">
      <c r="A55" s="79"/>
      <c r="B55" s="55">
        <v>4101</v>
      </c>
      <c r="C55" s="93" t="s">
        <v>203</v>
      </c>
      <c r="D55" s="397" t="s">
        <v>206</v>
      </c>
      <c r="E55" s="400"/>
      <c r="F55" s="400"/>
      <c r="G55" s="400"/>
      <c r="H55" s="167"/>
    </row>
    <row r="56" spans="1:8" s="61" customFormat="1" ht="42" customHeight="1">
      <c r="A56" s="79"/>
      <c r="B56" s="55">
        <v>4102</v>
      </c>
      <c r="C56" s="93" t="s">
        <v>204</v>
      </c>
      <c r="D56" s="397" t="s">
        <v>351</v>
      </c>
      <c r="E56" s="400"/>
      <c r="F56" s="400"/>
      <c r="G56" s="400"/>
      <c r="H56" s="167"/>
    </row>
    <row r="57" spans="1:8" s="61" customFormat="1" ht="134.25" customHeight="1" thickBot="1">
      <c r="A57" s="79"/>
      <c r="B57" s="56">
        <v>4103</v>
      </c>
      <c r="C57" s="64" t="s">
        <v>205</v>
      </c>
      <c r="D57" s="390" t="s">
        <v>352</v>
      </c>
      <c r="E57" s="404"/>
      <c r="F57" s="404"/>
      <c r="G57" s="404"/>
      <c r="H57" s="168"/>
    </row>
    <row r="58" spans="1:8" s="61" customFormat="1" ht="13.5" thickBot="1">
      <c r="A58" s="79"/>
      <c r="H58" s="118"/>
    </row>
    <row r="59" spans="1:8" ht="25.5">
      <c r="B59" s="71" t="s">
        <v>48</v>
      </c>
      <c r="C59" s="72" t="s">
        <v>49</v>
      </c>
      <c r="D59" s="72" t="s">
        <v>446</v>
      </c>
      <c r="E59" s="72" t="s">
        <v>164</v>
      </c>
      <c r="F59" s="72" t="s">
        <v>52</v>
      </c>
      <c r="G59" s="72" t="s">
        <v>165</v>
      </c>
      <c r="H59" s="73" t="s">
        <v>684</v>
      </c>
    </row>
    <row r="60" spans="1:8" s="61" customFormat="1" ht="25.5">
      <c r="A60" s="79"/>
      <c r="B60" s="55" t="s">
        <v>202</v>
      </c>
      <c r="C60" s="93" t="s">
        <v>201</v>
      </c>
      <c r="D60" s="48">
        <v>64951</v>
      </c>
      <c r="E60" s="48" t="s">
        <v>141</v>
      </c>
      <c r="F60" s="149" t="s">
        <v>184</v>
      </c>
      <c r="G60" s="48">
        <v>6</v>
      </c>
      <c r="H60" s="167" t="s">
        <v>1015</v>
      </c>
    </row>
    <row r="61" spans="1:8" s="61" customFormat="1" ht="221.25" customHeight="1">
      <c r="A61" s="79"/>
      <c r="B61" s="410" t="s">
        <v>354</v>
      </c>
      <c r="C61" s="400"/>
      <c r="D61" s="400"/>
      <c r="E61" s="400"/>
      <c r="F61" s="400"/>
      <c r="G61" s="400"/>
      <c r="H61" s="167"/>
    </row>
    <row r="62" spans="1:8">
      <c r="B62" s="54" t="s">
        <v>13</v>
      </c>
      <c r="C62" s="68" t="s">
        <v>14</v>
      </c>
      <c r="D62" s="415" t="s">
        <v>345</v>
      </c>
      <c r="E62" s="416"/>
      <c r="F62" s="416"/>
      <c r="G62" s="416"/>
      <c r="H62" s="167"/>
    </row>
    <row r="63" spans="1:8" s="61" customFormat="1" ht="13.5" thickBot="1">
      <c r="A63" s="79"/>
      <c r="B63" s="56" t="s">
        <v>169</v>
      </c>
      <c r="C63" s="64" t="s">
        <v>169</v>
      </c>
      <c r="D63" s="417"/>
      <c r="E63" s="418"/>
      <c r="F63" s="418"/>
      <c r="G63" s="418"/>
      <c r="H63" s="168"/>
    </row>
    <row r="64" spans="1:8" s="61" customFormat="1">
      <c r="A64" s="79"/>
      <c r="B64" s="59"/>
      <c r="C64" s="59"/>
      <c r="D64" s="59"/>
      <c r="E64" s="59"/>
      <c r="F64" s="59"/>
      <c r="G64" s="59"/>
      <c r="H64" s="118"/>
    </row>
  </sheetData>
  <customSheetViews>
    <customSheetView guid="{8000B08D-7BE6-4647-B55B-17665A527D9C}" scale="85" fitToPage="1" topLeftCell="A13">
      <selection activeCell="C12" sqref="C12"/>
      <pageMargins left="0.75" right="0.75" top="1" bottom="1" header="0.5" footer="0.5"/>
      <pageSetup paperSize="3" scale="42" fitToHeight="3" orientation="landscape" r:id="rId1"/>
      <headerFooter alignWithMargins="0"/>
    </customSheetView>
  </customSheetViews>
  <mergeCells count="33">
    <mergeCell ref="D63:G63"/>
    <mergeCell ref="D53:G53"/>
    <mergeCell ref="D62:G62"/>
    <mergeCell ref="D55:G55"/>
    <mergeCell ref="D56:G56"/>
    <mergeCell ref="D57:G57"/>
    <mergeCell ref="B61:G61"/>
    <mergeCell ref="D54:G54"/>
    <mergeCell ref="D39:G39"/>
    <mergeCell ref="D40:G40"/>
    <mergeCell ref="B52:G52"/>
    <mergeCell ref="D27:G27"/>
    <mergeCell ref="D38:G38"/>
    <mergeCell ref="D42:G42"/>
    <mergeCell ref="D43:G43"/>
    <mergeCell ref="D44:G44"/>
    <mergeCell ref="D45:G45"/>
    <mergeCell ref="D46:G46"/>
    <mergeCell ref="B31:G31"/>
    <mergeCell ref="D32:G32"/>
    <mergeCell ref="D33:G33"/>
    <mergeCell ref="B5:G5"/>
    <mergeCell ref="B12:G12"/>
    <mergeCell ref="D6:G6"/>
    <mergeCell ref="D7:G7"/>
    <mergeCell ref="B37:G37"/>
    <mergeCell ref="D13:G13"/>
    <mergeCell ref="D14:G14"/>
    <mergeCell ref="D20:G20"/>
    <mergeCell ref="D21:G21"/>
    <mergeCell ref="D26:G26"/>
    <mergeCell ref="B19:G19"/>
    <mergeCell ref="B25:G25"/>
  </mergeCells>
  <phoneticPr fontId="39" type="noConversion"/>
  <pageMargins left="0.75" right="0.75" top="1" bottom="1" header="0.5" footer="0.5"/>
  <pageSetup paperSize="3" scale="40" fitToHeight="3" orientation="landscape" r:id="rId2"/>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B1:O377"/>
  <sheetViews>
    <sheetView zoomScale="80" zoomScaleNormal="80" workbookViewId="0">
      <selection activeCell="A82" sqref="A82:XFD87"/>
    </sheetView>
  </sheetViews>
  <sheetFormatPr defaultRowHeight="12.75"/>
  <cols>
    <col min="3" max="3" width="17.42578125" style="238" customWidth="1"/>
    <col min="4" max="4" width="28.42578125" style="238" customWidth="1"/>
    <col min="5" max="5" width="15.7109375" customWidth="1"/>
    <col min="6" max="6" width="12" customWidth="1"/>
    <col min="7" max="7" width="30.7109375" customWidth="1"/>
    <col min="8" max="8" width="28.140625" style="148" bestFit="1" customWidth="1"/>
    <col min="9" max="9" width="30.85546875" style="148" bestFit="1" customWidth="1"/>
    <col min="10" max="10" width="17.85546875" style="148" bestFit="1" customWidth="1"/>
    <col min="11" max="11" width="15.85546875" style="148" bestFit="1" customWidth="1"/>
    <col min="12" max="12" width="11.28515625" style="148" bestFit="1" customWidth="1"/>
  </cols>
  <sheetData>
    <row r="1" spans="3:12" s="10" customFormat="1">
      <c r="C1" s="229" t="s">
        <v>107</v>
      </c>
      <c r="D1" s="229"/>
      <c r="G1" s="38"/>
      <c r="H1" s="38"/>
      <c r="I1" s="11"/>
      <c r="J1" s="11"/>
      <c r="K1" s="11"/>
      <c r="L1" s="11"/>
    </row>
    <row r="2" spans="3:12" s="10" customFormat="1">
      <c r="C2" s="230" t="s">
        <v>108</v>
      </c>
      <c r="D2" s="230"/>
      <c r="G2" s="11"/>
      <c r="H2" s="11"/>
      <c r="I2" s="11"/>
      <c r="J2" s="11"/>
      <c r="K2" s="11"/>
      <c r="L2" s="11"/>
    </row>
    <row r="3" spans="3:12" s="10" customFormat="1" ht="13.5" thickBot="1">
      <c r="C3" s="17"/>
      <c r="D3" s="17"/>
      <c r="G3" s="11"/>
      <c r="H3" s="11"/>
      <c r="I3" s="11"/>
      <c r="J3" s="11"/>
      <c r="K3" s="11"/>
      <c r="L3" s="11"/>
    </row>
    <row r="4" spans="3:12" s="14" customFormat="1" ht="25.5">
      <c r="C4" s="423" t="s">
        <v>48</v>
      </c>
      <c r="D4" s="424"/>
      <c r="E4" s="122" t="s">
        <v>445</v>
      </c>
      <c r="F4" s="122" t="s">
        <v>164</v>
      </c>
      <c r="G4" s="122"/>
      <c r="H4" s="72" t="s">
        <v>681</v>
      </c>
      <c r="I4" s="72" t="s">
        <v>685</v>
      </c>
      <c r="J4" s="72" t="s">
        <v>761</v>
      </c>
      <c r="K4" s="72" t="s">
        <v>758</v>
      </c>
      <c r="L4" s="73" t="s">
        <v>759</v>
      </c>
    </row>
    <row r="5" spans="3:12" s="14" customFormat="1">
      <c r="C5" s="425" t="s">
        <v>293</v>
      </c>
      <c r="D5" s="426"/>
      <c r="E5" s="49" t="s">
        <v>55</v>
      </c>
      <c r="F5" s="49" t="s">
        <v>141</v>
      </c>
      <c r="G5" s="132"/>
      <c r="H5" s="50" t="s">
        <v>670</v>
      </c>
      <c r="I5" s="50">
        <v>7</v>
      </c>
      <c r="J5" s="50" t="s">
        <v>710</v>
      </c>
      <c r="K5" s="50" t="s">
        <v>767</v>
      </c>
      <c r="L5" s="130"/>
    </row>
    <row r="6" spans="3:12" s="14" customFormat="1">
      <c r="C6" s="227" t="s">
        <v>13</v>
      </c>
      <c r="D6" s="244" t="s">
        <v>11</v>
      </c>
      <c r="E6" s="226" t="s">
        <v>79</v>
      </c>
      <c r="F6" s="226" t="s">
        <v>80</v>
      </c>
      <c r="G6" s="226" t="s">
        <v>83</v>
      </c>
      <c r="H6" s="187"/>
      <c r="I6" s="187"/>
      <c r="J6" s="187"/>
      <c r="K6" s="187"/>
      <c r="L6" s="245"/>
    </row>
    <row r="7" spans="3:12" ht="27">
      <c r="C7" s="273" t="s">
        <v>855</v>
      </c>
      <c r="D7" s="250" t="s">
        <v>50</v>
      </c>
      <c r="E7" s="49">
        <v>1</v>
      </c>
      <c r="F7" s="49" t="s">
        <v>82</v>
      </c>
      <c r="G7" s="65" t="s">
        <v>90</v>
      </c>
      <c r="H7" s="170"/>
      <c r="I7" s="50"/>
      <c r="J7" s="172"/>
      <c r="K7" s="172"/>
      <c r="L7" s="145" t="s">
        <v>766</v>
      </c>
    </row>
    <row r="8" spans="3:12" ht="27">
      <c r="C8" s="273" t="s">
        <v>856</v>
      </c>
      <c r="D8" s="250" t="s">
        <v>51</v>
      </c>
      <c r="E8" s="49">
        <v>2</v>
      </c>
      <c r="F8" s="49" t="s">
        <v>82</v>
      </c>
      <c r="G8" s="65" t="s">
        <v>90</v>
      </c>
      <c r="H8" s="170"/>
      <c r="I8" s="50"/>
      <c r="J8" s="172"/>
      <c r="K8" s="172"/>
      <c r="L8" s="145" t="s">
        <v>766</v>
      </c>
    </row>
    <row r="9" spans="3:12" ht="27">
      <c r="C9" s="273" t="s">
        <v>857</v>
      </c>
      <c r="D9" s="252" t="s">
        <v>87</v>
      </c>
      <c r="E9" s="49">
        <v>3.1</v>
      </c>
      <c r="F9" s="49" t="s">
        <v>81</v>
      </c>
      <c r="G9" s="65" t="s">
        <v>89</v>
      </c>
      <c r="H9" s="170"/>
      <c r="I9" s="50"/>
      <c r="J9" s="172"/>
      <c r="K9" s="172"/>
      <c r="L9" s="145" t="s">
        <v>766</v>
      </c>
    </row>
    <row r="10" spans="3:12" ht="27">
      <c r="C10" s="273" t="s">
        <v>858</v>
      </c>
      <c r="D10" s="252" t="s">
        <v>88</v>
      </c>
      <c r="E10" s="49">
        <v>3.3</v>
      </c>
      <c r="F10" s="49" t="s">
        <v>81</v>
      </c>
      <c r="G10" s="65" t="s">
        <v>89</v>
      </c>
      <c r="H10" s="170"/>
      <c r="I10" s="50"/>
      <c r="J10" s="172"/>
      <c r="K10" s="172"/>
      <c r="L10" s="145" t="s">
        <v>766</v>
      </c>
    </row>
    <row r="11" spans="3:12" ht="27">
      <c r="C11" s="273" t="s">
        <v>859</v>
      </c>
      <c r="D11" s="252" t="s">
        <v>91</v>
      </c>
      <c r="E11" s="49">
        <v>3.5</v>
      </c>
      <c r="F11" s="49" t="s">
        <v>81</v>
      </c>
      <c r="G11" s="65" t="s">
        <v>94</v>
      </c>
      <c r="H11" s="170"/>
      <c r="I11" s="50"/>
      <c r="J11" s="172"/>
      <c r="K11" s="172"/>
      <c r="L11" s="145" t="s">
        <v>766</v>
      </c>
    </row>
    <row r="12" spans="3:12" ht="27">
      <c r="C12" s="273" t="s">
        <v>860</v>
      </c>
      <c r="D12" s="252" t="s">
        <v>93</v>
      </c>
      <c r="E12" s="49">
        <v>4</v>
      </c>
      <c r="F12" s="49" t="s">
        <v>82</v>
      </c>
      <c r="G12" s="65" t="s">
        <v>92</v>
      </c>
      <c r="H12" s="170"/>
      <c r="I12" s="50"/>
      <c r="J12" s="172"/>
      <c r="K12" s="172"/>
      <c r="L12" s="145" t="s">
        <v>766</v>
      </c>
    </row>
    <row r="13" spans="3:12" ht="27">
      <c r="C13" s="273" t="s">
        <v>861</v>
      </c>
      <c r="D13" s="62" t="s">
        <v>96</v>
      </c>
      <c r="E13" s="50">
        <v>5</v>
      </c>
      <c r="F13" s="50" t="s">
        <v>82</v>
      </c>
      <c r="G13" s="80" t="s">
        <v>1220</v>
      </c>
      <c r="H13" s="170"/>
      <c r="I13" s="50"/>
      <c r="J13" s="172"/>
      <c r="K13" s="172"/>
      <c r="L13" s="145" t="s">
        <v>766</v>
      </c>
    </row>
    <row r="14" spans="3:12" ht="27">
      <c r="C14" s="273" t="s">
        <v>862</v>
      </c>
      <c r="D14" s="62" t="s">
        <v>97</v>
      </c>
      <c r="E14" s="50">
        <v>6</v>
      </c>
      <c r="F14" s="50" t="s">
        <v>82</v>
      </c>
      <c r="G14" s="80" t="s">
        <v>1221</v>
      </c>
      <c r="H14" s="170"/>
      <c r="I14" s="50"/>
      <c r="J14" s="172"/>
      <c r="K14" s="172"/>
      <c r="L14" s="145" t="s">
        <v>766</v>
      </c>
    </row>
    <row r="15" spans="3:12" ht="27.75" thickBot="1">
      <c r="C15" s="274" t="s">
        <v>863</v>
      </c>
      <c r="D15" s="253" t="s">
        <v>785</v>
      </c>
      <c r="E15" s="133">
        <v>7</v>
      </c>
      <c r="F15" s="133" t="s">
        <v>82</v>
      </c>
      <c r="G15" s="134" t="s">
        <v>98</v>
      </c>
      <c r="H15" s="137"/>
      <c r="I15" s="133"/>
      <c r="J15" s="173"/>
      <c r="K15" s="173"/>
      <c r="L15" s="146" t="s">
        <v>766</v>
      </c>
    </row>
    <row r="16" spans="3:12">
      <c r="C16" s="231"/>
      <c r="D16" s="231"/>
      <c r="E16" s="75"/>
      <c r="F16" s="75"/>
      <c r="G16" s="52"/>
      <c r="H16" s="185"/>
      <c r="I16" s="75"/>
      <c r="J16" s="147"/>
      <c r="K16" s="147"/>
      <c r="L16" s="185"/>
    </row>
    <row r="17" spans="3:12">
      <c r="C17" s="231"/>
      <c r="D17" s="231"/>
      <c r="E17" s="75"/>
      <c r="F17" s="75"/>
      <c r="G17" s="52"/>
      <c r="H17" s="185"/>
      <c r="I17" s="75"/>
      <c r="J17" s="147"/>
      <c r="K17" s="147"/>
      <c r="L17" s="185"/>
    </row>
    <row r="18" spans="3:12" s="47" customFormat="1" ht="13.5" thickBot="1">
      <c r="C18" s="232"/>
      <c r="D18" s="232"/>
      <c r="E18" s="2"/>
      <c r="F18" s="2"/>
      <c r="G18" s="107"/>
      <c r="H18" s="147"/>
      <c r="I18" s="147"/>
      <c r="J18" s="147"/>
      <c r="K18" s="75"/>
      <c r="L18" s="147"/>
    </row>
    <row r="19" spans="3:12" s="14" customFormat="1" ht="25.5">
      <c r="C19" s="423" t="s">
        <v>48</v>
      </c>
      <c r="D19" s="424"/>
      <c r="E19" s="122" t="s">
        <v>445</v>
      </c>
      <c r="F19" s="122" t="s">
        <v>164</v>
      </c>
      <c r="G19" s="122"/>
      <c r="H19" s="72" t="s">
        <v>681</v>
      </c>
      <c r="I19" s="72" t="s">
        <v>685</v>
      </c>
      <c r="J19" s="72" t="s">
        <v>761</v>
      </c>
      <c r="K19" s="72" t="s">
        <v>758</v>
      </c>
      <c r="L19" s="73" t="s">
        <v>759</v>
      </c>
    </row>
    <row r="20" spans="3:12" s="14" customFormat="1">
      <c r="C20" s="425" t="s">
        <v>294</v>
      </c>
      <c r="D20" s="426"/>
      <c r="E20" s="49" t="s">
        <v>55</v>
      </c>
      <c r="F20" s="49" t="s">
        <v>141</v>
      </c>
      <c r="G20" s="80"/>
      <c r="H20" s="50" t="s">
        <v>670</v>
      </c>
      <c r="I20" s="50">
        <v>7</v>
      </c>
      <c r="J20" s="50" t="s">
        <v>715</v>
      </c>
      <c r="K20" s="50" t="s">
        <v>767</v>
      </c>
      <c r="L20" s="130"/>
    </row>
    <row r="21" spans="3:12" s="14" customFormat="1">
      <c r="C21" s="227" t="s">
        <v>13</v>
      </c>
      <c r="D21" s="244" t="s">
        <v>11</v>
      </c>
      <c r="E21" s="226" t="s">
        <v>79</v>
      </c>
      <c r="F21" s="226" t="s">
        <v>80</v>
      </c>
      <c r="G21" s="226" t="s">
        <v>83</v>
      </c>
      <c r="H21" s="187"/>
      <c r="I21" s="187"/>
      <c r="J21" s="187"/>
      <c r="K21" s="187"/>
      <c r="L21" s="245"/>
    </row>
    <row r="22" spans="3:12" ht="27">
      <c r="C22" s="273" t="s">
        <v>864</v>
      </c>
      <c r="D22" s="252" t="s">
        <v>109</v>
      </c>
      <c r="E22" s="49">
        <v>1</v>
      </c>
      <c r="F22" s="49" t="s">
        <v>82</v>
      </c>
      <c r="G22" s="65" t="s">
        <v>103</v>
      </c>
      <c r="H22" s="170"/>
      <c r="I22" s="50"/>
      <c r="J22" s="172"/>
      <c r="K22" s="172"/>
      <c r="L22" s="145" t="s">
        <v>766</v>
      </c>
    </row>
    <row r="23" spans="3:12" ht="27">
      <c r="C23" s="273" t="s">
        <v>865</v>
      </c>
      <c r="D23" s="252" t="s">
        <v>110</v>
      </c>
      <c r="E23" s="49">
        <v>2</v>
      </c>
      <c r="F23" s="49" t="s">
        <v>82</v>
      </c>
      <c r="G23" s="65" t="s">
        <v>103</v>
      </c>
      <c r="H23" s="170"/>
      <c r="I23" s="50"/>
      <c r="J23" s="172"/>
      <c r="K23" s="172"/>
      <c r="L23" s="145" t="s">
        <v>766</v>
      </c>
    </row>
    <row r="24" spans="3:12" ht="27">
      <c r="C24" s="273" t="s">
        <v>866</v>
      </c>
      <c r="D24" s="252" t="s">
        <v>111</v>
      </c>
      <c r="E24" s="49">
        <v>3</v>
      </c>
      <c r="F24" s="49" t="s">
        <v>82</v>
      </c>
      <c r="G24" s="65" t="s">
        <v>103</v>
      </c>
      <c r="H24" s="170"/>
      <c r="I24" s="50"/>
      <c r="J24" s="172"/>
      <c r="K24" s="172"/>
      <c r="L24" s="145" t="s">
        <v>766</v>
      </c>
    </row>
    <row r="25" spans="3:12" ht="27">
      <c r="C25" s="273" t="s">
        <v>867</v>
      </c>
      <c r="D25" s="252" t="s">
        <v>112</v>
      </c>
      <c r="E25" s="49">
        <v>4</v>
      </c>
      <c r="F25" s="49" t="s">
        <v>82</v>
      </c>
      <c r="G25" s="65" t="s">
        <v>103</v>
      </c>
      <c r="H25" s="170"/>
      <c r="I25" s="50"/>
      <c r="J25" s="172"/>
      <c r="K25" s="172"/>
      <c r="L25" s="145" t="s">
        <v>766</v>
      </c>
    </row>
    <row r="26" spans="3:12" ht="27">
      <c r="C26" s="273" t="s">
        <v>868</v>
      </c>
      <c r="D26" s="252" t="s">
        <v>113</v>
      </c>
      <c r="E26" s="49">
        <v>5</v>
      </c>
      <c r="F26" s="49" t="s">
        <v>82</v>
      </c>
      <c r="G26" s="65" t="s">
        <v>103</v>
      </c>
      <c r="H26" s="170"/>
      <c r="I26" s="50"/>
      <c r="J26" s="172"/>
      <c r="K26" s="172"/>
      <c r="L26" s="145" t="s">
        <v>766</v>
      </c>
    </row>
    <row r="27" spans="3:12" ht="27">
      <c r="C27" s="273" t="s">
        <v>869</v>
      </c>
      <c r="D27" s="252" t="s">
        <v>455</v>
      </c>
      <c r="E27" s="49">
        <v>6</v>
      </c>
      <c r="F27" s="49" t="s">
        <v>82</v>
      </c>
      <c r="G27" s="65" t="s">
        <v>103</v>
      </c>
      <c r="H27" s="170"/>
      <c r="I27" s="50"/>
      <c r="J27" s="172"/>
      <c r="K27" s="172"/>
      <c r="L27" s="145" t="s">
        <v>766</v>
      </c>
    </row>
    <row r="28" spans="3:12" ht="27">
      <c r="C28" s="273" t="s">
        <v>871</v>
      </c>
      <c r="D28" s="252" t="s">
        <v>456</v>
      </c>
      <c r="E28" s="49">
        <v>7</v>
      </c>
      <c r="F28" s="49" t="s">
        <v>82</v>
      </c>
      <c r="G28" s="65" t="s">
        <v>103</v>
      </c>
      <c r="H28" s="170"/>
      <c r="I28" s="50"/>
      <c r="J28" s="172"/>
      <c r="K28" s="172"/>
      <c r="L28" s="145" t="s">
        <v>766</v>
      </c>
    </row>
    <row r="29" spans="3:12" ht="27.75" thickBot="1">
      <c r="C29" s="274" t="s">
        <v>873</v>
      </c>
      <c r="D29" s="251" t="s">
        <v>114</v>
      </c>
      <c r="E29" s="135">
        <v>8</v>
      </c>
      <c r="F29" s="135" t="s">
        <v>82</v>
      </c>
      <c r="G29" s="136" t="s">
        <v>103</v>
      </c>
      <c r="H29" s="137"/>
      <c r="I29" s="133"/>
      <c r="J29" s="173"/>
      <c r="K29" s="173"/>
      <c r="L29" s="146" t="s">
        <v>766</v>
      </c>
    </row>
    <row r="30" spans="3:12" s="47" customFormat="1" ht="13.5" thickBot="1">
      <c r="C30" s="232"/>
      <c r="D30" s="232"/>
      <c r="E30" s="2"/>
      <c r="F30" s="2"/>
      <c r="G30" s="107"/>
      <c r="H30" s="147"/>
      <c r="I30" s="147"/>
      <c r="J30" s="147"/>
      <c r="K30" s="75"/>
      <c r="L30" s="147"/>
    </row>
    <row r="31" spans="3:12" s="14" customFormat="1" ht="25.5">
      <c r="C31" s="423" t="s">
        <v>48</v>
      </c>
      <c r="D31" s="424"/>
      <c r="E31" s="122" t="s">
        <v>445</v>
      </c>
      <c r="F31" s="122" t="s">
        <v>164</v>
      </c>
      <c r="G31" s="122"/>
      <c r="H31" s="72" t="s">
        <v>681</v>
      </c>
      <c r="I31" s="72" t="s">
        <v>685</v>
      </c>
      <c r="J31" s="72" t="s">
        <v>761</v>
      </c>
      <c r="K31" s="72" t="s">
        <v>758</v>
      </c>
      <c r="L31" s="73" t="s">
        <v>759</v>
      </c>
    </row>
    <row r="32" spans="3:12" s="14" customFormat="1">
      <c r="C32" s="431" t="s">
        <v>295</v>
      </c>
      <c r="D32" s="432"/>
      <c r="E32" s="49" t="s">
        <v>55</v>
      </c>
      <c r="F32" s="49" t="s">
        <v>141</v>
      </c>
      <c r="G32" s="80"/>
      <c r="H32" s="50" t="s">
        <v>670</v>
      </c>
      <c r="I32" s="50">
        <v>7</v>
      </c>
      <c r="J32" s="50" t="s">
        <v>716</v>
      </c>
      <c r="K32" s="50" t="s">
        <v>767</v>
      </c>
      <c r="L32" s="130"/>
    </row>
    <row r="33" spans="3:12" s="14" customFormat="1">
      <c r="C33" s="227" t="s">
        <v>13</v>
      </c>
      <c r="D33" s="244" t="s">
        <v>11</v>
      </c>
      <c r="E33" s="226" t="s">
        <v>79</v>
      </c>
      <c r="F33" s="226" t="s">
        <v>80</v>
      </c>
      <c r="G33" s="226" t="s">
        <v>83</v>
      </c>
      <c r="H33" s="226"/>
      <c r="I33" s="226"/>
      <c r="J33" s="226"/>
      <c r="K33" s="226"/>
      <c r="L33" s="139"/>
    </row>
    <row r="34" spans="3:12" ht="27.75" thickBot="1">
      <c r="C34" s="254" t="s">
        <v>874</v>
      </c>
      <c r="D34" s="252" t="s">
        <v>115</v>
      </c>
      <c r="E34" s="49">
        <v>1</v>
      </c>
      <c r="F34" s="49" t="s">
        <v>82</v>
      </c>
      <c r="G34" s="65" t="s">
        <v>103</v>
      </c>
      <c r="H34" s="170"/>
      <c r="I34" s="50"/>
      <c r="J34" s="172"/>
      <c r="K34" s="172"/>
      <c r="L34" s="145" t="s">
        <v>766</v>
      </c>
    </row>
    <row r="35" spans="3:12" ht="27.75" thickBot="1">
      <c r="C35" s="254" t="s">
        <v>875</v>
      </c>
      <c r="D35" s="252" t="s">
        <v>116</v>
      </c>
      <c r="E35" s="49">
        <v>2</v>
      </c>
      <c r="F35" s="49" t="s">
        <v>82</v>
      </c>
      <c r="G35" s="65" t="s">
        <v>103</v>
      </c>
      <c r="H35" s="170"/>
      <c r="I35" s="50"/>
      <c r="J35" s="172"/>
      <c r="K35" s="172"/>
      <c r="L35" s="145" t="s">
        <v>766</v>
      </c>
    </row>
    <row r="36" spans="3:12" ht="27.75" thickBot="1">
      <c r="C36" s="254" t="s">
        <v>876</v>
      </c>
      <c r="D36" s="252" t="s">
        <v>117</v>
      </c>
      <c r="E36" s="49">
        <v>3</v>
      </c>
      <c r="F36" s="49" t="s">
        <v>82</v>
      </c>
      <c r="G36" s="65" t="s">
        <v>103</v>
      </c>
      <c r="H36" s="170"/>
      <c r="I36" s="50"/>
      <c r="J36" s="172"/>
      <c r="K36" s="172"/>
      <c r="L36" s="145" t="s">
        <v>766</v>
      </c>
    </row>
    <row r="37" spans="3:12" ht="27.75" thickBot="1">
      <c r="C37" s="254" t="s">
        <v>877</v>
      </c>
      <c r="D37" s="252" t="s">
        <v>118</v>
      </c>
      <c r="E37" s="49">
        <v>4</v>
      </c>
      <c r="F37" s="49" t="s">
        <v>82</v>
      </c>
      <c r="G37" s="65" t="s">
        <v>103</v>
      </c>
      <c r="H37" s="170"/>
      <c r="I37" s="50"/>
      <c r="J37" s="172"/>
      <c r="K37" s="172"/>
      <c r="L37" s="145" t="s">
        <v>766</v>
      </c>
    </row>
    <row r="38" spans="3:12" ht="27.75" thickBot="1">
      <c r="C38" s="254" t="s">
        <v>878</v>
      </c>
      <c r="D38" s="252" t="s">
        <v>119</v>
      </c>
      <c r="E38" s="49">
        <v>5</v>
      </c>
      <c r="F38" s="49" t="s">
        <v>82</v>
      </c>
      <c r="G38" s="65" t="s">
        <v>103</v>
      </c>
      <c r="H38" s="170"/>
      <c r="I38" s="50"/>
      <c r="J38" s="172"/>
      <c r="K38" s="172"/>
      <c r="L38" s="145" t="s">
        <v>766</v>
      </c>
    </row>
    <row r="39" spans="3:12" ht="27.75" thickBot="1">
      <c r="C39" s="254" t="s">
        <v>880</v>
      </c>
      <c r="D39" s="252" t="s">
        <v>120</v>
      </c>
      <c r="E39" s="49">
        <v>6</v>
      </c>
      <c r="F39" s="49" t="s">
        <v>82</v>
      </c>
      <c r="G39" s="65" t="s">
        <v>103</v>
      </c>
      <c r="H39" s="170"/>
      <c r="I39" s="50"/>
      <c r="J39" s="172"/>
      <c r="K39" s="172"/>
      <c r="L39" s="145" t="s">
        <v>766</v>
      </c>
    </row>
    <row r="40" spans="3:12" ht="27.75" thickBot="1">
      <c r="C40" s="254" t="s">
        <v>881</v>
      </c>
      <c r="D40" s="252" t="s">
        <v>121</v>
      </c>
      <c r="E40" s="49">
        <v>7</v>
      </c>
      <c r="F40" s="49" t="s">
        <v>82</v>
      </c>
      <c r="G40" s="65" t="s">
        <v>103</v>
      </c>
      <c r="H40" s="170"/>
      <c r="I40" s="50"/>
      <c r="J40" s="172"/>
      <c r="K40" s="172"/>
      <c r="L40" s="145" t="s">
        <v>766</v>
      </c>
    </row>
    <row r="41" spans="3:12" ht="13.5" thickBot="1">
      <c r="C41" s="234"/>
      <c r="D41" s="251" t="s">
        <v>106</v>
      </c>
      <c r="E41" s="135">
        <v>8</v>
      </c>
      <c r="F41" s="135" t="s">
        <v>82</v>
      </c>
      <c r="G41" s="140" t="s">
        <v>105</v>
      </c>
      <c r="H41" s="137"/>
      <c r="I41" s="133"/>
      <c r="J41" s="173"/>
      <c r="K41" s="173"/>
      <c r="L41" s="146" t="s">
        <v>766</v>
      </c>
    </row>
    <row r="42" spans="3:12" s="47" customFormat="1" ht="13.5" thickBot="1">
      <c r="C42" s="232"/>
      <c r="D42" s="232"/>
      <c r="E42" s="2"/>
      <c r="F42" s="2"/>
      <c r="G42" s="107"/>
      <c r="H42" s="147"/>
      <c r="I42" s="147"/>
      <c r="J42" s="147"/>
      <c r="K42" s="75"/>
      <c r="L42" s="147"/>
    </row>
    <row r="43" spans="3:12" s="14" customFormat="1" ht="25.5">
      <c r="C43" s="423" t="s">
        <v>48</v>
      </c>
      <c r="D43" s="424"/>
      <c r="E43" s="122" t="s">
        <v>445</v>
      </c>
      <c r="F43" s="122" t="s">
        <v>164</v>
      </c>
      <c r="G43" s="122"/>
      <c r="H43" s="72" t="s">
        <v>681</v>
      </c>
      <c r="I43" s="72" t="s">
        <v>685</v>
      </c>
      <c r="J43" s="72" t="s">
        <v>761</v>
      </c>
      <c r="K43" s="72" t="s">
        <v>758</v>
      </c>
      <c r="L43" s="73" t="s">
        <v>759</v>
      </c>
    </row>
    <row r="44" spans="3:12" s="14" customFormat="1" ht="25.5" customHeight="1">
      <c r="C44" s="431" t="s">
        <v>296</v>
      </c>
      <c r="D44" s="432"/>
      <c r="E44" s="49" t="s">
        <v>55</v>
      </c>
      <c r="F44" s="49" t="s">
        <v>141</v>
      </c>
      <c r="G44" s="80"/>
      <c r="H44" s="50" t="s">
        <v>670</v>
      </c>
      <c r="I44" s="50">
        <v>7</v>
      </c>
      <c r="J44" s="50" t="s">
        <v>717</v>
      </c>
      <c r="K44" s="50" t="s">
        <v>767</v>
      </c>
      <c r="L44" s="130"/>
    </row>
    <row r="45" spans="3:12" s="14" customFormat="1">
      <c r="C45" s="227" t="s">
        <v>13</v>
      </c>
      <c r="D45" s="244" t="s">
        <v>11</v>
      </c>
      <c r="E45" s="226" t="s">
        <v>79</v>
      </c>
      <c r="F45" s="226" t="s">
        <v>80</v>
      </c>
      <c r="G45" s="226" t="s">
        <v>83</v>
      </c>
      <c r="H45" s="226"/>
      <c r="I45" s="226"/>
      <c r="J45" s="226"/>
      <c r="K45" s="226"/>
      <c r="L45" s="139"/>
    </row>
    <row r="46" spans="3:12" ht="25.5">
      <c r="C46" s="233">
        <v>354</v>
      </c>
      <c r="D46" s="252" t="s">
        <v>122</v>
      </c>
      <c r="E46" s="49">
        <v>1</v>
      </c>
      <c r="F46" s="49" t="s">
        <v>82</v>
      </c>
      <c r="G46" s="248" t="s">
        <v>879</v>
      </c>
      <c r="H46" s="170"/>
      <c r="I46" s="50"/>
      <c r="J46" s="172"/>
      <c r="K46" s="172"/>
      <c r="L46" s="188" t="s">
        <v>766</v>
      </c>
    </row>
    <row r="47" spans="3:12" ht="25.5">
      <c r="C47" s="233" t="s">
        <v>885</v>
      </c>
      <c r="D47" s="252" t="s">
        <v>123</v>
      </c>
      <c r="E47" s="49">
        <v>2</v>
      </c>
      <c r="F47" s="49" t="s">
        <v>82</v>
      </c>
      <c r="G47" s="65" t="s">
        <v>102</v>
      </c>
      <c r="H47" s="170"/>
      <c r="I47" s="50"/>
      <c r="J47" s="172"/>
      <c r="K47" s="172"/>
      <c r="L47" s="188" t="s">
        <v>766</v>
      </c>
    </row>
    <row r="48" spans="3:12" ht="27.75" thickBot="1">
      <c r="C48" s="254" t="s">
        <v>882</v>
      </c>
      <c r="D48" s="62" t="s">
        <v>124</v>
      </c>
      <c r="E48" s="49">
        <v>3</v>
      </c>
      <c r="F48" s="49" t="s">
        <v>82</v>
      </c>
      <c r="G48" s="65" t="s">
        <v>104</v>
      </c>
      <c r="H48" s="170"/>
      <c r="I48" s="50"/>
      <c r="J48" s="172"/>
      <c r="K48" s="172"/>
      <c r="L48" s="188" t="s">
        <v>766</v>
      </c>
    </row>
    <row r="49" spans="3:12" ht="27.75" thickBot="1">
      <c r="C49" s="254" t="s">
        <v>883</v>
      </c>
      <c r="D49" s="62" t="s">
        <v>100</v>
      </c>
      <c r="E49" s="49">
        <v>4</v>
      </c>
      <c r="F49" s="49" t="s">
        <v>82</v>
      </c>
      <c r="G49" s="65" t="s">
        <v>98</v>
      </c>
      <c r="H49" s="170"/>
      <c r="I49" s="50"/>
      <c r="J49" s="172"/>
      <c r="K49" s="172"/>
      <c r="L49" s="188" t="s">
        <v>766</v>
      </c>
    </row>
    <row r="50" spans="3:12" ht="27.75" thickBot="1">
      <c r="C50" s="254" t="s">
        <v>884</v>
      </c>
      <c r="D50" s="62" t="s">
        <v>99</v>
      </c>
      <c r="E50" s="49">
        <v>5</v>
      </c>
      <c r="F50" s="49" t="s">
        <v>82</v>
      </c>
      <c r="G50" s="65" t="s">
        <v>101</v>
      </c>
      <c r="H50" s="170"/>
      <c r="I50" s="50"/>
      <c r="J50" s="172"/>
      <c r="K50" s="172"/>
      <c r="L50" s="188" t="s">
        <v>766</v>
      </c>
    </row>
    <row r="51" spans="3:12" ht="27.75" thickBot="1">
      <c r="C51" s="254" t="s">
        <v>886</v>
      </c>
      <c r="D51" s="252" t="s">
        <v>126</v>
      </c>
      <c r="E51" s="49">
        <v>6</v>
      </c>
      <c r="F51" s="49" t="s">
        <v>82</v>
      </c>
      <c r="G51" s="81" t="s">
        <v>128</v>
      </c>
      <c r="H51" s="170"/>
      <c r="I51" s="50"/>
      <c r="J51" s="172"/>
      <c r="K51" s="172"/>
      <c r="L51" s="188" t="s">
        <v>766</v>
      </c>
    </row>
    <row r="52" spans="3:12" ht="27.75" thickBot="1">
      <c r="C52" s="254" t="s">
        <v>887</v>
      </c>
      <c r="D52" s="252" t="s">
        <v>127</v>
      </c>
      <c r="E52" s="49">
        <v>7</v>
      </c>
      <c r="F52" s="49" t="s">
        <v>82</v>
      </c>
      <c r="G52" s="81" t="s">
        <v>128</v>
      </c>
      <c r="H52" s="170"/>
      <c r="I52" s="50"/>
      <c r="J52" s="172"/>
      <c r="K52" s="172"/>
      <c r="L52" s="188" t="s">
        <v>766</v>
      </c>
    </row>
    <row r="53" spans="3:12" ht="13.5" thickBot="1">
      <c r="C53" s="234"/>
      <c r="D53" s="251" t="s">
        <v>106</v>
      </c>
      <c r="E53" s="135">
        <v>8</v>
      </c>
      <c r="F53" s="135" t="s">
        <v>82</v>
      </c>
      <c r="G53" s="140" t="s">
        <v>105</v>
      </c>
      <c r="H53" s="137"/>
      <c r="I53" s="133"/>
      <c r="J53" s="173"/>
      <c r="K53" s="173"/>
      <c r="L53" s="246" t="s">
        <v>766</v>
      </c>
    </row>
    <row r="54" spans="3:12" ht="13.5" thickBot="1">
      <c r="C54" s="235"/>
      <c r="D54" s="235"/>
      <c r="E54" s="141"/>
      <c r="F54" s="141"/>
      <c r="G54" s="92"/>
      <c r="I54" s="16"/>
      <c r="J54" s="171"/>
      <c r="K54" s="171"/>
    </row>
    <row r="55" spans="3:12" s="14" customFormat="1" ht="25.5">
      <c r="C55" s="427" t="s">
        <v>48</v>
      </c>
      <c r="D55" s="428"/>
      <c r="E55" s="122" t="s">
        <v>445</v>
      </c>
      <c r="F55" s="122" t="s">
        <v>164</v>
      </c>
      <c r="G55" s="122"/>
      <c r="H55" s="72" t="s">
        <v>681</v>
      </c>
      <c r="I55" s="72" t="s">
        <v>685</v>
      </c>
      <c r="J55" s="72" t="s">
        <v>761</v>
      </c>
      <c r="K55" s="72" t="s">
        <v>758</v>
      </c>
      <c r="L55" s="73" t="s">
        <v>759</v>
      </c>
    </row>
    <row r="56" spans="3:12" s="14" customFormat="1" ht="25.5" customHeight="1">
      <c r="C56" s="429" t="s">
        <v>457</v>
      </c>
      <c r="D56" s="430"/>
      <c r="E56" s="49" t="s">
        <v>55</v>
      </c>
      <c r="F56" s="49" t="s">
        <v>141</v>
      </c>
      <c r="G56" s="80"/>
      <c r="H56" s="50" t="s">
        <v>670</v>
      </c>
      <c r="I56" s="50">
        <v>7</v>
      </c>
      <c r="J56" s="50" t="s">
        <v>718</v>
      </c>
      <c r="K56" s="50" t="s">
        <v>767</v>
      </c>
      <c r="L56" s="130"/>
    </row>
    <row r="57" spans="3:12" s="14" customFormat="1">
      <c r="C57" s="227" t="s">
        <v>13</v>
      </c>
      <c r="D57" s="247" t="s">
        <v>11</v>
      </c>
      <c r="E57" s="175" t="s">
        <v>79</v>
      </c>
      <c r="F57" s="175" t="s">
        <v>80</v>
      </c>
      <c r="G57" s="175" t="s">
        <v>83</v>
      </c>
      <c r="H57" s="175"/>
      <c r="I57" s="175"/>
      <c r="J57" s="175"/>
      <c r="K57" s="175"/>
      <c r="L57" s="175"/>
    </row>
    <row r="58" spans="3:12" ht="27.75" thickBot="1">
      <c r="C58" s="254" t="s">
        <v>871</v>
      </c>
      <c r="D58" s="233" t="s">
        <v>458</v>
      </c>
      <c r="E58" s="49">
        <v>1</v>
      </c>
      <c r="F58" s="49" t="s">
        <v>82</v>
      </c>
      <c r="G58" s="65" t="s">
        <v>103</v>
      </c>
      <c r="H58" s="170"/>
      <c r="I58" s="50"/>
      <c r="J58" s="172"/>
      <c r="K58" s="172"/>
      <c r="L58" s="188"/>
    </row>
    <row r="59" spans="3:12" ht="27.75" thickBot="1">
      <c r="C59" s="254" t="s">
        <v>872</v>
      </c>
      <c r="D59" s="233" t="s">
        <v>459</v>
      </c>
      <c r="E59" s="49">
        <v>2</v>
      </c>
      <c r="F59" s="49" t="s">
        <v>82</v>
      </c>
      <c r="G59" s="65" t="s">
        <v>103</v>
      </c>
      <c r="H59" s="170"/>
      <c r="I59" s="50"/>
      <c r="J59" s="172"/>
      <c r="K59" s="172"/>
      <c r="L59" s="145"/>
    </row>
    <row r="60" spans="3:12" ht="27.75" thickBot="1">
      <c r="C60" s="254" t="s">
        <v>869</v>
      </c>
      <c r="D60" s="233" t="s">
        <v>460</v>
      </c>
      <c r="E60" s="49">
        <v>3</v>
      </c>
      <c r="F60" s="49" t="s">
        <v>82</v>
      </c>
      <c r="G60" s="65" t="s">
        <v>103</v>
      </c>
      <c r="H60" s="170"/>
      <c r="I60" s="50"/>
      <c r="J60" s="172"/>
      <c r="K60" s="172"/>
      <c r="L60" s="145"/>
    </row>
    <row r="61" spans="3:12" ht="27.75" thickBot="1">
      <c r="C61" s="254" t="s">
        <v>870</v>
      </c>
      <c r="D61" s="233" t="s">
        <v>461</v>
      </c>
      <c r="E61" s="49">
        <v>4</v>
      </c>
      <c r="F61" s="49" t="s">
        <v>82</v>
      </c>
      <c r="G61" s="65" t="s">
        <v>103</v>
      </c>
      <c r="H61" s="170"/>
      <c r="I61" s="50"/>
      <c r="J61" s="172"/>
      <c r="K61" s="172"/>
      <c r="L61" s="145"/>
    </row>
    <row r="62" spans="3:12" ht="27.75" thickBot="1">
      <c r="C62" s="254" t="s">
        <v>878</v>
      </c>
      <c r="D62" s="233" t="s">
        <v>888</v>
      </c>
      <c r="E62" s="49">
        <v>5</v>
      </c>
      <c r="F62" s="49" t="s">
        <v>82</v>
      </c>
      <c r="G62" s="65" t="s">
        <v>103</v>
      </c>
      <c r="H62" s="170"/>
      <c r="I62" s="50"/>
      <c r="J62" s="172"/>
      <c r="K62" s="172"/>
      <c r="L62" s="145"/>
    </row>
    <row r="63" spans="3:12" ht="27.75" thickBot="1">
      <c r="C63" s="254" t="s">
        <v>867</v>
      </c>
      <c r="D63" s="233" t="s">
        <v>462</v>
      </c>
      <c r="E63" s="49">
        <v>6</v>
      </c>
      <c r="F63" s="49" t="s">
        <v>82</v>
      </c>
      <c r="G63" s="65" t="s">
        <v>103</v>
      </c>
      <c r="H63" s="170"/>
      <c r="I63" s="50"/>
      <c r="J63" s="172"/>
      <c r="K63" s="172"/>
      <c r="L63" s="145"/>
    </row>
    <row r="64" spans="3:12" ht="27.75" thickBot="1">
      <c r="C64" s="254" t="s">
        <v>866</v>
      </c>
      <c r="D64" s="233" t="s">
        <v>463</v>
      </c>
      <c r="E64" s="49">
        <v>7</v>
      </c>
      <c r="F64" s="49" t="s">
        <v>82</v>
      </c>
      <c r="G64" s="65" t="s">
        <v>103</v>
      </c>
      <c r="H64" s="170"/>
      <c r="I64" s="50"/>
      <c r="J64" s="172"/>
      <c r="K64" s="172"/>
      <c r="L64" s="145"/>
    </row>
    <row r="65" spans="3:12" ht="27.75" thickBot="1">
      <c r="C65" s="254" t="s">
        <v>881</v>
      </c>
      <c r="D65" s="234" t="s">
        <v>464</v>
      </c>
      <c r="E65" s="135">
        <v>8</v>
      </c>
      <c r="F65" s="135" t="s">
        <v>82</v>
      </c>
      <c r="G65" s="136" t="s">
        <v>103</v>
      </c>
      <c r="H65" s="137"/>
      <c r="I65" s="133"/>
      <c r="J65" s="173"/>
      <c r="K65" s="173"/>
      <c r="L65" s="146"/>
    </row>
    <row r="66" spans="3:12" ht="13.5" thickBot="1">
      <c r="C66" s="235"/>
      <c r="D66" s="235"/>
      <c r="E66" s="141"/>
      <c r="F66" s="141"/>
      <c r="G66" s="82"/>
      <c r="I66" s="16"/>
      <c r="J66" s="171"/>
      <c r="K66" s="171"/>
    </row>
    <row r="67" spans="3:12" s="14" customFormat="1" ht="25.5">
      <c r="C67" s="427" t="s">
        <v>48</v>
      </c>
      <c r="D67" s="428"/>
      <c r="E67" s="122" t="s">
        <v>445</v>
      </c>
      <c r="F67" s="122" t="s">
        <v>164</v>
      </c>
      <c r="G67" s="122"/>
      <c r="H67" s="72" t="s">
        <v>681</v>
      </c>
      <c r="I67" s="72" t="s">
        <v>685</v>
      </c>
      <c r="J67" s="72" t="s">
        <v>761</v>
      </c>
      <c r="K67" s="72" t="s">
        <v>758</v>
      </c>
      <c r="L67" s="73" t="s">
        <v>759</v>
      </c>
    </row>
    <row r="68" spans="3:12" s="14" customFormat="1" ht="25.5" customHeight="1">
      <c r="C68" s="429" t="s">
        <v>465</v>
      </c>
      <c r="D68" s="430"/>
      <c r="E68" s="49" t="s">
        <v>55</v>
      </c>
      <c r="F68" s="49" t="s">
        <v>141</v>
      </c>
      <c r="G68" s="80"/>
      <c r="H68" s="50" t="s">
        <v>670</v>
      </c>
      <c r="I68" s="50">
        <v>7</v>
      </c>
      <c r="J68" s="50" t="s">
        <v>719</v>
      </c>
      <c r="K68" s="50" t="s">
        <v>767</v>
      </c>
      <c r="L68" s="130"/>
    </row>
    <row r="69" spans="3:12" s="14" customFormat="1">
      <c r="C69" s="227" t="s">
        <v>13</v>
      </c>
      <c r="D69" s="247" t="s">
        <v>11</v>
      </c>
      <c r="E69" s="175" t="s">
        <v>79</v>
      </c>
      <c r="F69" s="175" t="s">
        <v>80</v>
      </c>
      <c r="G69" s="175" t="s">
        <v>83</v>
      </c>
      <c r="H69" s="175"/>
      <c r="I69" s="175"/>
      <c r="J69" s="175"/>
      <c r="K69" s="175"/>
      <c r="L69" s="175"/>
    </row>
    <row r="70" spans="3:12" ht="27.75" thickBot="1">
      <c r="C70" s="254" t="s">
        <v>889</v>
      </c>
      <c r="D70" s="233" t="s">
        <v>466</v>
      </c>
      <c r="E70" s="49">
        <v>1</v>
      </c>
      <c r="F70" s="49" t="s">
        <v>82</v>
      </c>
      <c r="G70" s="65" t="s">
        <v>103</v>
      </c>
      <c r="H70" s="170"/>
      <c r="I70" s="50"/>
      <c r="J70" s="172"/>
      <c r="K70" s="172"/>
      <c r="L70" s="188"/>
    </row>
    <row r="71" spans="3:12" ht="27.75" thickBot="1">
      <c r="C71" s="254" t="s">
        <v>890</v>
      </c>
      <c r="D71" s="233" t="s">
        <v>467</v>
      </c>
      <c r="E71" s="49">
        <v>2</v>
      </c>
      <c r="F71" s="49" t="s">
        <v>82</v>
      </c>
      <c r="G71" s="65" t="s">
        <v>103</v>
      </c>
      <c r="H71" s="170"/>
      <c r="I71" s="50"/>
      <c r="J71" s="172"/>
      <c r="K71" s="172"/>
      <c r="L71" s="145"/>
    </row>
    <row r="72" spans="3:12" ht="27.75" thickBot="1">
      <c r="C72" s="254" t="s">
        <v>874</v>
      </c>
      <c r="D72" s="233" t="s">
        <v>468</v>
      </c>
      <c r="E72" s="49">
        <v>3</v>
      </c>
      <c r="F72" s="49" t="s">
        <v>82</v>
      </c>
      <c r="G72" s="65" t="s">
        <v>103</v>
      </c>
      <c r="H72" s="170"/>
      <c r="I72" s="50"/>
      <c r="J72" s="172"/>
      <c r="K72" s="172"/>
      <c r="L72" s="145"/>
    </row>
    <row r="73" spans="3:12" ht="27.75" thickBot="1">
      <c r="C73" s="254" t="s">
        <v>864</v>
      </c>
      <c r="D73" s="233" t="s">
        <v>469</v>
      </c>
      <c r="E73" s="49">
        <v>4</v>
      </c>
      <c r="F73" s="49" t="s">
        <v>82</v>
      </c>
      <c r="G73" s="65" t="s">
        <v>103</v>
      </c>
      <c r="H73" s="170"/>
      <c r="I73" s="50"/>
      <c r="J73" s="172"/>
      <c r="K73" s="172"/>
      <c r="L73" s="145"/>
    </row>
    <row r="74" spans="3:12">
      <c r="C74" s="233"/>
      <c r="D74" s="233" t="s">
        <v>470</v>
      </c>
      <c r="E74" s="49">
        <v>5</v>
      </c>
      <c r="F74" s="49" t="s">
        <v>82</v>
      </c>
      <c r="G74" s="65" t="s">
        <v>105</v>
      </c>
      <c r="H74" s="170"/>
      <c r="I74" s="50"/>
      <c r="J74" s="172"/>
      <c r="K74" s="172"/>
      <c r="L74" s="145"/>
    </row>
    <row r="75" spans="3:12">
      <c r="C75" s="233"/>
      <c r="D75" s="233" t="s">
        <v>470</v>
      </c>
      <c r="E75" s="49">
        <v>6</v>
      </c>
      <c r="F75" s="49" t="s">
        <v>82</v>
      </c>
      <c r="G75" s="65" t="s">
        <v>105</v>
      </c>
      <c r="H75" s="170"/>
      <c r="I75" s="50"/>
      <c r="J75" s="172"/>
      <c r="K75" s="172"/>
      <c r="L75" s="145"/>
    </row>
    <row r="76" spans="3:12">
      <c r="C76" s="233"/>
      <c r="D76" s="233" t="s">
        <v>470</v>
      </c>
      <c r="E76" s="49">
        <v>7</v>
      </c>
      <c r="F76" s="49" t="s">
        <v>82</v>
      </c>
      <c r="G76" s="65" t="s">
        <v>105</v>
      </c>
      <c r="H76" s="170"/>
      <c r="I76" s="50"/>
      <c r="J76" s="172"/>
      <c r="K76" s="172"/>
      <c r="L76" s="145"/>
    </row>
    <row r="77" spans="3:12" ht="27.75" thickBot="1">
      <c r="C77" s="254" t="s">
        <v>891</v>
      </c>
      <c r="D77" s="234" t="s">
        <v>471</v>
      </c>
      <c r="E77" s="135">
        <v>8</v>
      </c>
      <c r="F77" s="135" t="s">
        <v>82</v>
      </c>
      <c r="G77" s="136" t="s">
        <v>472</v>
      </c>
      <c r="H77" s="137"/>
      <c r="I77" s="133"/>
      <c r="J77" s="173"/>
      <c r="K77" s="173"/>
      <c r="L77" s="146"/>
    </row>
    <row r="78" spans="3:12" s="47" customFormat="1" ht="13.5" thickBot="1">
      <c r="C78" s="232"/>
      <c r="D78" s="232"/>
      <c r="E78" s="2"/>
      <c r="F78" s="2"/>
      <c r="G78" s="107"/>
      <c r="H78" s="147"/>
      <c r="I78" s="147"/>
      <c r="J78" s="147"/>
      <c r="K78" s="75"/>
      <c r="L78" s="147"/>
    </row>
    <row r="79" spans="3:12" s="14" customFormat="1" ht="25.5">
      <c r="C79" s="427" t="s">
        <v>48</v>
      </c>
      <c r="D79" s="428"/>
      <c r="E79" s="122" t="s">
        <v>445</v>
      </c>
      <c r="F79" s="122" t="s">
        <v>164</v>
      </c>
      <c r="G79" s="122"/>
      <c r="H79" s="72" t="s">
        <v>681</v>
      </c>
      <c r="I79" s="72" t="s">
        <v>685</v>
      </c>
      <c r="J79" s="72" t="s">
        <v>761</v>
      </c>
      <c r="K79" s="72" t="s">
        <v>758</v>
      </c>
      <c r="L79" s="73" t="s">
        <v>759</v>
      </c>
    </row>
    <row r="80" spans="3:12" s="14" customFormat="1">
      <c r="C80" s="433" t="s">
        <v>297</v>
      </c>
      <c r="D80" s="434"/>
      <c r="E80" s="49" t="s">
        <v>55</v>
      </c>
      <c r="F80" s="49" t="s">
        <v>141</v>
      </c>
      <c r="G80" s="80"/>
      <c r="H80" s="50" t="s">
        <v>670</v>
      </c>
      <c r="I80" s="50">
        <v>7</v>
      </c>
      <c r="J80" s="50" t="s">
        <v>712</v>
      </c>
      <c r="K80" s="50" t="s">
        <v>767</v>
      </c>
      <c r="L80" s="130"/>
    </row>
    <row r="81" spans="2:13" s="14" customFormat="1">
      <c r="C81" s="227" t="s">
        <v>13</v>
      </c>
      <c r="D81" s="247" t="s">
        <v>11</v>
      </c>
      <c r="E81" s="175" t="s">
        <v>79</v>
      </c>
      <c r="F81" s="175" t="s">
        <v>80</v>
      </c>
      <c r="G81" s="175" t="s">
        <v>83</v>
      </c>
      <c r="H81" s="175"/>
      <c r="I81" s="175"/>
      <c r="J81" s="175"/>
      <c r="K81" s="175"/>
      <c r="L81" s="175"/>
    </row>
    <row r="82" spans="2:13" ht="27.75" hidden="1" thickBot="1">
      <c r="C82" s="254" t="s">
        <v>892</v>
      </c>
      <c r="D82" s="233" t="s">
        <v>129</v>
      </c>
      <c r="E82" s="49">
        <v>1</v>
      </c>
      <c r="F82" s="49" t="s">
        <v>125</v>
      </c>
      <c r="G82" s="65" t="s">
        <v>131</v>
      </c>
      <c r="H82" s="170"/>
      <c r="I82" s="50"/>
      <c r="J82" s="172"/>
      <c r="K82" s="172"/>
      <c r="L82" s="145" t="s">
        <v>766</v>
      </c>
    </row>
    <row r="83" spans="2:13" ht="25.5" hidden="1">
      <c r="C83" s="233">
        <v>100</v>
      </c>
      <c r="D83" s="233" t="s">
        <v>132</v>
      </c>
      <c r="E83" s="49">
        <v>3</v>
      </c>
      <c r="F83" s="49" t="s">
        <v>82</v>
      </c>
      <c r="G83" s="65" t="s">
        <v>133</v>
      </c>
      <c r="H83" s="170"/>
      <c r="I83" s="50"/>
      <c r="J83" s="172"/>
      <c r="K83" s="172"/>
      <c r="L83" s="145" t="s">
        <v>766</v>
      </c>
    </row>
    <row r="84" spans="2:13" ht="27.75" hidden="1" thickBot="1">
      <c r="C84" s="254" t="s">
        <v>893</v>
      </c>
      <c r="D84" s="233" t="s">
        <v>473</v>
      </c>
      <c r="E84" s="49">
        <v>4</v>
      </c>
      <c r="F84" s="49" t="s">
        <v>82</v>
      </c>
      <c r="G84" s="65" t="s">
        <v>136</v>
      </c>
      <c r="H84" s="170"/>
      <c r="I84" s="50"/>
      <c r="J84" s="172"/>
      <c r="K84" s="172"/>
      <c r="L84" s="145" t="s">
        <v>766</v>
      </c>
    </row>
    <row r="85" spans="2:13" ht="27.75" hidden="1" thickBot="1">
      <c r="C85" s="254" t="s">
        <v>894</v>
      </c>
      <c r="D85" s="233" t="s">
        <v>474</v>
      </c>
      <c r="E85" s="49">
        <v>5</v>
      </c>
      <c r="F85" s="49" t="s">
        <v>82</v>
      </c>
      <c r="G85" s="65" t="s">
        <v>136</v>
      </c>
      <c r="H85" s="170"/>
      <c r="I85" s="50"/>
      <c r="J85" s="172"/>
      <c r="K85" s="172"/>
      <c r="L85" s="145" t="s">
        <v>766</v>
      </c>
    </row>
    <row r="86" spans="2:13" ht="27.75" hidden="1" thickBot="1">
      <c r="C86" s="254" t="s">
        <v>895</v>
      </c>
      <c r="D86" s="233" t="s">
        <v>134</v>
      </c>
      <c r="E86" s="49">
        <v>6</v>
      </c>
      <c r="F86" s="49" t="s">
        <v>82</v>
      </c>
      <c r="G86" s="65" t="s">
        <v>103</v>
      </c>
      <c r="H86" s="170"/>
      <c r="I86" s="50"/>
      <c r="J86" s="172"/>
      <c r="K86" s="172"/>
      <c r="L86" s="145" t="s">
        <v>766</v>
      </c>
    </row>
    <row r="87" spans="2:13" ht="27.75" hidden="1" thickBot="1">
      <c r="C87" s="254" t="s">
        <v>896</v>
      </c>
      <c r="D87" s="233" t="s">
        <v>135</v>
      </c>
      <c r="E87" s="49">
        <v>7</v>
      </c>
      <c r="F87" s="49" t="s">
        <v>82</v>
      </c>
      <c r="G87" s="65" t="s">
        <v>103</v>
      </c>
      <c r="H87" s="170"/>
      <c r="I87" s="50"/>
      <c r="J87" s="172"/>
      <c r="K87" s="172"/>
      <c r="L87" s="145" t="s">
        <v>766</v>
      </c>
    </row>
    <row r="88" spans="2:13" s="362" customFormat="1" ht="30" customHeight="1">
      <c r="C88" s="444">
        <v>604</v>
      </c>
      <c r="D88" s="444" t="s">
        <v>56</v>
      </c>
      <c r="E88" s="445">
        <v>8.1</v>
      </c>
      <c r="F88" s="445" t="s">
        <v>81</v>
      </c>
      <c r="G88" s="248" t="s">
        <v>94</v>
      </c>
      <c r="H88" s="446"/>
      <c r="I88" s="445"/>
      <c r="J88" s="446"/>
      <c r="K88" s="446"/>
      <c r="L88" s="447" t="s">
        <v>766</v>
      </c>
    </row>
    <row r="89" spans="2:13" ht="27.75" thickBot="1">
      <c r="C89" s="254" t="s">
        <v>897</v>
      </c>
      <c r="D89" s="233" t="s">
        <v>137</v>
      </c>
      <c r="E89" s="49">
        <v>8.3000000000000007</v>
      </c>
      <c r="F89" s="49" t="s">
        <v>81</v>
      </c>
      <c r="G89" s="65" t="s">
        <v>94</v>
      </c>
      <c r="H89" s="170"/>
      <c r="I89" s="50"/>
      <c r="J89" s="172"/>
      <c r="K89" s="172"/>
      <c r="L89" s="145" t="s">
        <v>766</v>
      </c>
    </row>
    <row r="90" spans="2:13" ht="64.5" thickBot="1">
      <c r="C90" s="254" t="s">
        <v>898</v>
      </c>
      <c r="D90" s="236" t="s">
        <v>95</v>
      </c>
      <c r="E90" s="135">
        <v>8.5</v>
      </c>
      <c r="F90" s="135" t="s">
        <v>138</v>
      </c>
      <c r="G90" s="136" t="s">
        <v>139</v>
      </c>
      <c r="H90" s="137"/>
      <c r="I90" s="133"/>
      <c r="J90" s="173"/>
      <c r="K90" s="173"/>
      <c r="L90" s="146" t="s">
        <v>766</v>
      </c>
    </row>
    <row r="91" spans="2:13" s="47" customFormat="1" ht="13.5" thickBot="1">
      <c r="C91" s="232"/>
      <c r="D91" s="232"/>
      <c r="E91" s="2"/>
      <c r="F91" s="2"/>
      <c r="G91" s="107"/>
      <c r="H91" s="147"/>
      <c r="I91" s="147"/>
      <c r="J91" s="147"/>
      <c r="K91" s="75"/>
      <c r="L91" s="147"/>
    </row>
    <row r="92" spans="2:13" s="14" customFormat="1" ht="25.5">
      <c r="C92" s="427" t="s">
        <v>48</v>
      </c>
      <c r="D92" s="428"/>
      <c r="E92" s="122" t="s">
        <v>445</v>
      </c>
      <c r="F92" s="122" t="s">
        <v>164</v>
      </c>
      <c r="G92" s="122"/>
      <c r="H92" s="72" t="s">
        <v>681</v>
      </c>
      <c r="I92" s="72" t="s">
        <v>685</v>
      </c>
      <c r="J92" s="72" t="s">
        <v>761</v>
      </c>
      <c r="K92" s="72" t="s">
        <v>758</v>
      </c>
      <c r="L92" s="73" t="s">
        <v>759</v>
      </c>
    </row>
    <row r="93" spans="2:13" s="14" customFormat="1" ht="25.5" customHeight="1">
      <c r="B93" s="14" t="s">
        <v>1030</v>
      </c>
      <c r="C93" s="429" t="s">
        <v>298</v>
      </c>
      <c r="D93" s="430"/>
      <c r="E93" s="50" t="s">
        <v>53</v>
      </c>
      <c r="F93" s="50" t="s">
        <v>142</v>
      </c>
      <c r="G93" s="80"/>
      <c r="H93" s="50" t="s">
        <v>680</v>
      </c>
      <c r="I93" s="50">
        <v>6</v>
      </c>
      <c r="J93" s="50" t="s">
        <v>816</v>
      </c>
      <c r="K93" s="50" t="s">
        <v>815</v>
      </c>
      <c r="L93" s="130"/>
      <c r="M93" s="14" t="str">
        <f>DEC2HEX(239)</f>
        <v>EF</v>
      </c>
    </row>
    <row r="94" spans="2:13" s="14" customFormat="1">
      <c r="C94" s="227" t="s">
        <v>13</v>
      </c>
      <c r="D94" s="247" t="s">
        <v>11</v>
      </c>
      <c r="E94" s="175" t="s">
        <v>79</v>
      </c>
      <c r="F94" s="175" t="s">
        <v>80</v>
      </c>
      <c r="G94" s="175" t="s">
        <v>83</v>
      </c>
      <c r="H94" s="175"/>
      <c r="I94" s="175"/>
      <c r="J94" s="175"/>
      <c r="K94" s="175"/>
      <c r="L94" s="175"/>
    </row>
    <row r="95" spans="2:13" ht="38.25">
      <c r="C95" s="255">
        <v>520402</v>
      </c>
      <c r="D95" s="63" t="s">
        <v>299</v>
      </c>
      <c r="E95" s="50">
        <v>1.1000000000000001</v>
      </c>
      <c r="F95" s="50" t="s">
        <v>81</v>
      </c>
      <c r="G95" s="194" t="s">
        <v>146</v>
      </c>
      <c r="H95" s="170"/>
      <c r="I95" s="182"/>
      <c r="J95" s="172"/>
      <c r="K95" s="172"/>
      <c r="L95" s="145" t="s">
        <v>766</v>
      </c>
    </row>
    <row r="96" spans="2:13">
      <c r="C96" s="255"/>
      <c r="D96" s="63" t="s">
        <v>106</v>
      </c>
      <c r="E96" s="50">
        <v>1.3</v>
      </c>
      <c r="F96" s="50" t="s">
        <v>143</v>
      </c>
      <c r="G96" s="80"/>
      <c r="H96" s="170"/>
      <c r="I96" s="50"/>
      <c r="J96" s="172"/>
      <c r="K96" s="172"/>
      <c r="L96" s="145" t="s">
        <v>766</v>
      </c>
    </row>
    <row r="97" spans="3:12" ht="13.5" thickBot="1">
      <c r="C97" s="236"/>
      <c r="D97" s="236" t="s">
        <v>106</v>
      </c>
      <c r="E97" s="195" t="s">
        <v>144</v>
      </c>
      <c r="F97" s="133" t="s">
        <v>145</v>
      </c>
      <c r="G97" s="134"/>
      <c r="H97" s="137"/>
      <c r="I97" s="133"/>
      <c r="J97" s="173"/>
      <c r="K97" s="173"/>
      <c r="L97" s="146" t="s">
        <v>766</v>
      </c>
    </row>
    <row r="98" spans="3:12" s="47" customFormat="1" ht="13.5" thickBot="1">
      <c r="C98" s="228"/>
      <c r="D98" s="228"/>
      <c r="E98" s="143"/>
      <c r="F98" s="74"/>
      <c r="G98" s="144"/>
      <c r="H98" s="75"/>
      <c r="I98" s="75"/>
      <c r="J98" s="185"/>
      <c r="K98" s="75"/>
      <c r="L98" s="147"/>
    </row>
    <row r="99" spans="3:12" s="14" customFormat="1" ht="25.5">
      <c r="C99" s="427" t="s">
        <v>48</v>
      </c>
      <c r="D99" s="428"/>
      <c r="E99" s="122" t="s">
        <v>445</v>
      </c>
      <c r="F99" s="122" t="s">
        <v>164</v>
      </c>
      <c r="G99" s="122"/>
      <c r="H99" s="72" t="s">
        <v>681</v>
      </c>
      <c r="I99" s="72" t="s">
        <v>685</v>
      </c>
      <c r="J99" s="72" t="s">
        <v>761</v>
      </c>
      <c r="K99" s="72" t="s">
        <v>758</v>
      </c>
      <c r="L99" s="73" t="s">
        <v>759</v>
      </c>
    </row>
    <row r="100" spans="3:12" s="14" customFormat="1">
      <c r="C100" s="429" t="s">
        <v>300</v>
      </c>
      <c r="D100" s="430"/>
      <c r="E100" s="49" t="s">
        <v>54</v>
      </c>
      <c r="F100" s="49" t="s">
        <v>141</v>
      </c>
      <c r="G100" s="80"/>
      <c r="H100" s="182" t="s">
        <v>670</v>
      </c>
      <c r="I100" s="50">
        <v>7</v>
      </c>
      <c r="J100" s="50" t="s">
        <v>805</v>
      </c>
      <c r="K100" s="50" t="s">
        <v>767</v>
      </c>
      <c r="L100" s="130"/>
    </row>
    <row r="101" spans="3:12" s="14" customFormat="1">
      <c r="C101" s="227" t="s">
        <v>13</v>
      </c>
      <c r="D101" s="247" t="s">
        <v>11</v>
      </c>
      <c r="E101" s="175" t="s">
        <v>79</v>
      </c>
      <c r="F101" s="175" t="s">
        <v>80</v>
      </c>
      <c r="G101" s="175" t="s">
        <v>83</v>
      </c>
      <c r="H101" s="175"/>
      <c r="I101" s="175"/>
      <c r="J101" s="175"/>
      <c r="K101" s="175"/>
      <c r="L101" s="175"/>
    </row>
    <row r="102" spans="3:12" ht="207" customHeight="1" thickBot="1">
      <c r="C102" s="347" t="s">
        <v>899</v>
      </c>
      <c r="D102" s="236" t="s">
        <v>149</v>
      </c>
      <c r="E102" s="142">
        <v>1</v>
      </c>
      <c r="F102" s="142" t="s">
        <v>148</v>
      </c>
      <c r="G102" s="134" t="s">
        <v>1208</v>
      </c>
      <c r="H102" s="137"/>
      <c r="I102" s="157"/>
      <c r="J102" s="173"/>
      <c r="K102" s="173"/>
      <c r="L102" s="193" t="s">
        <v>766</v>
      </c>
    </row>
    <row r="103" spans="3:12" s="47" customFormat="1" ht="13.5" thickBot="1">
      <c r="C103" s="232"/>
      <c r="D103" s="232"/>
      <c r="E103" s="2"/>
      <c r="F103" s="2"/>
      <c r="G103" s="107"/>
      <c r="H103" s="147"/>
      <c r="I103" s="147"/>
      <c r="J103" s="147"/>
      <c r="K103" s="147"/>
      <c r="L103" s="147"/>
    </row>
    <row r="104" spans="3:12" s="14" customFormat="1" ht="25.5">
      <c r="C104" s="427" t="s">
        <v>48</v>
      </c>
      <c r="D104" s="428"/>
      <c r="E104" s="122" t="s">
        <v>445</v>
      </c>
      <c r="F104" s="122" t="s">
        <v>164</v>
      </c>
      <c r="G104" s="122"/>
      <c r="H104" s="72" t="s">
        <v>681</v>
      </c>
      <c r="I104" s="72" t="s">
        <v>685</v>
      </c>
      <c r="J104" s="72" t="s">
        <v>761</v>
      </c>
      <c r="K104" s="72" t="s">
        <v>758</v>
      </c>
      <c r="L104" s="73" t="s">
        <v>759</v>
      </c>
    </row>
    <row r="105" spans="3:12" s="14" customFormat="1">
      <c r="C105" s="429" t="s">
        <v>301</v>
      </c>
      <c r="D105" s="430"/>
      <c r="E105" s="49" t="s">
        <v>130</v>
      </c>
      <c r="F105" s="49" t="s">
        <v>141</v>
      </c>
      <c r="G105" s="80"/>
      <c r="H105" s="182" t="s">
        <v>670</v>
      </c>
      <c r="I105" s="50">
        <v>7</v>
      </c>
      <c r="J105" s="50" t="s">
        <v>713</v>
      </c>
      <c r="K105" s="50" t="s">
        <v>767</v>
      </c>
      <c r="L105" s="130"/>
    </row>
    <row r="106" spans="3:12" s="14" customFormat="1">
      <c r="C106" s="227" t="s">
        <v>13</v>
      </c>
      <c r="D106" s="247" t="s">
        <v>11</v>
      </c>
      <c r="E106" s="175" t="s">
        <v>79</v>
      </c>
      <c r="F106" s="175" t="s">
        <v>80</v>
      </c>
      <c r="G106" s="175" t="s">
        <v>83</v>
      </c>
      <c r="H106" s="175"/>
      <c r="I106" s="175"/>
      <c r="J106" s="175"/>
      <c r="K106" s="175"/>
      <c r="L106" s="175"/>
    </row>
    <row r="107" spans="3:12" ht="27.75" hidden="1" thickBot="1">
      <c r="C107" s="254" t="s">
        <v>911</v>
      </c>
      <c r="D107" s="63" t="s">
        <v>302</v>
      </c>
      <c r="E107" s="50">
        <v>1</v>
      </c>
      <c r="F107" s="50" t="s">
        <v>125</v>
      </c>
      <c r="G107" s="80" t="s">
        <v>303</v>
      </c>
      <c r="H107" s="170"/>
      <c r="I107" s="172"/>
      <c r="J107" s="172"/>
      <c r="K107" s="172"/>
      <c r="L107" s="145" t="s">
        <v>766</v>
      </c>
    </row>
    <row r="108" spans="3:12" ht="27.75" hidden="1" thickBot="1">
      <c r="C108" s="254" t="s">
        <v>912</v>
      </c>
      <c r="D108" s="63" t="s">
        <v>304</v>
      </c>
      <c r="E108" s="50">
        <v>3</v>
      </c>
      <c r="F108" s="50" t="s">
        <v>125</v>
      </c>
      <c r="G108" s="80" t="s">
        <v>303</v>
      </c>
      <c r="H108" s="170"/>
      <c r="I108" s="172"/>
      <c r="J108" s="172"/>
      <c r="K108" s="172"/>
      <c r="L108" s="145" t="s">
        <v>766</v>
      </c>
    </row>
    <row r="109" spans="3:12" ht="25.5" hidden="1">
      <c r="C109" s="255">
        <v>187</v>
      </c>
      <c r="D109" s="63" t="s">
        <v>305</v>
      </c>
      <c r="E109" s="50">
        <v>5</v>
      </c>
      <c r="F109" s="50" t="s">
        <v>125</v>
      </c>
      <c r="G109" s="80" t="s">
        <v>303</v>
      </c>
      <c r="H109" s="170"/>
      <c r="I109" s="172"/>
      <c r="J109" s="172"/>
      <c r="K109" s="172"/>
      <c r="L109" s="145" t="s">
        <v>766</v>
      </c>
    </row>
    <row r="110" spans="3:12" ht="39" hidden="1" thickBot="1">
      <c r="C110" s="254" t="s">
        <v>913</v>
      </c>
      <c r="D110" s="63" t="s">
        <v>306</v>
      </c>
      <c r="E110" s="51">
        <v>7.1</v>
      </c>
      <c r="F110" s="51" t="s">
        <v>138</v>
      </c>
      <c r="G110" s="80" t="s">
        <v>307</v>
      </c>
      <c r="H110" s="170"/>
      <c r="I110" s="172"/>
      <c r="J110" s="172"/>
      <c r="K110" s="172"/>
      <c r="L110" s="145" t="s">
        <v>766</v>
      </c>
    </row>
    <row r="111" spans="3:12" s="362" customFormat="1" ht="27.75" thickBot="1">
      <c r="C111" s="452" t="s">
        <v>914</v>
      </c>
      <c r="D111" s="444" t="s">
        <v>308</v>
      </c>
      <c r="E111" s="445">
        <v>7.5</v>
      </c>
      <c r="F111" s="445" t="s">
        <v>81</v>
      </c>
      <c r="G111" s="248" t="s">
        <v>94</v>
      </c>
      <c r="H111" s="446"/>
      <c r="I111" s="446"/>
      <c r="J111" s="446"/>
      <c r="K111" s="446"/>
      <c r="L111" s="447" t="s">
        <v>766</v>
      </c>
    </row>
    <row r="112" spans="3:12" ht="27.75" thickBot="1">
      <c r="C112" s="254" t="s">
        <v>915</v>
      </c>
      <c r="D112" s="236" t="s">
        <v>309</v>
      </c>
      <c r="E112" s="133">
        <v>7.7</v>
      </c>
      <c r="F112" s="133" t="s">
        <v>81</v>
      </c>
      <c r="G112" s="134" t="s">
        <v>94</v>
      </c>
      <c r="H112" s="137"/>
      <c r="I112" s="173"/>
      <c r="J112" s="173"/>
      <c r="K112" s="173"/>
      <c r="L112" s="146" t="s">
        <v>766</v>
      </c>
    </row>
    <row r="113" spans="2:13" s="47" customFormat="1" ht="13.5" thickBot="1">
      <c r="C113" s="232"/>
      <c r="D113" s="232"/>
      <c r="E113" s="2"/>
      <c r="F113" s="2"/>
      <c r="G113" s="107"/>
      <c r="H113" s="147"/>
      <c r="I113" s="147"/>
      <c r="J113" s="147"/>
      <c r="K113" s="147"/>
      <c r="L113" s="147"/>
    </row>
    <row r="114" spans="2:13" s="14" customFormat="1" ht="25.5">
      <c r="C114" s="427" t="s">
        <v>48</v>
      </c>
      <c r="D114" s="428"/>
      <c r="E114" s="122" t="s">
        <v>445</v>
      </c>
      <c r="F114" s="122" t="s">
        <v>164</v>
      </c>
      <c r="G114" s="122"/>
      <c r="H114" s="72" t="s">
        <v>681</v>
      </c>
      <c r="I114" s="72" t="s">
        <v>685</v>
      </c>
      <c r="J114" s="72" t="s">
        <v>761</v>
      </c>
      <c r="K114" s="72" t="s">
        <v>758</v>
      </c>
      <c r="L114" s="73" t="s">
        <v>759</v>
      </c>
    </row>
    <row r="115" spans="2:13" s="14" customFormat="1">
      <c r="B115" s="14" t="s">
        <v>1030</v>
      </c>
      <c r="C115" s="429" t="s">
        <v>310</v>
      </c>
      <c r="D115" s="430"/>
      <c r="E115" s="49" t="s">
        <v>163</v>
      </c>
      <c r="F115" s="49" t="s">
        <v>142</v>
      </c>
      <c r="G115" s="80"/>
      <c r="H115" s="50" t="s">
        <v>673</v>
      </c>
      <c r="I115" s="50">
        <v>6</v>
      </c>
      <c r="J115" s="50" t="s">
        <v>799</v>
      </c>
      <c r="K115" s="50" t="s">
        <v>782</v>
      </c>
      <c r="L115" s="130"/>
      <c r="M115" s="14" t="str">
        <f>DEC2HEX(249)</f>
        <v>F9</v>
      </c>
    </row>
    <row r="116" spans="2:13" s="14" customFormat="1">
      <c r="C116" s="227" t="s">
        <v>13</v>
      </c>
      <c r="D116" s="247" t="s">
        <v>11</v>
      </c>
      <c r="E116" s="175" t="s">
        <v>79</v>
      </c>
      <c r="F116" s="175" t="s">
        <v>80</v>
      </c>
      <c r="G116" s="175" t="s">
        <v>83</v>
      </c>
      <c r="H116" s="175"/>
      <c r="I116" s="175"/>
      <c r="J116" s="175"/>
      <c r="K116" s="175"/>
      <c r="L116" s="175"/>
    </row>
    <row r="117" spans="2:13" ht="27.75" thickBot="1">
      <c r="C117" s="254" t="s">
        <v>900</v>
      </c>
      <c r="D117" s="63" t="s">
        <v>305</v>
      </c>
      <c r="E117" s="50">
        <v>1</v>
      </c>
      <c r="F117" s="50" t="s">
        <v>125</v>
      </c>
      <c r="G117" s="80" t="s">
        <v>311</v>
      </c>
      <c r="H117" s="170"/>
      <c r="I117" s="172"/>
      <c r="J117" s="172"/>
      <c r="K117" s="172"/>
      <c r="L117" s="145" t="s">
        <v>766</v>
      </c>
    </row>
    <row r="118" spans="2:13" ht="39" thickBot="1">
      <c r="C118" s="254" t="s">
        <v>901</v>
      </c>
      <c r="D118" s="63" t="s">
        <v>312</v>
      </c>
      <c r="E118" s="78">
        <v>3.1</v>
      </c>
      <c r="F118" s="50" t="s">
        <v>81</v>
      </c>
      <c r="G118" s="80" t="s">
        <v>313</v>
      </c>
      <c r="H118" s="170"/>
      <c r="I118" s="172"/>
      <c r="J118" s="172"/>
      <c r="K118" s="172"/>
      <c r="L118" s="145" t="s">
        <v>766</v>
      </c>
    </row>
    <row r="119" spans="2:13" ht="39" thickBot="1">
      <c r="C119" s="254" t="s">
        <v>902</v>
      </c>
      <c r="D119" s="233" t="s">
        <v>314</v>
      </c>
      <c r="E119" s="49">
        <v>3.3</v>
      </c>
      <c r="F119" s="49" t="s">
        <v>81</v>
      </c>
      <c r="G119" s="80" t="s">
        <v>313</v>
      </c>
      <c r="H119" s="170"/>
      <c r="I119" s="172"/>
      <c r="J119" s="172"/>
      <c r="K119" s="172"/>
      <c r="L119" s="145" t="s">
        <v>766</v>
      </c>
    </row>
    <row r="120" spans="2:13" ht="39" thickBot="1">
      <c r="C120" s="254" t="s">
        <v>903</v>
      </c>
      <c r="D120" s="234" t="s">
        <v>315</v>
      </c>
      <c r="E120" s="195" t="s">
        <v>1218</v>
      </c>
      <c r="F120" s="135" t="s">
        <v>125</v>
      </c>
      <c r="G120" s="136" t="s">
        <v>316</v>
      </c>
      <c r="H120" s="137"/>
      <c r="I120" s="173"/>
      <c r="J120" s="173"/>
      <c r="K120" s="173"/>
      <c r="L120" s="146" t="s">
        <v>766</v>
      </c>
    </row>
    <row r="121" spans="2:13" s="47" customFormat="1" ht="13.5" thickBot="1">
      <c r="C121" s="232"/>
      <c r="D121" s="232"/>
      <c r="E121" s="2"/>
      <c r="F121" s="2"/>
      <c r="G121" s="107"/>
      <c r="H121" s="147"/>
      <c r="I121" s="147"/>
      <c r="J121" s="147"/>
      <c r="K121" s="147"/>
      <c r="L121" s="147"/>
    </row>
    <row r="122" spans="2:13" s="14" customFormat="1" ht="25.5">
      <c r="C122" s="427" t="s">
        <v>48</v>
      </c>
      <c r="D122" s="428"/>
      <c r="E122" s="122" t="s">
        <v>445</v>
      </c>
      <c r="F122" s="122" t="s">
        <v>164</v>
      </c>
      <c r="G122" s="122"/>
      <c r="H122" s="72" t="s">
        <v>681</v>
      </c>
      <c r="I122" s="72" t="s">
        <v>685</v>
      </c>
      <c r="J122" s="72" t="s">
        <v>761</v>
      </c>
      <c r="K122" s="72" t="s">
        <v>758</v>
      </c>
      <c r="L122" s="73" t="s">
        <v>759</v>
      </c>
    </row>
    <row r="123" spans="2:13" s="14" customFormat="1">
      <c r="C123" s="429" t="s">
        <v>317</v>
      </c>
      <c r="D123" s="430"/>
      <c r="E123" s="49" t="s">
        <v>130</v>
      </c>
      <c r="F123" s="49" t="s">
        <v>141</v>
      </c>
      <c r="G123" s="80"/>
      <c r="H123" s="50" t="s">
        <v>670</v>
      </c>
      <c r="I123" s="50">
        <v>7</v>
      </c>
      <c r="J123" s="50" t="s">
        <v>714</v>
      </c>
      <c r="K123" s="50" t="s">
        <v>767</v>
      </c>
      <c r="L123" s="130"/>
    </row>
    <row r="124" spans="2:13" s="14" customFormat="1">
      <c r="C124" s="227" t="s">
        <v>13</v>
      </c>
      <c r="D124" s="247" t="s">
        <v>11</v>
      </c>
      <c r="E124" s="175" t="s">
        <v>79</v>
      </c>
      <c r="F124" s="175" t="s">
        <v>80</v>
      </c>
      <c r="G124" s="175" t="s">
        <v>83</v>
      </c>
      <c r="H124" s="175"/>
      <c r="I124" s="175"/>
      <c r="J124" s="175"/>
      <c r="K124" s="175"/>
      <c r="L124" s="175"/>
    </row>
    <row r="125" spans="2:13" ht="27.75" thickBot="1">
      <c r="C125" s="254" t="s">
        <v>904</v>
      </c>
      <c r="D125" s="233" t="s">
        <v>318</v>
      </c>
      <c r="E125" s="49">
        <v>1</v>
      </c>
      <c r="F125" s="49" t="s">
        <v>82</v>
      </c>
      <c r="G125" s="65" t="s">
        <v>319</v>
      </c>
      <c r="H125" s="170"/>
      <c r="I125" s="172"/>
      <c r="J125" s="172"/>
      <c r="K125" s="172"/>
      <c r="L125" s="145" t="s">
        <v>766</v>
      </c>
    </row>
    <row r="126" spans="2:13" ht="27.75" thickBot="1">
      <c r="C126" s="254" t="s">
        <v>905</v>
      </c>
      <c r="D126" s="233" t="s">
        <v>320</v>
      </c>
      <c r="E126" s="49">
        <v>2</v>
      </c>
      <c r="F126" s="49" t="s">
        <v>82</v>
      </c>
      <c r="G126" s="65" t="s">
        <v>319</v>
      </c>
      <c r="H126" s="170"/>
      <c r="I126" s="172"/>
      <c r="J126" s="172"/>
      <c r="K126" s="172"/>
      <c r="L126" s="145" t="s">
        <v>766</v>
      </c>
    </row>
    <row r="127" spans="2:13" ht="27.75" thickBot="1">
      <c r="C127" s="254" t="s">
        <v>906</v>
      </c>
      <c r="D127" s="63" t="s">
        <v>321</v>
      </c>
      <c r="E127" s="49">
        <v>3</v>
      </c>
      <c r="F127" s="49" t="s">
        <v>82</v>
      </c>
      <c r="G127" s="65" t="s">
        <v>319</v>
      </c>
      <c r="H127" s="170"/>
      <c r="I127" s="172"/>
      <c r="J127" s="172"/>
      <c r="K127" s="172"/>
      <c r="L127" s="145" t="s">
        <v>766</v>
      </c>
    </row>
    <row r="128" spans="2:13" ht="27.75" thickBot="1">
      <c r="C128" s="254" t="s">
        <v>907</v>
      </c>
      <c r="D128" s="63" t="s">
        <v>322</v>
      </c>
      <c r="E128" s="49">
        <v>4</v>
      </c>
      <c r="F128" s="49" t="s">
        <v>82</v>
      </c>
      <c r="G128" s="65" t="s">
        <v>319</v>
      </c>
      <c r="H128" s="170"/>
      <c r="I128" s="172"/>
      <c r="J128" s="172"/>
      <c r="K128" s="172"/>
      <c r="L128" s="145" t="s">
        <v>766</v>
      </c>
    </row>
    <row r="129" spans="3:12" ht="39" thickBot="1">
      <c r="C129" s="254" t="s">
        <v>903</v>
      </c>
      <c r="D129" s="233" t="s">
        <v>315</v>
      </c>
      <c r="E129" s="49">
        <v>5</v>
      </c>
      <c r="F129" s="49" t="s">
        <v>125</v>
      </c>
      <c r="G129" s="65" t="s">
        <v>323</v>
      </c>
      <c r="H129" s="170"/>
      <c r="I129" s="172"/>
      <c r="J129" s="172"/>
      <c r="K129" s="172"/>
      <c r="L129" s="145" t="s">
        <v>766</v>
      </c>
    </row>
    <row r="130" spans="3:12" ht="27.75" thickBot="1">
      <c r="C130" s="254" t="s">
        <v>908</v>
      </c>
      <c r="D130" s="233" t="s">
        <v>324</v>
      </c>
      <c r="E130" s="49">
        <v>7.1</v>
      </c>
      <c r="F130" s="49" t="s">
        <v>81</v>
      </c>
      <c r="G130" s="65" t="s">
        <v>325</v>
      </c>
      <c r="H130" s="170"/>
      <c r="I130" s="172"/>
      <c r="J130" s="172"/>
      <c r="K130" s="172"/>
      <c r="L130" s="145" t="s">
        <v>766</v>
      </c>
    </row>
    <row r="131" spans="3:12" ht="27.75" thickBot="1">
      <c r="C131" s="254" t="s">
        <v>909</v>
      </c>
      <c r="D131" s="63" t="s">
        <v>326</v>
      </c>
      <c r="E131" s="49">
        <v>7.3</v>
      </c>
      <c r="F131" s="49" t="s">
        <v>81</v>
      </c>
      <c r="G131" s="65" t="s">
        <v>325</v>
      </c>
      <c r="H131" s="170"/>
      <c r="I131" s="172"/>
      <c r="J131" s="172"/>
      <c r="K131" s="172"/>
      <c r="L131" s="145" t="s">
        <v>766</v>
      </c>
    </row>
    <row r="132" spans="3:12" ht="27.75" thickBot="1">
      <c r="C132" s="254" t="s">
        <v>910</v>
      </c>
      <c r="D132" s="236" t="s">
        <v>327</v>
      </c>
      <c r="E132" s="135">
        <v>7.5</v>
      </c>
      <c r="F132" s="135" t="s">
        <v>81</v>
      </c>
      <c r="G132" s="136" t="s">
        <v>325</v>
      </c>
      <c r="H132" s="137"/>
      <c r="I132" s="173"/>
      <c r="J132" s="173"/>
      <c r="K132" s="173"/>
      <c r="L132" s="146" t="s">
        <v>766</v>
      </c>
    </row>
    <row r="133" spans="3:12" s="47" customFormat="1" ht="13.5" thickBot="1">
      <c r="C133" s="232"/>
      <c r="D133" s="232"/>
      <c r="E133" s="2"/>
      <c r="F133" s="2"/>
      <c r="G133" s="107"/>
      <c r="H133" s="147"/>
      <c r="I133" s="147"/>
      <c r="J133" s="147"/>
      <c r="K133" s="147"/>
      <c r="L133" s="147"/>
    </row>
    <row r="134" spans="3:12" s="14" customFormat="1" ht="25.5">
      <c r="C134" s="427" t="s">
        <v>48</v>
      </c>
      <c r="D134" s="428"/>
      <c r="E134" s="122" t="s">
        <v>445</v>
      </c>
      <c r="F134" s="122" t="s">
        <v>164</v>
      </c>
      <c r="G134" s="122"/>
      <c r="H134" s="72" t="s">
        <v>681</v>
      </c>
      <c r="I134" s="72" t="s">
        <v>685</v>
      </c>
      <c r="J134" s="72" t="s">
        <v>761</v>
      </c>
      <c r="K134" s="72" t="s">
        <v>758</v>
      </c>
      <c r="L134" s="73" t="s">
        <v>759</v>
      </c>
    </row>
    <row r="135" spans="3:12" s="14" customFormat="1">
      <c r="C135" s="433" t="s">
        <v>328</v>
      </c>
      <c r="D135" s="434"/>
      <c r="E135" s="50" t="s">
        <v>130</v>
      </c>
      <c r="F135" s="50" t="s">
        <v>141</v>
      </c>
      <c r="G135" s="80"/>
      <c r="H135" s="50" t="s">
        <v>670</v>
      </c>
      <c r="I135" s="50">
        <v>7</v>
      </c>
      <c r="J135" s="50" t="s">
        <v>711</v>
      </c>
      <c r="K135" s="50" t="s">
        <v>767</v>
      </c>
      <c r="L135" s="130"/>
    </row>
    <row r="136" spans="3:12" s="14" customFormat="1">
      <c r="C136" s="227" t="s">
        <v>13</v>
      </c>
      <c r="D136" s="247" t="s">
        <v>11</v>
      </c>
      <c r="E136" s="175" t="s">
        <v>79</v>
      </c>
      <c r="F136" s="175" t="s">
        <v>80</v>
      </c>
      <c r="G136" s="175" t="s">
        <v>83</v>
      </c>
      <c r="H136" s="175"/>
      <c r="I136" s="175"/>
      <c r="J136" s="175"/>
      <c r="K136" s="175"/>
      <c r="L136" s="175"/>
    </row>
    <row r="137" spans="3:12" ht="27.75" thickBot="1">
      <c r="C137" s="254" t="s">
        <v>916</v>
      </c>
      <c r="D137" s="213" t="s">
        <v>329</v>
      </c>
      <c r="E137" s="182">
        <v>1.1000000000000001</v>
      </c>
      <c r="F137" s="182" t="s">
        <v>81</v>
      </c>
      <c r="G137" s="215" t="s">
        <v>325</v>
      </c>
      <c r="H137" s="216"/>
      <c r="I137" s="216"/>
      <c r="J137" s="172"/>
      <c r="K137" s="172"/>
      <c r="L137" s="145" t="s">
        <v>766</v>
      </c>
    </row>
    <row r="138" spans="3:12">
      <c r="C138" s="213">
        <v>632</v>
      </c>
      <c r="D138" s="213" t="s">
        <v>330</v>
      </c>
      <c r="E138" s="182">
        <v>1.3</v>
      </c>
      <c r="F138" s="182" t="s">
        <v>81</v>
      </c>
      <c r="G138" s="215" t="s">
        <v>325</v>
      </c>
      <c r="H138" s="216"/>
      <c r="I138" s="216"/>
      <c r="J138" s="172"/>
      <c r="K138" s="172"/>
      <c r="L138" s="145" t="s">
        <v>766</v>
      </c>
    </row>
    <row r="139" spans="3:12" ht="14.25" thickBot="1">
      <c r="C139" s="254">
        <v>5081</v>
      </c>
      <c r="D139" s="213" t="s">
        <v>331</v>
      </c>
      <c r="E139" s="182">
        <v>1.5</v>
      </c>
      <c r="F139" s="182" t="s">
        <v>81</v>
      </c>
      <c r="G139" s="215" t="s">
        <v>325</v>
      </c>
      <c r="H139" s="216"/>
      <c r="I139" s="216"/>
      <c r="J139" s="172"/>
      <c r="K139" s="172"/>
      <c r="L139" s="145" t="s">
        <v>766</v>
      </c>
    </row>
    <row r="140" spans="3:12" ht="51.75" thickBot="1">
      <c r="C140" s="254" t="s">
        <v>917</v>
      </c>
      <c r="D140" s="213" t="s">
        <v>332</v>
      </c>
      <c r="E140" s="182">
        <v>1.7</v>
      </c>
      <c r="F140" s="182" t="s">
        <v>81</v>
      </c>
      <c r="G140" s="215" t="s">
        <v>333</v>
      </c>
      <c r="H140" s="216"/>
      <c r="I140" s="216"/>
      <c r="J140" s="172"/>
      <c r="K140" s="172"/>
      <c r="L140" s="145" t="s">
        <v>766</v>
      </c>
    </row>
    <row r="141" spans="3:12" ht="27.75" thickBot="1">
      <c r="C141" s="254" t="s">
        <v>918</v>
      </c>
      <c r="D141" s="213" t="s">
        <v>334</v>
      </c>
      <c r="E141" s="182">
        <v>2</v>
      </c>
      <c r="F141" s="182" t="s">
        <v>82</v>
      </c>
      <c r="G141" s="215" t="s">
        <v>335</v>
      </c>
      <c r="H141" s="216"/>
      <c r="I141" s="216"/>
      <c r="J141" s="172"/>
      <c r="K141" s="172"/>
      <c r="L141" s="145" t="s">
        <v>766</v>
      </c>
    </row>
    <row r="142" spans="3:12">
      <c r="C142" s="213">
        <v>5080</v>
      </c>
      <c r="D142" s="213" t="s">
        <v>171</v>
      </c>
      <c r="E142" s="182">
        <v>3.1</v>
      </c>
      <c r="F142" s="182" t="s">
        <v>81</v>
      </c>
      <c r="G142" s="215" t="s">
        <v>325</v>
      </c>
      <c r="H142" s="216"/>
      <c r="I142" s="216"/>
      <c r="J142" s="172"/>
      <c r="K142" s="172"/>
      <c r="L142" s="145" t="s">
        <v>766</v>
      </c>
    </row>
    <row r="143" spans="3:12" ht="27.75" thickBot="1">
      <c r="C143" s="254" t="s">
        <v>919</v>
      </c>
      <c r="D143" s="213" t="s">
        <v>802</v>
      </c>
      <c r="E143" s="182">
        <v>3.3</v>
      </c>
      <c r="F143" s="182" t="s">
        <v>81</v>
      </c>
      <c r="G143" s="215" t="s">
        <v>325</v>
      </c>
      <c r="H143" s="216"/>
      <c r="I143" s="216"/>
      <c r="J143" s="172"/>
      <c r="K143" s="172"/>
      <c r="L143" s="145" t="s">
        <v>766</v>
      </c>
    </row>
    <row r="144" spans="3:12" ht="14.25" thickBot="1">
      <c r="C144" s="254">
        <v>5088</v>
      </c>
      <c r="D144" s="213" t="s">
        <v>803</v>
      </c>
      <c r="E144" s="182">
        <v>3.5</v>
      </c>
      <c r="F144" s="182" t="s">
        <v>81</v>
      </c>
      <c r="G144" s="215" t="s">
        <v>325</v>
      </c>
      <c r="H144" s="216"/>
      <c r="I144" s="216"/>
      <c r="J144" s="172"/>
      <c r="K144" s="172"/>
      <c r="L144" s="145" t="s">
        <v>766</v>
      </c>
    </row>
    <row r="145" spans="2:13" ht="14.25" thickBot="1">
      <c r="C145" s="254">
        <v>5083</v>
      </c>
      <c r="D145" s="213" t="s">
        <v>804</v>
      </c>
      <c r="E145" s="182">
        <v>3.7</v>
      </c>
      <c r="F145" s="182" t="s">
        <v>81</v>
      </c>
      <c r="G145" s="215" t="s">
        <v>325</v>
      </c>
      <c r="H145" s="216"/>
      <c r="I145" s="216"/>
      <c r="J145" s="172"/>
      <c r="K145" s="172"/>
      <c r="L145" s="145" t="s">
        <v>766</v>
      </c>
    </row>
    <row r="146" spans="2:13" ht="27.75" thickBot="1">
      <c r="C146" s="254" t="s">
        <v>920</v>
      </c>
      <c r="D146" s="213" t="s">
        <v>336</v>
      </c>
      <c r="E146" s="182">
        <v>4</v>
      </c>
      <c r="F146" s="182" t="s">
        <v>125</v>
      </c>
      <c r="G146" s="215" t="s">
        <v>337</v>
      </c>
      <c r="H146" s="216"/>
      <c r="I146" s="216"/>
      <c r="J146" s="172"/>
      <c r="K146" s="172"/>
      <c r="L146" s="145" t="s">
        <v>766</v>
      </c>
    </row>
    <row r="147" spans="2:13" ht="27.75" thickBot="1">
      <c r="C147" s="254" t="s">
        <v>921</v>
      </c>
      <c r="D147" s="213" t="s">
        <v>834</v>
      </c>
      <c r="E147" s="192">
        <v>6.1</v>
      </c>
      <c r="F147" s="182" t="s">
        <v>81</v>
      </c>
      <c r="G147" s="217" t="s">
        <v>325</v>
      </c>
      <c r="H147" s="218"/>
      <c r="I147" s="218"/>
      <c r="J147" s="191"/>
      <c r="K147" s="191"/>
      <c r="L147" s="145" t="s">
        <v>766</v>
      </c>
    </row>
    <row r="148" spans="2:13" ht="27.75" thickBot="1">
      <c r="C148" s="254" t="s">
        <v>922</v>
      </c>
      <c r="D148" s="213" t="s">
        <v>835</v>
      </c>
      <c r="E148" s="192">
        <v>6.3</v>
      </c>
      <c r="F148" s="182" t="s">
        <v>81</v>
      </c>
      <c r="G148" s="217" t="s">
        <v>325</v>
      </c>
      <c r="H148" s="218"/>
      <c r="I148" s="218"/>
      <c r="J148" s="191"/>
      <c r="K148" s="191"/>
      <c r="L148" s="145" t="s">
        <v>766</v>
      </c>
    </row>
    <row r="149" spans="2:13" ht="27.75" thickBot="1">
      <c r="C149" s="254" t="s">
        <v>923</v>
      </c>
      <c r="D149" s="213" t="s">
        <v>836</v>
      </c>
      <c r="E149" s="192">
        <v>6.7</v>
      </c>
      <c r="F149" s="182" t="s">
        <v>81</v>
      </c>
      <c r="G149" s="217" t="s">
        <v>325</v>
      </c>
      <c r="H149" s="218"/>
      <c r="I149" s="218"/>
      <c r="J149" s="191"/>
      <c r="K149" s="191"/>
      <c r="L149" s="145" t="s">
        <v>766</v>
      </c>
    </row>
    <row r="150" spans="2:13" ht="27.75" thickBot="1">
      <c r="C150" s="254" t="s">
        <v>924</v>
      </c>
      <c r="D150" s="213" t="s">
        <v>837</v>
      </c>
      <c r="E150" s="192">
        <v>7.1</v>
      </c>
      <c r="F150" s="182" t="s">
        <v>81</v>
      </c>
      <c r="G150" s="217" t="s">
        <v>325</v>
      </c>
      <c r="H150" s="218"/>
      <c r="I150" s="218"/>
      <c r="J150" s="191"/>
      <c r="K150" s="191"/>
      <c r="L150" s="145" t="s">
        <v>766</v>
      </c>
    </row>
    <row r="151" spans="2:13" ht="27.75" thickBot="1">
      <c r="C151" s="254" t="s">
        <v>925</v>
      </c>
      <c r="D151" s="213" t="s">
        <v>838</v>
      </c>
      <c r="E151" s="192">
        <v>7.3</v>
      </c>
      <c r="F151" s="182" t="s">
        <v>81</v>
      </c>
      <c r="G151" s="217" t="s">
        <v>325</v>
      </c>
      <c r="H151" s="218"/>
      <c r="I151" s="218"/>
      <c r="J151" s="191"/>
      <c r="K151" s="191"/>
      <c r="L151" s="145" t="s">
        <v>766</v>
      </c>
    </row>
    <row r="152" spans="2:13" ht="27.75" thickBot="1">
      <c r="C152" s="254" t="s">
        <v>926</v>
      </c>
      <c r="D152" s="237" t="s">
        <v>663</v>
      </c>
      <c r="E152" s="219">
        <v>7.5</v>
      </c>
      <c r="F152" s="219" t="s">
        <v>81</v>
      </c>
      <c r="G152" s="220" t="s">
        <v>662</v>
      </c>
      <c r="H152" s="221"/>
      <c r="I152" s="221"/>
      <c r="J152" s="173"/>
      <c r="K152" s="173"/>
      <c r="L152" s="146" t="s">
        <v>766</v>
      </c>
    </row>
    <row r="153" spans="2:13" ht="56.25" customHeight="1" thickBot="1">
      <c r="C153" s="254"/>
      <c r="D153" s="237" t="s">
        <v>1202</v>
      </c>
      <c r="E153" s="219">
        <v>7.7</v>
      </c>
      <c r="F153" s="219" t="s">
        <v>81</v>
      </c>
      <c r="G153" s="220" t="s">
        <v>1203</v>
      </c>
      <c r="H153" s="221"/>
      <c r="I153" s="221"/>
      <c r="J153" s="173"/>
      <c r="K153" s="173"/>
      <c r="L153" s="146" t="s">
        <v>766</v>
      </c>
    </row>
    <row r="156" spans="2:13" ht="13.5" thickBot="1">
      <c r="C156" s="231"/>
      <c r="D156" s="231"/>
    </row>
    <row r="157" spans="2:13" ht="25.5">
      <c r="C157" s="427" t="s">
        <v>48</v>
      </c>
      <c r="D157" s="428"/>
      <c r="E157" s="122" t="s">
        <v>445</v>
      </c>
      <c r="F157" s="122" t="s">
        <v>164</v>
      </c>
      <c r="G157" s="122"/>
      <c r="H157" s="72" t="s">
        <v>681</v>
      </c>
      <c r="I157" s="72" t="s">
        <v>685</v>
      </c>
      <c r="J157" s="72" t="s">
        <v>761</v>
      </c>
      <c r="K157" s="72" t="s">
        <v>758</v>
      </c>
      <c r="L157" s="73" t="s">
        <v>759</v>
      </c>
    </row>
    <row r="158" spans="2:13">
      <c r="B158" s="198" t="s">
        <v>1030</v>
      </c>
      <c r="C158" s="433" t="s">
        <v>338</v>
      </c>
      <c r="D158" s="434"/>
      <c r="E158" s="50" t="s">
        <v>130</v>
      </c>
      <c r="F158" s="50" t="s">
        <v>142</v>
      </c>
      <c r="G158" s="80"/>
      <c r="H158" s="49" t="s">
        <v>673</v>
      </c>
      <c r="I158" s="50">
        <v>6</v>
      </c>
      <c r="J158" s="49" t="s">
        <v>781</v>
      </c>
      <c r="K158" s="170" t="s">
        <v>782</v>
      </c>
      <c r="L158" s="145"/>
      <c r="M158" t="str">
        <f>DEC2HEX(249)</f>
        <v>F9</v>
      </c>
    </row>
    <row r="159" spans="2:13">
      <c r="C159" s="227" t="s">
        <v>13</v>
      </c>
      <c r="D159" s="247" t="s">
        <v>11</v>
      </c>
      <c r="E159" s="175" t="s">
        <v>79</v>
      </c>
      <c r="F159" s="175" t="s">
        <v>80</v>
      </c>
      <c r="G159" s="175" t="s">
        <v>83</v>
      </c>
      <c r="H159" s="175"/>
      <c r="I159" s="175"/>
      <c r="J159" s="175"/>
      <c r="K159" s="175"/>
      <c r="L159" s="175"/>
    </row>
    <row r="160" spans="2:13" ht="39" thickBot="1">
      <c r="C160" s="254" t="s">
        <v>927</v>
      </c>
      <c r="D160" s="63" t="s">
        <v>614</v>
      </c>
      <c r="E160" s="50">
        <v>1.3</v>
      </c>
      <c r="F160" s="50" t="s">
        <v>81</v>
      </c>
      <c r="G160" s="80" t="s">
        <v>86</v>
      </c>
      <c r="H160" s="170"/>
      <c r="I160" s="170"/>
      <c r="J160" s="170"/>
      <c r="K160" s="170"/>
      <c r="L160" s="145" t="s">
        <v>766</v>
      </c>
    </row>
    <row r="161" spans="3:12" ht="27.75" thickBot="1">
      <c r="C161" s="254" t="s">
        <v>928</v>
      </c>
      <c r="D161" s="63" t="s">
        <v>779</v>
      </c>
      <c r="E161" s="50">
        <v>1.1000000000000001</v>
      </c>
      <c r="F161" s="50" t="s">
        <v>81</v>
      </c>
      <c r="G161" s="80" t="s">
        <v>86</v>
      </c>
      <c r="H161" s="170"/>
      <c r="I161" s="170"/>
      <c r="J161" s="170"/>
      <c r="K161" s="170"/>
      <c r="L161" s="145" t="s">
        <v>766</v>
      </c>
    </row>
    <row r="162" spans="3:12" ht="27.75" thickBot="1">
      <c r="C162" s="254" t="s">
        <v>929</v>
      </c>
      <c r="D162" s="63" t="s">
        <v>57</v>
      </c>
      <c r="E162" s="50">
        <v>2.1</v>
      </c>
      <c r="F162" s="50" t="s">
        <v>81</v>
      </c>
      <c r="G162" s="80" t="s">
        <v>615</v>
      </c>
      <c r="H162" s="170"/>
      <c r="I162" s="170"/>
      <c r="J162" s="170"/>
      <c r="K162" s="170"/>
      <c r="L162" s="145" t="s">
        <v>766</v>
      </c>
    </row>
    <row r="163" spans="3:12" ht="27.75" thickBot="1">
      <c r="C163" s="254" t="s">
        <v>930</v>
      </c>
      <c r="D163" s="63" t="s">
        <v>58</v>
      </c>
      <c r="E163" s="50">
        <v>2.2999999999999998</v>
      </c>
      <c r="F163" s="50" t="s">
        <v>81</v>
      </c>
      <c r="G163" s="80" t="s">
        <v>615</v>
      </c>
      <c r="H163" s="170"/>
      <c r="I163" s="170"/>
      <c r="J163" s="170"/>
      <c r="K163" s="170"/>
      <c r="L163" s="145" t="s">
        <v>766</v>
      </c>
    </row>
    <row r="164" spans="3:12" ht="27.75" thickBot="1">
      <c r="C164" s="254" t="s">
        <v>931</v>
      </c>
      <c r="D164" s="63" t="s">
        <v>59</v>
      </c>
      <c r="E164" s="50">
        <v>2.5</v>
      </c>
      <c r="F164" s="50" t="s">
        <v>81</v>
      </c>
      <c r="G164" s="80" t="s">
        <v>615</v>
      </c>
      <c r="H164" s="170"/>
      <c r="I164" s="170"/>
      <c r="J164" s="170"/>
      <c r="K164" s="170"/>
      <c r="L164" s="145" t="s">
        <v>766</v>
      </c>
    </row>
    <row r="165" spans="3:12" ht="27.75" thickBot="1">
      <c r="C165" s="254" t="s">
        <v>932</v>
      </c>
      <c r="D165" s="63" t="s">
        <v>60</v>
      </c>
      <c r="E165" s="50">
        <v>2.7</v>
      </c>
      <c r="F165" s="50" t="s">
        <v>81</v>
      </c>
      <c r="G165" s="80" t="s">
        <v>615</v>
      </c>
      <c r="H165" s="170"/>
      <c r="I165" s="170"/>
      <c r="J165" s="170"/>
      <c r="K165" s="170"/>
      <c r="L165" s="145" t="s">
        <v>766</v>
      </c>
    </row>
    <row r="166" spans="3:12" ht="27.75" thickBot="1">
      <c r="C166" s="254" t="s">
        <v>933</v>
      </c>
      <c r="D166" s="63" t="s">
        <v>61</v>
      </c>
      <c r="E166" s="50">
        <v>3.1</v>
      </c>
      <c r="F166" s="50" t="s">
        <v>81</v>
      </c>
      <c r="G166" s="80" t="s">
        <v>615</v>
      </c>
      <c r="H166" s="170"/>
      <c r="I166" s="186"/>
      <c r="J166" s="170"/>
      <c r="K166" s="170"/>
      <c r="L166" s="145" t="s">
        <v>766</v>
      </c>
    </row>
    <row r="167" spans="3:12" ht="27.75" thickBot="1">
      <c r="C167" s="254" t="s">
        <v>934</v>
      </c>
      <c r="D167" s="63" t="s">
        <v>62</v>
      </c>
      <c r="E167" s="50">
        <v>3.3</v>
      </c>
      <c r="F167" s="50" t="s">
        <v>81</v>
      </c>
      <c r="G167" s="80" t="s">
        <v>615</v>
      </c>
      <c r="H167" s="170"/>
      <c r="I167" s="170"/>
      <c r="J167" s="170"/>
      <c r="K167" s="170"/>
      <c r="L167" s="145" t="s">
        <v>766</v>
      </c>
    </row>
    <row r="168" spans="3:12">
      <c r="C168" s="255"/>
      <c r="D168" s="63" t="s">
        <v>780</v>
      </c>
      <c r="E168" s="50">
        <v>3.5</v>
      </c>
      <c r="F168" s="50"/>
      <c r="G168" s="80"/>
      <c r="H168" s="170"/>
      <c r="I168" s="170"/>
      <c r="J168" s="170"/>
      <c r="K168" s="170"/>
      <c r="L168" s="145" t="s">
        <v>766</v>
      </c>
    </row>
    <row r="169" spans="3:12">
      <c r="C169" s="255"/>
      <c r="D169" s="63" t="s">
        <v>780</v>
      </c>
      <c r="E169" s="50">
        <v>3.7</v>
      </c>
      <c r="F169" s="50"/>
      <c r="G169" s="80"/>
      <c r="H169" s="170"/>
      <c r="I169" s="170"/>
      <c r="J169" s="170"/>
      <c r="K169" s="170"/>
      <c r="L169" s="145" t="s">
        <v>766</v>
      </c>
    </row>
    <row r="170" spans="3:12" ht="27.75" thickBot="1">
      <c r="C170" s="254" t="s">
        <v>935</v>
      </c>
      <c r="D170" s="63" t="s">
        <v>63</v>
      </c>
      <c r="E170" s="50">
        <v>4.0999999999999996</v>
      </c>
      <c r="F170" s="50" t="s">
        <v>81</v>
      </c>
      <c r="G170" s="80" t="s">
        <v>615</v>
      </c>
      <c r="H170" s="170"/>
      <c r="I170" s="170"/>
      <c r="J170" s="170"/>
      <c r="K170" s="170"/>
      <c r="L170" s="145" t="s">
        <v>766</v>
      </c>
    </row>
    <row r="171" spans="3:12" ht="27.75" thickBot="1">
      <c r="C171" s="254" t="s">
        <v>936</v>
      </c>
      <c r="D171" s="63" t="s">
        <v>64</v>
      </c>
      <c r="E171" s="50">
        <v>4.3</v>
      </c>
      <c r="F171" s="50" t="s">
        <v>81</v>
      </c>
      <c r="G171" s="80" t="s">
        <v>615</v>
      </c>
      <c r="H171" s="170"/>
      <c r="I171" s="170"/>
      <c r="J171" s="170"/>
      <c r="K171" s="170"/>
      <c r="L171" s="145" t="s">
        <v>766</v>
      </c>
    </row>
    <row r="172" spans="3:12" ht="27.75" thickBot="1">
      <c r="C172" s="254" t="s">
        <v>937</v>
      </c>
      <c r="D172" s="63" t="s">
        <v>65</v>
      </c>
      <c r="E172" s="50">
        <v>4.5</v>
      </c>
      <c r="F172" s="50" t="s">
        <v>81</v>
      </c>
      <c r="G172" s="80" t="s">
        <v>615</v>
      </c>
      <c r="H172" s="170"/>
      <c r="I172" s="170"/>
      <c r="J172" s="170"/>
      <c r="K172" s="170"/>
      <c r="L172" s="145" t="s">
        <v>766</v>
      </c>
    </row>
    <row r="173" spans="3:12" ht="27.75" thickBot="1">
      <c r="C173" s="254" t="s">
        <v>938</v>
      </c>
      <c r="D173" s="63" t="s">
        <v>66</v>
      </c>
      <c r="E173" s="50">
        <v>4.7</v>
      </c>
      <c r="F173" s="50" t="s">
        <v>81</v>
      </c>
      <c r="G173" s="80" t="s">
        <v>615</v>
      </c>
      <c r="H173" s="170"/>
      <c r="I173" s="170"/>
      <c r="J173" s="170"/>
      <c r="K173" s="170"/>
      <c r="L173" s="145" t="s">
        <v>766</v>
      </c>
    </row>
    <row r="174" spans="3:12" ht="27.75" thickBot="1">
      <c r="C174" s="254" t="s">
        <v>939</v>
      </c>
      <c r="D174" s="63" t="s">
        <v>67</v>
      </c>
      <c r="E174" s="50">
        <v>5.0999999999999996</v>
      </c>
      <c r="F174" s="50" t="s">
        <v>81</v>
      </c>
      <c r="G174" s="80" t="s">
        <v>615</v>
      </c>
      <c r="H174" s="170"/>
      <c r="I174" s="170"/>
      <c r="J174" s="170"/>
      <c r="K174" s="170"/>
      <c r="L174" s="145" t="s">
        <v>766</v>
      </c>
    </row>
    <row r="175" spans="3:12" ht="27.75" thickBot="1">
      <c r="C175" s="254" t="s">
        <v>940</v>
      </c>
      <c r="D175" s="63" t="s">
        <v>68</v>
      </c>
      <c r="E175" s="50">
        <v>5.3</v>
      </c>
      <c r="F175" s="50" t="s">
        <v>81</v>
      </c>
      <c r="G175" s="80" t="s">
        <v>615</v>
      </c>
      <c r="H175" s="170"/>
      <c r="I175" s="170"/>
      <c r="J175" s="170"/>
      <c r="K175" s="170"/>
      <c r="L175" s="145" t="s">
        <v>766</v>
      </c>
    </row>
    <row r="176" spans="3:12" ht="27.75" thickBot="1">
      <c r="C176" s="254" t="s">
        <v>941</v>
      </c>
      <c r="D176" s="63" t="s">
        <v>69</v>
      </c>
      <c r="E176" s="50">
        <v>5.5</v>
      </c>
      <c r="F176" s="50" t="s">
        <v>81</v>
      </c>
      <c r="G176" s="80" t="s">
        <v>615</v>
      </c>
      <c r="H176" s="170"/>
      <c r="I176" s="170"/>
      <c r="J176" s="170"/>
      <c r="K176" s="170"/>
      <c r="L176" s="145" t="s">
        <v>766</v>
      </c>
    </row>
    <row r="177" spans="2:13" ht="27.75" thickBot="1">
      <c r="C177" s="254" t="s">
        <v>942</v>
      </c>
      <c r="D177" s="63" t="s">
        <v>70</v>
      </c>
      <c r="E177" s="50">
        <v>5.7</v>
      </c>
      <c r="F177" s="50" t="s">
        <v>81</v>
      </c>
      <c r="G177" s="80" t="s">
        <v>615</v>
      </c>
      <c r="H177" s="170"/>
      <c r="I177" s="170"/>
      <c r="J177" s="170"/>
      <c r="K177" s="170"/>
      <c r="L177" s="145" t="s">
        <v>766</v>
      </c>
    </row>
    <row r="178" spans="2:13" ht="27.75" thickBot="1">
      <c r="C178" s="254" t="s">
        <v>943</v>
      </c>
      <c r="D178" s="63" t="s">
        <v>158</v>
      </c>
      <c r="E178" s="50">
        <v>6.1</v>
      </c>
      <c r="F178" s="50" t="s">
        <v>81</v>
      </c>
      <c r="G178" s="80" t="s">
        <v>615</v>
      </c>
      <c r="H178" s="170"/>
      <c r="I178" s="170"/>
      <c r="J178" s="170"/>
      <c r="K178" s="170"/>
      <c r="L178" s="145" t="s">
        <v>766</v>
      </c>
    </row>
    <row r="179" spans="2:13" ht="27.75" thickBot="1">
      <c r="C179" s="254" t="s">
        <v>944</v>
      </c>
      <c r="D179" s="63" t="s">
        <v>159</v>
      </c>
      <c r="E179" s="50">
        <v>6.3</v>
      </c>
      <c r="F179" s="50" t="s">
        <v>81</v>
      </c>
      <c r="G179" s="80" t="s">
        <v>615</v>
      </c>
      <c r="H179" s="170"/>
      <c r="I179" s="170"/>
      <c r="J179" s="170"/>
      <c r="K179" s="170"/>
      <c r="L179" s="145" t="s">
        <v>766</v>
      </c>
    </row>
    <row r="180" spans="2:13" ht="27.75" thickBot="1">
      <c r="C180" s="254" t="s">
        <v>945</v>
      </c>
      <c r="D180" s="63" t="s">
        <v>160</v>
      </c>
      <c r="E180" s="50">
        <v>6.5</v>
      </c>
      <c r="F180" s="50" t="s">
        <v>81</v>
      </c>
      <c r="G180" s="80" t="s">
        <v>615</v>
      </c>
      <c r="H180" s="170"/>
      <c r="I180" s="170"/>
      <c r="J180" s="170"/>
      <c r="K180" s="170"/>
      <c r="L180" s="145" t="s">
        <v>766</v>
      </c>
    </row>
    <row r="181" spans="2:13" ht="27.75" thickBot="1">
      <c r="C181" s="254" t="s">
        <v>946</v>
      </c>
      <c r="D181" s="236" t="s">
        <v>161</v>
      </c>
      <c r="E181" s="133">
        <v>6.7</v>
      </c>
      <c r="F181" s="133" t="s">
        <v>81</v>
      </c>
      <c r="G181" s="134" t="s">
        <v>615</v>
      </c>
      <c r="H181" s="137"/>
      <c r="I181" s="137"/>
      <c r="J181" s="137"/>
      <c r="K181" s="137"/>
      <c r="L181" s="146" t="s">
        <v>766</v>
      </c>
    </row>
    <row r="183" spans="2:13" ht="13.5" thickBot="1"/>
    <row r="184" spans="2:13" ht="25.5">
      <c r="C184" s="427" t="s">
        <v>48</v>
      </c>
      <c r="D184" s="428"/>
      <c r="E184" s="122" t="s">
        <v>445</v>
      </c>
      <c r="F184" s="122" t="s">
        <v>164</v>
      </c>
      <c r="G184" s="122"/>
      <c r="H184" s="72" t="s">
        <v>681</v>
      </c>
      <c r="I184" s="72" t="s">
        <v>685</v>
      </c>
      <c r="J184" s="72" t="s">
        <v>761</v>
      </c>
      <c r="K184" s="72" t="s">
        <v>758</v>
      </c>
      <c r="L184" s="73" t="s">
        <v>759</v>
      </c>
    </row>
    <row r="185" spans="2:13">
      <c r="B185" s="198" t="s">
        <v>1030</v>
      </c>
      <c r="C185" s="429" t="s">
        <v>339</v>
      </c>
      <c r="D185" s="430"/>
      <c r="E185" s="50" t="s">
        <v>130</v>
      </c>
      <c r="F185" s="50" t="s">
        <v>142</v>
      </c>
      <c r="G185" s="80"/>
      <c r="H185" s="170" t="s">
        <v>673</v>
      </c>
      <c r="I185" s="170">
        <v>6</v>
      </c>
      <c r="J185" s="170" t="s">
        <v>783</v>
      </c>
      <c r="K185" s="170" t="s">
        <v>782</v>
      </c>
      <c r="L185" s="145"/>
      <c r="M185" t="str">
        <f>DEC2HEX(249)</f>
        <v>F9</v>
      </c>
    </row>
    <row r="186" spans="2:13">
      <c r="C186" s="227" t="s">
        <v>13</v>
      </c>
      <c r="D186" s="247" t="s">
        <v>11</v>
      </c>
      <c r="E186" s="199" t="s">
        <v>79</v>
      </c>
      <c r="F186" s="199" t="s">
        <v>80</v>
      </c>
      <c r="G186" s="199" t="s">
        <v>83</v>
      </c>
      <c r="H186" s="199"/>
      <c r="I186" s="199"/>
      <c r="J186" s="199"/>
      <c r="K186" s="199"/>
      <c r="L186" s="139"/>
    </row>
    <row r="187" spans="2:13" ht="27.75" thickBot="1">
      <c r="C187" s="254" t="s">
        <v>947</v>
      </c>
      <c r="D187" s="63" t="s">
        <v>71</v>
      </c>
      <c r="E187" s="50">
        <v>1.1000000000000001</v>
      </c>
      <c r="F187" s="50" t="s">
        <v>81</v>
      </c>
      <c r="G187" s="80" t="s">
        <v>86</v>
      </c>
      <c r="H187" s="170"/>
      <c r="I187" s="170"/>
      <c r="J187" s="170"/>
      <c r="K187" s="170"/>
      <c r="L187" s="145" t="s">
        <v>766</v>
      </c>
    </row>
    <row r="188" spans="2:13" ht="27.75" thickBot="1">
      <c r="C188" s="254" t="s">
        <v>948</v>
      </c>
      <c r="D188" s="63" t="s">
        <v>340</v>
      </c>
      <c r="E188" s="50">
        <v>1.3</v>
      </c>
      <c r="F188" s="50" t="s">
        <v>81</v>
      </c>
      <c r="G188" s="80" t="s">
        <v>86</v>
      </c>
      <c r="H188" s="170"/>
      <c r="I188" s="170"/>
      <c r="J188" s="170"/>
      <c r="K188" s="170"/>
      <c r="L188" s="145" t="s">
        <v>766</v>
      </c>
    </row>
    <row r="189" spans="2:13" ht="27.75" thickBot="1">
      <c r="C189" s="334" t="s">
        <v>1197</v>
      </c>
      <c r="D189" s="255" t="s">
        <v>1194</v>
      </c>
      <c r="E189" s="50">
        <v>1.5</v>
      </c>
      <c r="F189" s="50" t="s">
        <v>81</v>
      </c>
      <c r="G189" s="80" t="s">
        <v>86</v>
      </c>
      <c r="H189" s="170"/>
      <c r="I189" s="170"/>
      <c r="J189" s="170"/>
      <c r="K189" s="170"/>
      <c r="L189" s="145" t="s">
        <v>766</v>
      </c>
    </row>
    <row r="190" spans="2:13" ht="27.75" thickBot="1">
      <c r="C190" s="254" t="s">
        <v>949</v>
      </c>
      <c r="D190" s="63" t="s">
        <v>618</v>
      </c>
      <c r="E190" s="50">
        <v>2.1</v>
      </c>
      <c r="F190" s="50" t="s">
        <v>81</v>
      </c>
      <c r="G190" s="80" t="s">
        <v>615</v>
      </c>
      <c r="H190" s="170"/>
      <c r="I190" s="170"/>
      <c r="J190" s="170"/>
      <c r="K190" s="170"/>
      <c r="L190" s="145" t="s">
        <v>766</v>
      </c>
    </row>
    <row r="191" spans="2:13" ht="27.75" thickBot="1">
      <c r="C191" s="254" t="s">
        <v>950</v>
      </c>
      <c r="D191" s="63" t="s">
        <v>341</v>
      </c>
      <c r="E191" s="50">
        <v>2.2999999999999998</v>
      </c>
      <c r="F191" s="50" t="s">
        <v>81</v>
      </c>
      <c r="G191" s="80" t="s">
        <v>615</v>
      </c>
      <c r="H191" s="170"/>
      <c r="I191" s="170"/>
      <c r="J191" s="170"/>
      <c r="K191" s="170"/>
      <c r="L191" s="145" t="s">
        <v>766</v>
      </c>
    </row>
    <row r="192" spans="2:13" ht="27.75" thickBot="1">
      <c r="C192" s="254" t="s">
        <v>951</v>
      </c>
      <c r="D192" s="63" t="s">
        <v>617</v>
      </c>
      <c r="E192" s="50">
        <v>3</v>
      </c>
      <c r="F192" s="50" t="s">
        <v>82</v>
      </c>
      <c r="G192" s="80" t="s">
        <v>616</v>
      </c>
      <c r="H192" s="170"/>
      <c r="I192" s="170"/>
      <c r="J192" s="170"/>
      <c r="K192" s="170"/>
      <c r="L192" s="145" t="s">
        <v>766</v>
      </c>
    </row>
    <row r="193" spans="3:12" ht="27.75" thickBot="1">
      <c r="C193" s="254" t="s">
        <v>952</v>
      </c>
      <c r="D193" s="63" t="s">
        <v>72</v>
      </c>
      <c r="E193" s="50">
        <v>4.0999999999999996</v>
      </c>
      <c r="F193" s="50" t="s">
        <v>81</v>
      </c>
      <c r="G193" s="80" t="s">
        <v>615</v>
      </c>
      <c r="H193" s="170"/>
      <c r="I193" s="170"/>
      <c r="J193" s="170"/>
      <c r="K193" s="170"/>
      <c r="L193" s="145" t="s">
        <v>766</v>
      </c>
    </row>
    <row r="194" spans="3:12" ht="27.75" thickBot="1">
      <c r="C194" s="254" t="s">
        <v>953</v>
      </c>
      <c r="D194" s="63" t="s">
        <v>77</v>
      </c>
      <c r="E194" s="50">
        <v>5.0999999999999996</v>
      </c>
      <c r="F194" s="50" t="s">
        <v>81</v>
      </c>
      <c r="G194" s="80" t="s">
        <v>615</v>
      </c>
      <c r="H194" s="170"/>
      <c r="I194" s="170"/>
      <c r="J194" s="170"/>
      <c r="K194" s="170"/>
      <c r="L194" s="145" t="s">
        <v>766</v>
      </c>
    </row>
    <row r="195" spans="3:12" ht="27.75" thickBot="1">
      <c r="C195" s="254" t="s">
        <v>954</v>
      </c>
      <c r="D195" s="63" t="s">
        <v>73</v>
      </c>
      <c r="E195" s="50">
        <v>5.3</v>
      </c>
      <c r="F195" s="50" t="s">
        <v>81</v>
      </c>
      <c r="G195" s="80" t="s">
        <v>615</v>
      </c>
      <c r="H195" s="170"/>
      <c r="I195" s="170"/>
      <c r="J195" s="170"/>
      <c r="K195" s="170"/>
      <c r="L195" s="145" t="s">
        <v>766</v>
      </c>
    </row>
    <row r="196" spans="3:12" ht="27.75" thickBot="1">
      <c r="C196" s="254" t="s">
        <v>955</v>
      </c>
      <c r="D196" s="255" t="s">
        <v>823</v>
      </c>
      <c r="E196" s="50">
        <v>5.5</v>
      </c>
      <c r="F196" s="50" t="s">
        <v>81</v>
      </c>
      <c r="G196" s="80" t="s">
        <v>615</v>
      </c>
      <c r="H196" s="170"/>
      <c r="I196" s="170"/>
      <c r="J196" s="170"/>
      <c r="K196" s="170"/>
      <c r="L196" s="145" t="s">
        <v>766</v>
      </c>
    </row>
    <row r="197" spans="3:12" ht="27.75" thickBot="1">
      <c r="C197" s="335" t="s">
        <v>956</v>
      </c>
      <c r="D197" s="236" t="s">
        <v>822</v>
      </c>
      <c r="E197" s="133">
        <v>5.7</v>
      </c>
      <c r="F197" s="133" t="s">
        <v>81</v>
      </c>
      <c r="G197" s="134" t="s">
        <v>615</v>
      </c>
      <c r="H197" s="137"/>
      <c r="I197" s="137"/>
      <c r="J197" s="137"/>
      <c r="K197" s="137"/>
      <c r="L197" s="146" t="s">
        <v>766</v>
      </c>
    </row>
    <row r="199" spans="3:12" ht="13.5" thickBot="1"/>
    <row r="200" spans="3:12" ht="25.5">
      <c r="C200" s="435" t="s">
        <v>48</v>
      </c>
      <c r="D200" s="436"/>
      <c r="E200" s="122" t="s">
        <v>445</v>
      </c>
      <c r="F200" s="122" t="s">
        <v>164</v>
      </c>
      <c r="G200" s="122"/>
      <c r="H200" s="72" t="s">
        <v>681</v>
      </c>
      <c r="I200" s="72" t="s">
        <v>685</v>
      </c>
      <c r="J200" s="72" t="s">
        <v>761</v>
      </c>
      <c r="K200" s="72" t="s">
        <v>758</v>
      </c>
      <c r="L200" s="73" t="s">
        <v>759</v>
      </c>
    </row>
    <row r="201" spans="3:12">
      <c r="C201" s="433" t="s">
        <v>342</v>
      </c>
      <c r="D201" s="434"/>
      <c r="E201" s="50" t="s">
        <v>563</v>
      </c>
      <c r="F201" s="50" t="s">
        <v>141</v>
      </c>
      <c r="G201" s="80"/>
      <c r="H201" s="170" t="s">
        <v>673</v>
      </c>
      <c r="I201" s="170">
        <v>7</v>
      </c>
      <c r="J201" s="170" t="s">
        <v>784</v>
      </c>
      <c r="K201" s="170" t="s">
        <v>767</v>
      </c>
      <c r="L201" s="145"/>
    </row>
    <row r="202" spans="3:12">
      <c r="C202" s="227" t="s">
        <v>13</v>
      </c>
      <c r="D202" s="247" t="s">
        <v>11</v>
      </c>
      <c r="E202" s="175" t="s">
        <v>79</v>
      </c>
      <c r="F202" s="175" t="s">
        <v>80</v>
      </c>
      <c r="G202" s="175" t="s">
        <v>83</v>
      </c>
      <c r="H202" s="175"/>
      <c r="I202" s="175"/>
      <c r="J202" s="175"/>
      <c r="K202" s="175"/>
      <c r="L202" s="175"/>
    </row>
    <row r="203" spans="3:12" ht="27.75" thickBot="1">
      <c r="C203" s="254" t="s">
        <v>957</v>
      </c>
      <c r="D203" s="63" t="s">
        <v>619</v>
      </c>
      <c r="E203" s="50">
        <v>1.1000000000000001</v>
      </c>
      <c r="F203" s="50" t="s">
        <v>1190</v>
      </c>
      <c r="G203" s="80" t="s">
        <v>86</v>
      </c>
      <c r="H203" s="170"/>
      <c r="I203" s="170"/>
      <c r="J203" s="170"/>
      <c r="K203" s="170"/>
      <c r="L203" s="145" t="s">
        <v>766</v>
      </c>
    </row>
    <row r="204" spans="3:12" ht="27.75" thickBot="1">
      <c r="C204" s="333" t="s">
        <v>1191</v>
      </c>
      <c r="D204" s="255" t="s">
        <v>1189</v>
      </c>
      <c r="E204" s="50">
        <v>1.2</v>
      </c>
      <c r="F204" s="50" t="s">
        <v>1190</v>
      </c>
      <c r="G204" s="80" t="s">
        <v>86</v>
      </c>
      <c r="H204" s="170"/>
      <c r="I204" s="170"/>
      <c r="J204" s="170"/>
      <c r="K204" s="170"/>
      <c r="L204" s="145" t="s">
        <v>766</v>
      </c>
    </row>
    <row r="205" spans="3:12" ht="27.75" thickBot="1">
      <c r="C205" s="254" t="s">
        <v>958</v>
      </c>
      <c r="D205" s="63" t="s">
        <v>74</v>
      </c>
      <c r="E205" s="50">
        <v>1.3</v>
      </c>
      <c r="F205" s="50" t="s">
        <v>81</v>
      </c>
      <c r="G205" s="80" t="s">
        <v>623</v>
      </c>
      <c r="H205" s="170"/>
      <c r="I205" s="170"/>
      <c r="J205" s="170"/>
      <c r="K205" s="170"/>
      <c r="L205" s="145" t="s">
        <v>766</v>
      </c>
    </row>
    <row r="206" spans="3:12" ht="27.75" thickBot="1">
      <c r="C206" s="254" t="s">
        <v>959</v>
      </c>
      <c r="D206" s="63" t="s">
        <v>75</v>
      </c>
      <c r="E206" s="50">
        <v>1.5</v>
      </c>
      <c r="F206" s="50" t="s">
        <v>81</v>
      </c>
      <c r="G206" s="80" t="s">
        <v>623</v>
      </c>
      <c r="H206" s="170"/>
      <c r="I206" s="170"/>
      <c r="J206" s="170"/>
      <c r="K206" s="170"/>
      <c r="L206" s="145" t="s">
        <v>766</v>
      </c>
    </row>
    <row r="207" spans="3:12" ht="27.75" thickBot="1">
      <c r="C207" s="254" t="s">
        <v>960</v>
      </c>
      <c r="D207" s="63" t="s">
        <v>84</v>
      </c>
      <c r="E207" s="50">
        <v>1.7</v>
      </c>
      <c r="F207" s="50" t="s">
        <v>81</v>
      </c>
      <c r="G207" s="80" t="s">
        <v>623</v>
      </c>
      <c r="H207" s="170"/>
      <c r="I207" s="170"/>
      <c r="J207" s="170"/>
      <c r="K207" s="170"/>
      <c r="L207" s="145" t="s">
        <v>766</v>
      </c>
    </row>
    <row r="208" spans="3:12" ht="27.75" thickBot="1">
      <c r="C208" s="254" t="s">
        <v>961</v>
      </c>
      <c r="D208" s="63" t="s">
        <v>76</v>
      </c>
      <c r="E208" s="50">
        <v>2.1</v>
      </c>
      <c r="F208" s="50" t="s">
        <v>82</v>
      </c>
      <c r="G208" s="80" t="s">
        <v>623</v>
      </c>
      <c r="H208" s="170"/>
      <c r="I208" s="170"/>
      <c r="J208" s="170"/>
      <c r="K208" s="170"/>
      <c r="L208" s="145" t="s">
        <v>766</v>
      </c>
    </row>
    <row r="209" spans="2:13" ht="27.75" thickBot="1">
      <c r="C209" s="254" t="s">
        <v>962</v>
      </c>
      <c r="D209" s="63" t="s">
        <v>85</v>
      </c>
      <c r="E209" s="50">
        <v>2.2999999999999998</v>
      </c>
      <c r="F209" s="50" t="s">
        <v>81</v>
      </c>
      <c r="G209" s="80" t="s">
        <v>623</v>
      </c>
      <c r="H209" s="170"/>
      <c r="I209" s="170"/>
      <c r="J209" s="170"/>
      <c r="K209" s="170"/>
      <c r="L209" s="145" t="s">
        <v>766</v>
      </c>
    </row>
    <row r="210" spans="2:13" ht="27.75" thickBot="1">
      <c r="C210" s="334" t="s">
        <v>1199</v>
      </c>
      <c r="D210" s="255" t="s">
        <v>1198</v>
      </c>
      <c r="E210" s="50">
        <v>2.5</v>
      </c>
      <c r="F210" s="50" t="s">
        <v>81</v>
      </c>
      <c r="G210" s="80" t="s">
        <v>623</v>
      </c>
      <c r="H210" s="170"/>
      <c r="I210" s="170"/>
      <c r="J210" s="170"/>
      <c r="K210" s="170"/>
      <c r="L210" s="145" t="s">
        <v>766</v>
      </c>
    </row>
    <row r="211" spans="2:13" ht="39" thickBot="1">
      <c r="C211" s="254" t="s">
        <v>963</v>
      </c>
      <c r="D211" s="63" t="s">
        <v>78</v>
      </c>
      <c r="E211" s="50">
        <v>3</v>
      </c>
      <c r="F211" s="50" t="s">
        <v>82</v>
      </c>
      <c r="G211" s="80" t="s">
        <v>622</v>
      </c>
      <c r="H211" s="170"/>
      <c r="I211" s="170"/>
      <c r="J211" s="170"/>
      <c r="K211" s="170"/>
      <c r="L211" s="145" t="s">
        <v>766</v>
      </c>
    </row>
    <row r="212" spans="2:13" ht="27.75" thickBot="1">
      <c r="C212" s="254" t="s">
        <v>964</v>
      </c>
      <c r="D212" s="63" t="s">
        <v>343</v>
      </c>
      <c r="E212" s="50">
        <v>4</v>
      </c>
      <c r="F212" s="50" t="s">
        <v>82</v>
      </c>
      <c r="G212" s="80" t="s">
        <v>622</v>
      </c>
      <c r="H212" s="170"/>
      <c r="I212" s="170"/>
      <c r="J212" s="170"/>
      <c r="K212" s="170"/>
      <c r="L212" s="145" t="s">
        <v>766</v>
      </c>
    </row>
    <row r="213" spans="2:13" ht="115.5" thickBot="1">
      <c r="C213" s="254" t="s">
        <v>965</v>
      </c>
      <c r="D213" s="239" t="s">
        <v>620</v>
      </c>
      <c r="E213" s="133">
        <v>5.0999999999999996</v>
      </c>
      <c r="F213" s="133" t="s">
        <v>81</v>
      </c>
      <c r="G213" s="138" t="s">
        <v>621</v>
      </c>
      <c r="H213" s="137"/>
      <c r="I213" s="137"/>
      <c r="J213" s="137"/>
      <c r="K213" s="137"/>
      <c r="L213" s="145" t="s">
        <v>766</v>
      </c>
    </row>
    <row r="215" spans="2:13" ht="13.5" thickBot="1"/>
    <row r="216" spans="2:13" ht="38.25" customHeight="1">
      <c r="B216" s="198" t="s">
        <v>1030</v>
      </c>
      <c r="C216" s="427" t="s">
        <v>48</v>
      </c>
      <c r="D216" s="428"/>
      <c r="E216" s="122" t="s">
        <v>445</v>
      </c>
      <c r="F216" s="122" t="s">
        <v>164</v>
      </c>
      <c r="G216" s="122"/>
      <c r="H216" s="72" t="s">
        <v>681</v>
      </c>
      <c r="I216" s="72" t="s">
        <v>685</v>
      </c>
      <c r="J216" s="72" t="s">
        <v>761</v>
      </c>
      <c r="K216" s="72" t="s">
        <v>758</v>
      </c>
      <c r="L216" s="73" t="s">
        <v>759</v>
      </c>
      <c r="M216" s="299" t="str">
        <f>DEC2HEX(239)</f>
        <v>EF</v>
      </c>
    </row>
    <row r="217" spans="2:13">
      <c r="C217" s="429" t="s">
        <v>655</v>
      </c>
      <c r="D217" s="430"/>
      <c r="E217" s="50" t="s">
        <v>53</v>
      </c>
      <c r="F217" s="50" t="s">
        <v>142</v>
      </c>
      <c r="G217" s="80"/>
      <c r="H217" s="170" t="s">
        <v>673</v>
      </c>
      <c r="I217" s="170">
        <v>6</v>
      </c>
      <c r="J217" s="170" t="s">
        <v>776</v>
      </c>
      <c r="K217" s="300" t="s">
        <v>775</v>
      </c>
      <c r="L217" s="145"/>
    </row>
    <row r="218" spans="2:13" ht="24" customHeight="1">
      <c r="C218" s="227" t="s">
        <v>13</v>
      </c>
      <c r="D218" s="247" t="s">
        <v>11</v>
      </c>
      <c r="E218" s="175" t="s">
        <v>79</v>
      </c>
      <c r="F218" s="175" t="s">
        <v>80</v>
      </c>
      <c r="G218" s="175" t="s">
        <v>83</v>
      </c>
      <c r="H218" s="175"/>
      <c r="I218" s="175"/>
      <c r="J218" s="175"/>
      <c r="K218" s="175"/>
      <c r="L218" s="175"/>
    </row>
    <row r="219" spans="2:13" ht="27.75" thickBot="1">
      <c r="C219" s="254" t="s">
        <v>966</v>
      </c>
      <c r="D219" s="63" t="s">
        <v>656</v>
      </c>
      <c r="E219" s="50">
        <v>1.1000000000000001</v>
      </c>
      <c r="F219" s="50" t="s">
        <v>82</v>
      </c>
      <c r="G219" s="80" t="s">
        <v>657</v>
      </c>
      <c r="H219" s="170"/>
      <c r="I219" s="170"/>
      <c r="J219" s="170"/>
      <c r="K219" s="170"/>
      <c r="L219" s="145" t="s">
        <v>766</v>
      </c>
    </row>
    <row r="220" spans="2:13" ht="27.75" thickBot="1">
      <c r="C220" s="254" t="s">
        <v>967</v>
      </c>
      <c r="D220" s="236" t="s">
        <v>658</v>
      </c>
      <c r="E220" s="133">
        <v>2.1</v>
      </c>
      <c r="F220" s="133" t="s">
        <v>82</v>
      </c>
      <c r="G220" s="134" t="s">
        <v>659</v>
      </c>
      <c r="H220" s="137"/>
      <c r="I220" s="137"/>
      <c r="J220" s="137"/>
      <c r="K220" s="137"/>
      <c r="L220" s="146" t="s">
        <v>766</v>
      </c>
    </row>
    <row r="224" spans="2:13" ht="13.5" thickBot="1"/>
    <row r="225" spans="3:12" ht="38.25" customHeight="1">
      <c r="C225" s="427" t="s">
        <v>48</v>
      </c>
      <c r="D225" s="428"/>
      <c r="E225" s="122" t="s">
        <v>445</v>
      </c>
      <c r="F225" s="122" t="s">
        <v>164</v>
      </c>
      <c r="G225" s="122"/>
      <c r="H225" s="72" t="s">
        <v>681</v>
      </c>
      <c r="I225" s="72" t="s">
        <v>685</v>
      </c>
      <c r="J225" s="72" t="s">
        <v>761</v>
      </c>
      <c r="K225" s="72" t="s">
        <v>758</v>
      </c>
      <c r="L225" s="73" t="s">
        <v>759</v>
      </c>
    </row>
    <row r="226" spans="3:12">
      <c r="C226" s="429" t="s">
        <v>674</v>
      </c>
      <c r="D226" s="430"/>
      <c r="E226" s="50" t="s">
        <v>675</v>
      </c>
      <c r="F226" s="50" t="s">
        <v>142</v>
      </c>
      <c r="G226" s="80"/>
      <c r="H226" s="169" t="s">
        <v>673</v>
      </c>
      <c r="I226" s="170">
        <v>3</v>
      </c>
      <c r="J226" s="170" t="s">
        <v>854</v>
      </c>
      <c r="K226" s="170" t="s">
        <v>767</v>
      </c>
      <c r="L226" s="145"/>
    </row>
    <row r="227" spans="3:12">
      <c r="C227" s="227" t="s">
        <v>13</v>
      </c>
      <c r="D227" s="227" t="s">
        <v>11</v>
      </c>
      <c r="E227" s="200" t="s">
        <v>79</v>
      </c>
      <c r="F227" s="200" t="s">
        <v>80</v>
      </c>
      <c r="G227" s="200" t="s">
        <v>83</v>
      </c>
      <c r="H227" s="200"/>
      <c r="I227" s="200"/>
      <c r="J227" s="200"/>
      <c r="K227" s="200"/>
      <c r="L227" s="200"/>
    </row>
    <row r="228" spans="3:12" ht="51.75" thickBot="1">
      <c r="C228" s="254" t="s">
        <v>968</v>
      </c>
      <c r="D228" s="63" t="s">
        <v>676</v>
      </c>
      <c r="E228" s="50">
        <v>1.1000000000000001</v>
      </c>
      <c r="F228" s="50" t="s">
        <v>81</v>
      </c>
      <c r="G228" s="80" t="s">
        <v>677</v>
      </c>
      <c r="H228" s="170"/>
      <c r="I228" s="170"/>
      <c r="J228" s="170"/>
      <c r="K228" s="170"/>
      <c r="L228" s="222" t="s">
        <v>766</v>
      </c>
    </row>
    <row r="229" spans="3:12" ht="64.5" thickBot="1">
      <c r="C229" s="254" t="s">
        <v>969</v>
      </c>
      <c r="D229" s="240" t="s">
        <v>678</v>
      </c>
      <c r="E229" s="137">
        <v>1.5</v>
      </c>
      <c r="F229" s="133" t="s">
        <v>81</v>
      </c>
      <c r="G229" s="138" t="s">
        <v>679</v>
      </c>
      <c r="H229" s="137"/>
      <c r="I229" s="137"/>
      <c r="J229" s="137"/>
      <c r="K229" s="137"/>
      <c r="L229" s="223" t="s">
        <v>766</v>
      </c>
    </row>
    <row r="231" spans="3:12" ht="13.5" thickBot="1"/>
    <row r="232" spans="3:12" ht="25.5" customHeight="1">
      <c r="C232" s="427" t="s">
        <v>48</v>
      </c>
      <c r="D232" s="428"/>
      <c r="E232" s="122" t="s">
        <v>445</v>
      </c>
      <c r="F232" s="122" t="s">
        <v>164</v>
      </c>
      <c r="G232" s="122"/>
      <c r="H232" s="72" t="s">
        <v>681</v>
      </c>
      <c r="I232" s="72" t="s">
        <v>685</v>
      </c>
      <c r="J232" s="72" t="s">
        <v>761</v>
      </c>
      <c r="K232" s="72" t="s">
        <v>758</v>
      </c>
      <c r="L232" s="73" t="s">
        <v>759</v>
      </c>
    </row>
    <row r="233" spans="3:12">
      <c r="C233" s="429" t="s">
        <v>720</v>
      </c>
      <c r="D233" s="430"/>
      <c r="E233" s="50" t="s">
        <v>600</v>
      </c>
      <c r="F233" s="50" t="s">
        <v>142</v>
      </c>
      <c r="G233" s="80"/>
      <c r="H233" s="169" t="s">
        <v>673</v>
      </c>
      <c r="I233" s="170">
        <v>6</v>
      </c>
      <c r="J233" s="169" t="s">
        <v>839</v>
      </c>
      <c r="K233" s="169" t="s">
        <v>840</v>
      </c>
      <c r="L233" s="145"/>
    </row>
    <row r="234" spans="3:12">
      <c r="C234" s="227" t="s">
        <v>13</v>
      </c>
      <c r="D234" s="227" t="s">
        <v>11</v>
      </c>
      <c r="E234" s="200" t="s">
        <v>79</v>
      </c>
      <c r="F234" s="200" t="s">
        <v>80</v>
      </c>
      <c r="G234" s="200" t="s">
        <v>83</v>
      </c>
      <c r="H234" s="200"/>
      <c r="I234" s="200"/>
      <c r="J234" s="200"/>
      <c r="K234" s="200"/>
      <c r="L234" s="200"/>
    </row>
    <row r="235" spans="3:12">
      <c r="C235" s="255"/>
      <c r="D235" s="63" t="s">
        <v>722</v>
      </c>
      <c r="E235" s="50">
        <v>1</v>
      </c>
      <c r="F235" s="50" t="s">
        <v>721</v>
      </c>
      <c r="G235" s="80" t="s">
        <v>723</v>
      </c>
      <c r="H235" s="170"/>
      <c r="I235" s="170"/>
      <c r="J235" s="170"/>
      <c r="K235" s="170"/>
      <c r="L235" s="145"/>
    </row>
    <row r="236" spans="3:12" ht="38.25">
      <c r="C236" s="241"/>
      <c r="D236" s="241" t="s">
        <v>724</v>
      </c>
      <c r="E236" s="170">
        <v>2.1</v>
      </c>
      <c r="F236" s="50" t="s">
        <v>81</v>
      </c>
      <c r="G236" s="116" t="s">
        <v>728</v>
      </c>
      <c r="H236" s="170"/>
      <c r="I236" s="170"/>
      <c r="J236" s="170"/>
      <c r="K236" s="170"/>
      <c r="L236" s="145"/>
    </row>
    <row r="237" spans="3:12" ht="38.25">
      <c r="C237" s="242"/>
      <c r="D237" s="242" t="s">
        <v>725</v>
      </c>
      <c r="E237" s="172">
        <v>2.2999999999999998</v>
      </c>
      <c r="F237" s="50" t="s">
        <v>81</v>
      </c>
      <c r="G237" s="116" t="s">
        <v>729</v>
      </c>
      <c r="H237" s="170"/>
      <c r="I237" s="170"/>
      <c r="J237" s="170"/>
      <c r="K237" s="170"/>
      <c r="L237" s="145"/>
    </row>
    <row r="238" spans="3:12" ht="38.25">
      <c r="C238" s="242"/>
      <c r="D238" s="242" t="s">
        <v>726</v>
      </c>
      <c r="E238" s="172">
        <v>2.5</v>
      </c>
      <c r="F238" s="50" t="s">
        <v>81</v>
      </c>
      <c r="G238" s="116" t="s">
        <v>730</v>
      </c>
      <c r="H238" s="170"/>
      <c r="I238" s="170"/>
      <c r="J238" s="170"/>
      <c r="K238" s="170"/>
      <c r="L238" s="145"/>
    </row>
    <row r="239" spans="3:12" ht="38.25">
      <c r="C239" s="242"/>
      <c r="D239" s="242" t="s">
        <v>727</v>
      </c>
      <c r="E239" s="172">
        <v>2.7</v>
      </c>
      <c r="F239" s="50" t="s">
        <v>81</v>
      </c>
      <c r="G239" s="116" t="s">
        <v>728</v>
      </c>
      <c r="H239" s="170"/>
      <c r="I239" s="170"/>
      <c r="J239" s="170"/>
      <c r="K239" s="170"/>
      <c r="L239" s="145"/>
    </row>
    <row r="240" spans="3:12" ht="13.5" thickBot="1">
      <c r="C240" s="243"/>
      <c r="D240" s="243" t="s">
        <v>731</v>
      </c>
      <c r="E240" s="173">
        <v>3</v>
      </c>
      <c r="F240" s="133" t="s">
        <v>721</v>
      </c>
      <c r="G240" s="174" t="s">
        <v>732</v>
      </c>
      <c r="H240" s="137"/>
      <c r="I240" s="137"/>
      <c r="J240" s="137"/>
      <c r="K240" s="137"/>
      <c r="L240" s="146"/>
    </row>
    <row r="242" spans="3:12" ht="13.5" thickBot="1"/>
    <row r="243" spans="3:12" ht="38.25" customHeight="1">
      <c r="C243" s="427" t="s">
        <v>48</v>
      </c>
      <c r="D243" s="428"/>
      <c r="E243" s="122" t="s">
        <v>445</v>
      </c>
      <c r="F243" s="122" t="s">
        <v>164</v>
      </c>
      <c r="G243" s="122"/>
      <c r="H243" s="72" t="s">
        <v>681</v>
      </c>
      <c r="I243" s="72" t="s">
        <v>685</v>
      </c>
      <c r="J243" s="72" t="s">
        <v>761</v>
      </c>
      <c r="K243" s="72" t="s">
        <v>758</v>
      </c>
      <c r="L243" s="73" t="s">
        <v>759</v>
      </c>
    </row>
    <row r="244" spans="3:12">
      <c r="C244" s="429" t="s">
        <v>733</v>
      </c>
      <c r="D244" s="430"/>
      <c r="E244" s="50" t="s">
        <v>609</v>
      </c>
      <c r="F244" s="50" t="s">
        <v>142</v>
      </c>
      <c r="G244" s="80"/>
      <c r="H244" s="169" t="s">
        <v>673</v>
      </c>
      <c r="I244" s="170">
        <v>2</v>
      </c>
      <c r="J244" s="169" t="s">
        <v>841</v>
      </c>
      <c r="K244" s="169" t="s">
        <v>842</v>
      </c>
      <c r="L244" s="145"/>
    </row>
    <row r="245" spans="3:12">
      <c r="C245" s="227" t="s">
        <v>13</v>
      </c>
      <c r="D245" s="227" t="s">
        <v>11</v>
      </c>
      <c r="E245" s="200" t="s">
        <v>79</v>
      </c>
      <c r="F245" s="200" t="s">
        <v>80</v>
      </c>
      <c r="G245" s="200" t="s">
        <v>83</v>
      </c>
      <c r="H245" s="200"/>
      <c r="I245" s="200"/>
      <c r="J245" s="200"/>
      <c r="K245" s="200"/>
      <c r="L245" s="200"/>
    </row>
    <row r="246" spans="3:12">
      <c r="C246" s="255"/>
      <c r="D246" s="63" t="s">
        <v>734</v>
      </c>
      <c r="E246" s="50">
        <v>1</v>
      </c>
      <c r="F246" s="50" t="s">
        <v>721</v>
      </c>
      <c r="G246" s="80" t="s">
        <v>735</v>
      </c>
      <c r="H246" s="170"/>
      <c r="I246" s="170"/>
      <c r="J246" s="170"/>
      <c r="K246" s="170"/>
      <c r="L246" s="145"/>
    </row>
    <row r="247" spans="3:12">
      <c r="C247" s="241"/>
      <c r="D247" s="241" t="s">
        <v>736</v>
      </c>
      <c r="E247" s="170">
        <v>2</v>
      </c>
      <c r="F247" s="50" t="s">
        <v>737</v>
      </c>
      <c r="G247" s="116" t="s">
        <v>738</v>
      </c>
      <c r="H247" s="170"/>
      <c r="I247" s="170"/>
      <c r="J247" s="170"/>
      <c r="K247" s="170"/>
      <c r="L247" s="145"/>
    </row>
    <row r="248" spans="3:12" ht="25.5">
      <c r="C248" s="242"/>
      <c r="D248" s="242" t="s">
        <v>739</v>
      </c>
      <c r="E248" s="172">
        <v>4</v>
      </c>
      <c r="F248" s="50" t="s">
        <v>721</v>
      </c>
      <c r="G248" s="116" t="s">
        <v>740</v>
      </c>
      <c r="H248" s="170"/>
      <c r="I248" s="170"/>
      <c r="J248" s="170"/>
      <c r="K248" s="170"/>
      <c r="L248" s="145"/>
    </row>
    <row r="249" spans="3:12">
      <c r="C249" s="242"/>
      <c r="D249" s="242" t="s">
        <v>726</v>
      </c>
      <c r="E249" s="172">
        <v>5</v>
      </c>
      <c r="F249" s="50" t="s">
        <v>721</v>
      </c>
      <c r="G249" s="116"/>
      <c r="H249" s="170"/>
      <c r="I249" s="170"/>
      <c r="J249" s="170"/>
      <c r="K249" s="170"/>
      <c r="L249" s="145"/>
    </row>
    <row r="250" spans="3:12">
      <c r="C250" s="242"/>
      <c r="D250" s="242" t="s">
        <v>741</v>
      </c>
      <c r="E250" s="172">
        <v>6</v>
      </c>
      <c r="F250" s="50" t="s">
        <v>737</v>
      </c>
      <c r="G250" s="116" t="s">
        <v>738</v>
      </c>
      <c r="H250" s="170"/>
      <c r="I250" s="170"/>
      <c r="J250" s="170"/>
      <c r="K250" s="170"/>
      <c r="L250" s="145"/>
    </row>
    <row r="251" spans="3:12" ht="13.5" thickBot="1">
      <c r="C251" s="243"/>
      <c r="D251" s="243" t="s">
        <v>742</v>
      </c>
      <c r="E251" s="173">
        <v>7</v>
      </c>
      <c r="F251" s="133" t="s">
        <v>721</v>
      </c>
      <c r="G251" s="174"/>
      <c r="H251" s="137"/>
      <c r="I251" s="137"/>
      <c r="J251" s="137"/>
      <c r="K251" s="137"/>
      <c r="L251" s="146"/>
    </row>
    <row r="253" spans="3:12" ht="13.5" thickBot="1"/>
    <row r="254" spans="3:12" ht="25.5" customHeight="1">
      <c r="C254" s="427" t="s">
        <v>48</v>
      </c>
      <c r="D254" s="428"/>
      <c r="E254" s="122" t="s">
        <v>445</v>
      </c>
      <c r="F254" s="122" t="s">
        <v>164</v>
      </c>
      <c r="G254" s="122"/>
      <c r="H254" s="72" t="s">
        <v>681</v>
      </c>
      <c r="I254" s="72" t="s">
        <v>685</v>
      </c>
      <c r="J254" s="72" t="s">
        <v>761</v>
      </c>
      <c r="K254" s="72" t="s">
        <v>758</v>
      </c>
      <c r="L254" s="73" t="s">
        <v>759</v>
      </c>
    </row>
    <row r="255" spans="3:12">
      <c r="C255" s="429" t="s">
        <v>743</v>
      </c>
      <c r="D255" s="430"/>
      <c r="E255" s="50" t="s">
        <v>491</v>
      </c>
      <c r="F255" s="50" t="s">
        <v>142</v>
      </c>
      <c r="G255" s="80"/>
      <c r="H255" s="169" t="s">
        <v>673</v>
      </c>
      <c r="I255" s="170">
        <v>6</v>
      </c>
      <c r="J255" s="169" t="s">
        <v>843</v>
      </c>
      <c r="K255" s="169" t="s">
        <v>842</v>
      </c>
      <c r="L255" s="145"/>
    </row>
    <row r="256" spans="3:12">
      <c r="C256" s="227" t="s">
        <v>13</v>
      </c>
      <c r="D256" s="227" t="s">
        <v>11</v>
      </c>
      <c r="E256" s="200" t="s">
        <v>79</v>
      </c>
      <c r="F256" s="200" t="s">
        <v>80</v>
      </c>
      <c r="G256" s="200" t="s">
        <v>83</v>
      </c>
      <c r="H256" s="200"/>
      <c r="I256" s="200"/>
      <c r="J256" s="200"/>
      <c r="K256" s="200"/>
      <c r="L256" s="200"/>
    </row>
    <row r="257" spans="3:12">
      <c r="C257" s="255"/>
      <c r="D257" s="63" t="s">
        <v>744</v>
      </c>
      <c r="E257" s="50">
        <v>1</v>
      </c>
      <c r="F257" s="50" t="s">
        <v>721</v>
      </c>
      <c r="G257" s="80"/>
      <c r="H257" s="170"/>
      <c r="I257" s="170"/>
      <c r="J257" s="170"/>
      <c r="K257" s="170"/>
      <c r="L257" s="145"/>
    </row>
    <row r="258" spans="3:12">
      <c r="C258" s="255"/>
      <c r="D258" s="63" t="s">
        <v>751</v>
      </c>
      <c r="E258" s="50">
        <v>2</v>
      </c>
      <c r="F258" s="50" t="s">
        <v>721</v>
      </c>
      <c r="G258" s="80"/>
      <c r="H258" s="170"/>
      <c r="I258" s="170"/>
      <c r="J258" s="170"/>
      <c r="K258" s="170"/>
      <c r="L258" s="145"/>
    </row>
    <row r="259" spans="3:12">
      <c r="C259" s="255"/>
      <c r="D259" s="63" t="s">
        <v>750</v>
      </c>
      <c r="E259" s="50">
        <v>3</v>
      </c>
      <c r="F259" s="50" t="s">
        <v>721</v>
      </c>
      <c r="G259" s="80"/>
      <c r="H259" s="170"/>
      <c r="I259" s="170"/>
      <c r="J259" s="170"/>
      <c r="K259" s="170"/>
      <c r="L259" s="145"/>
    </row>
    <row r="260" spans="3:12">
      <c r="C260" s="255"/>
      <c r="D260" s="63" t="s">
        <v>749</v>
      </c>
      <c r="E260" s="50">
        <v>4</v>
      </c>
      <c r="F260" s="50" t="s">
        <v>721</v>
      </c>
      <c r="G260" s="80"/>
      <c r="H260" s="170"/>
      <c r="I260" s="170"/>
      <c r="J260" s="170"/>
      <c r="K260" s="170"/>
      <c r="L260" s="145"/>
    </row>
    <row r="261" spans="3:12">
      <c r="C261" s="255"/>
      <c r="D261" s="63" t="s">
        <v>748</v>
      </c>
      <c r="E261" s="50">
        <v>5</v>
      </c>
      <c r="F261" s="50" t="s">
        <v>721</v>
      </c>
      <c r="G261" s="80"/>
      <c r="H261" s="170"/>
      <c r="I261" s="170"/>
      <c r="J261" s="170"/>
      <c r="K261" s="170"/>
      <c r="L261" s="145"/>
    </row>
    <row r="262" spans="3:12">
      <c r="C262" s="255"/>
      <c r="D262" s="63" t="s">
        <v>747</v>
      </c>
      <c r="E262" s="50">
        <v>6</v>
      </c>
      <c r="F262" s="50" t="s">
        <v>721</v>
      </c>
      <c r="G262" s="80"/>
      <c r="H262" s="170"/>
      <c r="I262" s="170"/>
      <c r="J262" s="170"/>
      <c r="K262" s="170"/>
      <c r="L262" s="145"/>
    </row>
    <row r="263" spans="3:12">
      <c r="C263" s="255"/>
      <c r="D263" s="63" t="s">
        <v>746</v>
      </c>
      <c r="E263" s="50">
        <v>7</v>
      </c>
      <c r="F263" s="50" t="s">
        <v>721</v>
      </c>
      <c r="G263" s="80"/>
      <c r="H263" s="170"/>
      <c r="I263" s="170"/>
      <c r="J263" s="170"/>
      <c r="K263" s="170"/>
      <c r="L263" s="145"/>
    </row>
    <row r="264" spans="3:12" ht="13.5" thickBot="1">
      <c r="C264" s="236"/>
      <c r="D264" s="236" t="s">
        <v>745</v>
      </c>
      <c r="E264" s="133">
        <v>8</v>
      </c>
      <c r="F264" s="133" t="s">
        <v>721</v>
      </c>
      <c r="G264" s="134"/>
      <c r="H264" s="137"/>
      <c r="I264" s="137"/>
      <c r="J264" s="137"/>
      <c r="K264" s="137"/>
      <c r="L264" s="146"/>
    </row>
    <row r="266" spans="3:12" ht="13.5" thickBot="1"/>
    <row r="267" spans="3:12" ht="25.5" customHeight="1">
      <c r="C267" s="427" t="s">
        <v>48</v>
      </c>
      <c r="D267" s="428"/>
      <c r="E267" s="122" t="s">
        <v>445</v>
      </c>
      <c r="F267" s="122" t="s">
        <v>164</v>
      </c>
      <c r="G267" s="122"/>
      <c r="H267" s="72" t="s">
        <v>681</v>
      </c>
      <c r="I267" s="72" t="s">
        <v>685</v>
      </c>
      <c r="J267" s="72" t="s">
        <v>761</v>
      </c>
      <c r="K267" s="72" t="s">
        <v>758</v>
      </c>
      <c r="L267" s="73" t="s">
        <v>759</v>
      </c>
    </row>
    <row r="268" spans="3:12">
      <c r="C268" s="429" t="s">
        <v>752</v>
      </c>
      <c r="D268" s="430"/>
      <c r="E268" s="50" t="s">
        <v>491</v>
      </c>
      <c r="F268" s="50" t="s">
        <v>142</v>
      </c>
      <c r="G268" s="80"/>
      <c r="H268" s="169" t="s">
        <v>673</v>
      </c>
      <c r="I268" s="170">
        <v>6</v>
      </c>
      <c r="J268" s="169" t="s">
        <v>844</v>
      </c>
      <c r="K268" s="169" t="s">
        <v>845</v>
      </c>
      <c r="L268" s="145"/>
    </row>
    <row r="269" spans="3:12">
      <c r="C269" s="227" t="s">
        <v>13</v>
      </c>
      <c r="D269" s="227" t="s">
        <v>11</v>
      </c>
      <c r="E269" s="200" t="s">
        <v>79</v>
      </c>
      <c r="F269" s="200" t="s">
        <v>80</v>
      </c>
      <c r="G269" s="200" t="s">
        <v>83</v>
      </c>
      <c r="H269" s="200"/>
      <c r="I269" s="200"/>
      <c r="J269" s="200"/>
      <c r="K269" s="200"/>
      <c r="L269" s="200"/>
    </row>
    <row r="270" spans="3:12" ht="27.75" thickBot="1">
      <c r="C270" s="254" t="s">
        <v>970</v>
      </c>
      <c r="D270" s="236" t="s">
        <v>753</v>
      </c>
      <c r="E270" s="133">
        <v>7</v>
      </c>
      <c r="F270" s="133" t="s">
        <v>81</v>
      </c>
      <c r="G270" s="134" t="s">
        <v>754</v>
      </c>
      <c r="H270" s="137"/>
      <c r="I270" s="137"/>
      <c r="J270" s="137"/>
      <c r="K270" s="137"/>
      <c r="L270" s="146"/>
    </row>
    <row r="272" spans="3:12" ht="13.5" thickBot="1"/>
    <row r="273" spans="3:15" ht="25.5" customHeight="1">
      <c r="C273" s="427" t="s">
        <v>48</v>
      </c>
      <c r="D273" s="428"/>
      <c r="E273" s="122" t="s">
        <v>445</v>
      </c>
      <c r="F273" s="122" t="s">
        <v>164</v>
      </c>
      <c r="G273" s="122"/>
      <c r="H273" s="72" t="s">
        <v>681</v>
      </c>
      <c r="I273" s="72" t="s">
        <v>685</v>
      </c>
      <c r="J273" s="72" t="s">
        <v>761</v>
      </c>
      <c r="K273" s="72" t="s">
        <v>758</v>
      </c>
      <c r="L273" s="73" t="s">
        <v>759</v>
      </c>
      <c r="M273" s="275"/>
      <c r="N273" s="275"/>
      <c r="O273" s="275"/>
    </row>
    <row r="274" spans="3:15">
      <c r="C274" s="429" t="s">
        <v>755</v>
      </c>
      <c r="D274" s="430"/>
      <c r="E274" s="50" t="s">
        <v>491</v>
      </c>
      <c r="F274" s="50" t="s">
        <v>142</v>
      </c>
      <c r="G274" s="80"/>
      <c r="H274" s="169" t="s">
        <v>673</v>
      </c>
      <c r="I274" s="170">
        <v>7</v>
      </c>
      <c r="J274" s="170" t="s">
        <v>801</v>
      </c>
      <c r="K274" s="170" t="s">
        <v>769</v>
      </c>
      <c r="L274" s="145"/>
    </row>
    <row r="275" spans="3:15">
      <c r="C275" s="227" t="s">
        <v>13</v>
      </c>
      <c r="D275" s="227" t="s">
        <v>11</v>
      </c>
      <c r="E275" s="175" t="s">
        <v>79</v>
      </c>
      <c r="F275" s="175" t="s">
        <v>80</v>
      </c>
      <c r="G275" s="175" t="s">
        <v>83</v>
      </c>
      <c r="H275" s="175"/>
      <c r="I275" s="175"/>
      <c r="J275" s="175"/>
      <c r="K275" s="175"/>
      <c r="L275" s="175"/>
    </row>
    <row r="276" spans="3:15" ht="27.75" thickBot="1">
      <c r="C276" s="316" t="s">
        <v>971</v>
      </c>
      <c r="D276" s="317" t="s">
        <v>800</v>
      </c>
      <c r="E276" s="318">
        <v>1.1000000000000001</v>
      </c>
      <c r="F276" s="318" t="s">
        <v>81</v>
      </c>
      <c r="G276" s="319" t="s">
        <v>756</v>
      </c>
      <c r="H276" s="320"/>
      <c r="I276" s="320"/>
      <c r="J276" s="320"/>
      <c r="K276" s="320"/>
      <c r="L276" s="321" t="s">
        <v>766</v>
      </c>
    </row>
    <row r="277" spans="3:15" ht="13.5" thickBot="1">
      <c r="C277" s="236"/>
      <c r="D277" s="249"/>
      <c r="E277" s="133"/>
      <c r="F277" s="133"/>
      <c r="G277" s="134"/>
      <c r="H277" s="137"/>
      <c r="I277" s="137"/>
      <c r="J277" s="137"/>
      <c r="K277" s="137"/>
      <c r="L277" s="146"/>
    </row>
    <row r="278" spans="3:15" ht="13.5" thickBot="1"/>
    <row r="279" spans="3:15" ht="25.5">
      <c r="C279" s="423" t="s">
        <v>48</v>
      </c>
      <c r="D279" s="424"/>
      <c r="E279" s="122" t="s">
        <v>445</v>
      </c>
      <c r="F279" s="122" t="s">
        <v>164</v>
      </c>
      <c r="G279" s="122"/>
      <c r="H279" s="303" t="s">
        <v>681</v>
      </c>
      <c r="I279" s="303" t="s">
        <v>685</v>
      </c>
      <c r="J279" s="303" t="s">
        <v>761</v>
      </c>
      <c r="K279" s="303" t="s">
        <v>758</v>
      </c>
      <c r="L279" s="73" t="s">
        <v>759</v>
      </c>
    </row>
    <row r="280" spans="3:15">
      <c r="C280" s="425" t="s">
        <v>1058</v>
      </c>
      <c r="D280" s="426"/>
      <c r="E280" s="50" t="s">
        <v>130</v>
      </c>
      <c r="F280" s="50" t="s">
        <v>141</v>
      </c>
      <c r="G280" s="80"/>
      <c r="H280" s="50" t="s">
        <v>670</v>
      </c>
      <c r="I280" s="50">
        <v>7</v>
      </c>
      <c r="J280" s="169" t="s">
        <v>1059</v>
      </c>
      <c r="K280" s="50" t="s">
        <v>767</v>
      </c>
      <c r="L280" s="130"/>
    </row>
    <row r="281" spans="3:15">
      <c r="C281" s="227" t="s">
        <v>13</v>
      </c>
      <c r="D281" s="244" t="s">
        <v>11</v>
      </c>
      <c r="E281" s="302" t="s">
        <v>79</v>
      </c>
      <c r="F281" s="302" t="s">
        <v>80</v>
      </c>
      <c r="G281" s="302" t="s">
        <v>83</v>
      </c>
      <c r="H281" s="302"/>
      <c r="I281" s="302"/>
      <c r="J281" s="302"/>
      <c r="K281" s="302"/>
      <c r="L281" s="139"/>
    </row>
    <row r="282" spans="3:15" ht="25.5">
      <c r="C282" s="304"/>
      <c r="D282" s="153" t="s">
        <v>1060</v>
      </c>
      <c r="E282" s="182">
        <v>1.1000000000000001</v>
      </c>
      <c r="F282" s="182" t="s">
        <v>1061</v>
      </c>
      <c r="G282" s="65" t="s">
        <v>103</v>
      </c>
      <c r="H282" s="216"/>
      <c r="I282" s="216"/>
      <c r="J282" s="172"/>
      <c r="K282" s="172"/>
      <c r="L282" s="145" t="s">
        <v>766</v>
      </c>
    </row>
    <row r="283" spans="3:15" ht="25.5">
      <c r="C283" s="213"/>
      <c r="D283" s="153" t="s">
        <v>1062</v>
      </c>
      <c r="E283" s="182">
        <v>2.1</v>
      </c>
      <c r="F283" s="182" t="s">
        <v>1061</v>
      </c>
      <c r="G283" s="65" t="s">
        <v>103</v>
      </c>
      <c r="H283" s="216"/>
      <c r="I283" s="216"/>
      <c r="J283" s="172"/>
      <c r="K283" s="172"/>
      <c r="L283" s="145" t="s">
        <v>766</v>
      </c>
    </row>
    <row r="284" spans="3:15" ht="25.5">
      <c r="C284" s="304"/>
      <c r="D284" s="153" t="s">
        <v>1063</v>
      </c>
      <c r="E284" s="182">
        <v>3.1</v>
      </c>
      <c r="F284" s="182" t="s">
        <v>1061</v>
      </c>
      <c r="G284" s="65" t="s">
        <v>103</v>
      </c>
      <c r="H284" s="216"/>
      <c r="I284" s="216"/>
      <c r="J284" s="172"/>
      <c r="K284" s="172"/>
      <c r="L284" s="145" t="s">
        <v>766</v>
      </c>
    </row>
    <row r="285" spans="3:15" ht="25.5">
      <c r="C285" s="304"/>
      <c r="D285" s="153" t="s">
        <v>1064</v>
      </c>
      <c r="E285" s="182">
        <v>4.0999999999999996</v>
      </c>
      <c r="F285" s="182" t="s">
        <v>1061</v>
      </c>
      <c r="G285" s="65" t="s">
        <v>103</v>
      </c>
      <c r="H285" s="216"/>
      <c r="I285" s="216"/>
      <c r="J285" s="172"/>
      <c r="K285" s="172"/>
      <c r="L285" s="145" t="s">
        <v>766</v>
      </c>
    </row>
    <row r="286" spans="3:15" ht="25.5">
      <c r="C286" s="304"/>
      <c r="D286" s="153" t="s">
        <v>1065</v>
      </c>
      <c r="E286" s="182">
        <v>5.0999999999999996</v>
      </c>
      <c r="F286" s="182" t="s">
        <v>82</v>
      </c>
      <c r="G286" s="65" t="s">
        <v>103</v>
      </c>
      <c r="H286" s="216"/>
      <c r="I286" s="216"/>
      <c r="J286" s="172"/>
      <c r="K286" s="172"/>
      <c r="L286" s="145" t="s">
        <v>766</v>
      </c>
    </row>
    <row r="287" spans="3:15">
      <c r="C287" s="213"/>
      <c r="D287" s="153" t="s">
        <v>1066</v>
      </c>
      <c r="E287" s="182">
        <v>6.1</v>
      </c>
      <c r="F287" s="182" t="s">
        <v>81</v>
      </c>
      <c r="G287" s="215" t="s">
        <v>325</v>
      </c>
      <c r="H287" s="216"/>
      <c r="I287" s="216"/>
      <c r="J287" s="172"/>
      <c r="K287" s="172"/>
      <c r="L287" s="145" t="s">
        <v>766</v>
      </c>
    </row>
    <row r="288" spans="3:15" ht="13.5">
      <c r="C288" s="304"/>
      <c r="D288" s="153" t="s">
        <v>1067</v>
      </c>
      <c r="E288" s="182">
        <v>6.3</v>
      </c>
      <c r="F288" s="182" t="s">
        <v>81</v>
      </c>
      <c r="G288" s="215" t="s">
        <v>325</v>
      </c>
      <c r="H288" s="216"/>
      <c r="I288" s="216"/>
      <c r="J288" s="172"/>
      <c r="K288" s="172"/>
      <c r="L288" s="145" t="s">
        <v>766</v>
      </c>
    </row>
    <row r="289" spans="3:12" ht="13.5">
      <c r="C289" s="304"/>
      <c r="D289" s="153" t="s">
        <v>1068</v>
      </c>
      <c r="E289" s="182">
        <v>6.5</v>
      </c>
      <c r="F289" s="182" t="s">
        <v>1069</v>
      </c>
      <c r="G289" s="215" t="s">
        <v>325</v>
      </c>
      <c r="H289" s="216"/>
      <c r="I289" s="216"/>
      <c r="J289" s="172"/>
      <c r="K289" s="172"/>
      <c r="L289" s="145" t="s">
        <v>766</v>
      </c>
    </row>
    <row r="290" spans="3:12" ht="13.5">
      <c r="C290" s="304"/>
      <c r="D290" s="153" t="s">
        <v>1070</v>
      </c>
      <c r="E290" s="192">
        <v>6.7</v>
      </c>
      <c r="F290" s="182" t="s">
        <v>81</v>
      </c>
      <c r="G290" s="215" t="s">
        <v>325</v>
      </c>
      <c r="H290" s="216"/>
      <c r="I290" s="216"/>
      <c r="J290" s="172"/>
      <c r="K290" s="172"/>
      <c r="L290" s="145" t="s">
        <v>766</v>
      </c>
    </row>
    <row r="291" spans="3:12" ht="25.5">
      <c r="C291" s="304"/>
      <c r="D291" s="153" t="s">
        <v>1071</v>
      </c>
      <c r="E291" s="182">
        <v>7.1</v>
      </c>
      <c r="F291" s="182" t="s">
        <v>1061</v>
      </c>
      <c r="G291" s="65" t="s">
        <v>103</v>
      </c>
      <c r="H291" s="216"/>
      <c r="I291" s="216"/>
      <c r="J291" s="172"/>
      <c r="K291" s="172"/>
      <c r="L291" s="145" t="s">
        <v>766</v>
      </c>
    </row>
    <row r="292" spans="3:12" ht="26.25" thickBot="1">
      <c r="C292" s="305"/>
      <c r="D292" s="158" t="s">
        <v>1072</v>
      </c>
      <c r="E292" s="219">
        <v>8.1</v>
      </c>
      <c r="F292" s="219" t="s">
        <v>1061</v>
      </c>
      <c r="G292" s="136" t="s">
        <v>103</v>
      </c>
      <c r="H292" s="221"/>
      <c r="I292" s="221"/>
      <c r="J292" s="173"/>
      <c r="K292" s="173"/>
      <c r="L292" s="146" t="s">
        <v>766</v>
      </c>
    </row>
    <row r="293" spans="3:12" ht="13.5" thickBot="1"/>
    <row r="294" spans="3:12" ht="25.5">
      <c r="C294" s="427" t="s">
        <v>48</v>
      </c>
      <c r="D294" s="428"/>
      <c r="E294" s="122" t="s">
        <v>445</v>
      </c>
      <c r="F294" s="122" t="s">
        <v>164</v>
      </c>
      <c r="G294" s="122"/>
      <c r="H294" s="307" t="s">
        <v>681</v>
      </c>
      <c r="I294" s="307" t="s">
        <v>685</v>
      </c>
      <c r="J294" s="307" t="s">
        <v>761</v>
      </c>
      <c r="K294" s="307" t="s">
        <v>758</v>
      </c>
      <c r="L294" s="73" t="s">
        <v>759</v>
      </c>
    </row>
    <row r="295" spans="3:12">
      <c r="C295" s="429" t="s">
        <v>1080</v>
      </c>
      <c r="D295" s="430"/>
      <c r="E295" s="50" t="s">
        <v>600</v>
      </c>
      <c r="F295" s="51" t="s">
        <v>141</v>
      </c>
      <c r="G295" s="80"/>
      <c r="H295" s="169" t="s">
        <v>673</v>
      </c>
      <c r="I295" s="170">
        <v>2</v>
      </c>
      <c r="J295" s="170" t="s">
        <v>1079</v>
      </c>
      <c r="K295" s="170" t="s">
        <v>1078</v>
      </c>
      <c r="L295" s="145"/>
    </row>
    <row r="296" spans="3:12">
      <c r="C296" s="227" t="s">
        <v>13</v>
      </c>
      <c r="D296" s="227" t="s">
        <v>11</v>
      </c>
      <c r="E296" s="306" t="s">
        <v>79</v>
      </c>
      <c r="F296" s="306" t="s">
        <v>80</v>
      </c>
      <c r="G296" s="306" t="s">
        <v>83</v>
      </c>
      <c r="H296" s="306"/>
      <c r="I296" s="306"/>
      <c r="J296" s="306"/>
      <c r="K296" s="306"/>
      <c r="L296" s="306"/>
    </row>
    <row r="297" spans="3:12" ht="26.25" thickBot="1">
      <c r="C297" s="254"/>
      <c r="D297" s="255" t="s">
        <v>1081</v>
      </c>
      <c r="E297" s="50">
        <v>1.1000000000000001</v>
      </c>
      <c r="F297" s="50" t="s">
        <v>1082</v>
      </c>
      <c r="G297" s="80" t="s">
        <v>1083</v>
      </c>
      <c r="H297" s="170"/>
      <c r="I297" s="170"/>
      <c r="J297" s="170"/>
      <c r="K297" s="170"/>
      <c r="L297" s="145" t="s">
        <v>766</v>
      </c>
    </row>
    <row r="298" spans="3:12" ht="39" thickBot="1">
      <c r="C298" s="254"/>
      <c r="D298" s="255" t="s">
        <v>1086</v>
      </c>
      <c r="E298" s="50">
        <v>3.1</v>
      </c>
      <c r="F298" s="50" t="s">
        <v>82</v>
      </c>
      <c r="G298" s="80" t="s">
        <v>1084</v>
      </c>
      <c r="H298" s="170"/>
      <c r="I298" s="170"/>
      <c r="J298" s="170"/>
      <c r="K298" s="170"/>
      <c r="L298" s="145" t="s">
        <v>766</v>
      </c>
    </row>
    <row r="299" spans="3:12" ht="26.25" thickBot="1">
      <c r="C299" s="254"/>
      <c r="D299" s="255" t="s">
        <v>1085</v>
      </c>
      <c r="E299" s="50">
        <v>4.0999999999999996</v>
      </c>
      <c r="F299" s="50" t="s">
        <v>82</v>
      </c>
      <c r="G299" s="80" t="s">
        <v>1087</v>
      </c>
      <c r="H299" s="170"/>
      <c r="I299" s="170"/>
      <c r="J299" s="170"/>
      <c r="K299" s="170"/>
      <c r="L299" s="145" t="s">
        <v>766</v>
      </c>
    </row>
    <row r="300" spans="3:12" ht="13.5" thickBot="1"/>
    <row r="301" spans="3:12" ht="25.5">
      <c r="C301" s="427" t="s">
        <v>48</v>
      </c>
      <c r="D301" s="428"/>
      <c r="E301" s="122" t="s">
        <v>445</v>
      </c>
      <c r="F301" s="122" t="s">
        <v>164</v>
      </c>
      <c r="G301" s="122"/>
      <c r="H301" s="307" t="s">
        <v>681</v>
      </c>
      <c r="I301" s="307" t="s">
        <v>685</v>
      </c>
      <c r="J301" s="307" t="s">
        <v>761</v>
      </c>
      <c r="K301" s="307" t="s">
        <v>758</v>
      </c>
      <c r="L301" s="73" t="s">
        <v>759</v>
      </c>
    </row>
    <row r="302" spans="3:12">
      <c r="C302" s="429" t="s">
        <v>1088</v>
      </c>
      <c r="D302" s="430"/>
      <c r="E302" s="50" t="s">
        <v>600</v>
      </c>
      <c r="F302" s="51" t="s">
        <v>142</v>
      </c>
      <c r="G302" s="80"/>
      <c r="H302" s="169" t="s">
        <v>673</v>
      </c>
      <c r="I302" s="170">
        <v>2</v>
      </c>
      <c r="J302" s="170" t="s">
        <v>1090</v>
      </c>
      <c r="K302" s="170" t="s">
        <v>1089</v>
      </c>
      <c r="L302" s="145"/>
    </row>
    <row r="303" spans="3:12">
      <c r="C303" s="227" t="s">
        <v>13</v>
      </c>
      <c r="D303" s="227" t="s">
        <v>11</v>
      </c>
      <c r="E303" s="306" t="s">
        <v>79</v>
      </c>
      <c r="F303" s="306" t="s">
        <v>80</v>
      </c>
      <c r="G303" s="306" t="s">
        <v>83</v>
      </c>
      <c r="H303" s="306"/>
      <c r="I303" s="306"/>
      <c r="J303" s="306"/>
      <c r="K303" s="306"/>
      <c r="L303" s="306"/>
    </row>
    <row r="304" spans="3:12" ht="39" thickBot="1">
      <c r="C304" s="254"/>
      <c r="D304" s="255" t="s">
        <v>1091</v>
      </c>
      <c r="E304" s="50">
        <v>1.1000000000000001</v>
      </c>
      <c r="F304" s="50" t="s">
        <v>82</v>
      </c>
      <c r="G304" s="80" t="s">
        <v>1084</v>
      </c>
      <c r="H304" s="170"/>
      <c r="I304" s="170"/>
      <c r="J304" s="170"/>
      <c r="K304" s="170"/>
      <c r="L304" s="145" t="s">
        <v>766</v>
      </c>
    </row>
    <row r="305" spans="3:12" ht="26.25" thickBot="1">
      <c r="C305" s="254"/>
      <c r="D305" s="255" t="s">
        <v>1092</v>
      </c>
      <c r="E305" s="50">
        <v>2.1</v>
      </c>
      <c r="F305" s="50" t="s">
        <v>1082</v>
      </c>
      <c r="G305" s="80" t="s">
        <v>1083</v>
      </c>
      <c r="H305" s="170"/>
      <c r="I305" s="170"/>
      <c r="J305" s="170"/>
      <c r="K305" s="170"/>
      <c r="L305" s="145" t="s">
        <v>766</v>
      </c>
    </row>
    <row r="306" spans="3:12" ht="26.25" thickBot="1">
      <c r="C306" s="254"/>
      <c r="D306" s="255" t="s">
        <v>1093</v>
      </c>
      <c r="E306" s="50">
        <v>4.0999999999999996</v>
      </c>
      <c r="F306" s="50" t="s">
        <v>82</v>
      </c>
      <c r="G306" s="80" t="s">
        <v>1094</v>
      </c>
      <c r="H306" s="170"/>
      <c r="I306" s="170"/>
      <c r="J306" s="170"/>
      <c r="K306" s="170"/>
      <c r="L306" s="145" t="s">
        <v>766</v>
      </c>
    </row>
    <row r="307" spans="3:12" ht="179.25" thickBot="1">
      <c r="C307" s="254"/>
      <c r="D307" s="255" t="s">
        <v>1095</v>
      </c>
      <c r="E307" s="50">
        <v>5.0999999999999996</v>
      </c>
      <c r="F307" s="50" t="s">
        <v>82</v>
      </c>
      <c r="G307" s="80" t="s">
        <v>1096</v>
      </c>
      <c r="H307" s="170"/>
      <c r="I307" s="170"/>
      <c r="J307" s="170"/>
      <c r="K307" s="170"/>
      <c r="L307" s="145" t="s">
        <v>766</v>
      </c>
    </row>
    <row r="308" spans="3:12" ht="26.25" thickBot="1">
      <c r="C308" s="254"/>
      <c r="D308" s="255" t="s">
        <v>1097</v>
      </c>
      <c r="E308" s="50">
        <v>6.1</v>
      </c>
      <c r="F308" s="50" t="s">
        <v>82</v>
      </c>
      <c r="G308" s="80" t="s">
        <v>1098</v>
      </c>
      <c r="H308" s="170"/>
      <c r="I308" s="170"/>
      <c r="J308" s="170"/>
      <c r="K308" s="170"/>
      <c r="L308" s="145" t="s">
        <v>766</v>
      </c>
    </row>
    <row r="309" spans="3:12" ht="26.25" thickBot="1">
      <c r="C309" s="254"/>
      <c r="D309" s="255" t="s">
        <v>1099</v>
      </c>
      <c r="E309" s="50">
        <v>7.1</v>
      </c>
      <c r="F309" s="50" t="s">
        <v>82</v>
      </c>
      <c r="G309" s="80" t="s">
        <v>1087</v>
      </c>
      <c r="H309" s="170"/>
      <c r="I309" s="170"/>
      <c r="J309" s="170"/>
      <c r="K309" s="170"/>
      <c r="L309" s="145" t="s">
        <v>766</v>
      </c>
    </row>
    <row r="310" spans="3:12" ht="26.25" thickBot="1">
      <c r="C310" s="254"/>
      <c r="D310" s="255" t="s">
        <v>1100</v>
      </c>
      <c r="E310" s="50">
        <v>7.2</v>
      </c>
      <c r="F310" s="50" t="s">
        <v>82</v>
      </c>
      <c r="G310" s="80" t="s">
        <v>1087</v>
      </c>
      <c r="H310" s="170"/>
      <c r="I310" s="170"/>
      <c r="J310" s="170"/>
      <c r="K310" s="170"/>
      <c r="L310" s="145" t="s">
        <v>766</v>
      </c>
    </row>
    <row r="311" spans="3:12" ht="26.25" thickBot="1">
      <c r="C311" s="254"/>
      <c r="D311" s="255" t="s">
        <v>1101</v>
      </c>
      <c r="E311" s="50">
        <v>7.3</v>
      </c>
      <c r="F311" s="50" t="s">
        <v>82</v>
      </c>
      <c r="G311" s="80" t="s">
        <v>1087</v>
      </c>
      <c r="H311" s="170"/>
      <c r="I311" s="170"/>
      <c r="J311" s="170"/>
      <c r="K311" s="170"/>
      <c r="L311" s="145" t="s">
        <v>766</v>
      </c>
    </row>
    <row r="312" spans="3:12" ht="26.25" thickBot="1">
      <c r="C312" s="254"/>
      <c r="D312" s="255" t="s">
        <v>1106</v>
      </c>
      <c r="E312" s="50">
        <v>7.4</v>
      </c>
      <c r="F312" s="50" t="s">
        <v>82</v>
      </c>
      <c r="G312" s="80" t="s">
        <v>1087</v>
      </c>
      <c r="H312" s="170"/>
      <c r="I312" s="170"/>
      <c r="J312" s="170"/>
      <c r="K312" s="170"/>
      <c r="L312" s="145" t="s">
        <v>766</v>
      </c>
    </row>
    <row r="313" spans="3:12" ht="26.25" thickBot="1">
      <c r="C313" s="254"/>
      <c r="D313" s="255" t="s">
        <v>1102</v>
      </c>
      <c r="E313" s="50">
        <v>7.5</v>
      </c>
      <c r="F313" s="50" t="s">
        <v>82</v>
      </c>
      <c r="G313" s="80" t="s">
        <v>1087</v>
      </c>
      <c r="H313" s="170"/>
      <c r="I313" s="170"/>
      <c r="J313" s="170"/>
      <c r="K313" s="170"/>
      <c r="L313" s="145" t="s">
        <v>766</v>
      </c>
    </row>
    <row r="314" spans="3:12" ht="26.25" thickBot="1">
      <c r="C314" s="254"/>
      <c r="D314" s="255" t="s">
        <v>1103</v>
      </c>
      <c r="E314" s="50">
        <v>7.6</v>
      </c>
      <c r="F314" s="50" t="s">
        <v>82</v>
      </c>
      <c r="G314" s="80" t="s">
        <v>1087</v>
      </c>
      <c r="H314" s="170"/>
      <c r="I314" s="170"/>
      <c r="J314" s="170"/>
      <c r="K314" s="170"/>
      <c r="L314" s="145" t="s">
        <v>766</v>
      </c>
    </row>
    <row r="315" spans="3:12" ht="26.25" thickBot="1">
      <c r="C315" s="254"/>
      <c r="D315" s="255" t="s">
        <v>1104</v>
      </c>
      <c r="E315" s="50">
        <v>7.7</v>
      </c>
      <c r="F315" s="50" t="s">
        <v>82</v>
      </c>
      <c r="G315" s="80" t="s">
        <v>1087</v>
      </c>
      <c r="H315" s="170"/>
      <c r="I315" s="170"/>
      <c r="J315" s="170"/>
      <c r="K315" s="170"/>
      <c r="L315" s="145" t="s">
        <v>766</v>
      </c>
    </row>
    <row r="316" spans="3:12" ht="26.25" thickBot="1">
      <c r="C316" s="254"/>
      <c r="D316" s="255" t="s">
        <v>1105</v>
      </c>
      <c r="E316" s="50">
        <v>7.8</v>
      </c>
      <c r="F316" s="50" t="s">
        <v>82</v>
      </c>
      <c r="G316" s="80" t="s">
        <v>1087</v>
      </c>
      <c r="H316" s="170"/>
      <c r="I316" s="170"/>
      <c r="J316" s="170"/>
      <c r="K316" s="170"/>
      <c r="L316" s="145" t="s">
        <v>766</v>
      </c>
    </row>
    <row r="317" spans="3:12" ht="26.25" thickBot="1">
      <c r="C317" s="254"/>
      <c r="D317" s="255" t="s">
        <v>1107</v>
      </c>
      <c r="E317" s="50">
        <v>8.1</v>
      </c>
      <c r="F317" s="50" t="s">
        <v>82</v>
      </c>
      <c r="G317" s="80" t="s">
        <v>1108</v>
      </c>
      <c r="H317" s="170"/>
      <c r="I317" s="170"/>
      <c r="J317" s="170"/>
      <c r="K317" s="170"/>
      <c r="L317" s="145" t="s">
        <v>766</v>
      </c>
    </row>
    <row r="318" spans="3:12" ht="13.5" thickBot="1"/>
    <row r="319" spans="3:12" ht="25.5">
      <c r="C319" s="121" t="s">
        <v>48</v>
      </c>
      <c r="D319" s="122" t="s">
        <v>11</v>
      </c>
      <c r="E319" s="122" t="s">
        <v>164</v>
      </c>
      <c r="F319" s="313" t="s">
        <v>52</v>
      </c>
      <c r="G319" s="313" t="s">
        <v>681</v>
      </c>
      <c r="H319" s="313" t="s">
        <v>683</v>
      </c>
      <c r="I319" s="313" t="s">
        <v>682</v>
      </c>
      <c r="J319" s="313" t="s">
        <v>761</v>
      </c>
      <c r="K319" s="313" t="s">
        <v>758</v>
      </c>
      <c r="L319" s="73" t="s">
        <v>759</v>
      </c>
    </row>
    <row r="320" spans="3:12" ht="25.5">
      <c r="C320" s="123">
        <f>HEX2DEC("9C00")</f>
        <v>39936</v>
      </c>
      <c r="D320" s="312" t="s">
        <v>1112</v>
      </c>
      <c r="E320" s="48" t="s">
        <v>142</v>
      </c>
      <c r="F320" s="108" t="s">
        <v>491</v>
      </c>
      <c r="G320" s="114" t="s">
        <v>1015</v>
      </c>
      <c r="H320" s="51">
        <v>6</v>
      </c>
      <c r="I320" s="51">
        <v>6</v>
      </c>
      <c r="J320" s="197" t="s">
        <v>1113</v>
      </c>
      <c r="K320" s="282" t="s">
        <v>767</v>
      </c>
      <c r="L320" s="145"/>
    </row>
    <row r="321" spans="3:12" ht="59.25" customHeight="1">
      <c r="C321" s="124" t="s">
        <v>13</v>
      </c>
      <c r="D321" s="308" t="s">
        <v>11</v>
      </c>
      <c r="E321" s="309" t="s">
        <v>79</v>
      </c>
      <c r="F321" s="309" t="s">
        <v>80</v>
      </c>
      <c r="G321" s="309" t="s">
        <v>83</v>
      </c>
      <c r="H321" s="309"/>
      <c r="I321" s="309"/>
      <c r="J321" s="309"/>
      <c r="K321" s="309"/>
      <c r="L321" s="311"/>
    </row>
    <row r="322" spans="3:12" ht="59.25" customHeight="1">
      <c r="C322" s="55">
        <v>70</v>
      </c>
      <c r="D322" s="310" t="s">
        <v>1115</v>
      </c>
      <c r="E322" s="310">
        <v>1.1000000000000001</v>
      </c>
      <c r="F322" s="310">
        <v>2</v>
      </c>
      <c r="G322" s="310" t="s">
        <v>1116</v>
      </c>
      <c r="H322" s="114"/>
      <c r="I322" s="262"/>
      <c r="J322" s="183"/>
      <c r="K322" s="50"/>
      <c r="L322" s="145" t="s">
        <v>766</v>
      </c>
    </row>
    <row r="323" spans="3:12" ht="55.5" customHeight="1">
      <c r="C323" s="55">
        <v>597</v>
      </c>
      <c r="D323" s="310" t="s">
        <v>1119</v>
      </c>
      <c r="E323" s="310">
        <v>1.3</v>
      </c>
      <c r="F323" s="310">
        <v>2</v>
      </c>
      <c r="G323" s="310" t="s">
        <v>1120</v>
      </c>
      <c r="H323" s="51"/>
      <c r="I323" s="51"/>
      <c r="J323" s="50"/>
      <c r="K323" s="50"/>
      <c r="L323" s="145" t="s">
        <v>766</v>
      </c>
    </row>
    <row r="324" spans="3:12" ht="60.75" customHeight="1">
      <c r="C324" s="55">
        <v>598</v>
      </c>
      <c r="D324" s="310" t="s">
        <v>46</v>
      </c>
      <c r="E324" s="310">
        <v>1.5</v>
      </c>
      <c r="F324" s="310">
        <v>2</v>
      </c>
      <c r="G324" s="310" t="s">
        <v>1123</v>
      </c>
      <c r="H324" s="51"/>
      <c r="I324" s="51"/>
      <c r="J324" s="50"/>
      <c r="K324" s="50"/>
      <c r="L324" s="145" t="s">
        <v>766</v>
      </c>
    </row>
    <row r="325" spans="3:12" ht="126.75" customHeight="1">
      <c r="C325" s="128">
        <v>980</v>
      </c>
      <c r="D325" s="310" t="s">
        <v>1126</v>
      </c>
      <c r="E325" s="310">
        <v>1.7</v>
      </c>
      <c r="F325" s="310">
        <v>2</v>
      </c>
      <c r="G325" s="310" t="s">
        <v>1118</v>
      </c>
      <c r="H325" s="51"/>
      <c r="I325" s="51"/>
      <c r="J325" s="50"/>
      <c r="K325" s="50"/>
      <c r="L325" s="145" t="s">
        <v>766</v>
      </c>
    </row>
    <row r="326" spans="3:12" ht="122.25" customHeight="1">
      <c r="C326" s="128" t="s">
        <v>1128</v>
      </c>
      <c r="D326" s="310" t="s">
        <v>1129</v>
      </c>
      <c r="E326" s="310">
        <v>2.1</v>
      </c>
      <c r="F326" s="310">
        <v>2</v>
      </c>
      <c r="G326" s="310" t="s">
        <v>1130</v>
      </c>
      <c r="H326" s="51"/>
      <c r="I326" s="51"/>
      <c r="J326" s="50"/>
      <c r="K326" s="50"/>
      <c r="L326" s="145" t="s">
        <v>766</v>
      </c>
    </row>
    <row r="327" spans="3:12" ht="54.75" customHeight="1">
      <c r="C327" s="55" t="s">
        <v>1131</v>
      </c>
      <c r="D327" s="310" t="s">
        <v>1132</v>
      </c>
      <c r="E327" s="310">
        <v>2.2999999999999998</v>
      </c>
      <c r="F327" s="310">
        <v>2</v>
      </c>
      <c r="G327" s="310" t="s">
        <v>1133</v>
      </c>
      <c r="H327" s="51"/>
      <c r="I327" s="51"/>
      <c r="J327" s="50"/>
      <c r="K327" s="50"/>
      <c r="L327" s="145" t="s">
        <v>766</v>
      </c>
    </row>
    <row r="328" spans="3:12" ht="54.75" customHeight="1">
      <c r="C328" s="128">
        <v>978</v>
      </c>
      <c r="D328" s="310" t="s">
        <v>1124</v>
      </c>
      <c r="E328" s="310">
        <v>2.7</v>
      </c>
      <c r="F328" s="310">
        <v>2</v>
      </c>
      <c r="G328" s="310" t="s">
        <v>1118</v>
      </c>
      <c r="H328" s="51"/>
      <c r="I328" s="51"/>
      <c r="J328" s="50"/>
      <c r="K328" s="50"/>
      <c r="L328" s="145" t="s">
        <v>766</v>
      </c>
    </row>
    <row r="329" spans="3:12" ht="54.75" customHeight="1">
      <c r="C329" s="55">
        <v>981</v>
      </c>
      <c r="D329" s="310" t="s">
        <v>1134</v>
      </c>
      <c r="E329" s="310">
        <v>3.1</v>
      </c>
      <c r="F329" s="310">
        <v>2</v>
      </c>
      <c r="G329" s="310" t="s">
        <v>1118</v>
      </c>
      <c r="H329" s="51"/>
      <c r="I329" s="51"/>
      <c r="J329" s="50"/>
      <c r="K329" s="50"/>
      <c r="L329" s="145" t="s">
        <v>766</v>
      </c>
    </row>
    <row r="330" spans="3:12" ht="57" customHeight="1">
      <c r="C330" s="55">
        <v>983</v>
      </c>
      <c r="D330" s="310" t="s">
        <v>1135</v>
      </c>
      <c r="E330" s="310">
        <v>3.3</v>
      </c>
      <c r="F330" s="310">
        <v>2</v>
      </c>
      <c r="G330" s="310" t="s">
        <v>1118</v>
      </c>
      <c r="H330" s="51"/>
      <c r="I330" s="51"/>
      <c r="J330" s="50"/>
      <c r="K330" s="50"/>
      <c r="L330" s="145" t="s">
        <v>766</v>
      </c>
    </row>
    <row r="331" spans="3:12" ht="51">
      <c r="C331" s="206" t="s">
        <v>163</v>
      </c>
      <c r="D331" s="310" t="s">
        <v>1127</v>
      </c>
      <c r="E331" s="310">
        <v>3.5</v>
      </c>
      <c r="F331" s="310">
        <v>2</v>
      </c>
      <c r="G331" s="310" t="s">
        <v>1118</v>
      </c>
      <c r="H331" s="51"/>
      <c r="I331" s="51"/>
      <c r="J331" s="50"/>
      <c r="K331" s="50"/>
      <c r="L331" s="145" t="s">
        <v>766</v>
      </c>
    </row>
    <row r="332" spans="3:12" ht="51">
      <c r="C332" s="315">
        <v>571</v>
      </c>
      <c r="D332" s="310" t="s">
        <v>1121</v>
      </c>
      <c r="E332" s="310">
        <v>3.7</v>
      </c>
      <c r="F332" s="310">
        <v>2</v>
      </c>
      <c r="G332" s="310" t="s">
        <v>1122</v>
      </c>
      <c r="H332" s="51"/>
      <c r="I332" s="51"/>
      <c r="J332" s="50"/>
      <c r="K332" s="50"/>
      <c r="L332" s="145" t="s">
        <v>766</v>
      </c>
    </row>
    <row r="333" spans="3:12" ht="51">
      <c r="C333" s="315">
        <v>604</v>
      </c>
      <c r="D333" s="310" t="s">
        <v>1117</v>
      </c>
      <c r="E333" s="310">
        <v>4.3</v>
      </c>
      <c r="F333" s="310">
        <v>2</v>
      </c>
      <c r="G333" s="310" t="s">
        <v>1118</v>
      </c>
      <c r="H333" s="51"/>
      <c r="I333" s="262"/>
      <c r="J333" s="183"/>
      <c r="K333" s="50"/>
      <c r="L333" s="145" t="s">
        <v>766</v>
      </c>
    </row>
    <row r="334" spans="3:12" ht="51.75" thickBot="1">
      <c r="C334" s="56" t="s">
        <v>163</v>
      </c>
      <c r="D334" s="310" t="s">
        <v>1125</v>
      </c>
      <c r="E334" s="310">
        <v>4.5</v>
      </c>
      <c r="F334" s="310">
        <v>2</v>
      </c>
      <c r="G334" s="310" t="s">
        <v>1118</v>
      </c>
      <c r="H334" s="51"/>
      <c r="I334" s="51"/>
      <c r="J334" s="50"/>
      <c r="K334" s="50"/>
      <c r="L334" s="145" t="s">
        <v>766</v>
      </c>
    </row>
    <row r="335" spans="3:12" ht="13.5" thickBot="1"/>
    <row r="336" spans="3:12" ht="25.5">
      <c r="C336" s="121" t="s">
        <v>48</v>
      </c>
      <c r="D336" s="122" t="s">
        <v>11</v>
      </c>
      <c r="E336" s="122" t="s">
        <v>164</v>
      </c>
      <c r="F336" s="313" t="s">
        <v>52</v>
      </c>
      <c r="G336" s="313" t="s">
        <v>681</v>
      </c>
      <c r="H336" s="313" t="s">
        <v>683</v>
      </c>
      <c r="I336" s="313" t="s">
        <v>682</v>
      </c>
      <c r="J336" s="313" t="s">
        <v>761</v>
      </c>
      <c r="K336" s="313" t="s">
        <v>758</v>
      </c>
      <c r="L336" s="73" t="s">
        <v>759</v>
      </c>
    </row>
    <row r="337" spans="3:12" ht="25.5">
      <c r="C337" s="123">
        <f>HEX2DEC("FED9")</f>
        <v>65241</v>
      </c>
      <c r="D337" s="312" t="s">
        <v>1136</v>
      </c>
      <c r="E337" s="48" t="s">
        <v>142</v>
      </c>
      <c r="F337" s="108" t="s">
        <v>483</v>
      </c>
      <c r="G337" s="114" t="s">
        <v>1015</v>
      </c>
      <c r="H337" s="51">
        <v>6</v>
      </c>
      <c r="I337" s="51">
        <v>6</v>
      </c>
      <c r="J337" s="197" t="s">
        <v>1137</v>
      </c>
      <c r="K337" s="282" t="s">
        <v>1114</v>
      </c>
      <c r="L337" s="145"/>
    </row>
    <row r="338" spans="3:12">
      <c r="C338" s="124" t="s">
        <v>13</v>
      </c>
      <c r="D338" s="308" t="s">
        <v>11</v>
      </c>
      <c r="E338" s="309" t="s">
        <v>79</v>
      </c>
      <c r="F338" s="309" t="s">
        <v>80</v>
      </c>
      <c r="G338" s="309" t="s">
        <v>83</v>
      </c>
      <c r="H338" s="309"/>
      <c r="I338" s="309"/>
      <c r="J338" s="309"/>
      <c r="K338" s="309"/>
      <c r="L338" s="311"/>
    </row>
    <row r="339" spans="3:12">
      <c r="C339" s="55">
        <v>91</v>
      </c>
      <c r="D339" s="310" t="s">
        <v>39</v>
      </c>
      <c r="E339" s="310">
        <v>5</v>
      </c>
      <c r="F339" s="310" t="s">
        <v>82</v>
      </c>
      <c r="G339" s="310" t="s">
        <v>1138</v>
      </c>
      <c r="H339" s="114"/>
      <c r="I339" s="262"/>
      <c r="J339" s="183"/>
      <c r="K339" s="50"/>
      <c r="L339" s="145" t="s">
        <v>766</v>
      </c>
    </row>
    <row r="340" spans="3:12">
      <c r="C340" s="55">
        <v>91</v>
      </c>
      <c r="D340" s="310" t="s">
        <v>480</v>
      </c>
      <c r="E340" s="310">
        <v>6</v>
      </c>
      <c r="F340" s="310" t="s">
        <v>1082</v>
      </c>
      <c r="G340" s="310" t="s">
        <v>1138</v>
      </c>
      <c r="H340" s="114"/>
      <c r="I340" s="262"/>
      <c r="J340" s="183"/>
      <c r="K340" s="50"/>
      <c r="L340" s="145" t="s">
        <v>766</v>
      </c>
    </row>
    <row r="341" spans="3:12" ht="51">
      <c r="C341" s="55">
        <v>703</v>
      </c>
      <c r="D341" s="310" t="s">
        <v>1139</v>
      </c>
      <c r="E341" s="310">
        <v>1.3</v>
      </c>
      <c r="F341" s="310">
        <v>2</v>
      </c>
      <c r="G341" s="310" t="s">
        <v>1140</v>
      </c>
      <c r="H341" s="51"/>
      <c r="I341" s="51"/>
      <c r="J341" s="50"/>
      <c r="K341" s="50"/>
      <c r="L341" s="145" t="s">
        <v>766</v>
      </c>
    </row>
    <row r="342" spans="3:12" ht="13.5" thickBot="1"/>
    <row r="343" spans="3:12" ht="25.5">
      <c r="C343" s="121" t="s">
        <v>48</v>
      </c>
      <c r="D343" s="122" t="s">
        <v>11</v>
      </c>
      <c r="E343" s="122" t="s">
        <v>164</v>
      </c>
      <c r="F343" s="331" t="s">
        <v>52</v>
      </c>
      <c r="G343" s="331" t="s">
        <v>681</v>
      </c>
      <c r="H343" s="331" t="s">
        <v>683</v>
      </c>
      <c r="I343" s="331" t="s">
        <v>682</v>
      </c>
      <c r="J343" s="331" t="s">
        <v>761</v>
      </c>
      <c r="K343" s="331" t="s">
        <v>758</v>
      </c>
      <c r="L343" s="73" t="s">
        <v>759</v>
      </c>
    </row>
    <row r="344" spans="3:12">
      <c r="C344" s="123">
        <v>55837</v>
      </c>
      <c r="D344" s="330" t="s">
        <v>1162</v>
      </c>
      <c r="E344" s="48" t="s">
        <v>141</v>
      </c>
      <c r="F344" s="108" t="s">
        <v>1163</v>
      </c>
      <c r="G344" s="114" t="s">
        <v>1015</v>
      </c>
      <c r="H344" s="51">
        <v>3</v>
      </c>
      <c r="I344" s="51">
        <v>3</v>
      </c>
      <c r="J344" s="197" t="s">
        <v>1164</v>
      </c>
      <c r="K344" s="145" t="s">
        <v>767</v>
      </c>
      <c r="L344" s="145"/>
    </row>
    <row r="345" spans="3:12">
      <c r="C345" s="124" t="s">
        <v>13</v>
      </c>
      <c r="D345" s="326" t="s">
        <v>11</v>
      </c>
      <c r="E345" s="327" t="s">
        <v>79</v>
      </c>
      <c r="F345" s="327" t="s">
        <v>80</v>
      </c>
      <c r="G345" s="327" t="s">
        <v>83</v>
      </c>
      <c r="H345" s="327"/>
      <c r="I345" s="327"/>
      <c r="J345" s="327"/>
      <c r="K345" s="327"/>
      <c r="L345" s="325"/>
    </row>
    <row r="346" spans="3:12">
      <c r="C346" s="55"/>
      <c r="D346" s="328" t="s">
        <v>1165</v>
      </c>
      <c r="E346" s="328">
        <v>1</v>
      </c>
      <c r="F346" s="328" t="s">
        <v>82</v>
      </c>
      <c r="G346" s="328">
        <v>7</v>
      </c>
      <c r="H346" s="114"/>
      <c r="I346" s="262"/>
      <c r="J346" s="183"/>
      <c r="K346" s="50"/>
      <c r="L346" s="145" t="s">
        <v>766</v>
      </c>
    </row>
    <row r="347" spans="3:12" ht="38.25">
      <c r="C347" s="55"/>
      <c r="D347" s="328" t="s">
        <v>1169</v>
      </c>
      <c r="E347" s="328">
        <v>2</v>
      </c>
      <c r="F347" s="328" t="s">
        <v>82</v>
      </c>
      <c r="G347" s="332" t="s">
        <v>1166</v>
      </c>
      <c r="H347" s="114"/>
      <c r="I347" s="262"/>
      <c r="J347" s="183"/>
      <c r="K347" s="50"/>
      <c r="L347" s="145" t="s">
        <v>766</v>
      </c>
    </row>
    <row r="348" spans="3:12">
      <c r="C348" s="55"/>
      <c r="D348" s="328" t="s">
        <v>1167</v>
      </c>
      <c r="E348" s="328">
        <v>3</v>
      </c>
      <c r="F348" s="328" t="s">
        <v>82</v>
      </c>
      <c r="G348" s="328" t="s">
        <v>1170</v>
      </c>
      <c r="H348" s="114"/>
      <c r="I348" s="262"/>
      <c r="J348" s="183"/>
      <c r="K348" s="50"/>
      <c r="L348" s="145" t="s">
        <v>766</v>
      </c>
    </row>
    <row r="349" spans="3:12">
      <c r="C349" s="55"/>
      <c r="D349" s="328" t="s">
        <v>1168</v>
      </c>
      <c r="E349" s="328">
        <v>4</v>
      </c>
      <c r="F349" s="328" t="s">
        <v>82</v>
      </c>
      <c r="G349" s="328" t="s">
        <v>1170</v>
      </c>
      <c r="H349" s="51"/>
      <c r="I349" s="51"/>
      <c r="J349" s="50"/>
      <c r="K349" s="50"/>
      <c r="L349" s="145" t="s">
        <v>766</v>
      </c>
    </row>
    <row r="350" spans="3:12">
      <c r="C350" s="55"/>
      <c r="D350" s="328" t="s">
        <v>1171</v>
      </c>
      <c r="E350" s="328">
        <v>5</v>
      </c>
      <c r="F350" s="328" t="s">
        <v>82</v>
      </c>
      <c r="G350" s="328" t="s">
        <v>1170</v>
      </c>
      <c r="H350" s="114"/>
      <c r="I350" s="262"/>
      <c r="J350" s="183"/>
      <c r="K350" s="50"/>
      <c r="L350" s="145" t="s">
        <v>766</v>
      </c>
    </row>
    <row r="351" spans="3:12">
      <c r="C351" s="55"/>
      <c r="D351" s="328" t="s">
        <v>1172</v>
      </c>
      <c r="E351" s="328">
        <v>6</v>
      </c>
      <c r="F351" s="328" t="s">
        <v>82</v>
      </c>
      <c r="G351" s="328" t="s">
        <v>1175</v>
      </c>
      <c r="H351" s="51"/>
      <c r="I351" s="51"/>
      <c r="J351" s="50"/>
      <c r="K351" s="50"/>
      <c r="L351" s="145" t="s">
        <v>766</v>
      </c>
    </row>
    <row r="352" spans="3:12">
      <c r="C352" s="55"/>
      <c r="D352" s="328" t="s">
        <v>1173</v>
      </c>
      <c r="E352" s="328">
        <v>7</v>
      </c>
      <c r="F352" s="328" t="s">
        <v>82</v>
      </c>
      <c r="G352" s="328" t="s">
        <v>1175</v>
      </c>
      <c r="H352" s="51"/>
      <c r="I352" s="51"/>
      <c r="J352" s="50"/>
      <c r="K352" s="50"/>
      <c r="L352" s="145" t="s">
        <v>766</v>
      </c>
    </row>
    <row r="353" spans="3:12">
      <c r="C353" s="55"/>
      <c r="D353" s="328" t="s">
        <v>1174</v>
      </c>
      <c r="E353" s="328">
        <v>8</v>
      </c>
      <c r="F353" s="328" t="s">
        <v>82</v>
      </c>
      <c r="G353" s="328" t="s">
        <v>1175</v>
      </c>
      <c r="H353" s="51"/>
      <c r="I353" s="51"/>
      <c r="J353" s="50"/>
      <c r="K353" s="50"/>
      <c r="L353" s="145" t="s">
        <v>766</v>
      </c>
    </row>
    <row r="354" spans="3:12" ht="13.5" thickBot="1">
      <c r="C354" s="94"/>
      <c r="D354" s="329"/>
      <c r="E354" s="329"/>
      <c r="F354" s="329"/>
      <c r="G354" s="329"/>
      <c r="H354" s="89"/>
      <c r="I354" s="89"/>
      <c r="J354" s="75"/>
      <c r="K354" s="75"/>
      <c r="L354" s="185"/>
    </row>
    <row r="355" spans="3:12" ht="25.5">
      <c r="C355" s="121" t="s">
        <v>48</v>
      </c>
      <c r="D355" s="122" t="s">
        <v>11</v>
      </c>
      <c r="E355" s="122" t="s">
        <v>164</v>
      </c>
      <c r="F355" s="331" t="s">
        <v>52</v>
      </c>
      <c r="G355" s="331" t="s">
        <v>681</v>
      </c>
      <c r="H355" s="331" t="s">
        <v>683</v>
      </c>
      <c r="I355" s="331" t="s">
        <v>682</v>
      </c>
      <c r="J355" s="331" t="s">
        <v>761</v>
      </c>
      <c r="K355" s="331" t="s">
        <v>758</v>
      </c>
      <c r="L355" s="73" t="s">
        <v>759</v>
      </c>
    </row>
    <row r="356" spans="3:12">
      <c r="C356" s="123">
        <v>55808</v>
      </c>
      <c r="D356" s="330" t="s">
        <v>1176</v>
      </c>
      <c r="E356" s="48" t="s">
        <v>142</v>
      </c>
      <c r="F356" s="108" t="s">
        <v>1163</v>
      </c>
      <c r="G356" s="114" t="s">
        <v>1015</v>
      </c>
      <c r="H356" s="51">
        <v>3</v>
      </c>
      <c r="I356" s="51">
        <v>3</v>
      </c>
      <c r="J356" s="197" t="s">
        <v>1177</v>
      </c>
      <c r="K356" s="282" t="s">
        <v>1178</v>
      </c>
      <c r="L356" s="145"/>
    </row>
    <row r="357" spans="3:12">
      <c r="C357" s="124" t="s">
        <v>13</v>
      </c>
      <c r="D357" s="326" t="s">
        <v>11</v>
      </c>
      <c r="E357" s="327" t="s">
        <v>79</v>
      </c>
      <c r="F357" s="327" t="s">
        <v>80</v>
      </c>
      <c r="G357" s="327" t="s">
        <v>83</v>
      </c>
      <c r="H357" s="327"/>
      <c r="I357" s="327"/>
      <c r="J357" s="327"/>
      <c r="K357" s="327"/>
      <c r="L357" s="325"/>
    </row>
    <row r="358" spans="3:12" ht="96" customHeight="1">
      <c r="C358" s="55"/>
      <c r="D358" s="328" t="s">
        <v>1165</v>
      </c>
      <c r="E358" s="328">
        <v>1</v>
      </c>
      <c r="F358" s="328" t="s">
        <v>82</v>
      </c>
      <c r="G358" s="328">
        <v>7</v>
      </c>
      <c r="H358" s="114"/>
      <c r="I358" s="262"/>
      <c r="J358" s="183"/>
      <c r="K358" s="50"/>
      <c r="L358" s="145" t="s">
        <v>766</v>
      </c>
    </row>
    <row r="359" spans="3:12" ht="89.25">
      <c r="C359" s="55"/>
      <c r="D359" s="328" t="s">
        <v>1169</v>
      </c>
      <c r="E359" s="328">
        <v>2</v>
      </c>
      <c r="F359" s="328" t="s">
        <v>82</v>
      </c>
      <c r="G359" s="332" t="s">
        <v>1179</v>
      </c>
      <c r="H359" s="114"/>
      <c r="I359" s="262"/>
      <c r="J359" s="183"/>
      <c r="K359" s="50"/>
      <c r="L359" s="145" t="s">
        <v>766</v>
      </c>
    </row>
    <row r="360" spans="3:12">
      <c r="C360" s="55"/>
      <c r="D360" s="328" t="s">
        <v>1181</v>
      </c>
      <c r="E360" s="328">
        <v>3</v>
      </c>
      <c r="F360" s="328" t="s">
        <v>82</v>
      </c>
      <c r="G360" s="328" t="s">
        <v>1180</v>
      </c>
      <c r="H360" s="114"/>
      <c r="I360" s="262"/>
      <c r="J360" s="183"/>
      <c r="K360" s="50"/>
      <c r="L360" s="145" t="s">
        <v>766</v>
      </c>
    </row>
    <row r="361" spans="3:12">
      <c r="C361" s="55"/>
      <c r="D361" s="328" t="s">
        <v>1182</v>
      </c>
      <c r="E361" s="328">
        <v>4</v>
      </c>
      <c r="F361" s="328" t="s">
        <v>82</v>
      </c>
      <c r="G361" s="328" t="s">
        <v>1180</v>
      </c>
      <c r="H361" s="51"/>
      <c r="I361" s="51"/>
      <c r="J361" s="50"/>
      <c r="K361" s="50"/>
      <c r="L361" s="145" t="s">
        <v>766</v>
      </c>
    </row>
    <row r="362" spans="3:12">
      <c r="C362" s="55"/>
      <c r="D362" s="328" t="s">
        <v>1183</v>
      </c>
      <c r="E362" s="328">
        <v>5</v>
      </c>
      <c r="F362" s="328" t="s">
        <v>82</v>
      </c>
      <c r="G362" s="328" t="s">
        <v>1180</v>
      </c>
      <c r="H362" s="114"/>
      <c r="I362" s="262"/>
      <c r="J362" s="183"/>
      <c r="K362" s="50"/>
      <c r="L362" s="145" t="s">
        <v>766</v>
      </c>
    </row>
    <row r="363" spans="3:12">
      <c r="C363" s="55"/>
      <c r="D363" s="328" t="s">
        <v>1184</v>
      </c>
      <c r="E363" s="328">
        <v>6</v>
      </c>
      <c r="F363" s="328" t="s">
        <v>82</v>
      </c>
      <c r="G363" s="328" t="s">
        <v>1180</v>
      </c>
      <c r="H363" s="51"/>
      <c r="I363" s="51"/>
      <c r="J363" s="50"/>
      <c r="K363" s="50"/>
      <c r="L363" s="145" t="s">
        <v>766</v>
      </c>
    </row>
    <row r="364" spans="3:12">
      <c r="C364" s="55"/>
      <c r="D364" s="328" t="s">
        <v>1185</v>
      </c>
      <c r="E364" s="328">
        <v>7</v>
      </c>
      <c r="F364" s="328" t="s">
        <v>82</v>
      </c>
      <c r="G364" s="328" t="s">
        <v>1180</v>
      </c>
      <c r="H364" s="51"/>
      <c r="I364" s="51"/>
      <c r="J364" s="50"/>
      <c r="K364" s="50"/>
      <c r="L364" s="145" t="s">
        <v>766</v>
      </c>
    </row>
    <row r="365" spans="3:12">
      <c r="C365" s="55"/>
      <c r="D365" s="328" t="s">
        <v>1186</v>
      </c>
      <c r="E365" s="328">
        <v>8</v>
      </c>
      <c r="F365" s="328" t="s">
        <v>82</v>
      </c>
      <c r="G365" s="328" t="s">
        <v>1180</v>
      </c>
      <c r="H365" s="51"/>
      <c r="I365" s="51"/>
      <c r="J365" s="50"/>
      <c r="K365" s="50"/>
      <c r="L365" s="145" t="s">
        <v>766</v>
      </c>
    </row>
    <row r="366" spans="3:12" ht="13.5" thickBot="1"/>
    <row r="367" spans="3:12" ht="25.5">
      <c r="C367" s="121" t="s">
        <v>48</v>
      </c>
      <c r="D367" s="122" t="s">
        <v>11</v>
      </c>
      <c r="E367" s="122" t="s">
        <v>164</v>
      </c>
      <c r="F367" s="346" t="s">
        <v>52</v>
      </c>
      <c r="G367" s="346" t="s">
        <v>681</v>
      </c>
      <c r="H367" s="346" t="s">
        <v>683</v>
      </c>
      <c r="I367" s="346" t="s">
        <v>682</v>
      </c>
      <c r="J367" s="346" t="s">
        <v>761</v>
      </c>
      <c r="K367" s="346" t="s">
        <v>758</v>
      </c>
      <c r="L367" s="73" t="s">
        <v>759</v>
      </c>
    </row>
    <row r="368" spans="3:12">
      <c r="C368" s="123">
        <v>65480</v>
      </c>
      <c r="D368" s="345" t="s">
        <v>1213</v>
      </c>
      <c r="E368" s="48" t="s">
        <v>141</v>
      </c>
      <c r="F368" s="108" t="s">
        <v>1214</v>
      </c>
      <c r="G368" s="114" t="s">
        <v>1215</v>
      </c>
      <c r="H368" s="51">
        <v>7</v>
      </c>
      <c r="I368" s="51">
        <v>7</v>
      </c>
      <c r="J368" s="197" t="s">
        <v>1216</v>
      </c>
      <c r="K368" s="182" t="s">
        <v>767</v>
      </c>
      <c r="L368" s="145"/>
    </row>
    <row r="369" spans="3:12">
      <c r="C369" s="124" t="s">
        <v>13</v>
      </c>
      <c r="D369" s="341" t="s">
        <v>11</v>
      </c>
      <c r="E369" s="342" t="s">
        <v>79</v>
      </c>
      <c r="F369" s="342" t="s">
        <v>80</v>
      </c>
      <c r="G369" s="342" t="s">
        <v>83</v>
      </c>
      <c r="H369" s="342"/>
      <c r="I369" s="342"/>
      <c r="J369" s="342"/>
      <c r="K369" s="342"/>
      <c r="L369" s="344"/>
    </row>
    <row r="370" spans="3:12">
      <c r="C370" s="55">
        <v>1624</v>
      </c>
      <c r="D370" s="343" t="s">
        <v>607</v>
      </c>
      <c r="E370" s="343">
        <v>7</v>
      </c>
      <c r="F370" s="343" t="s">
        <v>1082</v>
      </c>
      <c r="G370" s="343" t="s">
        <v>1217</v>
      </c>
      <c r="H370" s="51"/>
      <c r="I370" s="51"/>
      <c r="J370" s="50"/>
      <c r="K370" s="50"/>
      <c r="L370" s="145"/>
    </row>
    <row r="371" spans="3:12" ht="13.5" thickBot="1"/>
    <row r="372" spans="3:12" s="14" customFormat="1" ht="25.5">
      <c r="C372" s="423" t="s">
        <v>48</v>
      </c>
      <c r="D372" s="424"/>
      <c r="E372" s="122" t="s">
        <v>445</v>
      </c>
      <c r="F372" s="122" t="s">
        <v>164</v>
      </c>
      <c r="G372" s="122"/>
      <c r="H372" s="349" t="s">
        <v>681</v>
      </c>
      <c r="I372" s="349" t="s">
        <v>685</v>
      </c>
      <c r="J372" s="349" t="s">
        <v>761</v>
      </c>
      <c r="K372" s="349" t="s">
        <v>758</v>
      </c>
      <c r="L372" s="73" t="s">
        <v>759</v>
      </c>
    </row>
    <row r="373" spans="3:12" s="14" customFormat="1">
      <c r="C373" s="425" t="s">
        <v>1223</v>
      </c>
      <c r="D373" s="426"/>
      <c r="E373" s="49" t="s">
        <v>53</v>
      </c>
      <c r="F373" s="49" t="s">
        <v>141</v>
      </c>
      <c r="G373" s="132"/>
      <c r="H373" s="50" t="s">
        <v>670</v>
      </c>
      <c r="I373" s="50">
        <v>7</v>
      </c>
      <c r="J373" s="50" t="s">
        <v>1231</v>
      </c>
      <c r="K373" s="50" t="s">
        <v>767</v>
      </c>
      <c r="L373" s="130"/>
    </row>
    <row r="374" spans="3:12" s="14" customFormat="1">
      <c r="C374" s="227" t="s">
        <v>13</v>
      </c>
      <c r="D374" s="244" t="s">
        <v>11</v>
      </c>
      <c r="E374" s="348" t="s">
        <v>79</v>
      </c>
      <c r="F374" s="348" t="s">
        <v>80</v>
      </c>
      <c r="G374" s="348" t="s">
        <v>83</v>
      </c>
      <c r="H374" s="187"/>
      <c r="I374" s="187"/>
      <c r="J374" s="187"/>
      <c r="K374" s="187"/>
      <c r="L374" s="245"/>
    </row>
    <row r="375" spans="3:12" ht="25.5">
      <c r="C375" s="350">
        <v>520502</v>
      </c>
      <c r="D375" s="351" t="s">
        <v>1224</v>
      </c>
      <c r="E375" s="352">
        <v>1</v>
      </c>
      <c r="F375" s="352" t="s">
        <v>125</v>
      </c>
      <c r="G375" s="353" t="s">
        <v>1225</v>
      </c>
      <c r="H375" s="114"/>
      <c r="I375" s="262"/>
      <c r="J375" s="183"/>
      <c r="K375" s="50"/>
      <c r="L375" s="145" t="s">
        <v>1230</v>
      </c>
    </row>
    <row r="376" spans="3:12" ht="25.5">
      <c r="C376" s="350">
        <v>520503</v>
      </c>
      <c r="D376" s="351" t="s">
        <v>1226</v>
      </c>
      <c r="E376" s="352">
        <v>3</v>
      </c>
      <c r="F376" s="352" t="s">
        <v>125</v>
      </c>
      <c r="G376" s="353" t="s">
        <v>1225</v>
      </c>
      <c r="H376" s="51"/>
      <c r="I376" s="51"/>
      <c r="J376" s="50"/>
      <c r="K376" s="50"/>
      <c r="L376" s="145" t="s">
        <v>1230</v>
      </c>
    </row>
    <row r="377" spans="3:12" ht="25.5">
      <c r="C377" s="350">
        <v>520504</v>
      </c>
      <c r="D377" s="351" t="s">
        <v>1227</v>
      </c>
      <c r="E377" s="352">
        <v>5</v>
      </c>
      <c r="F377" s="352" t="s">
        <v>1228</v>
      </c>
      <c r="G377" s="353" t="s">
        <v>1229</v>
      </c>
      <c r="H377" s="51"/>
      <c r="I377" s="51"/>
      <c r="J377" s="50"/>
      <c r="K377" s="50"/>
      <c r="L377" s="145" t="s">
        <v>1230</v>
      </c>
    </row>
  </sheetData>
  <sortState ref="C318:O330">
    <sortCondition ref="E318:E330"/>
  </sortState>
  <mergeCells count="54">
    <mergeCell ref="C274:D274"/>
    <mergeCell ref="C226:D226"/>
    <mergeCell ref="C225:D225"/>
    <mergeCell ref="C232:D232"/>
    <mergeCell ref="C233:D233"/>
    <mergeCell ref="C243:D243"/>
    <mergeCell ref="C244:D244"/>
    <mergeCell ref="C254:D254"/>
    <mergeCell ref="C255:D255"/>
    <mergeCell ref="C267:D267"/>
    <mergeCell ref="C268:D268"/>
    <mergeCell ref="C273:D273"/>
    <mergeCell ref="C104:D104"/>
    <mergeCell ref="C105:D105"/>
    <mergeCell ref="C114:D114"/>
    <mergeCell ref="C217:D217"/>
    <mergeCell ref="C122:D122"/>
    <mergeCell ref="C123:D123"/>
    <mergeCell ref="C134:D134"/>
    <mergeCell ref="C135:D135"/>
    <mergeCell ref="C157:D157"/>
    <mergeCell ref="C158:D158"/>
    <mergeCell ref="C184:D184"/>
    <mergeCell ref="C185:D185"/>
    <mergeCell ref="C201:D201"/>
    <mergeCell ref="C200:D200"/>
    <mergeCell ref="C216:D216"/>
    <mergeCell ref="C80:D80"/>
    <mergeCell ref="C92:D92"/>
    <mergeCell ref="C93:D93"/>
    <mergeCell ref="C99:D99"/>
    <mergeCell ref="C100:D100"/>
    <mergeCell ref="C279:D279"/>
    <mergeCell ref="C280:D280"/>
    <mergeCell ref="C56:D56"/>
    <mergeCell ref="C5:D5"/>
    <mergeCell ref="C4:D4"/>
    <mergeCell ref="C19:D19"/>
    <mergeCell ref="C20:D20"/>
    <mergeCell ref="C31:D31"/>
    <mergeCell ref="C32:D32"/>
    <mergeCell ref="C43:D43"/>
    <mergeCell ref="C44:D44"/>
    <mergeCell ref="C55:D55"/>
    <mergeCell ref="C115:D115"/>
    <mergeCell ref="C67:D67"/>
    <mergeCell ref="C68:D68"/>
    <mergeCell ref="C79:D79"/>
    <mergeCell ref="C372:D372"/>
    <mergeCell ref="C373:D373"/>
    <mergeCell ref="C294:D294"/>
    <mergeCell ref="C295:D295"/>
    <mergeCell ref="C301:D301"/>
    <mergeCell ref="C302:D302"/>
  </mergeCells>
  <phoneticPr fontId="39" type="noConversion"/>
  <pageMargins left="0.7" right="0.7" top="0.75" bottom="0.75" header="0.3" footer="0.3"/>
  <pageSetup paperSize="3"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6:F11"/>
  <sheetViews>
    <sheetView zoomScale="70" zoomScaleNormal="70" workbookViewId="0">
      <selection activeCell="C8" sqref="C8"/>
    </sheetView>
  </sheetViews>
  <sheetFormatPr defaultRowHeight="12.75"/>
  <cols>
    <col min="1" max="1" width="14.85546875" bestFit="1" customWidth="1"/>
    <col min="2" max="2" width="44.140625" customWidth="1"/>
    <col min="3" max="3" width="50.5703125" style="3" bestFit="1" customWidth="1"/>
    <col min="4" max="4" width="37.7109375" customWidth="1"/>
    <col min="5" max="5" width="28.5703125" style="3" bestFit="1" customWidth="1"/>
    <col min="6" max="6" width="36.5703125" style="3" customWidth="1"/>
  </cols>
  <sheetData>
    <row r="6" spans="1:6" ht="25.5">
      <c r="A6" s="29" t="s">
        <v>172</v>
      </c>
      <c r="B6" s="30" t="s">
        <v>268</v>
      </c>
      <c r="C6" s="31" t="s">
        <v>267</v>
      </c>
      <c r="D6" s="29" t="s">
        <v>173</v>
      </c>
      <c r="E6" s="32" t="s">
        <v>180</v>
      </c>
      <c r="F6" s="31" t="s">
        <v>212</v>
      </c>
    </row>
    <row r="7" spans="1:6" ht="51">
      <c r="A7" s="29" t="s">
        <v>171</v>
      </c>
      <c r="B7" s="33" t="s">
        <v>270</v>
      </c>
      <c r="C7" s="34" t="s">
        <v>177</v>
      </c>
      <c r="D7" s="34" t="s">
        <v>174</v>
      </c>
      <c r="E7" s="35" t="s">
        <v>182</v>
      </c>
      <c r="F7" s="34" t="s">
        <v>274</v>
      </c>
    </row>
    <row r="8" spans="1:6" ht="76.5">
      <c r="A8" s="31" t="s">
        <v>273</v>
      </c>
      <c r="B8" s="33" t="s">
        <v>271</v>
      </c>
      <c r="C8" s="34" t="s">
        <v>178</v>
      </c>
      <c r="D8" s="34" t="s">
        <v>175</v>
      </c>
      <c r="E8" s="35" t="s">
        <v>181</v>
      </c>
      <c r="F8" s="34" t="s">
        <v>216</v>
      </c>
    </row>
    <row r="9" spans="1:6" ht="191.25">
      <c r="A9" s="29" t="s">
        <v>176</v>
      </c>
      <c r="B9" s="33" t="s">
        <v>269</v>
      </c>
      <c r="C9" s="34" t="s">
        <v>190</v>
      </c>
      <c r="D9" s="34" t="s">
        <v>214</v>
      </c>
      <c r="E9" s="35" t="s">
        <v>213</v>
      </c>
      <c r="F9" s="34" t="s">
        <v>217</v>
      </c>
    </row>
    <row r="10" spans="1:6" ht="63.75">
      <c r="A10" s="29" t="s">
        <v>179</v>
      </c>
      <c r="B10" s="33" t="s">
        <v>272</v>
      </c>
      <c r="C10" s="34" t="s">
        <v>189</v>
      </c>
      <c r="D10" s="34" t="s">
        <v>218</v>
      </c>
      <c r="E10" s="35" t="s">
        <v>215</v>
      </c>
      <c r="F10" s="34" t="s">
        <v>275</v>
      </c>
    </row>
    <row r="11" spans="1:6" ht="38.25">
      <c r="F11" s="34" t="s">
        <v>276</v>
      </c>
    </row>
  </sheetData>
  <customSheetViews>
    <customSheetView guid="{8000B08D-7BE6-4647-B55B-17665A527D9C}" fitToPage="1" topLeftCell="A4">
      <selection activeCell="C8" sqref="C8"/>
      <pageMargins left="0.7" right="0.7" top="0.75" bottom="0.75" header="0.3" footer="0.3"/>
      <pageSetup scale="59" orientation="landscape" r:id="rId1"/>
    </customSheetView>
  </customSheetViews>
  <phoneticPr fontId="39" type="noConversion"/>
  <pageMargins left="0.7" right="0.7" top="0.75" bottom="0.75" header="0.3" footer="0.3"/>
  <pageSetup scale="5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6"/>
  <sheetViews>
    <sheetView workbookViewId="0">
      <selection activeCell="F19" sqref="F19"/>
    </sheetView>
  </sheetViews>
  <sheetFormatPr defaultRowHeight="12.75"/>
  <cols>
    <col min="2" max="2" width="36.85546875" customWidth="1"/>
  </cols>
  <sheetData>
    <row r="1" spans="1:2">
      <c r="A1" s="24" t="s">
        <v>291</v>
      </c>
      <c r="B1" s="25" t="s">
        <v>11</v>
      </c>
    </row>
    <row r="2" spans="1:2">
      <c r="A2" s="26">
        <v>132</v>
      </c>
      <c r="B2" s="37" t="s">
        <v>355</v>
      </c>
    </row>
    <row r="3" spans="1:2">
      <c r="A3" s="26">
        <v>133</v>
      </c>
      <c r="B3" s="37" t="s">
        <v>287</v>
      </c>
    </row>
    <row r="4" spans="1:2">
      <c r="A4" s="26">
        <v>134</v>
      </c>
      <c r="B4" s="37" t="s">
        <v>288</v>
      </c>
    </row>
    <row r="5" spans="1:2">
      <c r="A5" s="26">
        <v>141</v>
      </c>
      <c r="B5" s="37" t="s">
        <v>360</v>
      </c>
    </row>
    <row r="6" spans="1:2">
      <c r="A6" s="26">
        <v>142</v>
      </c>
      <c r="B6" s="40" t="s">
        <v>367</v>
      </c>
    </row>
    <row r="7" spans="1:2">
      <c r="A7" s="27">
        <v>143</v>
      </c>
      <c r="B7" s="41" t="s">
        <v>277</v>
      </c>
    </row>
    <row r="8" spans="1:2">
      <c r="A8" s="27">
        <v>144</v>
      </c>
      <c r="B8" s="41" t="s">
        <v>447</v>
      </c>
    </row>
    <row r="9" spans="1:2">
      <c r="A9" s="27">
        <v>145</v>
      </c>
      <c r="B9" s="41" t="s">
        <v>278</v>
      </c>
    </row>
    <row r="10" spans="1:2">
      <c r="A10" s="26">
        <v>146</v>
      </c>
      <c r="B10" s="37" t="s">
        <v>374</v>
      </c>
    </row>
    <row r="11" spans="1:2">
      <c r="A11" s="26">
        <v>161</v>
      </c>
      <c r="B11" s="37" t="s">
        <v>356</v>
      </c>
    </row>
    <row r="12" spans="1:2">
      <c r="A12" s="26">
        <v>162</v>
      </c>
      <c r="B12" s="37" t="s">
        <v>357</v>
      </c>
    </row>
    <row r="13" spans="1:2">
      <c r="A13" s="26">
        <v>163</v>
      </c>
      <c r="B13" s="37" t="s">
        <v>358</v>
      </c>
    </row>
    <row r="14" spans="1:2">
      <c r="A14" s="26">
        <v>164</v>
      </c>
      <c r="B14" s="37" t="s">
        <v>359</v>
      </c>
    </row>
    <row r="15" spans="1:2">
      <c r="A15" s="26">
        <v>165</v>
      </c>
      <c r="B15" s="45" t="s">
        <v>378</v>
      </c>
    </row>
    <row r="16" spans="1:2">
      <c r="A16" s="26">
        <v>166</v>
      </c>
      <c r="B16" s="45" t="s">
        <v>379</v>
      </c>
    </row>
    <row r="17" spans="1:2">
      <c r="A17" s="26">
        <v>231</v>
      </c>
      <c r="B17" s="40" t="s">
        <v>361</v>
      </c>
    </row>
    <row r="18" spans="1:2">
      <c r="A18" s="39">
        <v>232</v>
      </c>
      <c r="B18" s="43" t="s">
        <v>368</v>
      </c>
    </row>
    <row r="19" spans="1:2">
      <c r="A19" s="26">
        <v>234</v>
      </c>
      <c r="B19" s="40" t="s">
        <v>150</v>
      </c>
    </row>
    <row r="20" spans="1:2">
      <c r="A20" s="26">
        <v>235</v>
      </c>
      <c r="B20" s="37" t="s">
        <v>375</v>
      </c>
    </row>
    <row r="21" spans="1:2">
      <c r="A21" s="26">
        <v>261</v>
      </c>
      <c r="B21" s="40" t="s">
        <v>362</v>
      </c>
    </row>
    <row r="22" spans="1:2">
      <c r="A22" s="26">
        <v>262</v>
      </c>
      <c r="B22" s="40" t="s">
        <v>369</v>
      </c>
    </row>
    <row r="23" spans="1:2">
      <c r="A23" s="26">
        <v>264</v>
      </c>
      <c r="B23" s="37" t="s">
        <v>380</v>
      </c>
    </row>
    <row r="24" spans="1:2">
      <c r="A24" s="26">
        <v>265</v>
      </c>
      <c r="B24" s="37" t="s">
        <v>376</v>
      </c>
    </row>
    <row r="25" spans="1:2">
      <c r="A25" s="26">
        <v>266</v>
      </c>
      <c r="B25" s="37" t="s">
        <v>431</v>
      </c>
    </row>
    <row r="26" spans="1:2">
      <c r="A26" s="26">
        <v>311</v>
      </c>
      <c r="B26" s="37" t="s">
        <v>192</v>
      </c>
    </row>
    <row r="27" spans="1:2">
      <c r="A27" s="26">
        <v>312</v>
      </c>
      <c r="B27" s="37" t="s">
        <v>193</v>
      </c>
    </row>
    <row r="28" spans="1:2">
      <c r="A28" s="26">
        <v>313</v>
      </c>
      <c r="B28" s="37" t="s">
        <v>194</v>
      </c>
    </row>
    <row r="29" spans="1:2">
      <c r="A29" s="39">
        <v>314</v>
      </c>
      <c r="B29" s="44" t="s">
        <v>195</v>
      </c>
    </row>
    <row r="30" spans="1:2">
      <c r="A30" s="26">
        <v>315</v>
      </c>
      <c r="B30" s="37" t="s">
        <v>385</v>
      </c>
    </row>
    <row r="31" spans="1:2">
      <c r="A31" s="26">
        <v>316</v>
      </c>
      <c r="B31" s="37" t="s">
        <v>386</v>
      </c>
    </row>
    <row r="32" spans="1:2">
      <c r="A32" s="26">
        <v>341</v>
      </c>
      <c r="B32" s="40" t="s">
        <v>370</v>
      </c>
    </row>
    <row r="33" spans="1:2">
      <c r="A33" s="26">
        <v>342</v>
      </c>
      <c r="B33" s="40" t="s">
        <v>363</v>
      </c>
    </row>
    <row r="34" spans="1:2">
      <c r="A34" s="26">
        <v>343</v>
      </c>
      <c r="B34" s="37" t="s">
        <v>381</v>
      </c>
    </row>
    <row r="35" spans="1:2">
      <c r="A35" s="26">
        <v>344</v>
      </c>
      <c r="B35" s="37" t="s">
        <v>382</v>
      </c>
    </row>
    <row r="36" spans="1:2">
      <c r="A36" s="26">
        <v>351</v>
      </c>
      <c r="B36" s="40" t="s">
        <v>1</v>
      </c>
    </row>
    <row r="37" spans="1:2">
      <c r="A37" s="26">
        <v>352</v>
      </c>
      <c r="B37" s="40" t="s">
        <v>0</v>
      </c>
    </row>
    <row r="38" spans="1:2">
      <c r="A38" s="26">
        <v>353</v>
      </c>
      <c r="B38" s="40" t="s">
        <v>432</v>
      </c>
    </row>
    <row r="39" spans="1:2">
      <c r="A39" s="26">
        <v>354</v>
      </c>
      <c r="B39" s="40" t="s">
        <v>433</v>
      </c>
    </row>
    <row r="40" spans="1:2">
      <c r="A40" s="26">
        <v>355</v>
      </c>
      <c r="B40" s="40" t="s">
        <v>289</v>
      </c>
    </row>
    <row r="41" spans="1:2">
      <c r="A41" s="26">
        <v>371</v>
      </c>
      <c r="B41" s="40" t="s">
        <v>2</v>
      </c>
    </row>
    <row r="42" spans="1:2">
      <c r="A42" s="26">
        <v>372</v>
      </c>
      <c r="B42" s="40" t="s">
        <v>10</v>
      </c>
    </row>
    <row r="43" spans="1:2">
      <c r="A43" s="26">
        <v>373</v>
      </c>
      <c r="B43" s="37" t="s">
        <v>383</v>
      </c>
    </row>
    <row r="44" spans="1:2">
      <c r="A44" s="26">
        <v>374</v>
      </c>
      <c r="B44" s="37" t="s">
        <v>384</v>
      </c>
    </row>
    <row r="45" spans="1:2">
      <c r="A45" s="26">
        <v>381</v>
      </c>
      <c r="B45" s="40" t="s">
        <v>364</v>
      </c>
    </row>
    <row r="46" spans="1:2">
      <c r="A46" s="26">
        <v>382</v>
      </c>
      <c r="B46" s="40" t="s">
        <v>371</v>
      </c>
    </row>
    <row r="47" spans="1:2">
      <c r="A47" s="39">
        <v>383</v>
      </c>
      <c r="B47" s="40" t="s">
        <v>434</v>
      </c>
    </row>
    <row r="48" spans="1:2">
      <c r="A48" s="26">
        <v>384</v>
      </c>
      <c r="B48" s="40" t="s">
        <v>435</v>
      </c>
    </row>
    <row r="49" spans="1:2">
      <c r="A49" s="26">
        <v>385</v>
      </c>
      <c r="B49" s="40" t="s">
        <v>3</v>
      </c>
    </row>
    <row r="50" spans="1:2">
      <c r="A50" s="26">
        <v>386</v>
      </c>
      <c r="B50" s="40" t="s">
        <v>151</v>
      </c>
    </row>
    <row r="51" spans="1:2">
      <c r="A51" s="26">
        <v>387</v>
      </c>
      <c r="B51" s="40" t="s">
        <v>387</v>
      </c>
    </row>
    <row r="52" spans="1:2">
      <c r="A52" s="26">
        <v>421</v>
      </c>
      <c r="B52" s="40" t="s">
        <v>388</v>
      </c>
    </row>
    <row r="53" spans="1:2">
      <c r="A53" s="26">
        <v>422</v>
      </c>
      <c r="B53" s="40" t="s">
        <v>389</v>
      </c>
    </row>
    <row r="54" spans="1:2">
      <c r="A54" s="26">
        <v>441</v>
      </c>
      <c r="B54" s="40" t="s">
        <v>4</v>
      </c>
    </row>
    <row r="55" spans="1:2">
      <c r="A55" s="26">
        <v>442</v>
      </c>
      <c r="B55" s="40" t="s">
        <v>5</v>
      </c>
    </row>
    <row r="56" spans="1:2">
      <c r="A56" s="26">
        <v>443</v>
      </c>
      <c r="B56" s="40" t="s">
        <v>6</v>
      </c>
    </row>
    <row r="57" spans="1:2">
      <c r="A57" s="26">
        <v>444</v>
      </c>
      <c r="B57" s="40" t="s">
        <v>7</v>
      </c>
    </row>
    <row r="58" spans="1:2">
      <c r="A58" s="26">
        <v>445</v>
      </c>
      <c r="B58" s="37" t="s">
        <v>444</v>
      </c>
    </row>
    <row r="59" spans="1:2">
      <c r="A59" s="27">
        <v>491</v>
      </c>
      <c r="B59" s="37" t="s">
        <v>365</v>
      </c>
    </row>
    <row r="60" spans="1:2">
      <c r="A60" s="27">
        <v>492</v>
      </c>
      <c r="B60" s="37" t="s">
        <v>372</v>
      </c>
    </row>
    <row r="61" spans="1:2">
      <c r="A61" s="27">
        <v>493</v>
      </c>
      <c r="B61" s="37" t="s">
        <v>290</v>
      </c>
    </row>
    <row r="62" spans="1:2">
      <c r="A62" s="27">
        <v>531</v>
      </c>
      <c r="B62" s="37" t="s">
        <v>436</v>
      </c>
    </row>
    <row r="63" spans="1:2">
      <c r="A63" s="26">
        <v>532</v>
      </c>
      <c r="B63" s="37" t="s">
        <v>437</v>
      </c>
    </row>
    <row r="64" spans="1:2">
      <c r="A64" s="26">
        <v>533</v>
      </c>
      <c r="B64" s="37" t="s">
        <v>438</v>
      </c>
    </row>
    <row r="65" spans="1:2">
      <c r="A65" s="26">
        <v>534</v>
      </c>
      <c r="B65" s="37" t="s">
        <v>439</v>
      </c>
    </row>
    <row r="66" spans="1:2">
      <c r="A66" s="26">
        <v>535</v>
      </c>
      <c r="B66" s="37" t="s">
        <v>283</v>
      </c>
    </row>
    <row r="67" spans="1:2">
      <c r="A67" s="26">
        <v>541</v>
      </c>
      <c r="B67" s="40" t="s">
        <v>366</v>
      </c>
    </row>
    <row r="68" spans="1:2">
      <c r="A68" s="26">
        <v>542</v>
      </c>
      <c r="B68" s="40" t="s">
        <v>373</v>
      </c>
    </row>
    <row r="69" spans="1:2">
      <c r="A69" s="26">
        <v>543</v>
      </c>
      <c r="B69" s="28" t="s">
        <v>440</v>
      </c>
    </row>
    <row r="70" spans="1:2">
      <c r="A70" s="26">
        <v>544</v>
      </c>
      <c r="B70" s="44" t="s">
        <v>441</v>
      </c>
    </row>
    <row r="71" spans="1:2">
      <c r="A71" s="39">
        <v>551</v>
      </c>
      <c r="B71" s="37" t="s">
        <v>279</v>
      </c>
    </row>
    <row r="72" spans="1:2">
      <c r="A72" s="26">
        <v>557</v>
      </c>
      <c r="B72" s="37" t="s">
        <v>284</v>
      </c>
    </row>
    <row r="73" spans="1:2">
      <c r="A73" s="39">
        <v>559</v>
      </c>
      <c r="B73" s="37" t="s">
        <v>282</v>
      </c>
    </row>
    <row r="74" spans="1:2">
      <c r="A74" s="39">
        <v>611</v>
      </c>
      <c r="B74" s="40" t="s">
        <v>152</v>
      </c>
    </row>
    <row r="75" spans="1:2">
      <c r="A75" s="39">
        <v>612</v>
      </c>
      <c r="B75" s="40" t="s">
        <v>153</v>
      </c>
    </row>
    <row r="76" spans="1:2">
      <c r="A76" s="39">
        <v>613</v>
      </c>
      <c r="B76" s="40" t="s">
        <v>154</v>
      </c>
    </row>
    <row r="77" spans="1:2">
      <c r="A77" s="39">
        <v>614</v>
      </c>
      <c r="B77" s="40" t="s">
        <v>155</v>
      </c>
    </row>
    <row r="78" spans="1:2">
      <c r="A78" s="39">
        <v>615</v>
      </c>
      <c r="B78" s="40" t="s">
        <v>156</v>
      </c>
    </row>
    <row r="79" spans="1:2">
      <c r="A79" s="39">
        <v>616</v>
      </c>
      <c r="B79" s="37" t="s">
        <v>191</v>
      </c>
    </row>
    <row r="80" spans="1:2">
      <c r="A80" s="39">
        <v>617</v>
      </c>
      <c r="B80" s="37" t="s">
        <v>281</v>
      </c>
    </row>
    <row r="81" spans="1:2">
      <c r="A81" s="39">
        <v>618</v>
      </c>
      <c r="B81" s="37" t="s">
        <v>377</v>
      </c>
    </row>
    <row r="82" spans="1:2">
      <c r="A82" s="39">
        <v>651</v>
      </c>
      <c r="B82" s="42" t="s">
        <v>390</v>
      </c>
    </row>
    <row r="83" spans="1:2">
      <c r="A83" s="39">
        <v>652</v>
      </c>
      <c r="B83" s="37" t="s">
        <v>391</v>
      </c>
    </row>
    <row r="84" spans="1:2">
      <c r="A84" s="46">
        <v>673</v>
      </c>
      <c r="B84" s="37" t="s">
        <v>286</v>
      </c>
    </row>
    <row r="85" spans="1:2">
      <c r="A85" s="46">
        <v>691</v>
      </c>
      <c r="B85" s="40" t="s">
        <v>392</v>
      </c>
    </row>
    <row r="86" spans="1:2">
      <c r="A86" s="46">
        <v>692</v>
      </c>
      <c r="B86" s="40" t="s">
        <v>442</v>
      </c>
    </row>
    <row r="87" spans="1:2">
      <c r="A87" s="46">
        <v>693</v>
      </c>
      <c r="B87" s="40" t="s">
        <v>443</v>
      </c>
    </row>
    <row r="88" spans="1:2">
      <c r="A88" s="46">
        <v>694</v>
      </c>
      <c r="B88" s="40" t="s">
        <v>8</v>
      </c>
    </row>
    <row r="89" spans="1:2">
      <c r="A89" s="46">
        <v>733</v>
      </c>
      <c r="B89" s="40" t="s">
        <v>9</v>
      </c>
    </row>
    <row r="90" spans="1:2">
      <c r="A90" s="46">
        <v>734</v>
      </c>
      <c r="B90" s="40" t="s">
        <v>280</v>
      </c>
    </row>
    <row r="91" spans="1:2">
      <c r="A91" s="46">
        <v>842</v>
      </c>
      <c r="B91" s="40" t="s">
        <v>453</v>
      </c>
    </row>
    <row r="92" spans="1:2">
      <c r="A92" s="46">
        <v>843</v>
      </c>
      <c r="B92" s="37" t="s">
        <v>452</v>
      </c>
    </row>
    <row r="93" spans="1:2">
      <c r="A93" s="46">
        <v>844</v>
      </c>
      <c r="B93" s="37" t="s">
        <v>450</v>
      </c>
    </row>
    <row r="94" spans="1:2">
      <c r="A94" s="46">
        <v>845</v>
      </c>
      <c r="B94" s="40" t="s">
        <v>451</v>
      </c>
    </row>
    <row r="95" spans="1:2">
      <c r="A95" s="46">
        <v>846</v>
      </c>
      <c r="B95" s="84" t="s">
        <v>449</v>
      </c>
    </row>
    <row r="96" spans="1:2">
      <c r="A96" s="46">
        <v>847</v>
      </c>
      <c r="B96" s="84" t="s">
        <v>454</v>
      </c>
    </row>
    <row r="97" spans="1:2">
      <c r="A97" s="46">
        <v>848</v>
      </c>
      <c r="B97" s="66" t="s">
        <v>393</v>
      </c>
    </row>
    <row r="98" spans="1:2">
      <c r="A98" s="46">
        <v>849</v>
      </c>
      <c r="B98" s="83" t="s">
        <v>394</v>
      </c>
    </row>
    <row r="99" spans="1:2">
      <c r="A99" s="46">
        <v>851</v>
      </c>
      <c r="B99" s="43" t="s">
        <v>157</v>
      </c>
    </row>
    <row r="100" spans="1:2">
      <c r="A100" s="26">
        <v>911</v>
      </c>
      <c r="B100" s="37" t="s">
        <v>395</v>
      </c>
    </row>
    <row r="101" spans="1:2">
      <c r="A101" s="26">
        <v>912</v>
      </c>
      <c r="B101" s="37" t="s">
        <v>396</v>
      </c>
    </row>
    <row r="102" spans="1:2">
      <c r="A102" s="26">
        <v>913</v>
      </c>
      <c r="B102" s="37" t="s">
        <v>397</v>
      </c>
    </row>
    <row r="103" spans="1:2">
      <c r="A103" s="26">
        <v>914</v>
      </c>
      <c r="B103" s="37" t="s">
        <v>398</v>
      </c>
    </row>
    <row r="104" spans="1:2">
      <c r="A104" s="26">
        <v>915</v>
      </c>
      <c r="B104" s="37" t="s">
        <v>399</v>
      </c>
    </row>
    <row r="105" spans="1:2">
      <c r="A105" s="26">
        <v>916</v>
      </c>
      <c r="B105" s="37" t="s">
        <v>400</v>
      </c>
    </row>
    <row r="106" spans="1:2">
      <c r="A106" s="26">
        <v>921</v>
      </c>
      <c r="B106" s="37" t="s">
        <v>401</v>
      </c>
    </row>
    <row r="107" spans="1:2">
      <c r="A107" s="26">
        <v>922</v>
      </c>
      <c r="B107" s="37" t="s">
        <v>402</v>
      </c>
    </row>
    <row r="108" spans="1:2">
      <c r="A108" s="26">
        <v>923</v>
      </c>
      <c r="B108" s="37" t="s">
        <v>403</v>
      </c>
    </row>
    <row r="109" spans="1:2">
      <c r="A109" s="26">
        <v>924</v>
      </c>
      <c r="B109" s="37" t="s">
        <v>404</v>
      </c>
    </row>
    <row r="110" spans="1:2">
      <c r="A110" s="26">
        <v>925</v>
      </c>
      <c r="B110" s="37" t="s">
        <v>405</v>
      </c>
    </row>
    <row r="111" spans="1:2">
      <c r="A111" s="26">
        <v>926</v>
      </c>
      <c r="B111" s="37" t="s">
        <v>406</v>
      </c>
    </row>
    <row r="112" spans="1:2">
      <c r="A112" s="39">
        <v>929</v>
      </c>
      <c r="B112" s="44" t="s">
        <v>285</v>
      </c>
    </row>
    <row r="113" spans="1:2">
      <c r="A113" s="26">
        <v>951</v>
      </c>
      <c r="B113" s="40" t="s">
        <v>419</v>
      </c>
    </row>
    <row r="114" spans="1:2">
      <c r="A114" s="26">
        <v>952</v>
      </c>
      <c r="B114" s="40" t="s">
        <v>420</v>
      </c>
    </row>
    <row r="115" spans="1:2">
      <c r="A115" s="26">
        <v>953</v>
      </c>
      <c r="B115" s="40" t="s">
        <v>421</v>
      </c>
    </row>
    <row r="116" spans="1:2">
      <c r="A116" s="26">
        <v>954</v>
      </c>
      <c r="B116" s="40" t="s">
        <v>422</v>
      </c>
    </row>
    <row r="117" spans="1:2">
      <c r="A117" s="26">
        <v>955</v>
      </c>
      <c r="B117" s="40" t="s">
        <v>423</v>
      </c>
    </row>
    <row r="118" spans="1:2">
      <c r="A118" s="26">
        <v>956</v>
      </c>
      <c r="B118" s="40" t="s">
        <v>424</v>
      </c>
    </row>
    <row r="119" spans="1:2">
      <c r="A119" s="26">
        <v>957</v>
      </c>
      <c r="B119" s="40" t="s">
        <v>425</v>
      </c>
    </row>
    <row r="120" spans="1:2">
      <c r="A120" s="26">
        <v>958</v>
      </c>
      <c r="B120" s="40" t="s">
        <v>426</v>
      </c>
    </row>
    <row r="121" spans="1:2">
      <c r="A121" s="26">
        <v>959</v>
      </c>
      <c r="B121" s="37" t="s">
        <v>427</v>
      </c>
    </row>
    <row r="122" spans="1:2">
      <c r="A122" s="26">
        <v>961</v>
      </c>
      <c r="B122" s="40" t="s">
        <v>407</v>
      </c>
    </row>
    <row r="123" spans="1:2">
      <c r="A123" s="26">
        <v>962</v>
      </c>
      <c r="B123" s="40" t="s">
        <v>408</v>
      </c>
    </row>
    <row r="124" spans="1:2">
      <c r="A124" s="26">
        <v>963</v>
      </c>
      <c r="B124" s="40" t="s">
        <v>409</v>
      </c>
    </row>
    <row r="125" spans="1:2">
      <c r="A125" s="26">
        <v>964</v>
      </c>
      <c r="B125" s="40" t="s">
        <v>410</v>
      </c>
    </row>
    <row r="126" spans="1:2">
      <c r="A126" s="26">
        <v>965</v>
      </c>
      <c r="B126" s="40" t="s">
        <v>411</v>
      </c>
    </row>
    <row r="127" spans="1:2">
      <c r="A127" s="26">
        <v>966</v>
      </c>
      <c r="B127" s="40" t="s">
        <v>412</v>
      </c>
    </row>
    <row r="128" spans="1:2">
      <c r="A128" s="26">
        <v>967</v>
      </c>
      <c r="B128" s="40" t="s">
        <v>413</v>
      </c>
    </row>
    <row r="129" spans="1:2">
      <c r="A129" s="26">
        <v>968</v>
      </c>
      <c r="B129" s="40" t="s">
        <v>414</v>
      </c>
    </row>
    <row r="130" spans="1:2">
      <c r="A130" s="26">
        <v>969</v>
      </c>
      <c r="B130" s="37" t="s">
        <v>415</v>
      </c>
    </row>
    <row r="131" spans="1:2">
      <c r="A131" s="26">
        <v>971</v>
      </c>
      <c r="B131" s="37" t="s">
        <v>428</v>
      </c>
    </row>
    <row r="132" spans="1:2">
      <c r="A132" s="26">
        <v>972</v>
      </c>
      <c r="B132" s="37" t="s">
        <v>429</v>
      </c>
    </row>
    <row r="133" spans="1:2">
      <c r="A133" s="26">
        <v>973</v>
      </c>
      <c r="B133" s="37" t="s">
        <v>430</v>
      </c>
    </row>
    <row r="134" spans="1:2">
      <c r="A134" s="26">
        <v>981</v>
      </c>
      <c r="B134" s="37" t="s">
        <v>416</v>
      </c>
    </row>
    <row r="135" spans="1:2">
      <c r="A135" s="26">
        <v>982</v>
      </c>
      <c r="B135" s="37" t="s">
        <v>417</v>
      </c>
    </row>
    <row r="136" spans="1:2">
      <c r="A136" s="26">
        <v>983</v>
      </c>
      <c r="B136" s="37" t="s">
        <v>418</v>
      </c>
    </row>
  </sheetData>
  <phoneticPr fontId="3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C70"/>
  <sheetViews>
    <sheetView workbookViewId="0"/>
  </sheetViews>
  <sheetFormatPr defaultColWidth="10.7109375" defaultRowHeight="12.75"/>
  <cols>
    <col min="1" max="1" width="10.7109375" style="1" customWidth="1"/>
    <col min="2" max="2" width="69" style="1" bestFit="1" customWidth="1"/>
    <col min="3" max="3" width="93.28515625" style="1" customWidth="1"/>
    <col min="4" max="16384" width="10.7109375" style="1"/>
  </cols>
  <sheetData>
    <row r="2" spans="1:3">
      <c r="A2" s="1" t="s">
        <v>15</v>
      </c>
    </row>
    <row r="3" spans="1:3" ht="13.5" thickBot="1"/>
    <row r="4" spans="1:3">
      <c r="A4" s="18" t="s">
        <v>12</v>
      </c>
      <c r="B4" s="19" t="s">
        <v>265</v>
      </c>
      <c r="C4" s="19" t="s">
        <v>11</v>
      </c>
    </row>
    <row r="5" spans="1:3" ht="51">
      <c r="A5" s="20">
        <v>0</v>
      </c>
      <c r="B5" s="20" t="s">
        <v>16</v>
      </c>
      <c r="C5" s="21" t="s">
        <v>220</v>
      </c>
    </row>
    <row r="6" spans="1:3">
      <c r="A6" s="20">
        <v>1</v>
      </c>
      <c r="B6" s="22" t="s">
        <v>17</v>
      </c>
      <c r="C6" s="21" t="s">
        <v>260</v>
      </c>
    </row>
    <row r="7" spans="1:3" ht="127.5">
      <c r="A7" s="20">
        <v>2</v>
      </c>
      <c r="B7" s="20" t="s">
        <v>18</v>
      </c>
      <c r="C7" s="21" t="s">
        <v>221</v>
      </c>
    </row>
    <row r="8" spans="1:3" ht="51">
      <c r="A8" s="20">
        <v>3</v>
      </c>
      <c r="B8" s="20" t="s">
        <v>19</v>
      </c>
      <c r="C8" s="21" t="s">
        <v>222</v>
      </c>
    </row>
    <row r="9" spans="1:3" ht="51">
      <c r="A9" s="20">
        <v>4</v>
      </c>
      <c r="B9" s="20" t="s">
        <v>20</v>
      </c>
      <c r="C9" s="21" t="s">
        <v>243</v>
      </c>
    </row>
    <row r="10" spans="1:3" ht="51">
      <c r="A10" s="20">
        <v>5</v>
      </c>
      <c r="B10" s="20" t="s">
        <v>21</v>
      </c>
      <c r="C10" s="21" t="s">
        <v>244</v>
      </c>
    </row>
    <row r="11" spans="1:3" ht="63.75">
      <c r="A11" s="20">
        <v>6</v>
      </c>
      <c r="B11" s="20" t="s">
        <v>22</v>
      </c>
      <c r="C11" s="21" t="s">
        <v>245</v>
      </c>
    </row>
    <row r="12" spans="1:3" ht="51">
      <c r="A12" s="20">
        <v>7</v>
      </c>
      <c r="B12" s="20" t="s">
        <v>23</v>
      </c>
      <c r="C12" s="21" t="s">
        <v>246</v>
      </c>
    </row>
    <row r="13" spans="1:3" ht="51">
      <c r="A13" s="20">
        <v>8</v>
      </c>
      <c r="B13" s="22" t="s">
        <v>24</v>
      </c>
      <c r="C13" s="21" t="s">
        <v>247</v>
      </c>
    </row>
    <row r="14" spans="1:3" ht="63.75">
      <c r="A14" s="20">
        <v>9</v>
      </c>
      <c r="B14" s="20" t="s">
        <v>25</v>
      </c>
      <c r="C14" s="21" t="s">
        <v>248</v>
      </c>
    </row>
    <row r="15" spans="1:3" ht="51">
      <c r="A15" s="20">
        <v>10</v>
      </c>
      <c r="B15" s="20" t="s">
        <v>26</v>
      </c>
      <c r="C15" s="21" t="s">
        <v>219</v>
      </c>
    </row>
    <row r="16" spans="1:3" ht="25.5">
      <c r="A16" s="20">
        <v>11</v>
      </c>
      <c r="B16" s="20" t="s">
        <v>27</v>
      </c>
      <c r="C16" s="21" t="s">
        <v>249</v>
      </c>
    </row>
    <row r="17" spans="1:3" ht="102">
      <c r="A17" s="20">
        <v>12</v>
      </c>
      <c r="B17" s="20" t="s">
        <v>28</v>
      </c>
      <c r="C17" s="21" t="s">
        <v>250</v>
      </c>
    </row>
    <row r="18" spans="1:3" ht="63.75">
      <c r="A18" s="20">
        <v>13</v>
      </c>
      <c r="B18" s="20" t="s">
        <v>29</v>
      </c>
      <c r="C18" s="21" t="s">
        <v>251</v>
      </c>
    </row>
    <row r="19" spans="1:3" ht="191.25">
      <c r="A19" s="20">
        <v>14</v>
      </c>
      <c r="B19" s="20" t="s">
        <v>30</v>
      </c>
      <c r="C19" s="21" t="s">
        <v>252</v>
      </c>
    </row>
    <row r="20" spans="1:3" ht="51">
      <c r="A20" s="20">
        <v>15</v>
      </c>
      <c r="B20" s="20" t="s">
        <v>31</v>
      </c>
      <c r="C20" s="21" t="s">
        <v>253</v>
      </c>
    </row>
    <row r="21" spans="1:3" ht="51">
      <c r="A21" s="20">
        <v>16</v>
      </c>
      <c r="B21" s="20" t="s">
        <v>32</v>
      </c>
      <c r="C21" s="21" t="s">
        <v>254</v>
      </c>
    </row>
    <row r="22" spans="1:3">
      <c r="A22" s="20">
        <v>17</v>
      </c>
      <c r="B22" s="22" t="s">
        <v>33</v>
      </c>
      <c r="C22" s="21" t="s">
        <v>260</v>
      </c>
    </row>
    <row r="23" spans="1:3">
      <c r="A23" s="20">
        <v>18</v>
      </c>
      <c r="B23" s="22" t="s">
        <v>34</v>
      </c>
      <c r="C23" s="21" t="s">
        <v>260</v>
      </c>
    </row>
    <row r="24" spans="1:3" ht="76.5">
      <c r="A24" s="20">
        <v>19</v>
      </c>
      <c r="B24" s="20" t="s">
        <v>35</v>
      </c>
      <c r="C24" s="21" t="s">
        <v>255</v>
      </c>
    </row>
    <row r="25" spans="1:3" ht="153">
      <c r="A25" s="20">
        <v>20</v>
      </c>
      <c r="B25" s="20" t="s">
        <v>256</v>
      </c>
      <c r="C25" s="21" t="s">
        <v>257</v>
      </c>
    </row>
    <row r="26" spans="1:3">
      <c r="A26" s="20">
        <v>21</v>
      </c>
      <c r="B26" s="22" t="s">
        <v>258</v>
      </c>
      <c r="C26" s="21" t="s">
        <v>259</v>
      </c>
    </row>
    <row r="27" spans="1:3">
      <c r="A27" s="23" t="s">
        <v>261</v>
      </c>
      <c r="B27" s="22" t="s">
        <v>262</v>
      </c>
      <c r="C27" s="22" t="s">
        <v>264</v>
      </c>
    </row>
    <row r="28" spans="1:3" ht="76.5">
      <c r="A28" s="20">
        <v>31</v>
      </c>
      <c r="B28" s="20" t="s">
        <v>36</v>
      </c>
      <c r="C28" s="21" t="s">
        <v>263</v>
      </c>
    </row>
    <row r="31" spans="1:3">
      <c r="B31" s="1" t="s">
        <v>223</v>
      </c>
    </row>
    <row r="32" spans="1:3">
      <c r="B32" s="1" t="s">
        <v>224</v>
      </c>
    </row>
    <row r="33" spans="2:2">
      <c r="B33" s="1" t="s">
        <v>225</v>
      </c>
    </row>
    <row r="34" spans="2:2">
      <c r="B34" s="1" t="s">
        <v>226</v>
      </c>
    </row>
    <row r="35" spans="2:2">
      <c r="B35" s="1" t="s">
        <v>227</v>
      </c>
    </row>
    <row r="36" spans="2:2">
      <c r="B36" s="1" t="s">
        <v>228</v>
      </c>
    </row>
    <row r="53" spans="2:2">
      <c r="B53" s="1" t="s">
        <v>229</v>
      </c>
    </row>
    <row r="54" spans="2:2">
      <c r="B54" s="1" t="s">
        <v>230</v>
      </c>
    </row>
    <row r="55" spans="2:2">
      <c r="B55" s="1" t="s">
        <v>231</v>
      </c>
    </row>
    <row r="56" spans="2:2">
      <c r="B56" s="1" t="s">
        <v>232</v>
      </c>
    </row>
    <row r="57" spans="2:2">
      <c r="B57" s="1" t="s">
        <v>233</v>
      </c>
    </row>
    <row r="58" spans="2:2">
      <c r="B58" s="1" t="s">
        <v>234</v>
      </c>
    </row>
    <row r="59" spans="2:2">
      <c r="B59" s="1" t="s">
        <v>235</v>
      </c>
    </row>
    <row r="60" spans="2:2">
      <c r="B60" s="1" t="s">
        <v>234</v>
      </c>
    </row>
    <row r="61" spans="2:2">
      <c r="B61" s="1" t="s">
        <v>236</v>
      </c>
    </row>
    <row r="62" spans="2:2">
      <c r="B62" s="1" t="s">
        <v>237</v>
      </c>
    </row>
    <row r="63" spans="2:2">
      <c r="B63" s="1" t="s">
        <v>238</v>
      </c>
    </row>
    <row r="64" spans="2:2">
      <c r="B64" s="1" t="s">
        <v>239</v>
      </c>
    </row>
    <row r="65" spans="2:2">
      <c r="B65" s="1" t="s">
        <v>240</v>
      </c>
    </row>
    <row r="66" spans="2:2">
      <c r="B66" s="1" t="s">
        <v>234</v>
      </c>
    </row>
    <row r="67" spans="2:2">
      <c r="B67" s="1" t="s">
        <v>241</v>
      </c>
    </row>
    <row r="68" spans="2:2">
      <c r="B68" s="1" t="s">
        <v>234</v>
      </c>
    </row>
    <row r="69" spans="2:2">
      <c r="B69" s="1" t="s">
        <v>242</v>
      </c>
    </row>
    <row r="70" spans="2:2">
      <c r="B70" s="1" t="s">
        <v>234</v>
      </c>
    </row>
  </sheetData>
  <customSheetViews>
    <customSheetView guid="{8000B08D-7BE6-4647-B55B-17665A527D9C}" fitToPage="1">
      <selection activeCell="C5" sqref="C5"/>
      <pageMargins left="0.75" right="0.75" top="1" bottom="1" header="0.5" footer="0.5"/>
      <pageSetup paperSize="9" scale="52" fitToHeight="4" orientation="portrait" r:id="rId1"/>
      <headerFooter alignWithMargins="0"/>
    </customSheetView>
  </customSheetViews>
  <phoneticPr fontId="13" type="noConversion"/>
  <pageMargins left="0.75" right="0.75" top="1" bottom="1" header="0.5" footer="0.5"/>
  <pageSetup paperSize="9" scale="52" fitToHeight="4"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Main Page</vt:lpstr>
      <vt:lpstr>Primary-Secondary Bus Def</vt:lpstr>
      <vt:lpstr>支持发送的 j1939 PGN_SPN</vt:lpstr>
      <vt:lpstr>支持接收的 j1939 PGN_SPN</vt:lpstr>
      <vt:lpstr>Supported Stndrd DMs</vt:lpstr>
      <vt:lpstr>自定义报文</vt:lpstr>
      <vt:lpstr>Lamp Def</vt:lpstr>
      <vt:lpstr>Freeze Frame Faults</vt:lpstr>
      <vt:lpstr>FMI Codes Def for Reference</vt:lpstr>
    </vt:vector>
  </TitlesOfParts>
  <Company>Woodward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Arjan Schendelaar</dc:creator>
  <cp:lastModifiedBy>曲业源</cp:lastModifiedBy>
  <cp:lastPrinted>2010-06-01T20:01:41Z</cp:lastPrinted>
  <dcterms:created xsi:type="dcterms:W3CDTF">2006-09-13T15:13:01Z</dcterms:created>
  <dcterms:modified xsi:type="dcterms:W3CDTF">2015-04-02T08:49:13Z</dcterms:modified>
</cp:coreProperties>
</file>