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AbsorpcijaSevanjaGama_69\"/>
    </mc:Choice>
  </mc:AlternateContent>
  <bookViews>
    <workbookView xWindow="0" yWindow="0" windowWidth="287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4" i="1"/>
  <c r="K8" i="1"/>
  <c r="K10" i="1"/>
  <c r="K11" i="1"/>
  <c r="K12" i="1"/>
  <c r="K9" i="1"/>
  <c r="K7" i="1"/>
  <c r="K6" i="1"/>
  <c r="K5" i="1"/>
  <c r="K4" i="1"/>
  <c r="G7" i="1"/>
  <c r="G6" i="1"/>
</calcChain>
</file>

<file path=xl/sharedStrings.xml><?xml version="1.0" encoding="utf-8"?>
<sst xmlns="http://schemas.openxmlformats.org/spreadsheetml/2006/main" count="14" uniqueCount="10">
  <si>
    <t>Absorbcija 2</t>
  </si>
  <si>
    <t>t [min]</t>
  </si>
  <si>
    <t>d [mm]</t>
  </si>
  <si>
    <t># [counts]</t>
  </si>
  <si>
    <t>Ozadje</t>
  </si>
  <si>
    <t>Values</t>
  </si>
  <si>
    <t xml:space="preserve">d [mm] </t>
  </si>
  <si>
    <t>Avg.</t>
  </si>
  <si>
    <t>Avg. 1 min</t>
  </si>
  <si>
    <r>
      <t>-ln[</t>
    </r>
    <r>
      <rPr>
        <b/>
        <sz val="11"/>
        <color theme="1"/>
        <rFont val="Calibri"/>
        <family val="2"/>
      </rPr>
      <t>φ/φ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</si>
</sst>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" xfId="0" applyFont="1" applyFill="1" applyBorder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4" fillId="0" borderId="6" xfId="0" applyFont="1" applyBorder="1"/>
    <xf numFmtId="0" fontId="4" fillId="0" borderId="9" xfId="0" applyFont="1" applyBorder="1"/>
    <xf numFmtId="0" fontId="4" fillId="0" borderId="12" xfId="0" applyFont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I1" sqref="I1:L12"/>
    </sheetView>
  </sheetViews>
  <sheetFormatPr defaultRowHeight="15" x14ac:dyDescent="0.25"/>
  <cols>
    <col min="2" max="4" width="10.7109375" customWidth="1"/>
    <col min="6" max="7" width="10" customWidth="1"/>
    <col min="9" max="12" width="10" customWidth="1"/>
  </cols>
  <sheetData>
    <row r="1" spans="2:12" ht="15.75" thickBot="1" x14ac:dyDescent="0.3">
      <c r="B1" s="18" t="s">
        <v>0</v>
      </c>
      <c r="C1" s="18"/>
      <c r="D1" s="18"/>
      <c r="F1" s="18" t="s">
        <v>4</v>
      </c>
      <c r="G1" s="18"/>
      <c r="H1" s="11"/>
      <c r="I1" s="18" t="s">
        <v>5</v>
      </c>
      <c r="J1" s="18"/>
      <c r="K1" s="18"/>
      <c r="L1" s="18"/>
    </row>
    <row r="2" spans="2:12" ht="15.75" thickBot="1" x14ac:dyDescent="0.3">
      <c r="B2" s="18"/>
      <c r="C2" s="18"/>
      <c r="D2" s="18"/>
      <c r="F2" s="18"/>
      <c r="G2" s="18"/>
      <c r="H2" s="11"/>
      <c r="I2" s="18"/>
      <c r="J2" s="18"/>
      <c r="K2" s="18"/>
      <c r="L2" s="18"/>
    </row>
    <row r="3" spans="2:12" ht="18.75" thickBot="1" x14ac:dyDescent="0.4">
      <c r="B3" s="10" t="s">
        <v>1</v>
      </c>
      <c r="C3" s="10" t="s">
        <v>2</v>
      </c>
      <c r="D3" s="10" t="s">
        <v>3</v>
      </c>
      <c r="F3" s="10" t="s">
        <v>1</v>
      </c>
      <c r="G3" s="10" t="s">
        <v>3</v>
      </c>
      <c r="I3" s="10" t="s">
        <v>1</v>
      </c>
      <c r="J3" s="10" t="s">
        <v>6</v>
      </c>
      <c r="K3" s="10" t="s">
        <v>3</v>
      </c>
      <c r="L3" s="17" t="s">
        <v>9</v>
      </c>
    </row>
    <row r="4" spans="2:12" x14ac:dyDescent="0.25">
      <c r="B4" s="7">
        <v>1</v>
      </c>
      <c r="C4" s="8">
        <v>0</v>
      </c>
      <c r="D4" s="9">
        <v>493</v>
      </c>
      <c r="F4" s="12">
        <v>10</v>
      </c>
      <c r="G4" s="13">
        <v>165</v>
      </c>
      <c r="I4" s="7">
        <v>1</v>
      </c>
      <c r="J4" s="8">
        <v>0</v>
      </c>
      <c r="K4" s="8">
        <f>ROUND(AVERAGE(D4-$G$7,D5-$G$7),0)</f>
        <v>473</v>
      </c>
      <c r="L4" s="16">
        <f>-LN(K4/$K$4)</f>
        <v>0</v>
      </c>
    </row>
    <row r="5" spans="2:12" ht="15.75" thickBot="1" x14ac:dyDescent="0.3">
      <c r="B5" s="1">
        <v>1</v>
      </c>
      <c r="C5" s="2">
        <v>0</v>
      </c>
      <c r="D5" s="3">
        <v>482</v>
      </c>
      <c r="F5" s="4">
        <v>10</v>
      </c>
      <c r="G5" s="6">
        <v>137</v>
      </c>
      <c r="I5" s="1">
        <v>1</v>
      </c>
      <c r="J5" s="2">
        <v>2</v>
      </c>
      <c r="K5" s="2">
        <f>ROUND(AVERAGE(D6-$G$7,D7-$G$7),0)</f>
        <v>396</v>
      </c>
      <c r="L5" s="14">
        <f t="shared" ref="L5:L12" si="0">-LN(K5/$K$4)</f>
        <v>0.17768117723745236</v>
      </c>
    </row>
    <row r="6" spans="2:12" x14ac:dyDescent="0.25">
      <c r="B6" s="1">
        <v>1</v>
      </c>
      <c r="C6" s="2">
        <v>2</v>
      </c>
      <c r="D6" s="3">
        <v>407</v>
      </c>
      <c r="F6" t="s">
        <v>7</v>
      </c>
      <c r="G6">
        <f>AVERAGE(G4:G5)</f>
        <v>151</v>
      </c>
      <c r="I6" s="1">
        <v>1</v>
      </c>
      <c r="J6" s="2">
        <v>4</v>
      </c>
      <c r="K6" s="2">
        <f>ROUND(AVERAGE(D8-$G$7,D9-$G$7),0)</f>
        <v>371</v>
      </c>
      <c r="L6" s="14">
        <f t="shared" si="0"/>
        <v>0.24289332588449783</v>
      </c>
    </row>
    <row r="7" spans="2:12" x14ac:dyDescent="0.25">
      <c r="B7" s="1">
        <v>1</v>
      </c>
      <c r="C7" s="2">
        <v>2</v>
      </c>
      <c r="D7" s="3">
        <v>415</v>
      </c>
      <c r="F7" t="s">
        <v>8</v>
      </c>
      <c r="G7">
        <f>ROUND(G6/10,0)</f>
        <v>15</v>
      </c>
      <c r="I7" s="1">
        <v>1</v>
      </c>
      <c r="J7" s="2">
        <v>6</v>
      </c>
      <c r="K7" s="2">
        <f>ROUND(AVERAGE(D11-$G$7,D10-$G$7),0)</f>
        <v>308</v>
      </c>
      <c r="L7" s="14">
        <f t="shared" si="0"/>
        <v>0.42899560551835841</v>
      </c>
    </row>
    <row r="8" spans="2:12" x14ac:dyDescent="0.25">
      <c r="B8" s="1">
        <v>1</v>
      </c>
      <c r="C8" s="2">
        <v>4</v>
      </c>
      <c r="D8" s="3">
        <v>405</v>
      </c>
      <c r="I8" s="1">
        <v>1</v>
      </c>
      <c r="J8" s="2">
        <v>8</v>
      </c>
      <c r="K8" s="2">
        <f>ROUND(AVERAGE(D12-$G$7,D13-$G$7),0)</f>
        <v>287</v>
      </c>
      <c r="L8" s="14">
        <f t="shared" si="0"/>
        <v>0.49961317273231187</v>
      </c>
    </row>
    <row r="9" spans="2:12" x14ac:dyDescent="0.25">
      <c r="B9" s="1">
        <v>1</v>
      </c>
      <c r="C9" s="2">
        <v>4</v>
      </c>
      <c r="D9" s="3">
        <v>367</v>
      </c>
      <c r="I9" s="1">
        <v>1</v>
      </c>
      <c r="J9" s="2">
        <v>10</v>
      </c>
      <c r="K9" s="2">
        <f>ROUND(AVERAGE(D14-$G$7,D15-$G$7),0)</f>
        <v>265</v>
      </c>
      <c r="L9" s="14">
        <f t="shared" si="0"/>
        <v>0.5793655625057107</v>
      </c>
    </row>
    <row r="10" spans="2:12" x14ac:dyDescent="0.25">
      <c r="B10" s="1">
        <v>1</v>
      </c>
      <c r="C10" s="2">
        <v>6</v>
      </c>
      <c r="D10" s="3">
        <v>304</v>
      </c>
      <c r="I10" s="1">
        <v>1</v>
      </c>
      <c r="J10" s="2">
        <v>12</v>
      </c>
      <c r="K10" s="2">
        <f>ROUND(AVERAGE(D17-$G$7,D16-$G$7),0)</f>
        <v>239</v>
      </c>
      <c r="L10" s="14">
        <f t="shared" si="0"/>
        <v>0.68263183656042237</v>
      </c>
    </row>
    <row r="11" spans="2:12" x14ac:dyDescent="0.25">
      <c r="B11" s="1">
        <v>1</v>
      </c>
      <c r="C11" s="2">
        <v>6</v>
      </c>
      <c r="D11" s="3">
        <v>342</v>
      </c>
      <c r="I11" s="1">
        <v>1</v>
      </c>
      <c r="J11" s="2">
        <v>14</v>
      </c>
      <c r="K11" s="2">
        <f>ROUND(AVERAGE(D18-$G$7,D19-$G$7),0)</f>
        <v>208</v>
      </c>
      <c r="L11" s="14">
        <f t="shared" si="0"/>
        <v>0.82155730879061506</v>
      </c>
    </row>
    <row r="12" spans="2:12" ht="15.75" thickBot="1" x14ac:dyDescent="0.3">
      <c r="B12" s="1">
        <v>1</v>
      </c>
      <c r="C12" s="2">
        <v>8</v>
      </c>
      <c r="D12" s="3">
        <v>313</v>
      </c>
      <c r="I12" s="4">
        <v>1</v>
      </c>
      <c r="J12" s="5">
        <v>16</v>
      </c>
      <c r="K12" s="5">
        <f>ROUND(AVERAGE(D20-$G$7,D21-$G$7),0)</f>
        <v>184</v>
      </c>
      <c r="L12" s="15">
        <f t="shared" si="0"/>
        <v>0.9441596308829473</v>
      </c>
    </row>
    <row r="13" spans="2:12" x14ac:dyDescent="0.25">
      <c r="B13" s="1">
        <v>1</v>
      </c>
      <c r="C13" s="2">
        <v>8</v>
      </c>
      <c r="D13" s="3">
        <v>291</v>
      </c>
    </row>
    <row r="14" spans="2:12" x14ac:dyDescent="0.25">
      <c r="B14" s="1">
        <v>1</v>
      </c>
      <c r="C14" s="2">
        <v>10</v>
      </c>
      <c r="D14" s="3">
        <v>264</v>
      </c>
    </row>
    <row r="15" spans="2:12" x14ac:dyDescent="0.25">
      <c r="B15" s="1">
        <v>1</v>
      </c>
      <c r="C15" s="2">
        <v>10</v>
      </c>
      <c r="D15" s="3">
        <v>296</v>
      </c>
    </row>
    <row r="16" spans="2:12" x14ac:dyDescent="0.25">
      <c r="B16" s="1">
        <v>1</v>
      </c>
      <c r="C16" s="2">
        <v>12</v>
      </c>
      <c r="D16" s="3">
        <v>242</v>
      </c>
    </row>
    <row r="17" spans="2:4" x14ac:dyDescent="0.25">
      <c r="B17" s="1">
        <v>1</v>
      </c>
      <c r="C17" s="2">
        <v>12</v>
      </c>
      <c r="D17" s="3">
        <v>266</v>
      </c>
    </row>
    <row r="18" spans="2:4" x14ac:dyDescent="0.25">
      <c r="B18" s="1">
        <v>1</v>
      </c>
      <c r="C18" s="2">
        <v>14</v>
      </c>
      <c r="D18" s="3">
        <v>215</v>
      </c>
    </row>
    <row r="19" spans="2:4" x14ac:dyDescent="0.25">
      <c r="B19" s="1">
        <v>1</v>
      </c>
      <c r="C19" s="2">
        <v>14</v>
      </c>
      <c r="D19" s="3">
        <v>230</v>
      </c>
    </row>
    <row r="20" spans="2:4" x14ac:dyDescent="0.25">
      <c r="B20" s="1">
        <v>1</v>
      </c>
      <c r="C20" s="2">
        <v>16</v>
      </c>
      <c r="D20" s="3">
        <v>203</v>
      </c>
    </row>
    <row r="21" spans="2:4" ht="15.75" thickBot="1" x14ac:dyDescent="0.3">
      <c r="B21" s="4">
        <v>1</v>
      </c>
      <c r="C21" s="5">
        <v>16</v>
      </c>
      <c r="D21" s="6">
        <v>195</v>
      </c>
    </row>
  </sheetData>
  <mergeCells count="3">
    <mergeCell ref="B1:D2"/>
    <mergeCell ref="F1:G2"/>
    <mergeCell ref="I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2020-04-28T12:09:08Z</dcterms:created>
  <dcterms:modified xsi:type="dcterms:W3CDTF">2020-04-28T14:29:58Z</dcterms:modified>
</cp:coreProperties>
</file>