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Grafi" sheetId="2" r:id="rId2"/>
  </sheets>
  <calcPr calcId="15251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</calcChain>
</file>

<file path=xl/sharedStrings.xml><?xml version="1.0" encoding="utf-8"?>
<sst xmlns="http://schemas.openxmlformats.org/spreadsheetml/2006/main" count="18" uniqueCount="12">
  <si>
    <t>C [pF]</t>
  </si>
  <si>
    <t>U [V]</t>
  </si>
  <si>
    <t>Dodatni podatki</t>
  </si>
  <si>
    <r>
      <t xml:space="preserve">R = 5 </t>
    </r>
    <r>
      <rPr>
        <b/>
        <sz val="11"/>
        <color theme="1"/>
        <rFont val="Calibri"/>
        <family val="2"/>
      </rPr>
      <t>Ω</t>
    </r>
  </si>
  <si>
    <r>
      <t xml:space="preserve">R = 10 </t>
    </r>
    <r>
      <rPr>
        <b/>
        <sz val="11"/>
        <color theme="1"/>
        <rFont val="Calibri"/>
        <family val="2"/>
      </rPr>
      <t>Ω</t>
    </r>
  </si>
  <si>
    <t>L [H]</t>
  </si>
  <si>
    <r>
      <t>ν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[Hz]</t>
    </r>
  </si>
  <si>
    <t>R1 [Ω]</t>
  </si>
  <si>
    <r>
      <t xml:space="preserve">R = 20 </t>
    </r>
    <r>
      <rPr>
        <b/>
        <sz val="11"/>
        <color theme="1"/>
        <rFont val="Calibri"/>
        <family val="2"/>
      </rPr>
      <t>Ω</t>
    </r>
  </si>
  <si>
    <t>R2 [Ω]</t>
  </si>
  <si>
    <t>R3 [Ω]</t>
  </si>
  <si>
    <r>
      <t>ν/ν</t>
    </r>
    <r>
      <rPr>
        <b/>
        <vertAlign val="subscript"/>
        <sz val="11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</si>
</sst>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4" fontId="0" fillId="0" borderId="5" xfId="0" applyNumberFormat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0" fontId="0" fillId="0" borderId="2" xfId="0" applyBorder="1"/>
    <xf numFmtId="164" fontId="0" fillId="0" borderId="3" xfId="0" applyNumberFormat="1" applyBorder="1"/>
    <xf numFmtId="0" fontId="0" fillId="0" borderId="12" xfId="0" applyBorder="1"/>
    <xf numFmtId="0" fontId="0" fillId="0" borderId="5" xfId="0" applyBorder="1"/>
    <xf numFmtId="165" fontId="0" fillId="0" borderId="5" xfId="0" applyNumberFormat="1" applyBorder="1"/>
    <xf numFmtId="0" fontId="0" fillId="0" borderId="10" xfId="0" applyBorder="1"/>
    <xf numFmtId="0" fontId="0" fillId="0" borderId="3" xfId="0" applyBorder="1"/>
    <xf numFmtId="0" fontId="1" fillId="0" borderId="4" xfId="0" applyFont="1" applyBorder="1"/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abSelected="1" zoomScaleNormal="100" workbookViewId="0">
      <selection activeCell="M4" sqref="M4:N21"/>
    </sheetView>
  </sheetViews>
  <sheetFormatPr defaultRowHeight="15" x14ac:dyDescent="0.25"/>
  <sheetData>
    <row r="1" spans="2:18" ht="15.75" thickBot="1" x14ac:dyDescent="0.3">
      <c r="B1" s="1" t="s">
        <v>3</v>
      </c>
      <c r="C1" s="1"/>
      <c r="D1" s="1"/>
      <c r="G1" s="1" t="s">
        <v>4</v>
      </c>
      <c r="H1" s="1"/>
      <c r="I1" s="1"/>
      <c r="L1" s="1" t="s">
        <v>8</v>
      </c>
      <c r="M1" s="1"/>
      <c r="N1" s="1"/>
      <c r="Q1" s="4" t="s">
        <v>2</v>
      </c>
      <c r="R1" s="5"/>
    </row>
    <row r="2" spans="2:18" ht="15.75" thickBot="1" x14ac:dyDescent="0.3">
      <c r="B2" s="1"/>
      <c r="C2" s="1"/>
      <c r="D2" s="1"/>
      <c r="G2" s="1"/>
      <c r="H2" s="1"/>
      <c r="I2" s="1"/>
      <c r="L2" s="1"/>
      <c r="M2" s="1"/>
      <c r="N2" s="1"/>
      <c r="Q2" s="19"/>
      <c r="R2" s="20"/>
    </row>
    <row r="3" spans="2:18" ht="18.75" thickBot="1" x14ac:dyDescent="0.4">
      <c r="B3" s="2" t="s">
        <v>0</v>
      </c>
      <c r="C3" s="2" t="s">
        <v>1</v>
      </c>
      <c r="D3" s="2" t="s">
        <v>11</v>
      </c>
      <c r="G3" s="2" t="s">
        <v>0</v>
      </c>
      <c r="H3" s="2" t="s">
        <v>1</v>
      </c>
      <c r="I3" s="2" t="s">
        <v>11</v>
      </c>
      <c r="L3" s="2" t="s">
        <v>0</v>
      </c>
      <c r="M3" s="2" t="s">
        <v>1</v>
      </c>
      <c r="N3" s="2" t="s">
        <v>11</v>
      </c>
      <c r="Q3" s="11" t="s">
        <v>5</v>
      </c>
      <c r="R3" s="13">
        <v>1.8000000000000001E-4</v>
      </c>
    </row>
    <row r="4" spans="2:18" ht="18" x14ac:dyDescent="0.35">
      <c r="B4" s="11">
        <v>150</v>
      </c>
      <c r="C4" s="12">
        <v>8.1129999999999995</v>
      </c>
      <c r="D4" s="13">
        <f>(SQRT((1/SQRT($R$3*B4*10^-12))^2 - ($R$5/(2*$R$3))^2))/(2*PI()*$R$4)</f>
        <v>1.6143060269853753</v>
      </c>
      <c r="G4" s="11">
        <v>250</v>
      </c>
      <c r="H4" s="17">
        <v>13.867000000000001</v>
      </c>
      <c r="I4" s="13">
        <f>(SQRT((1/SQRT($R$3*G4*10^-12))^2 - ($R$6/(2*$R$3))^2))/(2*PI()*$R$4)</f>
        <v>1.2504176187914198</v>
      </c>
      <c r="L4" s="11">
        <v>250</v>
      </c>
      <c r="M4" s="17">
        <v>13.853</v>
      </c>
      <c r="N4" s="13">
        <f>(SQRT((1/SQRT($R$3*L4*10^-12))^2 - ($R$7/(2*$R$3))^2))/(2*PI()*$R$4)</f>
        <v>1.2503524889161857</v>
      </c>
      <c r="Q4" s="18" t="s">
        <v>6</v>
      </c>
      <c r="R4" s="7">
        <v>600000</v>
      </c>
    </row>
    <row r="5" spans="2:18" x14ac:dyDescent="0.25">
      <c r="B5" s="6">
        <v>175</v>
      </c>
      <c r="C5" s="3">
        <v>9.0530000000000008</v>
      </c>
      <c r="D5" s="7">
        <f t="shared" ref="D5:D28" si="0">(SQRT((1/SQRT($R$3*B5*10^-12))^2 - ($R$5/(2*$R$3))^2))/(2*PI()*$R$4)</f>
        <v>1.4945563182842732</v>
      </c>
      <c r="G5" s="6">
        <v>275</v>
      </c>
      <c r="H5" s="14">
        <v>16.853999999999999</v>
      </c>
      <c r="I5" s="7">
        <f t="shared" ref="I5:I20" si="1">(SQRT((1/SQRT($R$3*G5*10^-12))^2 - ($R$6/(2*$R$3))^2))/(2*PI()*$R$4)</f>
        <v>1.1922243505399712</v>
      </c>
      <c r="L5" s="6">
        <v>275</v>
      </c>
      <c r="M5" s="14">
        <v>16.823</v>
      </c>
      <c r="N5" s="7">
        <f t="shared" ref="N5:N21" si="2">(SQRT((1/SQRT($R$3*L5*10^-12))^2 - ($R$7/(2*$R$3))^2))/(2*PI()*$R$4)</f>
        <v>1.192156041454034</v>
      </c>
      <c r="Q5" s="18" t="s">
        <v>7</v>
      </c>
      <c r="R5" s="7">
        <v>5</v>
      </c>
    </row>
    <row r="6" spans="2:18" x14ac:dyDescent="0.25">
      <c r="B6" s="6">
        <v>200</v>
      </c>
      <c r="C6" s="3">
        <v>10.238</v>
      </c>
      <c r="D6" s="7">
        <f t="shared" si="0"/>
        <v>1.3980288152770819</v>
      </c>
      <c r="G6" s="6">
        <v>300</v>
      </c>
      <c r="H6" s="14">
        <v>21.477</v>
      </c>
      <c r="I6" s="7">
        <f t="shared" si="1"/>
        <v>1.1414659299416245</v>
      </c>
      <c r="L6" s="6">
        <v>300</v>
      </c>
      <c r="M6" s="14">
        <v>21.401</v>
      </c>
      <c r="N6" s="7">
        <f t="shared" si="2"/>
        <v>1.1413945831185612</v>
      </c>
      <c r="Q6" s="6" t="s">
        <v>9</v>
      </c>
      <c r="R6" s="7">
        <v>10</v>
      </c>
    </row>
    <row r="7" spans="2:18" ht="15.75" thickBot="1" x14ac:dyDescent="0.3">
      <c r="B7" s="6">
        <v>225</v>
      </c>
      <c r="C7" s="3">
        <v>11.781000000000001</v>
      </c>
      <c r="D7" s="7">
        <f t="shared" si="0"/>
        <v>1.3180736353505769</v>
      </c>
      <c r="G7" s="6">
        <v>325</v>
      </c>
      <c r="H7" s="14">
        <v>29.581</v>
      </c>
      <c r="I7" s="7">
        <f t="shared" si="1"/>
        <v>1.096683087909768</v>
      </c>
      <c r="L7" s="6">
        <v>325</v>
      </c>
      <c r="M7" s="14">
        <v>29.350999999999999</v>
      </c>
      <c r="N7" s="7">
        <f t="shared" si="2"/>
        <v>1.0966088274595456</v>
      </c>
      <c r="Q7" s="8" t="s">
        <v>10</v>
      </c>
      <c r="R7" s="10">
        <v>20</v>
      </c>
    </row>
    <row r="8" spans="2:18" x14ac:dyDescent="0.25">
      <c r="B8" s="6">
        <v>250</v>
      </c>
      <c r="C8" s="3">
        <v>13.87</v>
      </c>
      <c r="D8" s="7">
        <f t="shared" si="0"/>
        <v>1.2504339007301748</v>
      </c>
      <c r="G8" s="6">
        <v>350</v>
      </c>
      <c r="H8" s="14">
        <v>47.412999999999997</v>
      </c>
      <c r="I8" s="7">
        <f t="shared" si="1"/>
        <v>1.0567884315692357</v>
      </c>
      <c r="L8" s="6">
        <v>350</v>
      </c>
      <c r="M8" s="14">
        <v>46.337000000000003</v>
      </c>
      <c r="N8" s="7">
        <f t="shared" si="2"/>
        <v>1.0567113675235356</v>
      </c>
    </row>
    <row r="9" spans="2:18" x14ac:dyDescent="0.25">
      <c r="B9" s="6">
        <v>275</v>
      </c>
      <c r="C9" s="3">
        <v>16.861000000000001</v>
      </c>
      <c r="D9" s="7">
        <f t="shared" si="0"/>
        <v>1.1922414271999329</v>
      </c>
      <c r="G9" s="6">
        <v>375</v>
      </c>
      <c r="H9" s="14">
        <v>116.119</v>
      </c>
      <c r="I9" s="7">
        <f t="shared" si="1"/>
        <v>1.0209528476139296</v>
      </c>
      <c r="L9" s="6">
        <v>375</v>
      </c>
      <c r="M9" s="14">
        <v>100.94</v>
      </c>
      <c r="N9" s="7">
        <f t="shared" si="2"/>
        <v>1.0208730784019566</v>
      </c>
    </row>
    <row r="10" spans="2:18" x14ac:dyDescent="0.25">
      <c r="B10" s="6">
        <v>300</v>
      </c>
      <c r="C10" s="3">
        <v>21.495999999999999</v>
      </c>
      <c r="D10" s="7">
        <f t="shared" si="0"/>
        <v>1.1414837659506045</v>
      </c>
      <c r="G10" s="6">
        <v>380</v>
      </c>
      <c r="H10" s="15">
        <v>159.50899999999999</v>
      </c>
      <c r="I10" s="7">
        <f t="shared" si="1"/>
        <v>1.014213459100783</v>
      </c>
      <c r="L10" s="6">
        <v>380</v>
      </c>
      <c r="M10" s="14">
        <v>125.068</v>
      </c>
      <c r="N10" s="7">
        <f t="shared" si="2"/>
        <v>1.0141331597852776</v>
      </c>
    </row>
    <row r="11" spans="2:18" x14ac:dyDescent="0.25">
      <c r="B11" s="6">
        <v>325</v>
      </c>
      <c r="C11" s="3">
        <v>29.638999999999999</v>
      </c>
      <c r="D11" s="7">
        <f t="shared" si="0"/>
        <v>1.0967016522366417</v>
      </c>
      <c r="G11" s="6">
        <v>385</v>
      </c>
      <c r="H11" s="14">
        <v>238.80799999999999</v>
      </c>
      <c r="I11" s="7">
        <f t="shared" si="1"/>
        <v>1.007605785078967</v>
      </c>
      <c r="L11" s="6">
        <v>385</v>
      </c>
      <c r="M11" s="14">
        <v>152.82900000000001</v>
      </c>
      <c r="N11" s="7">
        <f t="shared" si="2"/>
        <v>1.0075249591347588</v>
      </c>
    </row>
    <row r="12" spans="2:18" x14ac:dyDescent="0.25">
      <c r="B12" s="6">
        <v>340</v>
      </c>
      <c r="C12" s="3">
        <v>38.353000000000002</v>
      </c>
      <c r="D12" s="7">
        <f t="shared" si="0"/>
        <v>1.0722365485591896</v>
      </c>
      <c r="G12" s="6">
        <v>390</v>
      </c>
      <c r="H12" s="14">
        <v>335.99099999999999</v>
      </c>
      <c r="I12" s="7">
        <f t="shared" si="1"/>
        <v>1.0011255902667329</v>
      </c>
      <c r="L12" s="6">
        <v>390</v>
      </c>
      <c r="M12" s="14">
        <v>169.52</v>
      </c>
      <c r="N12" s="7">
        <f t="shared" si="2"/>
        <v>1.0010442411011664</v>
      </c>
    </row>
    <row r="13" spans="2:18" x14ac:dyDescent="0.25">
      <c r="B13" s="6">
        <v>350</v>
      </c>
      <c r="C13" s="3">
        <v>47.694000000000003</v>
      </c>
      <c r="D13" s="7">
        <f t="shared" si="0"/>
        <v>1.0568076967025934</v>
      </c>
      <c r="G13" s="6">
        <v>392</v>
      </c>
      <c r="H13" s="14">
        <v>332.35300000000001</v>
      </c>
      <c r="I13" s="7">
        <f t="shared" si="1"/>
        <v>0.99856829390559787</v>
      </c>
      <c r="L13" s="6">
        <v>392</v>
      </c>
      <c r="M13" s="14">
        <v>168.40600000000001</v>
      </c>
      <c r="N13" s="7">
        <f t="shared" si="2"/>
        <v>0.99848673639084085</v>
      </c>
    </row>
    <row r="14" spans="2:18" x14ac:dyDescent="0.25">
      <c r="B14" s="6">
        <v>360</v>
      </c>
      <c r="C14" s="3">
        <v>63.023000000000003</v>
      </c>
      <c r="D14" s="7">
        <f t="shared" si="0"/>
        <v>1.0420262606047983</v>
      </c>
      <c r="G14" s="6">
        <v>395</v>
      </c>
      <c r="H14" s="14">
        <v>274.48200000000003</v>
      </c>
      <c r="I14" s="7">
        <f t="shared" si="1"/>
        <v>0.99476882762261609</v>
      </c>
      <c r="L14" s="6">
        <v>395</v>
      </c>
      <c r="M14" s="14">
        <v>158.346</v>
      </c>
      <c r="N14" s="7">
        <f t="shared" si="2"/>
        <v>0.9946869585777075</v>
      </c>
    </row>
    <row r="15" spans="2:18" x14ac:dyDescent="0.25">
      <c r="B15" s="6">
        <v>365</v>
      </c>
      <c r="C15" s="3">
        <v>75.063000000000002</v>
      </c>
      <c r="D15" s="7">
        <f t="shared" si="0"/>
        <v>1.0348643933926909</v>
      </c>
      <c r="G15" s="6">
        <v>400</v>
      </c>
      <c r="H15" s="14">
        <v>180.24700000000001</v>
      </c>
      <c r="I15" s="7">
        <f t="shared" si="1"/>
        <v>0.98853162772334457</v>
      </c>
      <c r="L15" s="6">
        <v>400</v>
      </c>
      <c r="M15" s="14">
        <v>131.22999999999999</v>
      </c>
      <c r="N15" s="7">
        <f t="shared" si="2"/>
        <v>0.98844924207784235</v>
      </c>
    </row>
    <row r="16" spans="2:18" x14ac:dyDescent="0.25">
      <c r="B16" s="6">
        <v>370</v>
      </c>
      <c r="C16" s="3">
        <v>92.736999999999995</v>
      </c>
      <c r="D16" s="7">
        <f t="shared" si="0"/>
        <v>1.0278481934859589</v>
      </c>
      <c r="G16" s="6">
        <v>410</v>
      </c>
      <c r="H16" s="14">
        <v>97.558000000000007</v>
      </c>
      <c r="I16" s="7">
        <f t="shared" si="1"/>
        <v>0.97640126783172709</v>
      </c>
      <c r="L16" s="6">
        <v>410</v>
      </c>
      <c r="M16" s="14">
        <v>86.471999999999994</v>
      </c>
      <c r="N16" s="7">
        <f t="shared" si="2"/>
        <v>0.97631785857798381</v>
      </c>
    </row>
    <row r="17" spans="2:14" x14ac:dyDescent="0.25">
      <c r="B17" s="6">
        <v>375</v>
      </c>
      <c r="C17" s="3">
        <v>121.119</v>
      </c>
      <c r="D17" s="7">
        <f t="shared" si="0"/>
        <v>1.0209727889431077</v>
      </c>
      <c r="G17" s="6">
        <v>425</v>
      </c>
      <c r="H17" s="14">
        <v>56.372</v>
      </c>
      <c r="I17" s="7">
        <f t="shared" si="1"/>
        <v>0.95901487973903254</v>
      </c>
      <c r="L17" s="6">
        <v>425</v>
      </c>
      <c r="M17" s="14">
        <v>53.8</v>
      </c>
      <c r="N17" s="7">
        <f t="shared" si="2"/>
        <v>0.95892995819077786</v>
      </c>
    </row>
    <row r="18" spans="2:14" x14ac:dyDescent="0.25">
      <c r="B18" s="6">
        <v>380</v>
      </c>
      <c r="C18" s="3">
        <v>173.69200000000001</v>
      </c>
      <c r="D18" s="7">
        <f t="shared" si="0"/>
        <v>1.0142335329363013</v>
      </c>
      <c r="G18" s="6">
        <v>450</v>
      </c>
      <c r="H18" s="14">
        <v>32.863999999999997</v>
      </c>
      <c r="I18" s="7">
        <f t="shared" si="1"/>
        <v>0.93199332022283687</v>
      </c>
      <c r="L18" s="6">
        <v>450</v>
      </c>
      <c r="M18" s="14">
        <v>32.268000000000001</v>
      </c>
      <c r="N18" s="7">
        <f t="shared" si="2"/>
        <v>0.93190593629125651</v>
      </c>
    </row>
    <row r="19" spans="2:14" x14ac:dyDescent="0.25">
      <c r="B19" s="6">
        <v>385</v>
      </c>
      <c r="C19" s="3">
        <v>298.60599999999999</v>
      </c>
      <c r="D19" s="7">
        <f t="shared" si="0"/>
        <v>1.0076259905519893</v>
      </c>
      <c r="G19" s="6">
        <v>475</v>
      </c>
      <c r="H19" s="14">
        <v>23.16</v>
      </c>
      <c r="I19" s="7">
        <f t="shared" si="1"/>
        <v>0.9071341103574122</v>
      </c>
      <c r="L19" s="6">
        <v>475</v>
      </c>
      <c r="M19" s="14">
        <v>22.923999999999999</v>
      </c>
      <c r="N19" s="7">
        <f t="shared" si="2"/>
        <v>0.90704433151242925</v>
      </c>
    </row>
    <row r="20" spans="2:14" ht="15.75" thickBot="1" x14ac:dyDescent="0.3">
      <c r="B20" s="6">
        <v>387</v>
      </c>
      <c r="C20" s="3">
        <v>404.63799999999998</v>
      </c>
      <c r="D20" s="7">
        <f t="shared" si="0"/>
        <v>1.0050188982706498</v>
      </c>
      <c r="G20" s="8">
        <v>500</v>
      </c>
      <c r="H20" s="16">
        <v>17.873999999999999</v>
      </c>
      <c r="I20" s="10">
        <f t="shared" si="1"/>
        <v>0.88416342657027225</v>
      </c>
      <c r="L20" s="6">
        <v>500</v>
      </c>
      <c r="M20" s="14">
        <v>17.753</v>
      </c>
      <c r="N20" s="7">
        <f t="shared" si="2"/>
        <v>0.88407131501897585</v>
      </c>
    </row>
    <row r="21" spans="2:14" ht="15.75" thickBot="1" x14ac:dyDescent="0.3">
      <c r="B21" s="6">
        <v>390</v>
      </c>
      <c r="C21" s="3">
        <v>649.14400000000001</v>
      </c>
      <c r="D21" s="7">
        <f t="shared" si="0"/>
        <v>1.0011459265252944</v>
      </c>
      <c r="L21" s="8">
        <v>525</v>
      </c>
      <c r="M21" s="16">
        <v>14.478999999999999</v>
      </c>
      <c r="N21" s="10">
        <f t="shared" si="2"/>
        <v>0.86275926770773914</v>
      </c>
    </row>
    <row r="22" spans="2:14" x14ac:dyDescent="0.25">
      <c r="B22" s="6">
        <v>391</v>
      </c>
      <c r="C22" s="3">
        <v>677.99</v>
      </c>
      <c r="D22" s="7">
        <f t="shared" si="0"/>
        <v>0.99986485179381157</v>
      </c>
    </row>
    <row r="23" spans="2:14" x14ac:dyDescent="0.25">
      <c r="B23" s="6">
        <v>392</v>
      </c>
      <c r="C23" s="3">
        <v>632.27700000000004</v>
      </c>
      <c r="D23" s="7">
        <f t="shared" si="0"/>
        <v>0.99858868224350139</v>
      </c>
    </row>
    <row r="24" spans="2:14" x14ac:dyDescent="0.25">
      <c r="B24" s="6">
        <v>395</v>
      </c>
      <c r="C24" s="3">
        <v>388.64</v>
      </c>
      <c r="D24" s="7">
        <f t="shared" si="0"/>
        <v>0.99478929383108561</v>
      </c>
    </row>
    <row r="25" spans="2:14" x14ac:dyDescent="0.25">
      <c r="B25" s="6">
        <v>400</v>
      </c>
      <c r="C25" s="3">
        <v>204.304</v>
      </c>
      <c r="D25" s="7">
        <f t="shared" si="0"/>
        <v>0.98855222306190838</v>
      </c>
    </row>
    <row r="26" spans="2:14" x14ac:dyDescent="0.25">
      <c r="B26" s="6">
        <v>410</v>
      </c>
      <c r="C26" s="3">
        <v>101.066</v>
      </c>
      <c r="D26" s="7">
        <f t="shared" si="0"/>
        <v>0.97642211903186626</v>
      </c>
    </row>
    <row r="27" spans="2:14" x14ac:dyDescent="0.25">
      <c r="B27" s="6">
        <v>425</v>
      </c>
      <c r="C27" s="3">
        <v>57.073999999999998</v>
      </c>
      <c r="D27" s="7">
        <f t="shared" si="0"/>
        <v>0.95903610895114222</v>
      </c>
    </row>
    <row r="28" spans="2:14" ht="15.75" thickBot="1" x14ac:dyDescent="0.3">
      <c r="B28" s="8">
        <v>450</v>
      </c>
      <c r="C28" s="9">
        <v>33.018999999999998</v>
      </c>
      <c r="D28" s="10">
        <f t="shared" si="0"/>
        <v>0.93201516492558401</v>
      </c>
    </row>
  </sheetData>
  <mergeCells count="4">
    <mergeCell ref="Q1:R2"/>
    <mergeCell ref="B1:D2"/>
    <mergeCell ref="G1:I2"/>
    <mergeCell ref="L1:N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Grafi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2020-05-31T12:06:24Z</dcterms:modified>
</cp:coreProperties>
</file>