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TorNih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C11" i="1"/>
  <c r="J5" i="1"/>
  <c r="J6" i="1"/>
  <c r="J7" i="1"/>
  <c r="J4" i="1"/>
  <c r="I11" i="1"/>
  <c r="I5" i="1"/>
  <c r="I6" i="1"/>
  <c r="I7" i="1"/>
  <c r="I4" i="1"/>
  <c r="G5" i="1"/>
  <c r="G6" i="1"/>
  <c r="G7" i="1"/>
  <c r="G4" i="1"/>
  <c r="F11" i="1"/>
  <c r="F5" i="1"/>
  <c r="F6" i="1"/>
  <c r="F7" i="1"/>
  <c r="F4" i="1"/>
  <c r="D5" i="1"/>
  <c r="D6" i="1"/>
  <c r="D7" i="1"/>
  <c r="D4" i="1"/>
  <c r="C5" i="1"/>
  <c r="C6" i="1"/>
  <c r="C7" i="1"/>
  <c r="C4" i="1"/>
</calcChain>
</file>

<file path=xl/sharedStrings.xml><?xml version="1.0" encoding="utf-8"?>
<sst xmlns="http://schemas.openxmlformats.org/spreadsheetml/2006/main" count="28" uniqueCount="27">
  <si>
    <r>
      <t>Meritev 10t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[s]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</si>
  <si>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plosca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</si>
  <si>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kvader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</si>
  <si>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valj</t>
    </r>
  </si>
  <si>
    <r>
      <t>10t</t>
    </r>
    <r>
      <rPr>
        <b/>
        <vertAlign val="subscript"/>
        <sz val="11"/>
        <color theme="1"/>
        <rFont val="Calibri"/>
        <family val="2"/>
        <scheme val="minor"/>
      </rPr>
      <t>plosca</t>
    </r>
  </si>
  <si>
    <r>
      <t>10t</t>
    </r>
    <r>
      <rPr>
        <b/>
        <vertAlign val="subscript"/>
        <sz val="11"/>
        <color theme="1"/>
        <rFont val="Calibri"/>
        <family val="2"/>
        <scheme val="minor"/>
      </rPr>
      <t>kvader</t>
    </r>
  </si>
  <si>
    <r>
      <t>10t</t>
    </r>
    <r>
      <rPr>
        <b/>
        <vertAlign val="subscript"/>
        <sz val="11"/>
        <color theme="1"/>
        <rFont val="Calibri"/>
        <family val="2"/>
        <scheme val="minor"/>
      </rPr>
      <t>valj</t>
    </r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</si>
  <si>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plosca</t>
    </r>
  </si>
  <si>
    <r>
      <t>Δt</t>
    </r>
    <r>
      <rPr>
        <b/>
        <vertAlign val="subscript"/>
        <sz val="11"/>
        <color theme="1"/>
        <rFont val="Calibri"/>
        <family val="2"/>
      </rPr>
      <t>kvader</t>
    </r>
  </si>
  <si>
    <r>
      <t>Δt</t>
    </r>
    <r>
      <rPr>
        <b/>
        <vertAlign val="subscript"/>
        <sz val="11"/>
        <color theme="1"/>
        <rFont val="Calibri"/>
        <family val="2"/>
      </rPr>
      <t>valj</t>
    </r>
  </si>
  <si>
    <t>± 0,01</t>
  </si>
  <si>
    <r>
      <t>t</t>
    </r>
    <r>
      <rPr>
        <vertAlign val="subscript"/>
        <sz val="11"/>
        <color theme="1"/>
        <rFont val="Calibri"/>
        <family val="2"/>
        <scheme val="minor"/>
      </rPr>
      <t>kvader</t>
    </r>
    <r>
      <rPr>
        <sz val="11"/>
        <color theme="1"/>
        <rFont val="Calibri"/>
        <family val="2"/>
        <charset val="1"/>
        <scheme val="minor"/>
      </rPr>
      <t xml:space="preserve"> =</t>
    </r>
  </si>
  <si>
    <r>
      <t>t</t>
    </r>
    <r>
      <rPr>
        <vertAlign val="subscript"/>
        <sz val="11"/>
        <color theme="1"/>
        <rFont val="Calibri"/>
        <family val="2"/>
        <scheme val="minor"/>
      </rPr>
      <t>plosca</t>
    </r>
    <r>
      <rPr>
        <sz val="11"/>
        <color theme="1"/>
        <rFont val="Calibri"/>
        <family val="2"/>
        <scheme val="minor"/>
      </rPr>
      <t>=</t>
    </r>
  </si>
  <si>
    <r>
      <t>t</t>
    </r>
    <r>
      <rPr>
        <vertAlign val="subscript"/>
        <sz val="11"/>
        <color theme="1"/>
        <rFont val="Calibri"/>
        <family val="2"/>
        <scheme val="minor"/>
      </rPr>
      <t>valj</t>
    </r>
    <r>
      <rPr>
        <sz val="11"/>
        <color theme="1"/>
        <rFont val="Calibri"/>
        <family val="2"/>
        <charset val="1"/>
        <scheme val="minor"/>
      </rPr>
      <t xml:space="preserve"> =</t>
    </r>
  </si>
  <si>
    <t xml:space="preserve"> ± 0,01</t>
  </si>
  <si>
    <t>Additional Data</t>
  </si>
  <si>
    <t>2r [mm]</t>
  </si>
  <si>
    <t>l [cm]</t>
  </si>
  <si>
    <t>a [cm]</t>
  </si>
  <si>
    <t>b [cm]</t>
  </si>
  <si>
    <t>c [cm]</t>
  </si>
  <si>
    <t>h [cm]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</si>
  <si>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valj</t>
    </r>
    <r>
      <rPr>
        <b/>
        <sz val="11"/>
        <color theme="1"/>
        <rFont val="Calibri"/>
        <family val="2"/>
        <scheme val="minor"/>
      </rPr>
      <t xml:space="preserve"> [g]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</si>
  <si>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kvader</t>
    </r>
    <r>
      <rPr>
        <b/>
        <sz val="11"/>
        <color theme="1"/>
        <rFont val="Calibri"/>
        <family val="2"/>
        <scheme val="minor"/>
      </rPr>
      <t xml:space="preserve"> [g]</t>
    </r>
  </si>
  <si>
    <r>
      <t>2r</t>
    </r>
    <r>
      <rPr>
        <b/>
        <vertAlign val="subscript"/>
        <sz val="11"/>
        <color theme="1"/>
        <rFont val="Calibri"/>
        <family val="2"/>
        <scheme val="minor"/>
      </rPr>
      <t>kvader</t>
    </r>
    <r>
      <rPr>
        <b/>
        <sz val="11"/>
        <color theme="1"/>
        <rFont val="Calibri"/>
        <family val="2"/>
        <scheme val="minor"/>
      </rPr>
      <t xml:space="preserve"> [cm]</t>
    </r>
  </si>
  <si>
    <r>
      <t>2r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[cm]</t>
    </r>
  </si>
  <si>
    <r>
      <t>2r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[cm]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</si>
</sst>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3" borderId="0" xfId="0" applyNumberFormat="1" applyFill="1"/>
    <xf numFmtId="0" fontId="0" fillId="3" borderId="17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" borderId="16" xfId="0" applyFill="1" applyBorder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2" fontId="0" fillId="3" borderId="17" xfId="0" applyNumberFormat="1" applyFill="1" applyBorder="1" applyAlignment="1">
      <alignment horizontal="center"/>
    </xf>
    <xf numFmtId="165" fontId="0" fillId="0" borderId="6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topLeftCell="D1" zoomScale="145" zoomScaleNormal="145" workbookViewId="0">
      <selection activeCell="N18" sqref="N18"/>
    </sheetView>
  </sheetViews>
  <sheetFormatPr defaultRowHeight="15" x14ac:dyDescent="0.25"/>
  <cols>
    <col min="2" max="5" width="10" customWidth="1"/>
    <col min="14" max="14" width="12.85546875" customWidth="1"/>
  </cols>
  <sheetData>
    <row r="1" spans="2:15" ht="15" customHeight="1" thickBot="1" x14ac:dyDescent="0.3">
      <c r="B1" s="29" t="s">
        <v>0</v>
      </c>
      <c r="C1" s="29"/>
      <c r="D1" s="29"/>
      <c r="E1" s="29"/>
      <c r="F1" s="29"/>
      <c r="G1" s="29"/>
      <c r="H1" s="29"/>
      <c r="I1" s="29"/>
      <c r="J1" s="29"/>
      <c r="N1" s="20" t="s">
        <v>15</v>
      </c>
      <c r="O1" s="21"/>
    </row>
    <row r="2" spans="2:15" ht="15.75" thickBot="1" x14ac:dyDescent="0.3">
      <c r="B2" s="29"/>
      <c r="C2" s="29"/>
      <c r="D2" s="29"/>
      <c r="E2" s="29"/>
      <c r="F2" s="29"/>
      <c r="G2" s="29"/>
      <c r="H2" s="29"/>
      <c r="I2" s="29"/>
      <c r="J2" s="29"/>
      <c r="N2" s="22"/>
      <c r="O2" s="23"/>
    </row>
    <row r="3" spans="2:15" ht="18.75" thickBot="1" x14ac:dyDescent="0.4">
      <c r="B3" s="30" t="s">
        <v>4</v>
      </c>
      <c r="C3" s="31" t="s">
        <v>1</v>
      </c>
      <c r="D3" s="31" t="s">
        <v>7</v>
      </c>
      <c r="E3" s="30" t="s">
        <v>5</v>
      </c>
      <c r="F3" s="31" t="s">
        <v>2</v>
      </c>
      <c r="G3" s="32" t="s">
        <v>8</v>
      </c>
      <c r="H3" s="30" t="s">
        <v>6</v>
      </c>
      <c r="I3" s="31" t="s">
        <v>3</v>
      </c>
      <c r="J3" s="32" t="s">
        <v>9</v>
      </c>
      <c r="N3" s="24" t="s">
        <v>16</v>
      </c>
      <c r="O3" s="19">
        <v>0.5</v>
      </c>
    </row>
    <row r="4" spans="2:15" x14ac:dyDescent="0.25">
      <c r="B4" s="3">
        <v>20.82</v>
      </c>
      <c r="C4" s="4">
        <f>B4/10</f>
        <v>2.0819999999999999</v>
      </c>
      <c r="D4" s="5">
        <f>C4-$C$11</f>
        <v>-1.2274999999999814E-2</v>
      </c>
      <c r="E4" s="6">
        <v>40.423000000000002</v>
      </c>
      <c r="F4" s="4">
        <f>E4/10</f>
        <v>4.0423</v>
      </c>
      <c r="G4" s="5">
        <f>F4-$F$11</f>
        <v>-1.1425000000000018E-2</v>
      </c>
      <c r="H4" s="6">
        <v>58.94</v>
      </c>
      <c r="I4" s="4">
        <f>H4/10</f>
        <v>5.8940000000000001</v>
      </c>
      <c r="J4" s="7">
        <f>I4-$I$11</f>
        <v>-1.1499999999999844E-3</v>
      </c>
      <c r="N4" s="25" t="s">
        <v>17</v>
      </c>
      <c r="O4" s="18">
        <v>12.2</v>
      </c>
    </row>
    <row r="5" spans="2:15" ht="18" x14ac:dyDescent="0.35">
      <c r="B5" s="8">
        <v>20.966000000000001</v>
      </c>
      <c r="C5" s="9">
        <f t="shared" ref="C5:C7" si="0">B5/10</f>
        <v>2.0966</v>
      </c>
      <c r="D5" s="10">
        <f>C5-$C$11</f>
        <v>2.3250000000003546E-3</v>
      </c>
      <c r="E5" s="11">
        <v>40.625</v>
      </c>
      <c r="F5" s="9">
        <f t="shared" ref="F5:F7" si="1">E5/10</f>
        <v>4.0625</v>
      </c>
      <c r="G5" s="10">
        <f>F5-$F$11</f>
        <v>8.7749999999999773E-3</v>
      </c>
      <c r="H5" s="11">
        <v>58.963000000000001</v>
      </c>
      <c r="I5" s="9">
        <f t="shared" ref="I5:I7" si="2">H5/10</f>
        <v>5.8963000000000001</v>
      </c>
      <c r="J5" s="10">
        <f>I5-$I$11</f>
        <v>1.1499999999999844E-3</v>
      </c>
      <c r="N5" s="25" t="s">
        <v>22</v>
      </c>
      <c r="O5" s="18">
        <v>2498</v>
      </c>
    </row>
    <row r="6" spans="2:15" ht="18" x14ac:dyDescent="0.35">
      <c r="B6" s="8">
        <v>20.896000000000001</v>
      </c>
      <c r="C6" s="9">
        <f t="shared" si="0"/>
        <v>2.0895999999999999</v>
      </c>
      <c r="D6" s="10">
        <f>C6-$C$11</f>
        <v>-4.6749999999997627E-3</v>
      </c>
      <c r="E6" s="11">
        <v>40.648000000000003</v>
      </c>
      <c r="F6" s="9">
        <f t="shared" si="1"/>
        <v>4.0648</v>
      </c>
      <c r="G6" s="10">
        <f>F6-$F$11</f>
        <v>1.1074999999999946E-2</v>
      </c>
      <c r="H6" s="11">
        <v>58.88</v>
      </c>
      <c r="I6" s="9">
        <f t="shared" si="2"/>
        <v>5.8879999999999999</v>
      </c>
      <c r="J6" s="10">
        <f>I6-$I$11</f>
        <v>-7.1500000000002117E-3</v>
      </c>
      <c r="N6" s="25" t="s">
        <v>23</v>
      </c>
      <c r="O6" s="18">
        <v>1192</v>
      </c>
    </row>
    <row r="7" spans="2:15" ht="15.75" thickBot="1" x14ac:dyDescent="0.3">
      <c r="B7" s="12">
        <v>21.088999999999999</v>
      </c>
      <c r="C7" s="13">
        <f t="shared" si="0"/>
        <v>2.1088999999999998</v>
      </c>
      <c r="D7" s="14">
        <f>C7-$C$11</f>
        <v>1.462500000000011E-2</v>
      </c>
      <c r="E7" s="15">
        <v>40.453000000000003</v>
      </c>
      <c r="F7" s="13">
        <f t="shared" si="1"/>
        <v>4.0453000000000001</v>
      </c>
      <c r="G7" s="14">
        <f>F7-$F$11</f>
        <v>-8.4249999999999048E-3</v>
      </c>
      <c r="H7" s="15">
        <v>59.023000000000003</v>
      </c>
      <c r="I7" s="13">
        <f t="shared" si="2"/>
        <v>5.9023000000000003</v>
      </c>
      <c r="J7" s="14">
        <f>I7-$I$11</f>
        <v>7.1500000000002117E-3</v>
      </c>
      <c r="N7" s="25" t="s">
        <v>18</v>
      </c>
      <c r="O7" s="28">
        <v>6</v>
      </c>
    </row>
    <row r="8" spans="2:15" ht="18.75" thickBot="1" x14ac:dyDescent="0.4">
      <c r="B8" s="16" t="s">
        <v>12</v>
      </c>
      <c r="C8" s="2">
        <v>2.09</v>
      </c>
      <c r="D8" s="17" t="s">
        <v>10</v>
      </c>
      <c r="E8" s="16" t="s">
        <v>11</v>
      </c>
      <c r="F8" s="2">
        <v>4.05</v>
      </c>
      <c r="G8" s="17" t="s">
        <v>10</v>
      </c>
      <c r="H8" s="16" t="s">
        <v>13</v>
      </c>
      <c r="I8" s="27">
        <v>5.9</v>
      </c>
      <c r="J8" s="17" t="s">
        <v>14</v>
      </c>
      <c r="N8" s="25" t="s">
        <v>19</v>
      </c>
      <c r="O8" s="28">
        <v>6</v>
      </c>
    </row>
    <row r="9" spans="2:15" ht="15.75" thickTop="1" x14ac:dyDescent="0.25">
      <c r="N9" s="25" t="s">
        <v>20</v>
      </c>
      <c r="O9" s="28">
        <v>6</v>
      </c>
    </row>
    <row r="10" spans="2:15" ht="18" x14ac:dyDescent="0.35">
      <c r="N10" s="25" t="s">
        <v>24</v>
      </c>
      <c r="O10" s="28">
        <v>4</v>
      </c>
    </row>
    <row r="11" spans="2:15" ht="18" x14ac:dyDescent="0.35">
      <c r="C11" s="1">
        <f>AVERAGE(C4:C7)</f>
        <v>2.0942749999999997</v>
      </c>
      <c r="F11" s="1">
        <f>AVERAGE(F4:F7)</f>
        <v>4.053725</v>
      </c>
      <c r="I11" s="1">
        <f>AVERAGE(I4:I7)</f>
        <v>5.8951500000000001</v>
      </c>
      <c r="N11" s="25" t="s">
        <v>25</v>
      </c>
      <c r="O11" s="28">
        <v>8.6999999999999993</v>
      </c>
    </row>
    <row r="12" spans="2:15" ht="18" x14ac:dyDescent="0.35">
      <c r="N12" s="25" t="s">
        <v>26</v>
      </c>
      <c r="O12" s="28">
        <v>1.4</v>
      </c>
    </row>
    <row r="13" spans="2:15" ht="15.75" thickBot="1" x14ac:dyDescent="0.3">
      <c r="N13" s="26" t="s">
        <v>21</v>
      </c>
      <c r="O13" s="33">
        <v>4.9000000000000004</v>
      </c>
    </row>
    <row r="16" spans="2:15" x14ac:dyDescent="0.25">
      <c r="L16">
        <f>(O6/1000)*((O7/100)^2/6 + ((PI()*(O13/100)*(O10/200)^4)/((O7/100)^3)-(O13/100)*PI()*(O10/200)^2))</f>
        <v>7.7772393044963056E-4</v>
      </c>
    </row>
  </sheetData>
  <mergeCells count="2">
    <mergeCell ref="B1:J2"/>
    <mergeCell ref="N1:O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2020-12-28T11:47:48Z</dcterms:created>
  <dcterms:modified xsi:type="dcterms:W3CDTF">2020-12-28T20:16:59Z</dcterms:modified>
</cp:coreProperties>
</file>