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engxingsong\Desktop\"/>
    </mc:Choice>
  </mc:AlternateContent>
  <xr:revisionPtr revIDLastSave="0" documentId="13_ncr:1_{2ACD97F1-400A-4F42-8B5A-9A813B79FFDE}" xr6:coauthVersionLast="47" xr6:coauthVersionMax="47" xr10:uidLastSave="{00000000-0000-0000-0000-000000000000}"/>
  <bookViews>
    <workbookView xWindow="3156" yWindow="3540" windowWidth="23040" windowHeight="12120" activeTab="1" xr2:uid="{00000000-000D-0000-FFFF-FFFF00000000}"/>
  </bookViews>
  <sheets>
    <sheet name="Sheet3" sheetId="3" r:id="rId1"/>
    <sheet name="Sheet4" sheetId="6" r:id="rId2"/>
    <sheet name="Sheet1" sheetId="4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3" i="5"/>
  <c r="L11" i="4"/>
  <c r="K11" i="4"/>
  <c r="E11" i="4"/>
  <c r="D11" i="4"/>
  <c r="E12" i="4" s="1"/>
  <c r="L12" i="4" l="1"/>
</calcChain>
</file>

<file path=xl/sharedStrings.xml><?xml version="1.0" encoding="utf-8"?>
<sst xmlns="http://schemas.openxmlformats.org/spreadsheetml/2006/main" count="60" uniqueCount="50">
  <si>
    <t>统计时段</t>
  </si>
  <si>
    <t>人工创建已核销数量</t>
  </si>
  <si>
    <t>人工创建已取消核销数量</t>
  </si>
  <si>
    <t>系统创建已核销数量</t>
  </si>
  <si>
    <t>系统创建已取消数量</t>
  </si>
  <si>
    <t>2024-01-01至2024-3-31</t>
  </si>
  <si>
    <t>核销组总数</t>
  </si>
  <si>
    <t>已核销总数</t>
  </si>
  <si>
    <t>已取消核销总数</t>
  </si>
  <si>
    <t>发票号类型申请单数量</t>
  </si>
  <si>
    <t>出库单类型申请单数量</t>
  </si>
  <si>
    <t>自动划转创建的来款总数</t>
  </si>
  <si>
    <t>发票号类型自动划转创建的来款数量</t>
  </si>
  <si>
    <t>出库单类型自动划转创建的来款数量</t>
  </si>
  <si>
    <t>涉及的出库单总数</t>
  </si>
  <si>
    <t>发票号类型涉及的出库单数量</t>
  </si>
  <si>
    <t>出库单类型涉及的出库单数量</t>
  </si>
  <si>
    <t>涉及的退货单总数</t>
  </si>
  <si>
    <t>发票号类型涉及的退货单数量</t>
  </si>
  <si>
    <t>出库单类型涉及的退货单数量</t>
  </si>
  <si>
    <t>申请单创建核销组使用的单据总额</t>
  </si>
  <si>
    <t>申请单创建核销组使用的出库单总额</t>
  </si>
  <si>
    <t>申请单创建核销组使用的退货单总额</t>
  </si>
  <si>
    <t>申请单总数（非作废）</t>
    <phoneticPr fontId="1" type="noConversion"/>
  </si>
  <si>
    <t>核销申请单</t>
    <phoneticPr fontId="1" type="noConversion"/>
  </si>
  <si>
    <t>核销组</t>
    <phoneticPr fontId="1" type="noConversion"/>
  </si>
  <si>
    <t>核销申请创建总量</t>
  </si>
  <si>
    <t>发票号类型申请创建已核销数量</t>
  </si>
  <si>
    <t>发票号类型申请创建已取消数量</t>
  </si>
  <si>
    <t>出库单类型申请创建已核销数量</t>
  </si>
  <si>
    <t>出库单类型申请创建已取消数量</t>
  </si>
  <si>
    <t>发票号核销申请的月份</t>
  </si>
  <si>
    <t>核销组取消数量</t>
  </si>
  <si>
    <t>出库单核销申请的月份</t>
  </si>
  <si>
    <t>发票号类型申请创建总量</t>
  </si>
  <si>
    <t>出库单类型申请创建总量</t>
  </si>
  <si>
    <t>数量</t>
    <phoneticPr fontId="1" type="noConversion"/>
  </si>
  <si>
    <t>税资费</t>
    <phoneticPr fontId="1" type="noConversion"/>
  </si>
  <si>
    <t>汇总</t>
    <phoneticPr fontId="1" type="noConversion"/>
  </si>
  <si>
    <t>总金额</t>
    <phoneticPr fontId="1" type="noConversion"/>
  </si>
  <si>
    <t>买入成本计算</t>
    <phoneticPr fontId="1" type="noConversion"/>
  </si>
  <si>
    <t>买入单价</t>
    <phoneticPr fontId="1" type="noConversion"/>
  </si>
  <si>
    <t>成本价</t>
    <phoneticPr fontId="1" type="noConversion"/>
  </si>
  <si>
    <t>范围</t>
    <phoneticPr fontId="1" type="noConversion"/>
  </si>
  <si>
    <t>客诉率</t>
    <phoneticPr fontId="1" type="noConversion"/>
  </si>
  <si>
    <t>出库单总量</t>
    <phoneticPr fontId="1" type="noConversion"/>
  </si>
  <si>
    <t>售后的出库单（去重）</t>
    <phoneticPr fontId="1" type="noConversion"/>
  </si>
  <si>
    <t>2023年度</t>
    <phoneticPr fontId="1" type="noConversion"/>
  </si>
  <si>
    <t>统计：
1售后工单：排除已取消的售后出库单 
2出库单：排除作废的销售出库单，</t>
    <phoneticPr fontId="1" type="noConversion"/>
  </si>
  <si>
    <t>2023年1月初到2024年7月底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</si>
</sst>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0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9F9C-FE96-44F1-83C3-C043B7068474}">
  <dimension ref="F5:J44"/>
  <sheetViews>
    <sheetView zoomScale="115" zoomScaleNormal="115" workbookViewId="0">
      <selection activeCell="J16" sqref="J16"/>
    </sheetView>
  </sheetViews>
  <sheetFormatPr defaultRowHeight="13.8" x14ac:dyDescent="0.25"/>
  <cols>
    <col min="5" max="5" width="23.77734375" bestFit="1" customWidth="1"/>
    <col min="6" max="6" width="35.88671875" bestFit="1" customWidth="1"/>
    <col min="7" max="7" width="34.109375" customWidth="1"/>
    <col min="8" max="8" width="24.88671875" bestFit="1" customWidth="1"/>
    <col min="9" max="9" width="22.6640625" bestFit="1" customWidth="1"/>
    <col min="10" max="10" width="16.109375" bestFit="1" customWidth="1"/>
    <col min="11" max="13" width="29.21875" bestFit="1" customWidth="1"/>
  </cols>
  <sheetData>
    <row r="5" spans="6:10" x14ac:dyDescent="0.25">
      <c r="F5" t="s">
        <v>25</v>
      </c>
    </row>
    <row r="6" spans="6:10" x14ac:dyDescent="0.25">
      <c r="F6" t="s">
        <v>0</v>
      </c>
      <c r="G6" t="s">
        <v>5</v>
      </c>
      <c r="I6" t="s">
        <v>31</v>
      </c>
      <c r="J6" t="s">
        <v>32</v>
      </c>
    </row>
    <row r="7" spans="6:10" x14ac:dyDescent="0.25">
      <c r="F7" t="s">
        <v>6</v>
      </c>
      <c r="G7">
        <v>397890</v>
      </c>
      <c r="I7">
        <v>1</v>
      </c>
      <c r="J7">
        <v>135</v>
      </c>
    </row>
    <row r="8" spans="6:10" x14ac:dyDescent="0.25">
      <c r="F8" t="s">
        <v>7</v>
      </c>
      <c r="G8">
        <v>397230</v>
      </c>
      <c r="I8">
        <v>2</v>
      </c>
      <c r="J8">
        <v>59</v>
      </c>
    </row>
    <row r="9" spans="6:10" x14ac:dyDescent="0.25">
      <c r="F9" t="s">
        <v>8</v>
      </c>
      <c r="G9">
        <v>590</v>
      </c>
      <c r="I9">
        <v>3</v>
      </c>
      <c r="J9">
        <v>46</v>
      </c>
    </row>
    <row r="10" spans="6:10" x14ac:dyDescent="0.25">
      <c r="F10" t="s">
        <v>1</v>
      </c>
      <c r="G10">
        <v>193154</v>
      </c>
    </row>
    <row r="11" spans="6:10" x14ac:dyDescent="0.25">
      <c r="F11" t="s">
        <v>2</v>
      </c>
      <c r="G11">
        <v>262</v>
      </c>
      <c r="I11" t="s">
        <v>33</v>
      </c>
      <c r="J11" t="s">
        <v>32</v>
      </c>
    </row>
    <row r="12" spans="6:10" x14ac:dyDescent="0.25">
      <c r="F12" t="s">
        <v>3</v>
      </c>
      <c r="G12">
        <v>108207</v>
      </c>
      <c r="I12">
        <v>1</v>
      </c>
      <c r="J12">
        <v>1</v>
      </c>
    </row>
    <row r="13" spans="6:10" x14ac:dyDescent="0.25">
      <c r="F13" t="s">
        <v>4</v>
      </c>
      <c r="G13">
        <v>82</v>
      </c>
      <c r="I13">
        <v>2</v>
      </c>
      <c r="J13">
        <v>4</v>
      </c>
    </row>
    <row r="14" spans="6:10" x14ac:dyDescent="0.25">
      <c r="F14" t="s">
        <v>26</v>
      </c>
      <c r="G14">
        <v>96121</v>
      </c>
      <c r="I14">
        <v>3</v>
      </c>
      <c r="J14">
        <v>1</v>
      </c>
    </row>
    <row r="15" spans="6:10" x14ac:dyDescent="0.25">
      <c r="F15" t="s">
        <v>34</v>
      </c>
      <c r="G15">
        <v>93090</v>
      </c>
    </row>
    <row r="16" spans="6:10" x14ac:dyDescent="0.25">
      <c r="F16" t="s">
        <v>27</v>
      </c>
      <c r="G16">
        <v>92845</v>
      </c>
    </row>
    <row r="17" spans="6:7" x14ac:dyDescent="0.25">
      <c r="F17" t="s">
        <v>28</v>
      </c>
      <c r="G17">
        <v>240</v>
      </c>
    </row>
    <row r="18" spans="6:7" x14ac:dyDescent="0.25">
      <c r="F18" t="s">
        <v>35</v>
      </c>
      <c r="G18">
        <v>3031</v>
      </c>
    </row>
    <row r="19" spans="6:7" x14ac:dyDescent="0.25">
      <c r="F19" t="s">
        <v>29</v>
      </c>
      <c r="G19">
        <v>3024</v>
      </c>
    </row>
    <row r="20" spans="6:7" x14ac:dyDescent="0.25">
      <c r="F20" t="s">
        <v>30</v>
      </c>
      <c r="G20">
        <v>6</v>
      </c>
    </row>
    <row r="28" spans="6:7" x14ac:dyDescent="0.25">
      <c r="F28" t="s">
        <v>24</v>
      </c>
    </row>
    <row r="29" spans="6:7" x14ac:dyDescent="0.25">
      <c r="F29" t="s">
        <v>0</v>
      </c>
      <c r="G29" t="s">
        <v>5</v>
      </c>
    </row>
    <row r="30" spans="6:7" x14ac:dyDescent="0.25">
      <c r="F30" t="s">
        <v>23</v>
      </c>
      <c r="G30">
        <v>41507</v>
      </c>
    </row>
    <row r="31" spans="6:7" x14ac:dyDescent="0.25">
      <c r="F31" t="s">
        <v>9</v>
      </c>
      <c r="G31">
        <v>39721</v>
      </c>
    </row>
    <row r="32" spans="6:7" x14ac:dyDescent="0.25">
      <c r="F32" t="s">
        <v>10</v>
      </c>
      <c r="G32">
        <v>1786</v>
      </c>
    </row>
    <row r="33" spans="6:7" x14ac:dyDescent="0.25">
      <c r="F33" t="s">
        <v>11</v>
      </c>
      <c r="G33">
        <v>33825</v>
      </c>
    </row>
    <row r="34" spans="6:7" x14ac:dyDescent="0.25">
      <c r="F34" t="s">
        <v>12</v>
      </c>
      <c r="G34">
        <v>31461</v>
      </c>
    </row>
    <row r="35" spans="6:7" x14ac:dyDescent="0.25">
      <c r="F35" t="s">
        <v>13</v>
      </c>
      <c r="G35">
        <v>2364</v>
      </c>
    </row>
    <row r="36" spans="6:7" x14ac:dyDescent="0.25">
      <c r="F36" t="s">
        <v>14</v>
      </c>
      <c r="G36">
        <v>292844</v>
      </c>
    </row>
    <row r="37" spans="6:7" x14ac:dyDescent="0.25">
      <c r="F37" t="s">
        <v>15</v>
      </c>
      <c r="G37">
        <v>280355</v>
      </c>
    </row>
    <row r="38" spans="6:7" x14ac:dyDescent="0.25">
      <c r="F38" t="s">
        <v>16</v>
      </c>
      <c r="G38">
        <v>12528</v>
      </c>
    </row>
    <row r="39" spans="6:7" x14ac:dyDescent="0.25">
      <c r="F39" t="s">
        <v>17</v>
      </c>
      <c r="G39">
        <v>51</v>
      </c>
    </row>
    <row r="40" spans="6:7" x14ac:dyDescent="0.25">
      <c r="F40" t="s">
        <v>18</v>
      </c>
      <c r="G40">
        <v>51</v>
      </c>
    </row>
    <row r="41" spans="6:7" x14ac:dyDescent="0.25">
      <c r="F41" t="s">
        <v>19</v>
      </c>
      <c r="G41">
        <v>0</v>
      </c>
    </row>
    <row r="42" spans="6:7" x14ac:dyDescent="0.25">
      <c r="F42" t="s">
        <v>20</v>
      </c>
      <c r="G42">
        <v>1034501717.01</v>
      </c>
    </row>
    <row r="43" spans="6:7" x14ac:dyDescent="0.25">
      <c r="F43" t="s">
        <v>21</v>
      </c>
      <c r="G43">
        <v>1034540239.84</v>
      </c>
    </row>
    <row r="44" spans="6:7" x14ac:dyDescent="0.25">
      <c r="F44" t="s">
        <v>22</v>
      </c>
      <c r="G44">
        <v>-38522.83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62B5-64B7-4014-896F-26FDF161B329}">
  <dimension ref="A2:F24"/>
  <sheetViews>
    <sheetView tabSelected="1" workbookViewId="0">
      <selection activeCell="T15" sqref="T15"/>
    </sheetView>
  </sheetViews>
  <sheetFormatPr defaultRowHeight="13.8" x14ac:dyDescent="0.25"/>
  <sheetData>
    <row r="2" spans="1:6" x14ac:dyDescent="0.25">
      <c r="A2">
        <v>819</v>
      </c>
      <c r="D2">
        <v>696.67</v>
      </c>
      <c r="F2">
        <v>8795</v>
      </c>
    </row>
    <row r="3" spans="1:6" x14ac:dyDescent="0.25">
      <c r="A3">
        <v>1024</v>
      </c>
      <c r="D3">
        <v>668.78</v>
      </c>
      <c r="F3">
        <v>12518</v>
      </c>
    </row>
    <row r="4" spans="1:6" x14ac:dyDescent="0.25">
      <c r="A4">
        <v>1024</v>
      </c>
      <c r="D4">
        <v>640.80999999999995</v>
      </c>
      <c r="F4">
        <v>391</v>
      </c>
    </row>
    <row r="5" spans="1:6" x14ac:dyDescent="0.25">
      <c r="A5">
        <v>1024</v>
      </c>
      <c r="D5">
        <v>612.73</v>
      </c>
      <c r="F5">
        <v>10717</v>
      </c>
    </row>
    <row r="6" spans="1:6" x14ac:dyDescent="0.25">
      <c r="A6">
        <v>614</v>
      </c>
      <c r="D6">
        <v>584.55999999999995</v>
      </c>
      <c r="F6">
        <v>5005</v>
      </c>
    </row>
    <row r="7" spans="1:6" x14ac:dyDescent="0.25">
      <c r="D7">
        <v>556.28</v>
      </c>
      <c r="F7">
        <v>4505</v>
      </c>
    </row>
    <row r="8" spans="1:6" x14ac:dyDescent="0.25">
      <c r="D8">
        <v>527.91</v>
      </c>
    </row>
    <row r="9" spans="1:6" x14ac:dyDescent="0.25">
      <c r="D9">
        <v>499.44</v>
      </c>
    </row>
    <row r="10" spans="1:6" x14ac:dyDescent="0.25">
      <c r="A10">
        <v>87</v>
      </c>
      <c r="D10">
        <v>470.87</v>
      </c>
    </row>
    <row r="11" spans="1:6" x14ac:dyDescent="0.25">
      <c r="A11">
        <v>88</v>
      </c>
      <c r="D11">
        <v>442.21</v>
      </c>
    </row>
    <row r="12" spans="1:6" x14ac:dyDescent="0.25">
      <c r="A12">
        <v>148</v>
      </c>
      <c r="D12">
        <v>413.44</v>
      </c>
    </row>
    <row r="13" spans="1:6" x14ac:dyDescent="0.25">
      <c r="A13">
        <v>68</v>
      </c>
      <c r="D13">
        <v>384.57</v>
      </c>
    </row>
    <row r="14" spans="1:6" x14ac:dyDescent="0.25">
      <c r="D14">
        <v>338.59</v>
      </c>
    </row>
    <row r="15" spans="1:6" x14ac:dyDescent="0.25">
      <c r="A15">
        <v>28</v>
      </c>
      <c r="D15">
        <v>310.88</v>
      </c>
    </row>
    <row r="16" spans="1:6" x14ac:dyDescent="0.25">
      <c r="A16">
        <v>17</v>
      </c>
      <c r="D16">
        <v>283.08</v>
      </c>
    </row>
    <row r="17" spans="4:4" x14ac:dyDescent="0.25">
      <c r="D17">
        <v>255.2</v>
      </c>
    </row>
    <row r="18" spans="4:4" x14ac:dyDescent="0.25">
      <c r="D18">
        <v>227.22</v>
      </c>
    </row>
    <row r="19" spans="4:4" x14ac:dyDescent="0.25">
      <c r="D19">
        <v>199.14</v>
      </c>
    </row>
    <row r="20" spans="4:4" x14ac:dyDescent="0.25">
      <c r="D20">
        <v>170.97</v>
      </c>
    </row>
    <row r="21" spans="4:4" x14ac:dyDescent="0.25">
      <c r="D21">
        <v>170.97</v>
      </c>
    </row>
    <row r="22" spans="4:4" x14ac:dyDescent="0.25">
      <c r="D22">
        <v>142.71</v>
      </c>
    </row>
    <row r="23" spans="4:4" x14ac:dyDescent="0.25">
      <c r="D23">
        <v>114.36</v>
      </c>
    </row>
    <row r="24" spans="4:4" x14ac:dyDescent="0.25">
      <c r="D24">
        <v>83.05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7673-C660-4FF1-8A60-3EEE1D2219A1}">
  <dimension ref="C3:M12"/>
  <sheetViews>
    <sheetView workbookViewId="0">
      <selection activeCell="J10" sqref="J10"/>
    </sheetView>
  </sheetViews>
  <sheetFormatPr defaultRowHeight="13.8" x14ac:dyDescent="0.25"/>
  <cols>
    <col min="3" max="3" width="15.77734375" customWidth="1"/>
  </cols>
  <sheetData>
    <row r="3" spans="3:13" x14ac:dyDescent="0.25">
      <c r="C3" s="1"/>
    </row>
    <row r="4" spans="3:13" x14ac:dyDescent="0.25">
      <c r="C4" s="2" t="s">
        <v>40</v>
      </c>
      <c r="J4" s="2" t="s">
        <v>40</v>
      </c>
    </row>
    <row r="5" spans="3:13" x14ac:dyDescent="0.25">
      <c r="D5" t="s">
        <v>39</v>
      </c>
      <c r="E5" t="s">
        <v>36</v>
      </c>
      <c r="F5" t="s">
        <v>41</v>
      </c>
      <c r="K5" t="s">
        <v>39</v>
      </c>
      <c r="L5" t="s">
        <v>36</v>
      </c>
      <c r="M5" t="s">
        <v>41</v>
      </c>
    </row>
    <row r="6" spans="3:13" x14ac:dyDescent="0.25">
      <c r="D6">
        <v>46020</v>
      </c>
      <c r="E6">
        <v>5900</v>
      </c>
      <c r="F6">
        <v>7.8</v>
      </c>
      <c r="K6">
        <v>23280</v>
      </c>
      <c r="L6">
        <v>3000</v>
      </c>
      <c r="M6">
        <v>7.76</v>
      </c>
    </row>
    <row r="7" spans="3:13" x14ac:dyDescent="0.25">
      <c r="D7">
        <v>22533</v>
      </c>
      <c r="E7">
        <v>2900</v>
      </c>
      <c r="F7">
        <v>7.77</v>
      </c>
      <c r="K7">
        <v>15600</v>
      </c>
      <c r="L7">
        <v>2000</v>
      </c>
      <c r="M7">
        <v>7.8</v>
      </c>
    </row>
    <row r="8" spans="3:13" x14ac:dyDescent="0.25">
      <c r="D8">
        <v>33968</v>
      </c>
      <c r="E8">
        <v>4400</v>
      </c>
      <c r="F8">
        <v>7.72</v>
      </c>
      <c r="K8">
        <v>0</v>
      </c>
      <c r="L8">
        <v>0</v>
      </c>
      <c r="M8">
        <v>0</v>
      </c>
    </row>
    <row r="9" spans="3:13" x14ac:dyDescent="0.25">
      <c r="D9">
        <v>51150</v>
      </c>
      <c r="E9">
        <v>6600</v>
      </c>
      <c r="F9">
        <v>7.75</v>
      </c>
      <c r="K9">
        <v>0</v>
      </c>
      <c r="L9">
        <v>0</v>
      </c>
      <c r="M9">
        <v>0</v>
      </c>
    </row>
    <row r="10" spans="3:13" x14ac:dyDescent="0.25">
      <c r="C10" s="2" t="s">
        <v>37</v>
      </c>
      <c r="D10">
        <v>100</v>
      </c>
      <c r="E10">
        <v>0</v>
      </c>
      <c r="F10">
        <v>0</v>
      </c>
      <c r="J10" s="2" t="s">
        <v>37</v>
      </c>
      <c r="K10">
        <v>10</v>
      </c>
      <c r="L10">
        <v>0</v>
      </c>
      <c r="M10">
        <v>0</v>
      </c>
    </row>
    <row r="11" spans="3:13" x14ac:dyDescent="0.25">
      <c r="C11" s="2" t="s">
        <v>38</v>
      </c>
      <c r="D11">
        <f>SUM(D6:D10)</f>
        <v>153771</v>
      </c>
      <c r="E11">
        <f>SUM(E6:E10)</f>
        <v>19800</v>
      </c>
      <c r="J11" s="2" t="s">
        <v>38</v>
      </c>
      <c r="K11">
        <f>SUM(K6:K10)</f>
        <v>38890</v>
      </c>
      <c r="L11">
        <f>SUM(L6:L10)</f>
        <v>5000</v>
      </c>
    </row>
    <row r="12" spans="3:13" x14ac:dyDescent="0.25">
      <c r="C12" s="2" t="s">
        <v>42</v>
      </c>
      <c r="E12">
        <f>(D11/E11)</f>
        <v>7.7662121212121216</v>
      </c>
      <c r="J12" s="2" t="s">
        <v>42</v>
      </c>
      <c r="L12">
        <f>(K11/L11)</f>
        <v>7.7779999999999996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4EBA-8D70-4EBE-AB4E-F00D394897CD}">
  <dimension ref="A1:D4"/>
  <sheetViews>
    <sheetView workbookViewId="0">
      <selection activeCell="A9" sqref="A9"/>
    </sheetView>
  </sheetViews>
  <sheetFormatPr defaultRowHeight="13.8" x14ac:dyDescent="0.25"/>
  <cols>
    <col min="1" max="1" width="39.21875" customWidth="1"/>
    <col min="2" max="2" width="24.21875" customWidth="1"/>
    <col min="3" max="3" width="24" customWidth="1"/>
    <col min="4" max="4" width="21.6640625" customWidth="1"/>
  </cols>
  <sheetData>
    <row r="1" spans="1:4" ht="41.4" x14ac:dyDescent="0.25">
      <c r="A1" s="4" t="s">
        <v>48</v>
      </c>
    </row>
    <row r="2" spans="1:4" x14ac:dyDescent="0.25">
      <c r="A2" s="2" t="s">
        <v>43</v>
      </c>
      <c r="B2" s="2" t="s">
        <v>46</v>
      </c>
      <c r="C2" s="2" t="s">
        <v>45</v>
      </c>
      <c r="D2" s="2" t="s">
        <v>44</v>
      </c>
    </row>
    <row r="3" spans="1:4" x14ac:dyDescent="0.25">
      <c r="A3" t="s">
        <v>49</v>
      </c>
      <c r="B3">
        <v>102033</v>
      </c>
      <c r="C3">
        <v>6101569</v>
      </c>
      <c r="D3" s="3">
        <f>B3/C3</f>
        <v>1.6722420085718937E-2</v>
      </c>
    </row>
    <row r="4" spans="1:4" x14ac:dyDescent="0.25">
      <c r="A4" t="s">
        <v>47</v>
      </c>
      <c r="B4">
        <v>63584</v>
      </c>
      <c r="C4">
        <v>3757255</v>
      </c>
      <c r="D4" s="3">
        <f>B4/C4</f>
        <v>1.6922992982909064E-2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彭行松</dc:creator>
  <cp:lastModifiedBy>xingsong peng</cp:lastModifiedBy>
  <dcterms:created xsi:type="dcterms:W3CDTF">2015-06-05T18:19:34Z</dcterms:created>
  <dcterms:modified xsi:type="dcterms:W3CDTF">2024-10-09T02:26:21Z</dcterms:modified>
</cp:coreProperties>
</file>