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scp20084\home\pengzheng\hello-world\CARROT\experiment\"/>
    </mc:Choice>
  </mc:AlternateContent>
  <bookViews>
    <workbookView xWindow="0" yWindow="0" windowWidth="23892" windowHeight="10356" firstSheet="2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  <sheet name="CARROT-FIXED" sheetId="16" r:id="rId16"/>
  </sheets>
  <calcPr calcId="162913"/>
</workbook>
</file>

<file path=xl/calcChain.xml><?xml version="1.0" encoding="utf-8"?>
<calcChain xmlns="http://schemas.openxmlformats.org/spreadsheetml/2006/main">
  <c r="T10" i="16" l="1"/>
  <c r="U10" i="16" s="1"/>
  <c r="R10" i="16"/>
  <c r="Q10" i="16"/>
  <c r="P10" i="16"/>
  <c r="N10" i="16"/>
  <c r="K10" i="16"/>
  <c r="T9" i="16"/>
  <c r="U9" i="16" s="1"/>
  <c r="R9" i="16"/>
  <c r="Q9" i="16"/>
  <c r="P9" i="16"/>
  <c r="N9" i="16"/>
  <c r="K9" i="16"/>
  <c r="T8" i="16"/>
  <c r="U8" i="16" s="1"/>
  <c r="R8" i="16"/>
  <c r="Q8" i="16"/>
  <c r="P8" i="16"/>
  <c r="N8" i="16"/>
  <c r="K8" i="16"/>
  <c r="T7" i="16"/>
  <c r="U7" i="16" s="1"/>
  <c r="R7" i="16"/>
  <c r="Q7" i="16"/>
  <c r="P7" i="16"/>
  <c r="N7" i="16"/>
  <c r="K7" i="16"/>
  <c r="T6" i="16"/>
  <c r="U6" i="16" s="1"/>
  <c r="R6" i="16"/>
  <c r="Q6" i="16"/>
  <c r="P6" i="16"/>
  <c r="N6" i="16"/>
  <c r="K6" i="16"/>
  <c r="T5" i="16"/>
  <c r="U5" i="16" s="1"/>
  <c r="R5" i="16"/>
  <c r="Q5" i="16"/>
  <c r="P5" i="16"/>
  <c r="N5" i="16"/>
  <c r="K5" i="16"/>
  <c r="T4" i="16"/>
  <c r="U4" i="16" s="1"/>
  <c r="R4" i="16"/>
  <c r="Q4" i="16"/>
  <c r="P4" i="16"/>
  <c r="N4" i="16"/>
  <c r="K4" i="16"/>
  <c r="T3" i="16"/>
  <c r="U3" i="16" s="1"/>
  <c r="R3" i="16"/>
  <c r="Q3" i="16"/>
  <c r="P3" i="16"/>
  <c r="N3" i="16"/>
  <c r="K3" i="16"/>
  <c r="T2" i="16"/>
  <c r="U2" i="16" s="1"/>
  <c r="R2" i="16"/>
  <c r="Q2" i="16"/>
  <c r="P2" i="16"/>
  <c r="N2" i="16"/>
  <c r="K2" i="16"/>
  <c r="S3" i="16" l="1"/>
  <c r="S6" i="16"/>
  <c r="S9" i="16"/>
  <c r="S7" i="16"/>
  <c r="S2" i="16"/>
  <c r="S10" i="16"/>
  <c r="S4" i="16"/>
  <c r="S5" i="16"/>
  <c r="S8" i="16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5" i="15" l="1"/>
  <c r="H37" i="15"/>
  <c r="H38" i="15"/>
  <c r="H41" i="15"/>
  <c r="H31" i="15"/>
  <c r="G31" i="15"/>
  <c r="G41" i="15" s="1"/>
  <c r="F31" i="15"/>
  <c r="H30" i="15"/>
  <c r="H40" i="15" s="1"/>
  <c r="G30" i="15"/>
  <c r="G40" i="15" s="1"/>
  <c r="F30" i="15"/>
  <c r="H29" i="15"/>
  <c r="G29" i="15"/>
  <c r="G39" i="15" s="1"/>
  <c r="F29" i="15"/>
  <c r="H39" i="15" s="1"/>
  <c r="H28" i="15"/>
  <c r="G28" i="15"/>
  <c r="G38" i="15" s="1"/>
  <c r="F28" i="15"/>
  <c r="H27" i="15"/>
  <c r="G27" i="15"/>
  <c r="G37" i="15" s="1"/>
  <c r="F27" i="15"/>
  <c r="H26" i="15"/>
  <c r="H36" i="15" s="1"/>
  <c r="G26" i="15"/>
  <c r="G36" i="15" s="1"/>
  <c r="F26" i="15"/>
  <c r="H25" i="15"/>
  <c r="G25" i="15"/>
  <c r="G35" i="15" s="1"/>
  <c r="F25" i="15"/>
  <c r="H24" i="15"/>
  <c r="H34" i="15" s="1"/>
  <c r="G24" i="15"/>
  <c r="G34" i="15" s="1"/>
  <c r="F24" i="15"/>
  <c r="H23" i="15"/>
  <c r="H33" i="15" s="1"/>
  <c r="G23" i="15"/>
  <c r="G33" i="15" s="1"/>
  <c r="F23" i="15"/>
  <c r="H3" i="15"/>
  <c r="H13" i="15" s="1"/>
  <c r="H4" i="15"/>
  <c r="H14" i="15" s="1"/>
  <c r="H5" i="15"/>
  <c r="H6" i="15"/>
  <c r="H7" i="15"/>
  <c r="H8" i="15"/>
  <c r="H9" i="15"/>
  <c r="F19" i="15" s="1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F17" i="15" l="1"/>
  <c r="F12" i="15"/>
  <c r="F15" i="15"/>
  <c r="H12" i="15"/>
  <c r="H15" i="15"/>
  <c r="F20" i="15"/>
  <c r="F13" i="15"/>
  <c r="H19" i="15"/>
  <c r="F18" i="15"/>
  <c r="H18" i="15"/>
  <c r="F14" i="15"/>
  <c r="H20" i="15"/>
  <c r="H17" i="15"/>
  <c r="F16" i="15"/>
  <c r="H16" i="15"/>
  <c r="V11" i="14"/>
  <c r="S11" i="14"/>
  <c r="R11" i="14"/>
  <c r="Q11" i="14"/>
  <c r="O11" i="14"/>
  <c r="L11" i="14"/>
  <c r="E11" i="14"/>
  <c r="V10" i="14"/>
  <c r="S10" i="14"/>
  <c r="R10" i="14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5" i="14" l="1"/>
  <c r="T10" i="14"/>
  <c r="T11" i="14"/>
  <c r="T4" i="14"/>
  <c r="T8" i="14"/>
  <c r="T22" i="13"/>
  <c r="U22" i="13" s="1"/>
  <c r="R22" i="13"/>
  <c r="Q22" i="13"/>
  <c r="P22" i="13"/>
  <c r="N22" i="13"/>
  <c r="K22" i="13"/>
  <c r="T21" i="13"/>
  <c r="U21" i="13" s="1"/>
  <c r="R21" i="13"/>
  <c r="Q21" i="13"/>
  <c r="P21" i="13"/>
  <c r="N21" i="13"/>
  <c r="K21" i="13"/>
  <c r="T20" i="13"/>
  <c r="U20" i="13" s="1"/>
  <c r="R20" i="13"/>
  <c r="Q20" i="13"/>
  <c r="P20" i="13"/>
  <c r="N20" i="13"/>
  <c r="K20" i="13"/>
  <c r="T19" i="13"/>
  <c r="U19" i="13" s="1"/>
  <c r="R19" i="13"/>
  <c r="Q19" i="13"/>
  <c r="P19" i="13"/>
  <c r="N19" i="13"/>
  <c r="K19" i="13"/>
  <c r="T18" i="13"/>
  <c r="U18" i="13" s="1"/>
  <c r="R18" i="13"/>
  <c r="Q18" i="13"/>
  <c r="P18" i="13"/>
  <c r="N18" i="13"/>
  <c r="K18" i="13"/>
  <c r="T17" i="13"/>
  <c r="U17" i="13" s="1"/>
  <c r="R17" i="13"/>
  <c r="Q17" i="13"/>
  <c r="P17" i="13"/>
  <c r="N17" i="13"/>
  <c r="K17" i="13"/>
  <c r="T16" i="13"/>
  <c r="U16" i="13" s="1"/>
  <c r="R16" i="13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Q14" i="13"/>
  <c r="P14" i="13"/>
  <c r="N14" i="13"/>
  <c r="K14" i="13"/>
  <c r="U5" i="13"/>
  <c r="U7" i="13"/>
  <c r="U8" i="13"/>
  <c r="U9" i="13"/>
  <c r="U2" i="13"/>
  <c r="T10" i="13"/>
  <c r="U10" i="13" s="1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U6" i="13" s="1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U4" i="13" s="1"/>
  <c r="R4" i="13"/>
  <c r="Q4" i="13"/>
  <c r="S4" i="13" s="1"/>
  <c r="P4" i="13"/>
  <c r="N4" i="13"/>
  <c r="K4" i="13"/>
  <c r="T3" i="13"/>
  <c r="U3" i="13" s="1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4" i="13" l="1"/>
  <c r="S16" i="13"/>
  <c r="S17" i="13"/>
  <c r="S18" i="13"/>
  <c r="S19" i="13"/>
  <c r="S20" i="13"/>
  <c r="S21" i="13"/>
  <c r="S22" i="13"/>
  <c r="S15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N11" i="11"/>
  <c r="L11" i="11"/>
  <c r="I11" i="11"/>
  <c r="S10" i="11"/>
  <c r="T10" i="11" s="1"/>
  <c r="P10" i="11"/>
  <c r="O10" i="11"/>
  <c r="N10" i="11"/>
  <c r="L10" i="11"/>
  <c r="I10" i="11"/>
  <c r="S9" i="11"/>
  <c r="T9" i="11" s="1"/>
  <c r="P9" i="11"/>
  <c r="O9" i="11"/>
  <c r="Q9" i="11" s="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P6" i="11"/>
  <c r="Q6" i="11" s="1"/>
  <c r="O6" i="11"/>
  <c r="N6" i="11"/>
  <c r="L6" i="11"/>
  <c r="I6" i="11"/>
  <c r="S5" i="11"/>
  <c r="T5" i="11" s="1"/>
  <c r="P5" i="11"/>
  <c r="O5" i="11"/>
  <c r="N5" i="11"/>
  <c r="L5" i="11"/>
  <c r="I5" i="11"/>
  <c r="S4" i="11"/>
  <c r="T4" i="11" s="1"/>
  <c r="P4" i="11"/>
  <c r="O4" i="11"/>
  <c r="N4" i="11"/>
  <c r="L4" i="11"/>
  <c r="I4" i="11"/>
  <c r="S3" i="11"/>
  <c r="T3" i="11" s="1"/>
  <c r="P3" i="11"/>
  <c r="N3" i="11"/>
  <c r="L3" i="11"/>
  <c r="T3" i="8"/>
  <c r="U3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 s="1"/>
  <c r="T2" i="8"/>
  <c r="U2" i="8" s="1"/>
  <c r="S4" i="10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4" i="10" l="1"/>
  <c r="Q4" i="11"/>
  <c r="Q5" i="11"/>
  <c r="Q8" i="10"/>
  <c r="Q10" i="11"/>
  <c r="Q11" i="11"/>
  <c r="Q5" i="12"/>
  <c r="Q10" i="12"/>
  <c r="Q11" i="10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R7" i="7"/>
  <c r="S7" i="7" s="1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P4" i="7"/>
  <c r="N4" i="7"/>
  <c r="K4" i="7"/>
  <c r="R3" i="7"/>
  <c r="Q3" i="7"/>
  <c r="P3" i="7"/>
  <c r="N3" i="7"/>
  <c r="K3" i="7"/>
  <c r="R2" i="7"/>
  <c r="Q2" i="7"/>
  <c r="S2" i="7" s="1"/>
  <c r="P2" i="7"/>
  <c r="N2" i="7"/>
  <c r="K2" i="7"/>
  <c r="S3" i="7" l="1"/>
  <c r="S10" i="7"/>
  <c r="S4" i="7"/>
  <c r="R3" i="6"/>
  <c r="R4" i="6"/>
  <c r="R5" i="6"/>
  <c r="R6" i="6"/>
  <c r="S6" i="6" s="1"/>
  <c r="R7" i="6"/>
  <c r="S7" i="6" s="1"/>
  <c r="R8" i="6"/>
  <c r="S8" i="6" s="1"/>
  <c r="R9" i="6"/>
  <c r="R10" i="6"/>
  <c r="R2" i="6"/>
  <c r="Q3" i="6"/>
  <c r="S3" i="6" s="1"/>
  <c r="Q4" i="6"/>
  <c r="S4" i="6" s="1"/>
  <c r="Q5" i="6"/>
  <c r="S5" i="6" s="1"/>
  <c r="Q6" i="6"/>
  <c r="Q7" i="6"/>
  <c r="Q8" i="6"/>
  <c r="Q9" i="6"/>
  <c r="S9" i="6" s="1"/>
  <c r="Q10" i="6"/>
  <c r="S10" i="6" s="1"/>
  <c r="Q2" i="6"/>
  <c r="S2" i="6" s="1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<sst xmlns="http://schemas.openxmlformats.org/spreadsheetml/2006/main" count="592" uniqueCount="125">
  <si>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</si>
  <si>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</si>
  <si>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</si>
  <si>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</si>
  <si>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</si>
  <si>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</si>
  <si>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</si>
  <si>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</si>
  <si>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</si>
  <si>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</si>
  <si>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</si>
  <si>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</si>
  <si>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</si>
  <si>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</si>
  <si>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</si>
  <si>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</si>
  <si>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</si>
  <si>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</si>
  <si>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</si>
  <si>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</si>
  <si>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</si>
  <si>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</si>
  <si>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</si>
  <si>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</si>
  <si>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</si>
  <si>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</si>
  <si>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</si>
  <si>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</si>
  <si>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</si>
  <si>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</si>
  <si>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</si>
  <si>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</si>
  <si>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</si>
  <si>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</si>
  <si>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</si>
  <si>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</si>
  <si>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</si>
  <si>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</si>
  <si>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</si>
  <si>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</si>
  <si>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</si>
  <si>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</si>
  <si>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</si>
  <si>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</si>
  <si>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</si>
  <si>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</si>
  <si>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</si>
  <si>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</si>
  <si>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</si>
  <si>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</si>
  <si>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</si>
  <si>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</si>
  <si>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</si>
  <si>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</si>
  <si>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</si>
  <si>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</si>
  <si>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</si>
  <si>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</si>
  <si>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</si>
  <si>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</si>
  <si>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</si>
  <si>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</si>
  <si>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</si>
  <si>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</si>
  <si>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</si>
  <si>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</si>
  <si>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</si>
  <si>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</si>
  <si>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</si>
  <si>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</si>
  <si>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</si>
  <si>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</si>
  <si>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</si>
  <si>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</si>
  <si>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</si>
  <si>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</si>
  <si>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</si>
  <si>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</si>
  <si>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</si>
  <si>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</si>
  <si>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</si>
  <si>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</si>
  <si>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</si>
  <si>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</si>
  <si>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</si>
  <si>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</si>
  <si>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</si>
  <si>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</si>
  <si>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</si>
  <si>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</si>
  <si>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</si>
  <si>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</si>
  <si>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</si>
  <si>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</si>
  <si>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</si>
  <si>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</si>
  <si>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</si>
  <si>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</si>
  <si>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</si>
  <si>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</si>
  <si>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</si>
  <si>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</si>
  <si>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</si>
  <si>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</si>
  <si>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</si>
  <si>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</si>
  <si>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</si>
  <si>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</si>
  <si>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</si>
  <si>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</si>
  <si>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</si>
  <si>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</si>
  <si>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</si>
  <si>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</si>
  <si>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</si>
  <si>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</si>
  <si>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</si>
  <si>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</si>
  <si>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</si>
  <si>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</si>
  <si>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</si>
  <si>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</si>
  <si>
    <t>CARROT-Fixed-v1</t>
    <phoneticPr fontId="1" type="noConversion"/>
  </si>
  <si>
    <t>FIXED+CARROT</t>
    <phoneticPr fontId="1" type="noConversion"/>
  </si>
  <si>
    <r>
      <t>FIXED+DIAL</t>
    </r>
    <r>
      <rPr>
        <sz val="11"/>
        <color theme="1"/>
        <rFont val="宋体"/>
        <family val="3"/>
        <charset val="134"/>
        <scheme val="minor"/>
      </rPr>
      <t>+random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</si>
</sst>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4.4" x14ac:dyDescent="0.25"/>
  <cols>
    <col min="2" max="2" width="11.44140625" customWidth="1"/>
    <col min="3" max="4" width="12.77734375" customWidth="1"/>
    <col min="5" max="5" width="8.77734375" customWidth="1"/>
    <col min="6" max="6" width="9.44140625" customWidth="1"/>
  </cols>
  <sheetData>
    <row r="1" spans="1:6" x14ac:dyDescent="0.25">
      <c r="A1" t="s">
        <v>0</v>
      </c>
      <c r="D1" t="s">
        <v>1</v>
      </c>
    </row>
    <row r="2" spans="1:6" ht="43.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2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2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2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2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2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2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2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2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2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2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2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2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cols>
    <col min="18" max="18" width="9.44140625" customWidth="1"/>
  </cols>
  <sheetData>
    <row r="1" spans="1:19" x14ac:dyDescent="0.25">
      <c r="A1" t="s">
        <v>71</v>
      </c>
      <c r="B1" s="4" t="s">
        <v>77</v>
      </c>
      <c r="D1" s="4" t="s">
        <v>78</v>
      </c>
      <c r="E1" s="7" t="s">
        <v>79</v>
      </c>
      <c r="F1" s="10" t="s">
        <v>83</v>
      </c>
      <c r="G1" s="10"/>
      <c r="H1" s="10"/>
      <c r="I1" s="11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2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J2" sqref="J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90</v>
      </c>
      <c r="C12" s="4" t="s">
        <v>91</v>
      </c>
    </row>
    <row r="14" spans="1:22" x14ac:dyDescent="0.2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2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2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2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2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2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2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2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2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25">
      <c r="A24" s="4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3" sqref="O3"/>
    </sheetView>
  </sheetViews>
  <sheetFormatPr defaultRowHeight="14.4" x14ac:dyDescent="0.25"/>
  <sheetData>
    <row r="1" spans="1:20" x14ac:dyDescent="0.25">
      <c r="A1" t="s">
        <v>71</v>
      </c>
      <c r="B1" s="4" t="s">
        <v>77</v>
      </c>
      <c r="D1" s="4" t="s">
        <v>78</v>
      </c>
      <c r="E1" s="7" t="s">
        <v>88</v>
      </c>
      <c r="F1" s="10" t="s">
        <v>80</v>
      </c>
      <c r="G1" s="10"/>
      <c r="H1" s="10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2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sheetData>
    <row r="1" spans="1:19" x14ac:dyDescent="0.25">
      <c r="A1" t="s">
        <v>71</v>
      </c>
      <c r="B1" s="4" t="s">
        <v>77</v>
      </c>
      <c r="D1" s="4" t="s">
        <v>78</v>
      </c>
      <c r="E1" s="7" t="s">
        <v>88</v>
      </c>
      <c r="F1" s="10" t="s">
        <v>83</v>
      </c>
      <c r="G1" s="10"/>
      <c r="H1" s="10"/>
      <c r="I1" s="11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2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H11" sqref="H11"/>
    </sheetView>
  </sheetViews>
  <sheetFormatPr defaultRowHeight="14.4" x14ac:dyDescent="0.25"/>
  <sheetData>
    <row r="1" spans="1:22" x14ac:dyDescent="0.25">
      <c r="A1" t="s">
        <v>71</v>
      </c>
      <c r="B1" s="4" t="s">
        <v>107</v>
      </c>
      <c r="D1" s="4" t="s">
        <v>78</v>
      </c>
      <c r="E1" s="7" t="s">
        <v>79</v>
      </c>
      <c r="F1" s="7"/>
      <c r="G1" s="7"/>
      <c r="H1" s="10" t="s">
        <v>109</v>
      </c>
      <c r="I1" s="10"/>
      <c r="J1" s="10"/>
      <c r="K1" s="10"/>
      <c r="L1" s="11"/>
      <c r="N1" s="4" t="s">
        <v>82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108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25">
      <c r="A19" t="s">
        <v>106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3" sqref="B23"/>
    </sheetView>
  </sheetViews>
  <sheetFormatPr defaultRowHeight="14.4" x14ac:dyDescent="0.25"/>
  <cols>
    <col min="2" max="4" width="9.44140625" bestFit="1" customWidth="1"/>
    <col min="6" max="8" width="9.44140625" bestFit="1" customWidth="1"/>
  </cols>
  <sheetData>
    <row r="1" spans="1:8" x14ac:dyDescent="0.25">
      <c r="A1" s="4" t="s">
        <v>114</v>
      </c>
      <c r="B1" s="4" t="s">
        <v>115</v>
      </c>
      <c r="C1" s="4" t="s">
        <v>117</v>
      </c>
      <c r="D1" s="4" t="s">
        <v>116</v>
      </c>
      <c r="E1" s="4" t="s">
        <v>120</v>
      </c>
      <c r="F1" s="4" t="s">
        <v>118</v>
      </c>
      <c r="G1" s="4" t="s">
        <v>119</v>
      </c>
      <c r="H1" s="4" t="s">
        <v>116</v>
      </c>
    </row>
    <row r="2" spans="1:8" x14ac:dyDescent="0.25">
      <c r="A2" t="s">
        <v>111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25">
      <c r="A3" t="s">
        <v>112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25">
      <c r="A4" t="s">
        <v>113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25">
      <c r="A5" t="s">
        <v>111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25">
      <c r="A6" t="s">
        <v>112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25">
      <c r="A7" t="s">
        <v>113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25">
      <c r="A8" t="s">
        <v>111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25">
      <c r="A9" t="s">
        <v>112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25">
      <c r="A10" t="s">
        <v>113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2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25">
      <c r="B13" s="8">
        <f t="shared" ref="B13:B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H13:H20" si="6">(H3-G3)/G3</f>
        <v>3.755081730769231</v>
      </c>
    </row>
    <row r="14" spans="1:8" x14ac:dyDescent="0.2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2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2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2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2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2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25">
      <c r="A20" s="4" t="s">
        <v>110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25">
      <c r="A22" s="4" t="s">
        <v>121</v>
      </c>
      <c r="B22" s="4" t="s">
        <v>115</v>
      </c>
      <c r="C22" s="4" t="s">
        <v>117</v>
      </c>
      <c r="D22" s="4" t="s">
        <v>116</v>
      </c>
      <c r="E22" s="4" t="s">
        <v>120</v>
      </c>
      <c r="F22" s="4" t="s">
        <v>118</v>
      </c>
      <c r="G22" s="4" t="s">
        <v>119</v>
      </c>
      <c r="H22" s="4" t="s">
        <v>116</v>
      </c>
    </row>
    <row r="23" spans="1:8" x14ac:dyDescent="0.25">
      <c r="A23" t="s">
        <v>111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25">
      <c r="A24" t="s">
        <v>112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25">
      <c r="A25" t="s">
        <v>113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25">
      <c r="A26" t="s">
        <v>111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25">
      <c r="A27" t="s">
        <v>112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25">
      <c r="A28" t="s">
        <v>113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25">
      <c r="A29" t="s">
        <v>111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25">
      <c r="A30" t="s">
        <v>112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25">
      <c r="A31" t="s">
        <v>113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2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2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2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2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2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2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2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2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2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D26" sqref="D26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K2" t="e">
        <f>M2/I2</f>
        <v>#DIV/0!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0</v>
      </c>
      <c r="R2">
        <f t="shared" ref="R2:R10" si="1">L2/1000/1000</f>
        <v>24.820432</v>
      </c>
      <c r="S2">
        <f>(R2-Q2)/R2</f>
        <v>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K3" t="e">
        <f t="shared" ref="K3:K10" si="2">M3/I3</f>
        <v>#DIV/0!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0</v>
      </c>
      <c r="R3">
        <f t="shared" si="1"/>
        <v>42.548423</v>
      </c>
      <c r="S3">
        <f t="shared" ref="S3:S10" si="5">(R3-Q3)/R3</f>
        <v>1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K4" t="e">
        <f t="shared" si="2"/>
        <v>#DIV/0!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0</v>
      </c>
      <c r="R4">
        <f t="shared" si="1"/>
        <v>30.216781999999998</v>
      </c>
      <c r="S4">
        <f t="shared" si="5"/>
        <v>1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K5" t="e">
        <f t="shared" si="2"/>
        <v>#DIV/0!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0</v>
      </c>
      <c r="R5">
        <f t="shared" si="1"/>
        <v>24.820432</v>
      </c>
      <c r="S5">
        <f t="shared" si="5"/>
        <v>1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K6" t="e">
        <f>M6/I6</f>
        <v>#DIV/0!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0</v>
      </c>
      <c r="R6">
        <f t="shared" si="1"/>
        <v>42.548423</v>
      </c>
      <c r="S6">
        <f t="shared" si="5"/>
        <v>1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K7" t="e">
        <f t="shared" si="2"/>
        <v>#DIV/0!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0</v>
      </c>
      <c r="R7">
        <f t="shared" si="1"/>
        <v>30.216781999999998</v>
      </c>
      <c r="S7">
        <f t="shared" si="5"/>
        <v>1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K8" t="e">
        <f t="shared" si="2"/>
        <v>#DIV/0!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0</v>
      </c>
      <c r="R8">
        <f t="shared" si="1"/>
        <v>24.820432</v>
      </c>
      <c r="S8">
        <f t="shared" si="5"/>
        <v>1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K9" t="e">
        <f t="shared" si="2"/>
        <v>#DIV/0!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0</v>
      </c>
      <c r="R9">
        <f t="shared" si="1"/>
        <v>42.548423</v>
      </c>
      <c r="S9">
        <f t="shared" si="5"/>
        <v>1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K10" t="e">
        <f t="shared" si="2"/>
        <v>#DIV/0!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0</v>
      </c>
      <c r="R10">
        <f t="shared" si="1"/>
        <v>30.216781999999998</v>
      </c>
      <c r="S10">
        <f t="shared" si="5"/>
        <v>1</v>
      </c>
      <c r="T10">
        <f t="shared" si="6"/>
        <v>390000</v>
      </c>
      <c r="U10">
        <f t="shared" si="7"/>
        <v>14820000</v>
      </c>
    </row>
    <row r="14" spans="1:22" x14ac:dyDescent="0.25">
      <c r="A14" s="4"/>
      <c r="B14" s="5"/>
      <c r="L14" s="4"/>
    </row>
    <row r="15" spans="1:22" x14ac:dyDescent="0.25">
      <c r="A15" s="4"/>
      <c r="B15" s="5"/>
      <c r="G15" s="8"/>
      <c r="H15" s="8"/>
      <c r="V15" s="4"/>
    </row>
    <row r="16" spans="1:22" x14ac:dyDescent="0.25">
      <c r="A16" s="4"/>
      <c r="B16" s="5"/>
    </row>
    <row r="17" spans="1:22" x14ac:dyDescent="0.25">
      <c r="A17" s="4"/>
      <c r="B17" s="5"/>
      <c r="L17" s="4"/>
    </row>
    <row r="18" spans="1:22" x14ac:dyDescent="0.25">
      <c r="A18" s="4"/>
      <c r="B18" s="5"/>
    </row>
    <row r="19" spans="1:22" x14ac:dyDescent="0.25">
      <c r="A19" s="4"/>
      <c r="B19" s="5"/>
    </row>
    <row r="20" spans="1:22" x14ac:dyDescent="0.25">
      <c r="A20" s="4"/>
      <c r="B20" s="5"/>
      <c r="L20" s="4"/>
    </row>
    <row r="21" spans="1:22" x14ac:dyDescent="0.25">
      <c r="A21" s="4"/>
      <c r="B21" s="5"/>
      <c r="V21" s="4"/>
    </row>
    <row r="22" spans="1:22" x14ac:dyDescent="0.25">
      <c r="A22" s="4"/>
      <c r="B22" s="5"/>
    </row>
    <row r="24" spans="1:22" x14ac:dyDescent="0.25">
      <c r="A24" s="12" t="s">
        <v>123</v>
      </c>
    </row>
    <row r="26" spans="1:22" x14ac:dyDescent="0.25">
      <c r="A26" s="12" t="s">
        <v>71</v>
      </c>
      <c r="B26" s="12" t="s">
        <v>122</v>
      </c>
      <c r="C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4.4" x14ac:dyDescent="0.25"/>
  <cols>
    <col min="2" max="2" width="11.77734375" customWidth="1"/>
    <col min="3" max="3" width="13" customWidth="1"/>
    <col min="4" max="4" width="13.44140625" customWidth="1"/>
  </cols>
  <sheetData>
    <row r="1" spans="1:6" x14ac:dyDescent="0.25">
      <c r="A1" t="s">
        <v>8</v>
      </c>
      <c r="B1" t="s">
        <v>9</v>
      </c>
    </row>
    <row r="2" spans="1:6" x14ac:dyDescent="0.25">
      <c r="A2" t="s">
        <v>10</v>
      </c>
      <c r="B2" t="s">
        <v>11</v>
      </c>
    </row>
    <row r="3" spans="1:6" x14ac:dyDescent="0.25">
      <c r="A3" t="s">
        <v>12</v>
      </c>
      <c r="B3">
        <v>23331556</v>
      </c>
      <c r="C3" t="s">
        <v>13</v>
      </c>
      <c r="D3">
        <v>28</v>
      </c>
    </row>
    <row r="4" spans="1:6" x14ac:dyDescent="0.25">
      <c r="A4" t="s">
        <v>14</v>
      </c>
      <c r="B4">
        <v>904123</v>
      </c>
      <c r="C4" t="s">
        <v>15</v>
      </c>
      <c r="D4">
        <v>8224748</v>
      </c>
    </row>
    <row r="5" spans="1:6" ht="43.2" x14ac:dyDescent="0.2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2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2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2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5" sqref="C25"/>
    </sheetView>
  </sheetViews>
  <sheetFormatPr defaultColWidth="9" defaultRowHeight="14.4" x14ac:dyDescent="0.25"/>
  <cols>
    <col min="1" max="1" width="14.77734375" customWidth="1"/>
    <col min="2" max="2" width="12.6640625" customWidth="1"/>
    <col min="3" max="3" width="21.77734375" customWidth="1"/>
    <col min="4" max="4" width="13.33203125" customWidth="1"/>
    <col min="6" max="6" width="10.44140625" customWidth="1"/>
    <col min="7" max="7" width="10.33203125" customWidth="1"/>
    <col min="8" max="8" width="12.33203125" customWidth="1"/>
    <col min="9" max="9" width="13.88671875" customWidth="1"/>
  </cols>
  <sheetData>
    <row r="1" spans="1:9" x14ac:dyDescent="0.25">
      <c r="A1" t="s">
        <v>8</v>
      </c>
      <c r="B1" t="s">
        <v>18</v>
      </c>
    </row>
    <row r="2" spans="1:9" x14ac:dyDescent="0.25">
      <c r="A2" t="s">
        <v>10</v>
      </c>
      <c r="B2" t="s">
        <v>11</v>
      </c>
    </row>
    <row r="3" spans="1:9" x14ac:dyDescent="0.25">
      <c r="A3" t="s">
        <v>12</v>
      </c>
      <c r="C3" t="s">
        <v>13</v>
      </c>
      <c r="D3">
        <v>28</v>
      </c>
    </row>
    <row r="4" spans="1:9" x14ac:dyDescent="0.25">
      <c r="A4" t="s">
        <v>14</v>
      </c>
      <c r="B4">
        <v>886444</v>
      </c>
      <c r="C4" t="s">
        <v>15</v>
      </c>
      <c r="D4">
        <v>8080994</v>
      </c>
    </row>
    <row r="5" spans="1:9" x14ac:dyDescent="0.2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25">
      <c r="A6" t="s">
        <v>8</v>
      </c>
      <c r="B6" t="s">
        <v>22</v>
      </c>
      <c r="C6" t="s">
        <v>23</v>
      </c>
      <c r="D6" t="s">
        <v>24</v>
      </c>
    </row>
    <row r="7" spans="1:9" ht="43.2" x14ac:dyDescent="0.2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2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2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2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2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4.4" x14ac:dyDescent="0.25"/>
  <cols>
    <col min="1" max="1" width="30.77734375" customWidth="1"/>
    <col min="2" max="2" width="11" customWidth="1"/>
    <col min="3" max="3" width="17.44140625" customWidth="1"/>
    <col min="4" max="4" width="11.109375" customWidth="1"/>
    <col min="5" max="5" width="10.88671875" customWidth="1"/>
  </cols>
  <sheetData>
    <row r="1" spans="1:6" x14ac:dyDescent="0.2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2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2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8.8" x14ac:dyDescent="0.2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4.4" x14ac:dyDescent="0.25"/>
  <cols>
    <col min="2" max="2" width="29.77734375" customWidth="1"/>
    <col min="3" max="3" width="10.109375" customWidth="1"/>
    <col min="4" max="5" width="9.88671875" customWidth="1"/>
    <col min="6" max="6" width="11" customWidth="1"/>
    <col min="7" max="8" width="10.109375" customWidth="1"/>
    <col min="9" max="9" width="9.6640625" customWidth="1"/>
    <col min="10" max="10" width="10.88671875" customWidth="1"/>
    <col min="11" max="11" width="10.77734375" customWidth="1"/>
    <col min="13" max="13" width="9.77734375" customWidth="1"/>
    <col min="14" max="14" width="10.77734375" customWidth="1"/>
    <col min="16" max="16" width="10" customWidth="1"/>
  </cols>
  <sheetData>
    <row r="1" spans="1:16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2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2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2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2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2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2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2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2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2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4.4" x14ac:dyDescent="0.25"/>
  <cols>
    <col min="17" max="17" width="11" customWidth="1"/>
  </cols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2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4.4" x14ac:dyDescent="0.25"/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2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J2" sqref="J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108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74</v>
      </c>
    </row>
    <row r="14" spans="1:22" x14ac:dyDescent="0.2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2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4.4" x14ac:dyDescent="0.25"/>
  <cols>
    <col min="4" max="4" width="14.21875" customWidth="1"/>
    <col min="5" max="5" width="11.33203125" customWidth="1"/>
    <col min="19" max="19" width="10" customWidth="1"/>
  </cols>
  <sheetData>
    <row r="1" spans="1:20" x14ac:dyDescent="0.25">
      <c r="A1" t="s">
        <v>71</v>
      </c>
      <c r="B1" s="4" t="s">
        <v>77</v>
      </c>
      <c r="D1" s="4" t="s">
        <v>78</v>
      </c>
      <c r="E1" s="7" t="s">
        <v>79</v>
      </c>
      <c r="F1" s="10" t="s">
        <v>80</v>
      </c>
      <c r="G1" s="10"/>
      <c r="H1" s="10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2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  <vt:lpstr>CARROT-FIXED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2017-08-31T12:10:00Z</dcterms:created>
  <dcterms:modified xsi:type="dcterms:W3CDTF">2019-07-26T08:13:10Z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