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drawings/drawing4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ownloads\"/>
    </mc:Choice>
  </mc:AlternateContent>
  <xr:revisionPtr revIDLastSave="0" documentId="13_ncr:1_{7238913B-7F24-4BAA-A3E2-8AC4301D0E20}" xr6:coauthVersionLast="47" xr6:coauthVersionMax="47" xr10:uidLastSave="{00000000-0000-0000-0000-000000000000}"/>
  <bookViews>
    <workbookView xWindow="-120" yWindow="-120" windowWidth="29040" windowHeight="15840" tabRatio="565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NativeTimeline_Start_Date">#N/A</definedName>
    <definedName name="SegmentaçãodeDados_Subscription_Type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30" i="3"/>
  <c r="F21" i="3"/>
</calcChain>
</file>

<file path=xl/sharedStrings.xml><?xml version="1.0" encoding="utf-8"?>
<sst xmlns="http://schemas.openxmlformats.org/spreadsheetml/2006/main" count="2031" uniqueCount="330">
  <si>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</si>
  <si>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</si>
  <si>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</si>
  <si>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</si>
  <si>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</si>
  <si>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</si>
  <si>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</si>
  <si>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</si>
  <si>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</si>
  <si>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</si>
  <si>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</si>
  <si>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</si>
  <si>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</si>
  <si>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</si>
  <si>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</si>
  <si>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</si>
  <si>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</si>
  <si>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</si>
  <si>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</si>
  <si>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</si>
  <si>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</si>
  <si>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</si>
  <si>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</si>
  <si>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</si>
  <si>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</si>
  <si>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</si>
  <si>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</si>
  <si>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</si>
  <si>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</si>
  <si>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</si>
  <si>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</si>
  <si>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</si>
  <si>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</si>
  <si>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</si>
  <si>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</si>
  <si>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</si>
  <si>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</si>
  <si>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</si>
  <si>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</si>
  <si>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</si>
  <si>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</si>
  <si>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</si>
  <si>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</si>
  <si>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</si>
  <si>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</si>
  <si>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</si>
  <si>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</si>
  <si>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</si>
  <si>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</si>
  <si>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</si>
  <si>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</si>
  <si>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</si>
  <si>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</si>
  <si>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</si>
  <si>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</si>
  <si>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</si>
  <si>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</si>
  <si>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</si>
  <si>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</si>
  <si>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</si>
  <si>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</si>
  <si>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</si>
  <si>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</si>
  <si>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</si>
  <si>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</si>
  <si>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</si>
  <si>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</si>
  <si>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</si>
  <si>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</si>
  <si>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</si>
  <si>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</si>
  <si>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</si>
  <si>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</si>
  <si>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</si>
  <si>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</si>
  <si>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</si>
  <si>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</si>
  <si>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</si>
  <si>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</si>
  <si>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</si>
  <si>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</si>
  <si>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</si>
  <si>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</si>
  <si>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</si>
  <si>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</si>
  <si>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</si>
  <si>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</si>
  <si>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</si>
  <si>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</si>
  <si>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</si>
  <si>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</si>
  <si>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</si>
  <si>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</si>
  <si>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</si>
  <si>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</si>
  <si>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</si>
  <si>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</si>
  <si>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</si>
  <si>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</si>
  <si>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</si>
  <si>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</si>
  <si>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</si>
  <si>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</si>
  <si>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</si>
  <si>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</si>
  <si>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</si>
  <si>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</si>
  <si>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</si>
  <si>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</si>
  <si>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</si>
  <si>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</si>
  <si>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</si>
  <si>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</si>
  <si>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</si>
  <si>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</si>
  <si>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</si>
  <si>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</si>
  <si>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</si>
  <si>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</si>
  <si>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</si>
  <si>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</si>
  <si>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</si>
  <si>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</si>
  <si>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</si>
  <si>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</si>
  <si>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</si>
  <si>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</si>
  <si>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</si>
  <si>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</si>
  <si>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</si>
  <si>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</si>
  <si>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</si>
  <si>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</si>
  <si>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</si>
  <si>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</si>
  <si>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</si>
  <si>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</si>
  <si>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</si>
  <si>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</si>
  <si>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</si>
  <si>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</si>
  <si>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</si>
  <si>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</si>
  <si>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</si>
  <si>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</si>
  <si>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</si>
  <si>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</si>
  <si>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</si>
  <si>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</si>
  <si>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</si>
  <si>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</si>
  <si>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</si>
  <si>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</si>
  <si>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</si>
  <si>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</si>
  <si>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</si>
  <si>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</si>
  <si>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</si>
  <si>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</si>
  <si>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</si>
  <si>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</si>
  <si>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</si>
  <si>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</si>
  <si>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</si>
  <si>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</si>
  <si>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</si>
  <si>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</si>
  <si>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</si>
  <si>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</si>
  <si>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</si>
  <si>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</si>
  <si>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</si>
  <si>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</si>
  <si>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</si>
  <si>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</si>
  <si>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</si>
  <si>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</si>
  <si>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</si>
  <si>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</si>
  <si>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</si>
  <si>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</si>
  <si>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</si>
  <si>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</si>
  <si>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</si>
  <si>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</si>
  <si>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</si>
  <si>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</si>
  <si>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</si>
  <si>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</si>
  <si>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</si>
  <si>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</si>
  <si>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</si>
  <si>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</si>
  <si>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</si>
  <si>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</si>
  <si>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</si>
  <si>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</si>
  <si>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</si>
  <si>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</si>
  <si>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</si>
  <si>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</si>
  <si>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</si>
  <si>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</si>
  <si>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</si>
  <si>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</si>
  <si>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</si>
  <si>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</si>
  <si>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</si>
  <si>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</si>
  <si>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</si>
  <si>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</si>
  <si>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</si>
  <si>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</si>
  <si>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</si>
  <si>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</si>
  <si>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</si>
  <si>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</si>
  <si>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</si>
  <si>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</si>
  <si>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</si>
  <si>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</si>
  <si>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</si>
  <si>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</si>
  <si>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</si>
  <si>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</si>
  <si>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</si>
  <si>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</si>
  <si>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</si>
  <si>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</si>
  <si>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</si>
  <si>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</si>
  <si>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</si>
  <si>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</si>
  <si>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</si>
  <si>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</si>
  <si>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</si>
  <si>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</si>
  <si>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</si>
  <si>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</si>
  <si>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</si>
  <si>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</si>
  <si>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</si>
  <si>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</si>
  <si>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</si>
  <si>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</si>
  <si>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</si>
  <si>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</si>
  <si>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</si>
  <si>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</si>
  <si>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</si>
  <si>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</si>
  <si>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</si>
  <si>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</si>
  <si>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</si>
  <si>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</si>
  <si>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</si>
  <si>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</si>
  <si>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</si>
  <si>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</si>
  <si>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</si>
  <si>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</si>
  <si>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</si>
  <si>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</si>
  <si>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</si>
  <si>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</si>
  <si>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</si>
  <si>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</si>
  <si>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</si>
  <si>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</si>
  <si>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</si>
  <si>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</si>
  <si>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</si>
  <si>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</si>
  <si>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</si>
  <si>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</si>
  <si>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</si>
  <si>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</si>
  <si>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</si>
  <si>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</si>
  <si>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</si>
  <si>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</si>
  <si>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</si>
  <si>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</si>
  <si>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</si>
  <si>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</si>
  <si>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</si>
  <si>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</si>
  <si>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</si>
  <si>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</si>
  <si>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</si>
  <si>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</si>
  <si>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</si>
  <si>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</si>
  <si>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</si>
  <si>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</si>
  <si>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</si>
  <si>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</si>
  <si>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</si>
  <si>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</si>
  <si>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</si>
  <si>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</si>
  <si>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</si>
  <si>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</si>
  <si>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</si>
  <si>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</si>
  <si>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</si>
  <si>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</si>
  <si>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</si>
  <si>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</si>
  <si>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</si>
  <si>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</si>
  <si>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</si>
  <si>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</si>
  <si>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</si>
  <si>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Negocio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agredadas)</t>
    </r>
  </si>
  <si>
    <t>Rótulos de Linha</t>
  </si>
  <si>
    <t>Total Geral</t>
  </si>
  <si>
    <t>Soma de Total Value</t>
  </si>
  <si>
    <t>Pergunta de Negocio 2 - Qual faturamento Total de vendas de planos anuais, separado por auto renovação e não auto</t>
  </si>
  <si>
    <t>XBOX GAME PASS SUBSCRIPTIONS SALES</t>
  </si>
  <si>
    <t>Pergunta Negocio 3 - Total de Vendas de Assinaturas do EA Play</t>
  </si>
  <si>
    <t>Soma de EA Play Season Pass</t>
  </si>
  <si>
    <t>Pergunta Negocio 4 - Total de Vendas de Assinaturas do Minecraft Season Pass</t>
  </si>
  <si>
    <t>Soma de Minecraft Season Pass Price</t>
  </si>
  <si>
    <t>&gt; Bem vindo, Patrick</t>
  </si>
  <si>
    <t>jan</t>
  </si>
  <si>
    <t>fev</t>
  </si>
  <si>
    <t>mar</t>
  </si>
  <si>
    <t>abr</t>
  </si>
  <si>
    <t>Pergunta Negocio 5 - Total de vendas em determinado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</si>
</sst>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theme="1"/>
      <name val="Segoe UI"/>
      <family val="2"/>
    </font>
    <font>
      <sz val="11"/>
      <color rgb="FF22C55E"/>
      <name val="Segoe UI"/>
      <family val="2"/>
    </font>
    <font>
      <sz val="16"/>
      <color theme="1"/>
      <name val="Segoe UI"/>
      <family val="2"/>
    </font>
    <font>
      <b/>
      <sz val="16"/>
      <color rgb="FF22C55E"/>
      <name val="Segoe UI"/>
      <family val="2"/>
    </font>
    <font>
      <b/>
      <sz val="12"/>
      <color theme="0"/>
      <name val="Segoe UI"/>
      <family val="2"/>
    </font>
    <font>
      <sz val="9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7" fillId="0" borderId="2" xfId="0" applyFont="1" applyBorder="1"/>
    <xf numFmtId="0" fontId="0" fillId="0" borderId="0" xfId="0" applyNumberFormat="1"/>
    <xf numFmtId="44" fontId="0" fillId="0" borderId="0" xfId="2" applyFont="1"/>
    <xf numFmtId="0" fontId="8" fillId="0" borderId="2" xfId="0" applyFont="1" applyBorder="1" applyAlignment="1">
      <alignment horizontal="left" indent="4"/>
    </xf>
    <xf numFmtId="0" fontId="9" fillId="4" borderId="0" xfId="0" applyFont="1" applyFill="1"/>
    <xf numFmtId="0" fontId="10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8">
    <dxf>
      <font>
        <b/>
        <sz val="11"/>
        <color theme="1"/>
      </font>
    </dxf>
    <dxf>
      <font>
        <color theme="1"/>
        <name val="Segoi"/>
      </font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auto="1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Linha do Tempo 1" pivot="0" table="0" count="8" xr9:uid="{491B750E-60FE-4A5D-BDF3-4798B6814F4E}">
      <tableStyleElement type="wholeTable" dxfId="1"/>
      <tableStyleElement type="headerRow" dxfId="0"/>
    </tableStyle>
    <tableStyle name="SlicerStyleLight6 2" pivot="0" table="0" count="10" xr9:uid="{156B7728-A2DB-4821-9C3A-0F6088436214}">
      <tableStyleElement type="wholeTable" dxfId="3"/>
      <tableStyleElement type="headerRow" dxfId="2"/>
    </tableStyle>
  </tableStyles>
  <colors>
    <mruColors>
      <color rgb="FF22C55E"/>
      <color rgb="FFFFFFFF"/>
      <color rgb="FF5BF6A8"/>
      <color rgb="FFE8E6E9"/>
      <color rgb="FF2AE6B1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22C55E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22C55E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(1).xlsx]C̳álculos!tbl_annual_total</c:name>
    <c:fmtId val="4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19667703742114"/>
          <c:y val="0.27110673665791774"/>
          <c:w val="0.86680332296257889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C̳álculos!$C$7:$C$9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C̳álculos!$D$7:$D$9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4-45E6-9538-AA9FD93E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3223056"/>
        <c:axId val="1376750528"/>
      </c:barChart>
      <c:catAx>
        <c:axId val="128322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750528"/>
        <c:crosses val="autoZero"/>
        <c:auto val="1"/>
        <c:lblAlgn val="ctr"/>
        <c:lblOffset val="100"/>
        <c:noMultiLvlLbl val="0"/>
      </c:catAx>
      <c:valAx>
        <c:axId val="13767505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832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93134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36EB4660-2921-4DF2-A770-9CC963942B11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3914775</xdr:colOff>
      <xdr:row>39</xdr:row>
      <xdr:rowOff>47625</xdr:rowOff>
    </xdr:from>
    <xdr:to>
      <xdr:col>2</xdr:col>
      <xdr:colOff>0</xdr:colOff>
      <xdr:row>46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Start Date">
              <a:extLst>
                <a:ext uri="{FF2B5EF4-FFF2-40B4-BE49-F238E27FC236}">
                  <a16:creationId xmlns:a16="http://schemas.microsoft.com/office/drawing/2014/main" id="{C9CEC27A-2697-7CAC-2A16-9344EE473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4375" y="75533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16144</xdr:rowOff>
    </xdr:from>
    <xdr:to>
      <xdr:col>2</xdr:col>
      <xdr:colOff>329049</xdr:colOff>
      <xdr:row>3</xdr:row>
      <xdr:rowOff>209873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DE5DD8-E68A-4D3B-BC33-25D6F5F804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2" t="11953" r="73268" b="18291"/>
        <a:stretch/>
      </xdr:blipFill>
      <xdr:spPr>
        <a:xfrm flipH="1">
          <a:off x="1751631" y="209873"/>
          <a:ext cx="571210" cy="758771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9</xdr:row>
      <xdr:rowOff>104775</xdr:rowOff>
    </xdr:from>
    <xdr:to>
      <xdr:col>0</xdr:col>
      <xdr:colOff>1706881</xdr:colOff>
      <xdr:row>22</xdr:row>
      <xdr:rowOff>160956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73C72F6A-4D79-42C2-8F9E-FD36E1CE0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00325"/>
              <a:ext cx="1706881" cy="2637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766841</xdr:colOff>
      <xdr:row>12</xdr:row>
      <xdr:rowOff>8071</xdr:rowOff>
    </xdr:from>
    <xdr:to>
      <xdr:col>21</xdr:col>
      <xdr:colOff>0</xdr:colOff>
      <xdr:row>29</xdr:row>
      <xdr:rowOff>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F80D5E43-D1C7-7EDA-2C00-CE4DA6D2C6C2}"/>
            </a:ext>
          </a:extLst>
        </xdr:cNvPr>
        <xdr:cNvGrpSpPr/>
      </xdr:nvGrpSpPr>
      <xdr:grpSpPr>
        <a:xfrm>
          <a:off x="766841" y="3179896"/>
          <a:ext cx="12634834" cy="3230429"/>
          <a:chOff x="766843" y="3479046"/>
          <a:chExt cx="12705384" cy="3285319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14275B00-7D47-0F8A-F8FB-1879F716B9AB}"/>
              </a:ext>
            </a:extLst>
          </xdr:cNvPr>
          <xdr:cNvGrpSpPr/>
        </xdr:nvGrpSpPr>
        <xdr:grpSpPr>
          <a:xfrm>
            <a:off x="766843" y="3479046"/>
            <a:ext cx="12705384" cy="3285319"/>
            <a:chOff x="1728306" y="1461037"/>
            <a:chExt cx="5867478" cy="3285319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4C6F13D0-971F-0D6C-7CE3-D8A7207CFF4D}"/>
                </a:ext>
              </a:extLst>
            </xdr:cNvPr>
            <xdr:cNvSpPr/>
          </xdr:nvSpPr>
          <xdr:spPr>
            <a:xfrm>
              <a:off x="2324747" y="1622479"/>
              <a:ext cx="5271037" cy="3123877"/>
            </a:xfrm>
            <a:prstGeom prst="roundRect">
              <a:avLst>
                <a:gd name="adj" fmla="val 478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D490C1D-65BD-4963-A388-CA88B0EE8A5A}"/>
                </a:ext>
              </a:extLst>
            </xdr:cNvPr>
            <xdr:cNvGraphicFramePr>
              <a:graphicFrameLocks/>
            </xdr:cNvGraphicFramePr>
          </xdr:nvGraphicFramePr>
          <xdr:xfrm>
            <a:off x="1728306" y="1461037"/>
            <a:ext cx="586747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6" name="Retângulo: Cantos Superiores Recortados 25">
            <a:extLst>
              <a:ext uri="{FF2B5EF4-FFF2-40B4-BE49-F238E27FC236}">
                <a16:creationId xmlns:a16="http://schemas.microsoft.com/office/drawing/2014/main" id="{0CE64DEF-7635-4CBC-8576-78B1C9F27B2B}"/>
              </a:ext>
            </a:extLst>
          </xdr:cNvPr>
          <xdr:cNvSpPr/>
        </xdr:nvSpPr>
        <xdr:spPr>
          <a:xfrm>
            <a:off x="2058369" y="3640488"/>
            <a:ext cx="11413855" cy="452034"/>
          </a:xfrm>
          <a:prstGeom prst="snip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400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</a:p>
          <a:p>
            <a:pPr algn="ctr"/>
            <a:endParaRPr lang="pt-BR" sz="1400" kern="120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100" kern="1200"/>
          </a:p>
        </xdr:txBody>
      </xdr:sp>
    </xdr:grpSp>
    <xdr:clientData/>
  </xdr:twoCellAnchor>
  <xdr:twoCellAnchor editAs="absolute">
    <xdr:from>
      <xdr:col>0</xdr:col>
      <xdr:colOff>539696</xdr:colOff>
      <xdr:row>2</xdr:row>
      <xdr:rowOff>0</xdr:rowOff>
    </xdr:from>
    <xdr:to>
      <xdr:col>0</xdr:col>
      <xdr:colOff>1235021</xdr:colOff>
      <xdr:row>3</xdr:row>
      <xdr:rowOff>324012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4E302847-2BB5-4652-A852-6A63B1B0A8E8}"/>
            </a:ext>
          </a:extLst>
        </xdr:cNvPr>
        <xdr:cNvSpPr/>
      </xdr:nvSpPr>
      <xdr:spPr>
        <a:xfrm>
          <a:off x="539696" y="381000"/>
          <a:ext cx="695325" cy="695487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57150</xdr:colOff>
      <xdr:row>4</xdr:row>
      <xdr:rowOff>76200</xdr:rowOff>
    </xdr:from>
    <xdr:to>
      <xdr:col>12</xdr:col>
      <xdr:colOff>57150</xdr:colOff>
      <xdr:row>5</xdr:row>
      <xdr:rowOff>152400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1D378490-983B-D3DB-8B1A-CCAF515FB6F8}"/>
            </a:ext>
          </a:extLst>
        </xdr:cNvPr>
        <xdr:cNvSpPr txBox="1">
          <a:spLocks noChangeArrowheads="1"/>
        </xdr:cNvSpPr>
      </xdr:nvSpPr>
      <xdr:spPr bwMode="auto">
        <a:xfrm>
          <a:off x="2047875" y="1200150"/>
          <a:ext cx="59245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chemeClr val="bg2">
                  <a:lumMod val="75000"/>
                </a:schemeClr>
              </a:solidFill>
              <a:latin typeface="Aptos Narrow"/>
            </a:rPr>
            <a:t>Calcul period 01/01/2024 - 31/12/2024 / Update date: 25/12/2024 09:00:00</a:t>
          </a:r>
        </a:p>
      </xdr:txBody>
    </xdr:sp>
    <xdr:clientData/>
  </xdr:twoCellAnchor>
  <xdr:twoCellAnchor>
    <xdr:from>
      <xdr:col>0</xdr:col>
      <xdr:colOff>552450</xdr:colOff>
      <xdr:row>2</xdr:row>
      <xdr:rowOff>0</xdr:rowOff>
    </xdr:from>
    <xdr:to>
      <xdr:col>0</xdr:col>
      <xdr:colOff>1247775</xdr:colOff>
      <xdr:row>3</xdr:row>
      <xdr:rowOff>323850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61C5F75D-215D-4C26-89E1-C04C61120264}"/>
            </a:ext>
          </a:extLst>
        </xdr:cNvPr>
        <xdr:cNvSpPr/>
      </xdr:nvSpPr>
      <xdr:spPr>
        <a:xfrm>
          <a:off x="552450" y="381000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10</xdr:col>
      <xdr:colOff>438150</xdr:colOff>
      <xdr:row>11</xdr:row>
      <xdr:rowOff>286672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A19AB921-ABF3-D42E-FF6C-EA1525E480EA}"/>
            </a:ext>
          </a:extLst>
        </xdr:cNvPr>
        <xdr:cNvGrpSpPr/>
      </xdr:nvGrpSpPr>
      <xdr:grpSpPr>
        <a:xfrm>
          <a:off x="1990725" y="1514475"/>
          <a:ext cx="5314950" cy="1524922"/>
          <a:chOff x="4429125" y="8886825"/>
          <a:chExt cx="5314950" cy="1524922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3652A6FD-0CE0-4D71-A122-730B95A935F4}"/>
              </a:ext>
            </a:extLst>
          </xdr:cNvPr>
          <xdr:cNvGrpSpPr/>
        </xdr:nvGrpSpPr>
        <xdr:grpSpPr>
          <a:xfrm>
            <a:off x="4461225" y="8886825"/>
            <a:ext cx="5256420" cy="1524922"/>
            <a:chOff x="2066441" y="1638624"/>
            <a:chExt cx="5287182" cy="1541758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E67AE3DA-002B-3C7A-66C4-6D0BE2C66186}"/>
                </a:ext>
              </a:extLst>
            </xdr:cNvPr>
            <xdr:cNvSpPr/>
          </xdr:nvSpPr>
          <xdr:spPr>
            <a:xfrm>
              <a:off x="2066441" y="1638624"/>
              <a:ext cx="5287182" cy="154175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pSp>
          <xdr:nvGrpSpPr>
            <xdr:cNvPr id="48" name="Agrupar 47">
              <a:extLst>
                <a:ext uri="{FF2B5EF4-FFF2-40B4-BE49-F238E27FC236}">
                  <a16:creationId xmlns:a16="http://schemas.microsoft.com/office/drawing/2014/main" id="{F1310B12-1537-2494-6F5B-AFDB2B060F6B}"/>
                </a:ext>
              </a:extLst>
            </xdr:cNvPr>
            <xdr:cNvGrpSpPr/>
          </xdr:nvGrpSpPr>
          <xdr:grpSpPr>
            <a:xfrm>
              <a:off x="2607267" y="1905000"/>
              <a:ext cx="4286250" cy="1267309"/>
              <a:chOff x="2607267" y="1905000"/>
              <a:chExt cx="4286250" cy="1267309"/>
            </a:xfrm>
          </xdr:grpSpPr>
          <xdr:sp macro="" textlink="C̳álculos!F21">
            <xdr:nvSpPr>
              <xdr:cNvPr id="49" name="Retângulo: Cantos Arredondados 48">
                <a:extLst>
                  <a:ext uri="{FF2B5EF4-FFF2-40B4-BE49-F238E27FC236}">
                    <a16:creationId xmlns:a16="http://schemas.microsoft.com/office/drawing/2014/main" id="{E7CB8EF8-6239-D519-5F47-2052B77D5D29}"/>
                  </a:ext>
                </a:extLst>
              </xdr:cNvPr>
              <xdr:cNvSpPr/>
            </xdr:nvSpPr>
            <xdr:spPr>
              <a:xfrm>
                <a:off x="3834216" y="1921143"/>
                <a:ext cx="3059301" cy="1251166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C6AE00F8-97A2-4B2F-BCBC-0992A888F6CD}" type="TxLink">
                  <a:rPr lang="en-US" sz="3200" b="1" i="0" u="none" strike="noStrike" kern="1200">
                    <a:solidFill>
                      <a:srgbClr val="22C55E"/>
                    </a:solidFill>
                    <a:latin typeface="Aptos Narrow"/>
                  </a:rPr>
                  <a:pPr algn="ctr"/>
                  <a:t> R$ 600,00 </a:t>
                </a:fld>
                <a:endParaRPr lang="pt-BR" sz="3200" b="1" kern="1200">
                  <a:solidFill>
                    <a:srgbClr val="22C55E"/>
                  </a:solidFill>
                </a:endParaRPr>
              </a:p>
            </xdr:txBody>
          </xdr:sp>
          <xdr:pic>
            <xdr:nvPicPr>
              <xdr:cNvPr id="50" name="Imagem 49">
                <a:extLst>
                  <a:ext uri="{FF2B5EF4-FFF2-40B4-BE49-F238E27FC236}">
                    <a16:creationId xmlns:a16="http://schemas.microsoft.com/office/drawing/2014/main" id="{6DFE0457-998F-604D-85DA-1315057263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607267" y="1905000"/>
                <a:ext cx="1219200" cy="1219200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53" name="Retângulo: Cantos Superiores Arredondados 52">
            <a:extLst>
              <a:ext uri="{FF2B5EF4-FFF2-40B4-BE49-F238E27FC236}">
                <a16:creationId xmlns:a16="http://schemas.microsoft.com/office/drawing/2014/main" id="{02A468D0-423E-25C9-CA46-309CCCA1B4DB}"/>
              </a:ext>
            </a:extLst>
          </xdr:cNvPr>
          <xdr:cNvSpPr/>
        </xdr:nvSpPr>
        <xdr:spPr>
          <a:xfrm>
            <a:off x="4429125" y="8886825"/>
            <a:ext cx="5314950" cy="38100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EA Play</a:t>
            </a:r>
            <a:r>
              <a:rPr lang="pt-BR" sz="1400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Season Pass</a:t>
            </a:r>
            <a:endParaRPr lang="pt-BR" sz="1400"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ctr"/>
            <a:endParaRPr lang="pt-BR" sz="1100" kern="1200"/>
          </a:p>
        </xdr:txBody>
      </xdr:sp>
    </xdr:grpSp>
    <xdr:clientData/>
  </xdr:twoCellAnchor>
  <xdr:twoCellAnchor>
    <xdr:from>
      <xdr:col>11</xdr:col>
      <xdr:colOff>266700</xdr:colOff>
      <xdr:row>5</xdr:row>
      <xdr:rowOff>0</xdr:rowOff>
    </xdr:from>
    <xdr:to>
      <xdr:col>20</xdr:col>
      <xdr:colOff>266700</xdr:colOff>
      <xdr:row>11</xdr:row>
      <xdr:rowOff>286672</xdr:rowOff>
    </xdr:to>
    <xdr:grpSp>
      <xdr:nvGrpSpPr>
        <xdr:cNvPr id="4099" name="Agrupar 4098">
          <a:extLst>
            <a:ext uri="{FF2B5EF4-FFF2-40B4-BE49-F238E27FC236}">
              <a16:creationId xmlns:a16="http://schemas.microsoft.com/office/drawing/2014/main" id="{9EFC8F64-5F36-19F1-8F28-8BBA05F99A89}"/>
            </a:ext>
          </a:extLst>
        </xdr:cNvPr>
        <xdr:cNvGrpSpPr/>
      </xdr:nvGrpSpPr>
      <xdr:grpSpPr>
        <a:xfrm>
          <a:off x="7743825" y="1514475"/>
          <a:ext cx="5314950" cy="1524922"/>
          <a:chOff x="7743825" y="1514475"/>
          <a:chExt cx="5314950" cy="1524922"/>
        </a:xfrm>
      </xdr:grpSpPr>
      <xdr:grpSp>
        <xdr:nvGrpSpPr>
          <xdr:cNvPr id="56" name="Agrupar 55">
            <a:extLst>
              <a:ext uri="{FF2B5EF4-FFF2-40B4-BE49-F238E27FC236}">
                <a16:creationId xmlns:a16="http://schemas.microsoft.com/office/drawing/2014/main" id="{E5D6321E-0415-4F0C-9B42-B1BBF81DB323}"/>
              </a:ext>
            </a:extLst>
          </xdr:cNvPr>
          <xdr:cNvGrpSpPr/>
        </xdr:nvGrpSpPr>
        <xdr:grpSpPr>
          <a:xfrm>
            <a:off x="7743825" y="1514475"/>
            <a:ext cx="5314950" cy="1524922"/>
            <a:chOff x="4429125" y="8886825"/>
            <a:chExt cx="5314950" cy="1524922"/>
          </a:xfrm>
        </xdr:grpSpPr>
        <xdr:grpSp>
          <xdr:nvGrpSpPr>
            <xdr:cNvPr id="57" name="Agrupar 56">
              <a:extLst>
                <a:ext uri="{FF2B5EF4-FFF2-40B4-BE49-F238E27FC236}">
                  <a16:creationId xmlns:a16="http://schemas.microsoft.com/office/drawing/2014/main" id="{F9CA8794-BDAF-532B-3486-78B1E458DF6F}"/>
                </a:ext>
              </a:extLst>
            </xdr:cNvPr>
            <xdr:cNvGrpSpPr/>
          </xdr:nvGrpSpPr>
          <xdr:grpSpPr>
            <a:xfrm>
              <a:off x="4461225" y="8886825"/>
              <a:ext cx="5256420" cy="1524922"/>
              <a:chOff x="2066441" y="1638624"/>
              <a:chExt cx="5287182" cy="1541758"/>
            </a:xfrm>
          </xdr:grpSpPr>
          <xdr:sp macro="" textlink="">
            <xdr:nvSpPr>
              <xdr:cNvPr id="59" name="Retângulo: Cantos Arredondados 58">
                <a:extLst>
                  <a:ext uri="{FF2B5EF4-FFF2-40B4-BE49-F238E27FC236}">
                    <a16:creationId xmlns:a16="http://schemas.microsoft.com/office/drawing/2014/main" id="{59C5C5DC-7851-271D-588D-5A11FD80B207}"/>
                  </a:ext>
                </a:extLst>
              </xdr:cNvPr>
              <xdr:cNvSpPr/>
            </xdr:nvSpPr>
            <xdr:spPr>
              <a:xfrm>
                <a:off x="2066441" y="1638624"/>
                <a:ext cx="5287182" cy="154175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C̳álculos!F21">
            <xdr:nvSpPr>
              <xdr:cNvPr id="61" name="Retângulo: Cantos Arredondados 60">
                <a:extLst>
                  <a:ext uri="{FF2B5EF4-FFF2-40B4-BE49-F238E27FC236}">
                    <a16:creationId xmlns:a16="http://schemas.microsoft.com/office/drawing/2014/main" id="{F494DC12-12F3-E3AC-5FE2-BF5C66217B68}"/>
                  </a:ext>
                </a:extLst>
              </xdr:cNvPr>
              <xdr:cNvSpPr/>
            </xdr:nvSpPr>
            <xdr:spPr>
              <a:xfrm>
                <a:off x="3834216" y="1921143"/>
                <a:ext cx="3059301" cy="1251166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C6AE00F8-97A2-4B2F-BCBC-0992A888F6CD}" type="TxLink">
                  <a:rPr lang="en-US" sz="3200" b="1" i="0" u="none" strike="noStrike" kern="1200">
                    <a:solidFill>
                      <a:srgbClr val="22C55E"/>
                    </a:solidFill>
                    <a:latin typeface="Aptos Narrow"/>
                  </a:rPr>
                  <a:pPr algn="ctr"/>
                  <a:t> R$ 600,00 </a:t>
                </a:fld>
                <a:endParaRPr lang="pt-BR" sz="3200" b="1" kern="1200">
                  <a:solidFill>
                    <a:srgbClr val="22C55E"/>
                  </a:solidFill>
                </a:endParaRPr>
              </a:p>
            </xdr:txBody>
          </xdr:sp>
        </xdr:grpSp>
        <xdr:sp macro="" textlink="">
          <xdr:nvSpPr>
            <xdr:cNvPr id="58" name="Retângulo: Cantos Superiores Arredondados 57">
              <a:extLst>
                <a:ext uri="{FF2B5EF4-FFF2-40B4-BE49-F238E27FC236}">
                  <a16:creationId xmlns:a16="http://schemas.microsoft.com/office/drawing/2014/main" id="{E737A8BB-7452-D3A8-4C4F-90897F8E7E42}"/>
                </a:ext>
              </a:extLst>
            </xdr:cNvPr>
            <xdr:cNvSpPr/>
          </xdr:nvSpPr>
          <xdr:spPr>
            <a:xfrm>
              <a:off x="4429125" y="8886825"/>
              <a:ext cx="5314950" cy="3810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Subscriptions Minecraft</a:t>
              </a:r>
              <a:r>
                <a:rPr lang="pt-BR" sz="1400" baseline="0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 Season Pass</a:t>
              </a:r>
              <a:endParaRPr lang="pt-BR" sz="1800"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63" name="Agrupar 62">
            <a:extLst>
              <a:ext uri="{FF2B5EF4-FFF2-40B4-BE49-F238E27FC236}">
                <a16:creationId xmlns:a16="http://schemas.microsoft.com/office/drawing/2014/main" id="{AD38992F-5FB5-440B-BFAE-8B2E206E1FE8}"/>
              </a:ext>
            </a:extLst>
          </xdr:cNvPr>
          <xdr:cNvGrpSpPr/>
        </xdr:nvGrpSpPr>
        <xdr:grpSpPr>
          <a:xfrm>
            <a:off x="8334375" y="2066924"/>
            <a:ext cx="1295400" cy="561976"/>
            <a:chOff x="3495675" y="5400674"/>
            <a:chExt cx="1549476" cy="752476"/>
          </a:xfrm>
        </xdr:grpSpPr>
        <xdr:pic>
          <xdr:nvPicPr>
            <xdr:cNvPr id="4096" name="Imagem 4095">
              <a:extLst>
                <a:ext uri="{FF2B5EF4-FFF2-40B4-BE49-F238E27FC236}">
                  <a16:creationId xmlns:a16="http://schemas.microsoft.com/office/drawing/2014/main" id="{4127CF18-6ABE-4343-EF7A-6627B94EFE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098" name="Gráfico 4097">
              <a:extLst>
                <a:ext uri="{FF2B5EF4-FFF2-40B4-BE49-F238E27FC236}">
                  <a16:creationId xmlns:a16="http://schemas.microsoft.com/office/drawing/2014/main" id="{423D99A6-8D3C-D221-8E30-45D1229A3B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0</xdr:colOff>
      <xdr:row>30</xdr:row>
      <xdr:rowOff>180975</xdr:rowOff>
    </xdr:from>
    <xdr:to>
      <xdr:col>11</xdr:col>
      <xdr:colOff>0</xdr:colOff>
      <xdr:row>38</xdr:row>
      <xdr:rowOff>161925</xdr:rowOff>
    </xdr:to>
    <xdr:grpSp>
      <xdr:nvGrpSpPr>
        <xdr:cNvPr id="4104" name="Agrupar 4103">
          <a:extLst>
            <a:ext uri="{FF2B5EF4-FFF2-40B4-BE49-F238E27FC236}">
              <a16:creationId xmlns:a16="http://schemas.microsoft.com/office/drawing/2014/main" id="{8BD46E60-AE99-0C37-3B43-0D8A7C89CD38}"/>
            </a:ext>
          </a:extLst>
        </xdr:cNvPr>
        <xdr:cNvGrpSpPr/>
      </xdr:nvGrpSpPr>
      <xdr:grpSpPr>
        <a:xfrm>
          <a:off x="1990725" y="6781800"/>
          <a:ext cx="5486400" cy="1504950"/>
          <a:chOff x="1990725" y="7762875"/>
          <a:chExt cx="5486400" cy="1504950"/>
        </a:xfrm>
      </xdr:grpSpPr>
      <mc:AlternateContent xmlns:mc="http://schemas.openxmlformats.org/markup-compatibility/2006">
        <mc:Choice xmlns:tsle="http://schemas.microsoft.com/office/drawing/2012/timeslicer" Requires="tsle">
          <xdr:graphicFrame macro="">
            <xdr:nvGraphicFramePr>
              <xdr:cNvPr id="4102" name="Start Date 1">
                <a:extLst>
                  <a:ext uri="{FF2B5EF4-FFF2-40B4-BE49-F238E27FC236}">
                    <a16:creationId xmlns:a16="http://schemas.microsoft.com/office/drawing/2014/main" id="{1D1BA7DE-05F6-46CB-ADDC-259ED6337177}"/>
                  </a:ext>
                </a:extLst>
              </xdr:cNvPr>
              <xdr:cNvGraphicFramePr/>
            </xdr:nvGraphicFramePr>
            <xdr:xfrm>
              <a:off x="1990725" y="7896225"/>
              <a:ext cx="5486400" cy="1371600"/>
            </xdr:xfrm>
            <a:graphic>
              <a:graphicData uri="http://schemas.microsoft.com/office/drawing/2012/timeslicer">
                <tsle:timeslicer xmlns:tsle="http://schemas.microsoft.com/office/drawing/2012/timeslicer" name="Start Date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90725" y="6915150"/>
                <a:ext cx="5486400" cy="13716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Linha do tempo: Funciona em Excel 2013 ou superior. Não mover ou redimensionar.</a:t>
                </a:r>
              </a:p>
            </xdr:txBody>
          </xdr:sp>
        </mc:Fallback>
      </mc:AlternateContent>
      <xdr:sp macro="" textlink="">
        <xdr:nvSpPr>
          <xdr:cNvPr id="4103" name="Retângulo: Cantos Superiores Arredondados 4102">
            <a:extLst>
              <a:ext uri="{FF2B5EF4-FFF2-40B4-BE49-F238E27FC236}">
                <a16:creationId xmlns:a16="http://schemas.microsoft.com/office/drawing/2014/main" id="{60069098-2544-44A7-8390-A6915C7C24A0}"/>
              </a:ext>
            </a:extLst>
          </xdr:cNvPr>
          <xdr:cNvSpPr/>
        </xdr:nvSpPr>
        <xdr:spPr>
          <a:xfrm>
            <a:off x="1990725" y="7762875"/>
            <a:ext cx="5486399" cy="457200"/>
          </a:xfrm>
          <a:prstGeom prst="round2SameRect">
            <a:avLst>
              <a:gd name="adj1" fmla="val 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u="none" kern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Sales</a:t>
            </a:r>
            <a:r>
              <a:rPr lang="pt-BR" sz="1400" u="none" kern="0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Timeline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1100" u="sng" kern="1200"/>
          </a:p>
        </xdr:txBody>
      </xdr:sp>
    </xdr:grpSp>
    <xdr:clientData/>
  </xdr:twoCellAnchor>
  <xdr:twoCellAnchor>
    <xdr:from>
      <xdr:col>12</xdr:col>
      <xdr:colOff>0</xdr:colOff>
      <xdr:row>31</xdr:row>
      <xdr:rowOff>95250</xdr:rowOff>
    </xdr:from>
    <xdr:to>
      <xdr:col>19</xdr:col>
      <xdr:colOff>0</xdr:colOff>
      <xdr:row>38</xdr:row>
      <xdr:rowOff>152400</xdr:rowOff>
    </xdr:to>
    <xdr:sp macro="" textlink="C̳álculos!F37">
      <xdr:nvSpPr>
        <xdr:cNvPr id="4119" name="Retângulo 4118">
          <a:extLst>
            <a:ext uri="{FF2B5EF4-FFF2-40B4-BE49-F238E27FC236}">
              <a16:creationId xmlns:a16="http://schemas.microsoft.com/office/drawing/2014/main" id="{32C8E226-3FCC-F79D-C047-7B6AB4EFD341}"/>
            </a:ext>
          </a:extLst>
        </xdr:cNvPr>
        <xdr:cNvSpPr/>
      </xdr:nvSpPr>
      <xdr:spPr>
        <a:xfrm>
          <a:off x="7915275" y="6886575"/>
          <a:ext cx="4267200" cy="13906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8566069-730D-4BFD-8F49-0C47E6E7EA01}" type="TxLink">
            <a:rPr lang="en-US" sz="3200" b="1" i="0" u="none" strike="noStrike" kern="1200">
              <a:solidFill>
                <a:srgbClr val="22C55E"/>
              </a:solidFill>
              <a:latin typeface="Aptos Narrow"/>
            </a:rPr>
            <a:pPr algn="ctr"/>
            <a:t> R$ 1.730,00 </a:t>
          </a:fld>
          <a:endParaRPr lang="pt-BR" sz="3200" b="1" kern="1200">
            <a:solidFill>
              <a:srgbClr val="22C55E"/>
            </a:solidFill>
          </a:endParaRPr>
        </a:p>
      </xdr:txBody>
    </xdr:sp>
    <xdr:clientData/>
  </xdr:twoCellAnchor>
  <xdr:twoCellAnchor>
    <xdr:from>
      <xdr:col>12</xdr:col>
      <xdr:colOff>0</xdr:colOff>
      <xdr:row>30</xdr:row>
      <xdr:rowOff>180974</xdr:rowOff>
    </xdr:from>
    <xdr:to>
      <xdr:col>19</xdr:col>
      <xdr:colOff>0</xdr:colOff>
      <xdr:row>32</xdr:row>
      <xdr:rowOff>190499</xdr:rowOff>
    </xdr:to>
    <xdr:sp macro="" textlink="">
      <xdr:nvSpPr>
        <xdr:cNvPr id="4120" name="Retângulo: Cantos Superiores Arredondados 4119">
          <a:extLst>
            <a:ext uri="{FF2B5EF4-FFF2-40B4-BE49-F238E27FC236}">
              <a16:creationId xmlns:a16="http://schemas.microsoft.com/office/drawing/2014/main" id="{8703CE7D-CCF3-4D99-883A-AAA64C3F7F26}"/>
            </a:ext>
          </a:extLst>
        </xdr:cNvPr>
        <xdr:cNvSpPr/>
      </xdr:nvSpPr>
      <xdr:spPr>
        <a:xfrm>
          <a:off x="7915275" y="6781799"/>
          <a:ext cx="4267200" cy="390525"/>
        </a:xfrm>
        <a:prstGeom prst="round2SameRect">
          <a:avLst>
            <a:gd name="adj1" fmla="val 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u="none" kern="0">
              <a:solidFill>
                <a:schemeClr val="l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Sales</a:t>
          </a:r>
          <a:r>
            <a:rPr lang="pt-BR" sz="1400" u="none" kern="0" baseline="0">
              <a:solidFill>
                <a:schemeClr val="l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in Timeline Period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u="sng" kern="1200"/>
        </a:p>
      </xdr:txBody>
    </xdr:sp>
    <xdr:clientData/>
  </xdr:twoCellAnchor>
  <xdr:twoCellAnchor>
    <xdr:from>
      <xdr:col>12</xdr:col>
      <xdr:colOff>1</xdr:colOff>
      <xdr:row>30</xdr:row>
      <xdr:rowOff>180975</xdr:rowOff>
    </xdr:from>
    <xdr:to>
      <xdr:col>19</xdr:col>
      <xdr:colOff>1</xdr:colOff>
      <xdr:row>33</xdr:row>
      <xdr:rowOff>66675</xdr:rowOff>
    </xdr:to>
    <xdr:sp macro="" textlink="">
      <xdr:nvSpPr>
        <xdr:cNvPr id="4121" name="Retângulo: Cantos Superiores Arredondados 4120">
          <a:extLst>
            <a:ext uri="{FF2B5EF4-FFF2-40B4-BE49-F238E27FC236}">
              <a16:creationId xmlns:a16="http://schemas.microsoft.com/office/drawing/2014/main" id="{E8B5E45A-26CB-4E2B-BF46-4389C4281D11}"/>
            </a:ext>
          </a:extLst>
        </xdr:cNvPr>
        <xdr:cNvSpPr/>
      </xdr:nvSpPr>
      <xdr:spPr>
        <a:xfrm>
          <a:off x="7915276" y="6781800"/>
          <a:ext cx="4267200" cy="457200"/>
        </a:xfrm>
        <a:prstGeom prst="round2SameRect">
          <a:avLst>
            <a:gd name="adj1" fmla="val 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u="none" kern="0">
              <a:solidFill>
                <a:schemeClr val="l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Sales in</a:t>
          </a:r>
          <a:r>
            <a:rPr lang="pt-BR" sz="1400" u="none" kern="0" baseline="0">
              <a:solidFill>
                <a:schemeClr val="l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Timeline Period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u="sng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Penna" refreshedDate="45680.963288425926" createdVersion="8" refreshedVersion="8" minRefreshableVersion="3" recordCount="295" xr:uid="{07BE0EB0-01CE-4615-A1B0-6B3FC1C5DBC4}">
  <cacheSource type="worksheet">
    <worksheetSource name="Tabela13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2324391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79305-8F4E-452D-A95A-F71C7E942DEE}" name="Tabela dinâmica4" cacheId="1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C33:D38" firstHeaderRow="1" firstDataRow="1" firstDataCol="1"/>
  <pivotFields count="15">
    <pivotField showAll="0"/>
    <pivotField showAll="0"/>
    <pivotField showAll="0"/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filters count="1">
    <filter fld="3" type="dateBetween" evalOrder="-1" id="102" name="Start Date">
      <autoFilter ref="A1">
        <filterColumn colId="0">
          <customFilters and="1">
            <customFilter operator="greaterThanOrEqual" val="45292"/>
            <customFilter operator="lessThanOrEqual" val="454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990CA-0F71-4B91-98EC-3C1C138DD4AF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26:D30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sd="0" x="0"/>
        <item h="1" sd="0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772E3-8BE0-43EF-BF70-3C8AC131BD61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17:D21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sd="0" x="0"/>
        <item h="1" sd="0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41EE8-CB74-4E30-9C75-0D09370222D1}" name="tbl_annual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6:D9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sd="0" x="0"/>
        <item h="1"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69BFC56-64ED-42F2-944C-99A43BC01DAB}" sourceName="Subscription Type">
  <pivotTables>
    <pivotTable tabId="3" name="tbl_annual_total"/>
    <pivotTable tabId="3" name="Tabela dinâmica2"/>
    <pivotTable tabId="3" name="Tabela dinâmica3"/>
  </pivotTables>
  <data>
    <tabular pivotCacheId="123243918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02EFD68-33A5-4ECA-AE96-B45EEE952EB2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7A924B-E45F-4BFA-84CB-A46E8CF42DAD}" name="Tabela13" displayName="Tabela13" ref="A1:M296" totalsRowShown="0" dataDxfId="17">
  <autoFilter ref="A1:M296" xr:uid="{C87A924B-E45F-4BFA-84CB-A46E8CF42DAD}"/>
  <tableColumns count="13">
    <tableColumn id="1" xr3:uid="{C19F8F7A-7581-412A-9765-86FE78F30455}" name="Subscriber ID" dataDxfId="16"/>
    <tableColumn id="2" xr3:uid="{33478885-8D84-43A6-8BED-368CB78EEF7A}" name="Name" dataDxfId="15"/>
    <tableColumn id="3" xr3:uid="{F61026E9-4838-467F-84DB-99CCAC839C69}" name="Plan" dataDxfId="14"/>
    <tableColumn id="4" xr3:uid="{6DAE0BC9-FBA3-40BE-AF0F-DF5AE8AA3F20}" name="Start Date" dataDxfId="13"/>
    <tableColumn id="5" xr3:uid="{EE41E401-D0FB-46BE-83A8-BF863A227A01}" name="Auto Renewal" dataDxfId="12"/>
    <tableColumn id="6" xr3:uid="{854C41BF-BE88-42D6-85F6-220AC4A03352}" name="Subscription Price" dataDxfId="11" dataCellStyle="Moeda"/>
    <tableColumn id="7" xr3:uid="{B6A52364-CA94-438C-83C0-F87C3C1EE0AE}" name="Subscription Type" dataDxfId="10"/>
    <tableColumn id="8" xr3:uid="{597DA95C-7E93-45CE-B542-5E4A62A8136C}" name="EA Play Season Pass" dataDxfId="9"/>
    <tableColumn id="13" xr3:uid="{F348CFD1-F120-4302-8419-75D26E40C52C}" name="EA Play Season Pass_x000a_Price" dataDxfId="8" dataCellStyle="Moeda"/>
    <tableColumn id="9" xr3:uid="{F2535703-A6A1-456F-B86B-EF5091B5F4A8}" name="Minecraft Season Pass" dataDxfId="7"/>
    <tableColumn id="10" xr3:uid="{8B90257E-16C6-43CD-944F-D79F8B619B8B}" name="Minecraft Season Pass Price" dataDxfId="6" dataCellStyle="Moeda"/>
    <tableColumn id="11" xr3:uid="{457F9F64-2DF3-4C7A-A0BB-91E5A02502D2}" name="Coupon Value" dataDxfId="5" dataCellStyle="Moeda"/>
    <tableColumn id="12" xr3:uid="{A6F44DEF-AA0E-4B8C-A6B9-E65595AC2831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Date" xr10:uid="{16B91A1A-B06B-4754-894D-B4244FD712CD}" sourceName="Start Date">
  <pivotTables>
    <pivotTable tabId="3" name="Tabela dinâmica4"/>
  </pivotTables>
  <state minimalRefreshVersion="6" lastRefreshVersion="6" pivotCacheId="1232439184" filterType="dateBetween">
    <selection startDate="2024-01-01T00:00:00" endDate="2024-04-30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" xr10:uid="{67B1AA93-CE1A-4FF2-9C5B-9CED54E1A963}" cache="NativeTimeline_Start_Date" caption="Start Date" level="1" selectionLevel="2" scrollPosition="2024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 1" xr10:uid="{5299BF01-2C83-41F1-90C6-C0577008D45D}" cache="NativeTimeline_Start_Date" caption="Time Line" level="2" selectionLevel="2" scrollPosition="2024-01-01T00:00:00" style="Estilo de Linha do Tempo 1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8497873-2632-494F-B14F-B26523FAE709}">
  <we:reference id="wa200005502" version="1.0.0.11" store="pt-BR" storeType="OMEX"/>
  <we:alternateReferences>
    <we:reference id="wa200005502" version="1.0.0.11" store="wa200005502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38"/>
  <sheetViews>
    <sheetView showGridLines="0" topLeftCell="A18" workbookViewId="0">
      <selection activeCell="B34" sqref="B34"/>
    </sheetView>
  </sheetViews>
  <sheetFormatPr defaultRowHeight="15" x14ac:dyDescent="0.25"/>
  <cols>
    <col min="2" max="2" width="108.7109375" bestFit="1" customWidth="1"/>
    <col min="3" max="3" width="18.42578125" bestFit="1" customWidth="1"/>
    <col min="4" max="4" width="19.28515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4" ht="21" x14ac:dyDescent="0.35">
      <c r="B4" s="12" t="s">
        <v>313</v>
      </c>
      <c r="C4" s="13" t="s">
        <v>16</v>
      </c>
      <c r="D4" t="s">
        <v>24</v>
      </c>
    </row>
    <row r="6" spans="2:4" x14ac:dyDescent="0.25">
      <c r="B6" t="s">
        <v>314</v>
      </c>
      <c r="C6" s="13" t="s">
        <v>315</v>
      </c>
      <c r="D6" t="s">
        <v>317</v>
      </c>
    </row>
    <row r="7" spans="2:4" x14ac:dyDescent="0.25">
      <c r="B7" t="s">
        <v>318</v>
      </c>
      <c r="C7" s="14" t="s">
        <v>23</v>
      </c>
      <c r="D7" s="15">
        <v>217</v>
      </c>
    </row>
    <row r="8" spans="2:4" x14ac:dyDescent="0.25">
      <c r="C8" s="14" t="s">
        <v>19</v>
      </c>
      <c r="D8" s="15">
        <v>1537</v>
      </c>
    </row>
    <row r="9" spans="2:4" x14ac:dyDescent="0.25">
      <c r="C9" s="14" t="s">
        <v>316</v>
      </c>
      <c r="D9" s="15">
        <v>1754</v>
      </c>
    </row>
    <row r="15" spans="2:4" x14ac:dyDescent="0.25">
      <c r="B15" t="s">
        <v>320</v>
      </c>
      <c r="C15" s="13" t="s">
        <v>16</v>
      </c>
      <c r="D15" t="s">
        <v>24</v>
      </c>
    </row>
    <row r="17" spans="2:6" x14ac:dyDescent="0.25">
      <c r="C17" s="13" t="s">
        <v>315</v>
      </c>
      <c r="D17" t="s">
        <v>321</v>
      </c>
    </row>
    <row r="18" spans="2:6" x14ac:dyDescent="0.25">
      <c r="C18" s="14" t="s">
        <v>22</v>
      </c>
      <c r="D18" s="21">
        <v>0</v>
      </c>
    </row>
    <row r="19" spans="2:6" x14ac:dyDescent="0.25">
      <c r="C19" s="14" t="s">
        <v>26</v>
      </c>
      <c r="D19" s="21">
        <v>0</v>
      </c>
    </row>
    <row r="20" spans="2:6" x14ac:dyDescent="0.25">
      <c r="C20" s="14" t="s">
        <v>18</v>
      </c>
      <c r="D20" s="21">
        <v>600</v>
      </c>
    </row>
    <row r="21" spans="2:6" x14ac:dyDescent="0.25">
      <c r="C21" s="14" t="s">
        <v>316</v>
      </c>
      <c r="D21" s="21">
        <v>600</v>
      </c>
      <c r="F21" s="22">
        <f>GETPIVOTDATA("EA Play Season Pass
Price",$C$17)</f>
        <v>600</v>
      </c>
    </row>
    <row r="24" spans="2:6" x14ac:dyDescent="0.25">
      <c r="B24" t="s">
        <v>322</v>
      </c>
      <c r="C24" s="13" t="s">
        <v>16</v>
      </c>
      <c r="D24" t="s">
        <v>24</v>
      </c>
    </row>
    <row r="26" spans="2:6" x14ac:dyDescent="0.25">
      <c r="C26" s="13" t="s">
        <v>315</v>
      </c>
      <c r="D26" t="s">
        <v>323</v>
      </c>
    </row>
    <row r="27" spans="2:6" x14ac:dyDescent="0.25">
      <c r="C27" s="14" t="s">
        <v>22</v>
      </c>
      <c r="D27" s="15">
        <v>0</v>
      </c>
    </row>
    <row r="28" spans="2:6" x14ac:dyDescent="0.25">
      <c r="C28" s="14" t="s">
        <v>26</v>
      </c>
      <c r="D28" s="15">
        <v>540</v>
      </c>
    </row>
    <row r="29" spans="2:6" x14ac:dyDescent="0.25">
      <c r="C29" s="14" t="s">
        <v>18</v>
      </c>
      <c r="D29" s="15">
        <v>400</v>
      </c>
    </row>
    <row r="30" spans="2:6" x14ac:dyDescent="0.25">
      <c r="C30" s="14" t="s">
        <v>316</v>
      </c>
      <c r="D30" s="15">
        <v>940</v>
      </c>
      <c r="F30" s="22">
        <f>GETPIVOTDATA("Minecraft Season Pass Price",$C$26)</f>
        <v>940</v>
      </c>
    </row>
    <row r="33" spans="2:6" x14ac:dyDescent="0.25">
      <c r="B33" t="s">
        <v>329</v>
      </c>
      <c r="C33" s="13" t="s">
        <v>315</v>
      </c>
      <c r="D33" t="s">
        <v>317</v>
      </c>
    </row>
    <row r="34" spans="2:6" x14ac:dyDescent="0.25">
      <c r="C34" s="14" t="s">
        <v>325</v>
      </c>
      <c r="D34" s="15">
        <v>65</v>
      </c>
    </row>
    <row r="35" spans="2:6" x14ac:dyDescent="0.25">
      <c r="C35" s="14" t="s">
        <v>326</v>
      </c>
      <c r="D35" s="15">
        <v>82</v>
      </c>
    </row>
    <row r="36" spans="2:6" x14ac:dyDescent="0.25">
      <c r="C36" s="14" t="s">
        <v>327</v>
      </c>
      <c r="D36" s="15">
        <v>801</v>
      </c>
    </row>
    <row r="37" spans="2:6" x14ac:dyDescent="0.25">
      <c r="C37" s="14" t="s">
        <v>328</v>
      </c>
      <c r="D37" s="15">
        <v>782</v>
      </c>
      <c r="F37" s="22">
        <f>GETPIVOTDATA("Total Value",$C$33)</f>
        <v>1730</v>
      </c>
    </row>
    <row r="38" spans="2:6" x14ac:dyDescent="0.25">
      <c r="C38" s="14" t="s">
        <v>316</v>
      </c>
      <c r="D38" s="15">
        <v>1730</v>
      </c>
    </row>
  </sheetData>
  <pageMargins left="0.511811024" right="0.511811024" top="0.78740157499999996" bottom="0.78740157499999996" header="0.31496062000000002" footer="0.31496062000000002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pageSetUpPr autoPageBreaks="0"/>
  </sheetPr>
  <dimension ref="A3:AA87"/>
  <sheetViews>
    <sheetView showGridLines="0" tabSelected="1" topLeftCell="A14" zoomScaleNormal="100" workbookViewId="0">
      <selection activeCell="S40" sqref="S40"/>
    </sheetView>
  </sheetViews>
  <sheetFormatPr defaultRowHeight="15" x14ac:dyDescent="0.25"/>
  <cols>
    <col min="1" max="1" width="26.28515625" style="4" customWidth="1"/>
    <col min="2" max="2" width="3.5703125" customWidth="1"/>
    <col min="12" max="12" width="6.5703125" customWidth="1"/>
  </cols>
  <sheetData>
    <row r="3" spans="1:27" s="18" customFormat="1" ht="29.25" customHeight="1" thickBot="1" x14ac:dyDescent="0.55000000000000004">
      <c r="A3" s="19"/>
      <c r="C3" s="23" t="s">
        <v>319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7" ht="29.25" customHeight="1" thickTop="1" x14ac:dyDescent="0.3">
      <c r="C4" s="17"/>
      <c r="D4" s="16"/>
      <c r="E4" s="16"/>
      <c r="F4" s="16"/>
    </row>
    <row r="5" spans="1:27" ht="30.75" customHeight="1" x14ac:dyDescent="0.3">
      <c r="A5" s="24" t="s">
        <v>324</v>
      </c>
      <c r="B5" s="7"/>
      <c r="C5" s="25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30.7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30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8.2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7.5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0.5" customHeight="1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9.75" customHeight="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33" customHeight="1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27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2:27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2:27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2:27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2:27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2:27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2:27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2:27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2:27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2:27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2:27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2:27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2:27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2:27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2:27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2:27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2:27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2:27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2:27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2:27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2:27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2:27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2:27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2:27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2:27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2:27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2:27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2:27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2:27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2:27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2:27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2:27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2:27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2:27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2:27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2:27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2:27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2:27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2:27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2:27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2:27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2:2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2:27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2:27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2:27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2:27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2:27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2:27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2:27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2:27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2:27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2:27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2:2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2:27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2:27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2:27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2:27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2:27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2:27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2:27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2:27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2:27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Patrick Penna</cp:lastModifiedBy>
  <dcterms:created xsi:type="dcterms:W3CDTF">2024-12-19T13:13:10Z</dcterms:created>
  <dcterms:modified xsi:type="dcterms:W3CDTF">2025-01-24T13:41:20Z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