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2460" activeTab="1"/>
  </bookViews>
  <sheets>
    <sheet name="利润表raw" sheetId="1" r:id="rId1"/>
    <sheet name="利润表（季度）" sheetId="2" r:id="rId2"/>
    <sheet name="利润表（年）" sheetId="4" r:id="rId3"/>
    <sheet name="资产负债raw" sheetId="3" r:id="rId4"/>
  </sheets>
  <calcPr calcId="145621"/>
</workbook>
</file>

<file path=xl/calcChain.xml><?xml version="1.0" encoding="utf-8"?>
<calcChain xmlns="http://schemas.openxmlformats.org/spreadsheetml/2006/main">
  <c r="AP7" i="2" l="1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 l="1"/>
</calcChain>
</file>

<file path=xl/sharedStrings.xml><?xml version="1.0" encoding="utf-8"?>
<sst xmlns="http://schemas.openxmlformats.org/spreadsheetml/2006/main" count="133" uniqueCount="124">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</sst>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6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0" fontId="1" fillId="0" borderId="0" xfId="4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利润表（季度）!$A$4</c:f>
              <c:strCache>
                <c:ptCount val="1"/>
                <c:pt idx="0">
                  <c:v>营业收入（每季度，百万）</c:v>
                </c:pt>
              </c:strCache>
            </c:strRef>
          </c:tx>
          <c:invertIfNegative val="0"/>
          <c:cat>
            <c:numRef>
              <c:f>利润表（季度）!$B$1:$AP$1</c:f>
              <c:numCache>
                <c:formatCode>General</c:formatCode>
                <c:ptCount val="41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20081231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20091231</c:v>
                </c:pt>
                <c:pt idx="8">
                  <c:v>20100331</c:v>
                </c:pt>
                <c:pt idx="9">
                  <c:v>20100630</c:v>
                </c:pt>
                <c:pt idx="10">
                  <c:v>20100930</c:v>
                </c:pt>
                <c:pt idx="11">
                  <c:v>20101231</c:v>
                </c:pt>
                <c:pt idx="12">
                  <c:v>20110331</c:v>
                </c:pt>
                <c:pt idx="13">
                  <c:v>20110630</c:v>
                </c:pt>
                <c:pt idx="14">
                  <c:v>20110930</c:v>
                </c:pt>
                <c:pt idx="15">
                  <c:v>20111231</c:v>
                </c:pt>
                <c:pt idx="16">
                  <c:v>20120331</c:v>
                </c:pt>
                <c:pt idx="17">
                  <c:v>20120630</c:v>
                </c:pt>
                <c:pt idx="18">
                  <c:v>20120930</c:v>
                </c:pt>
                <c:pt idx="19">
                  <c:v>20121231</c:v>
                </c:pt>
                <c:pt idx="20">
                  <c:v>20130331</c:v>
                </c:pt>
                <c:pt idx="21">
                  <c:v>20130630</c:v>
                </c:pt>
                <c:pt idx="22">
                  <c:v>20130930</c:v>
                </c:pt>
                <c:pt idx="23">
                  <c:v>20131231</c:v>
                </c:pt>
                <c:pt idx="24">
                  <c:v>20140331</c:v>
                </c:pt>
                <c:pt idx="25">
                  <c:v>20140630</c:v>
                </c:pt>
                <c:pt idx="26">
                  <c:v>20140930</c:v>
                </c:pt>
                <c:pt idx="27">
                  <c:v>20141231</c:v>
                </c:pt>
                <c:pt idx="28">
                  <c:v>20150331</c:v>
                </c:pt>
                <c:pt idx="29">
                  <c:v>20150630</c:v>
                </c:pt>
                <c:pt idx="30">
                  <c:v>20150930</c:v>
                </c:pt>
                <c:pt idx="31">
                  <c:v>20151231</c:v>
                </c:pt>
                <c:pt idx="32">
                  <c:v>20160331</c:v>
                </c:pt>
                <c:pt idx="33">
                  <c:v>20160630</c:v>
                </c:pt>
                <c:pt idx="34">
                  <c:v>20160930</c:v>
                </c:pt>
                <c:pt idx="35">
                  <c:v>20161231</c:v>
                </c:pt>
                <c:pt idx="36">
                  <c:v>20170331</c:v>
                </c:pt>
                <c:pt idx="37">
                  <c:v>20170630</c:v>
                </c:pt>
                <c:pt idx="38">
                  <c:v>20170930</c:v>
                </c:pt>
                <c:pt idx="39">
                  <c:v>20171231</c:v>
                </c:pt>
                <c:pt idx="40">
                  <c:v>20180331</c:v>
                </c:pt>
              </c:numCache>
            </c:numRef>
          </c:cat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431.26423732999996</c:v>
                </c:pt>
                <c:pt idx="1">
                  <c:v>1101.8961850600001</c:v>
                </c:pt>
                <c:pt idx="2">
                  <c:v>639.6908735999998</c:v>
                </c:pt>
                <c:pt idx="3">
                  <c:v>1169.8468181200001</c:v>
                </c:pt>
                <c:pt idx="4">
                  <c:v>437.04861007</c:v>
                </c:pt>
                <c:pt idx="5">
                  <c:v>578.02771315000007</c:v>
                </c:pt>
                <c:pt idx="6">
                  <c:v>518.69781924000006</c:v>
                </c:pt>
                <c:pt idx="7">
                  <c:v>588.11519217999989</c:v>
                </c:pt>
                <c:pt idx="8">
                  <c:v>581.36758760999999</c:v>
                </c:pt>
                <c:pt idx="9">
                  <c:v>780.10151140000005</c:v>
                </c:pt>
                <c:pt idx="10">
                  <c:v>889.69457170999954</c:v>
                </c:pt>
                <c:pt idx="11">
                  <c:v>965.32198461000053</c:v>
                </c:pt>
                <c:pt idx="12">
                  <c:v>902.91114986000002</c:v>
                </c:pt>
                <c:pt idx="13">
                  <c:v>1183.2357103899999</c:v>
                </c:pt>
                <c:pt idx="14">
                  <c:v>1278.1558289</c:v>
                </c:pt>
                <c:pt idx="15">
                  <c:v>1161.7429199100002</c:v>
                </c:pt>
                <c:pt idx="16">
                  <c:v>843.43404217</c:v>
                </c:pt>
                <c:pt idx="17">
                  <c:v>1168.8817116199998</c:v>
                </c:pt>
                <c:pt idx="18">
                  <c:v>946.29359808000004</c:v>
                </c:pt>
                <c:pt idx="19">
                  <c:v>992.09683826999981</c:v>
                </c:pt>
                <c:pt idx="20">
                  <c:v>949.05876201000001</c:v>
                </c:pt>
                <c:pt idx="21">
                  <c:v>945.46635909999986</c:v>
                </c:pt>
                <c:pt idx="22">
                  <c:v>753.44749967999996</c:v>
                </c:pt>
                <c:pt idx="23">
                  <c:v>725.47658113000034</c:v>
                </c:pt>
                <c:pt idx="24">
                  <c:v>904.18796335000002</c:v>
                </c:pt>
                <c:pt idx="25">
                  <c:v>883.31733730000019</c:v>
                </c:pt>
                <c:pt idx="26">
                  <c:v>854.56952676999981</c:v>
                </c:pt>
                <c:pt idx="27">
                  <c:v>806.93404111000018</c:v>
                </c:pt>
                <c:pt idx="28">
                  <c:v>633.95787445000008</c:v>
                </c:pt>
                <c:pt idx="29">
                  <c:v>557.43508355999995</c:v>
                </c:pt>
                <c:pt idx="30">
                  <c:v>605.49781106</c:v>
                </c:pt>
                <c:pt idx="31">
                  <c:v>533.51552191999986</c:v>
                </c:pt>
                <c:pt idx="32">
                  <c:v>473.32814205</c:v>
                </c:pt>
                <c:pt idx="33">
                  <c:v>598.23864497</c:v>
                </c:pt>
                <c:pt idx="34">
                  <c:v>637.14829609999992</c:v>
                </c:pt>
                <c:pt idx="35">
                  <c:v>686.57649845000037</c:v>
                </c:pt>
                <c:pt idx="36">
                  <c:v>692.74337553999999</c:v>
                </c:pt>
                <c:pt idx="37">
                  <c:v>1120.68901065</c:v>
                </c:pt>
                <c:pt idx="38">
                  <c:v>3415.8443726699998</c:v>
                </c:pt>
                <c:pt idx="39">
                  <c:v>3121.1993459000005</c:v>
                </c:pt>
                <c:pt idx="40">
                  <c:v>3521.9197980599997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8560"/>
        <c:axId val="65565824"/>
      </c:barChart>
      <c:catAx>
        <c:axId val="434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565824"/>
        <c:crosses val="autoZero"/>
        <c:auto val="1"/>
        <c:lblAlgn val="ctr"/>
        <c:lblOffset val="100"/>
        <c:noMultiLvlLbl val="0"/>
      </c:catAx>
      <c:valAx>
        <c:axId val="65565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45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利润表（季度）!$A$7</c:f>
              <c:strCache>
                <c:ptCount val="1"/>
                <c:pt idx="0">
                  <c:v>毛利率</c:v>
                </c:pt>
              </c:strCache>
            </c:strRef>
          </c:tx>
          <c:marker>
            <c:symbol val="none"/>
          </c:marker>
          <c:cat>
            <c:numRef>
              <c:f>利润表（季度）!$B$1:$AP$1</c:f>
              <c:numCache>
                <c:formatCode>General</c:formatCode>
                <c:ptCount val="41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20081231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20091231</c:v>
                </c:pt>
                <c:pt idx="8">
                  <c:v>20100331</c:v>
                </c:pt>
                <c:pt idx="9">
                  <c:v>20100630</c:v>
                </c:pt>
                <c:pt idx="10">
                  <c:v>20100930</c:v>
                </c:pt>
                <c:pt idx="11">
                  <c:v>20101231</c:v>
                </c:pt>
                <c:pt idx="12">
                  <c:v>20110331</c:v>
                </c:pt>
                <c:pt idx="13">
                  <c:v>20110630</c:v>
                </c:pt>
                <c:pt idx="14">
                  <c:v>20110930</c:v>
                </c:pt>
                <c:pt idx="15">
                  <c:v>20111231</c:v>
                </c:pt>
                <c:pt idx="16">
                  <c:v>20120331</c:v>
                </c:pt>
                <c:pt idx="17">
                  <c:v>20120630</c:v>
                </c:pt>
                <c:pt idx="18">
                  <c:v>20120930</c:v>
                </c:pt>
                <c:pt idx="19">
                  <c:v>20121231</c:v>
                </c:pt>
                <c:pt idx="20">
                  <c:v>20130331</c:v>
                </c:pt>
                <c:pt idx="21">
                  <c:v>20130630</c:v>
                </c:pt>
                <c:pt idx="22">
                  <c:v>20130930</c:v>
                </c:pt>
                <c:pt idx="23">
                  <c:v>20131231</c:v>
                </c:pt>
                <c:pt idx="24">
                  <c:v>20140331</c:v>
                </c:pt>
                <c:pt idx="25">
                  <c:v>20140630</c:v>
                </c:pt>
                <c:pt idx="26">
                  <c:v>20140930</c:v>
                </c:pt>
                <c:pt idx="27">
                  <c:v>20141231</c:v>
                </c:pt>
                <c:pt idx="28">
                  <c:v>20150331</c:v>
                </c:pt>
                <c:pt idx="29">
                  <c:v>20150630</c:v>
                </c:pt>
                <c:pt idx="30">
                  <c:v>20150930</c:v>
                </c:pt>
                <c:pt idx="31">
                  <c:v>20151231</c:v>
                </c:pt>
                <c:pt idx="32">
                  <c:v>20160331</c:v>
                </c:pt>
                <c:pt idx="33">
                  <c:v>20160630</c:v>
                </c:pt>
                <c:pt idx="34">
                  <c:v>20160930</c:v>
                </c:pt>
                <c:pt idx="35">
                  <c:v>20161231</c:v>
                </c:pt>
                <c:pt idx="36">
                  <c:v>20170331</c:v>
                </c:pt>
                <c:pt idx="37">
                  <c:v>20170630</c:v>
                </c:pt>
                <c:pt idx="38">
                  <c:v>20170930</c:v>
                </c:pt>
                <c:pt idx="39">
                  <c:v>20171231</c:v>
                </c:pt>
                <c:pt idx="40">
                  <c:v>20180331</c:v>
                </c:pt>
              </c:numCache>
            </c:numRef>
          </c:cat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0.14469879769383567</c:v>
                </c:pt>
                <c:pt idx="1">
                  <c:v>0.2435273564510422</c:v>
                </c:pt>
                <c:pt idx="2">
                  <c:v>0.28630149291765566</c:v>
                </c:pt>
                <c:pt idx="3">
                  <c:v>0.22636472125496282</c:v>
                </c:pt>
                <c:pt idx="4">
                  <c:v>8.589463458993124E-2</c:v>
                </c:pt>
                <c:pt idx="5">
                  <c:v>8.8558319481674252E-2</c:v>
                </c:pt>
                <c:pt idx="6">
                  <c:v>5.3600218894121823E-2</c:v>
                </c:pt>
                <c:pt idx="7">
                  <c:v>4.077571680460859E-3</c:v>
                </c:pt>
                <c:pt idx="8">
                  <c:v>7.6803306310143468E-2</c:v>
                </c:pt>
                <c:pt idx="9">
                  <c:v>0.12117014771026273</c:v>
                </c:pt>
                <c:pt idx="10">
                  <c:v>0.15433554336761238</c:v>
                </c:pt>
                <c:pt idx="11">
                  <c:v>0.16010249668816451</c:v>
                </c:pt>
                <c:pt idx="12">
                  <c:v>0.23922907918845843</c:v>
                </c:pt>
                <c:pt idx="13">
                  <c:v>0.24319788669585829</c:v>
                </c:pt>
                <c:pt idx="14">
                  <c:v>0.22894916856443936</c:v>
                </c:pt>
                <c:pt idx="15">
                  <c:v>0.21380719711107346</c:v>
                </c:pt>
                <c:pt idx="16">
                  <c:v>0.10389225985538099</c:v>
                </c:pt>
                <c:pt idx="17">
                  <c:v>0.16188486576545277</c:v>
                </c:pt>
                <c:pt idx="18">
                  <c:v>0.15021012811275913</c:v>
                </c:pt>
                <c:pt idx="19">
                  <c:v>0.1390546108949024</c:v>
                </c:pt>
                <c:pt idx="20">
                  <c:v>0.13539690222958609</c:v>
                </c:pt>
                <c:pt idx="21">
                  <c:v>0.14410679419233119</c:v>
                </c:pt>
                <c:pt idx="22">
                  <c:v>0.11955298955302383</c:v>
                </c:pt>
                <c:pt idx="23">
                  <c:v>0.10050072180338111</c:v>
                </c:pt>
                <c:pt idx="24">
                  <c:v>0.17054895349265764</c:v>
                </c:pt>
                <c:pt idx="25">
                  <c:v>0.14956933660156416</c:v>
                </c:pt>
                <c:pt idx="26">
                  <c:v>0.13412826391296834</c:v>
                </c:pt>
                <c:pt idx="27">
                  <c:v>9.0215169070474513E-2</c:v>
                </c:pt>
                <c:pt idx="28">
                  <c:v>0.10189697324296716</c:v>
                </c:pt>
                <c:pt idx="29">
                  <c:v>0.10071843477271319</c:v>
                </c:pt>
                <c:pt idx="30">
                  <c:v>4.1011437589019747E-2</c:v>
                </c:pt>
                <c:pt idx="31">
                  <c:v>1.1067812114874986E-2</c:v>
                </c:pt>
                <c:pt idx="32">
                  <c:v>-6.690179050595076E-3</c:v>
                </c:pt>
                <c:pt idx="33">
                  <c:v>1.4095943046168787E-3</c:v>
                </c:pt>
                <c:pt idx="34">
                  <c:v>3.4212949044293332E-2</c:v>
                </c:pt>
                <c:pt idx="35">
                  <c:v>2.2875645583860495E-2</c:v>
                </c:pt>
                <c:pt idx="36">
                  <c:v>0.13128032192167643</c:v>
                </c:pt>
                <c:pt idx="37">
                  <c:v>0.28917238768507203</c:v>
                </c:pt>
                <c:pt idx="38">
                  <c:v>0.50438219405793994</c:v>
                </c:pt>
                <c:pt idx="39">
                  <c:v>0.57810636247892666</c:v>
                </c:pt>
                <c:pt idx="40">
                  <c:v>0.69076953275883601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49088"/>
        <c:axId val="251050624"/>
      </c:lineChart>
      <c:catAx>
        <c:axId val="2510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050624"/>
        <c:crosses val="autoZero"/>
        <c:auto val="1"/>
        <c:lblAlgn val="ctr"/>
        <c:lblOffset val="100"/>
        <c:noMultiLvlLbl val="0"/>
      </c:catAx>
      <c:valAx>
        <c:axId val="251050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04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利润表（季度）!$A$9</c:f>
              <c:strCache>
                <c:ptCount val="1"/>
                <c:pt idx="0">
                  <c:v>净利润（百万）</c:v>
                </c:pt>
              </c:strCache>
            </c:strRef>
          </c:tx>
          <c:invertIfNegative val="0"/>
          <c:cat>
            <c:numRef>
              <c:f>利润表（季度）!$B$1:$AP$1</c:f>
              <c:numCache>
                <c:formatCode>General</c:formatCode>
                <c:ptCount val="41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20081231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20091231</c:v>
                </c:pt>
                <c:pt idx="8">
                  <c:v>20100331</c:v>
                </c:pt>
                <c:pt idx="9">
                  <c:v>20100630</c:v>
                </c:pt>
                <c:pt idx="10">
                  <c:v>20100930</c:v>
                </c:pt>
                <c:pt idx="11">
                  <c:v>20101231</c:v>
                </c:pt>
                <c:pt idx="12">
                  <c:v>20110331</c:v>
                </c:pt>
                <c:pt idx="13">
                  <c:v>20110630</c:v>
                </c:pt>
                <c:pt idx="14">
                  <c:v>20110930</c:v>
                </c:pt>
                <c:pt idx="15">
                  <c:v>20111231</c:v>
                </c:pt>
                <c:pt idx="16">
                  <c:v>20120331</c:v>
                </c:pt>
                <c:pt idx="17">
                  <c:v>20120630</c:v>
                </c:pt>
                <c:pt idx="18">
                  <c:v>20120930</c:v>
                </c:pt>
                <c:pt idx="19">
                  <c:v>20121231</c:v>
                </c:pt>
                <c:pt idx="20">
                  <c:v>20130331</c:v>
                </c:pt>
                <c:pt idx="21">
                  <c:v>20130630</c:v>
                </c:pt>
                <c:pt idx="22">
                  <c:v>20130930</c:v>
                </c:pt>
                <c:pt idx="23">
                  <c:v>20131231</c:v>
                </c:pt>
                <c:pt idx="24">
                  <c:v>20140331</c:v>
                </c:pt>
                <c:pt idx="25">
                  <c:v>20140630</c:v>
                </c:pt>
                <c:pt idx="26">
                  <c:v>20140930</c:v>
                </c:pt>
                <c:pt idx="27">
                  <c:v>20141231</c:v>
                </c:pt>
                <c:pt idx="28">
                  <c:v>20150331</c:v>
                </c:pt>
                <c:pt idx="29">
                  <c:v>20150630</c:v>
                </c:pt>
                <c:pt idx="30">
                  <c:v>20150930</c:v>
                </c:pt>
                <c:pt idx="31">
                  <c:v>20151231</c:v>
                </c:pt>
                <c:pt idx="32">
                  <c:v>20160331</c:v>
                </c:pt>
                <c:pt idx="33">
                  <c:v>20160630</c:v>
                </c:pt>
                <c:pt idx="34">
                  <c:v>20160930</c:v>
                </c:pt>
                <c:pt idx="35">
                  <c:v>20161231</c:v>
                </c:pt>
                <c:pt idx="36">
                  <c:v>20170331</c:v>
                </c:pt>
                <c:pt idx="37">
                  <c:v>20170630</c:v>
                </c:pt>
                <c:pt idx="38">
                  <c:v>20170930</c:v>
                </c:pt>
                <c:pt idx="39">
                  <c:v>20171231</c:v>
                </c:pt>
                <c:pt idx="40">
                  <c:v>20180331</c:v>
                </c:pt>
              </c:numCache>
            </c:numRef>
          </c:cat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244.45283737000005</c:v>
                </c:pt>
                <c:pt idx="2">
                  <c:v>203.86103215999992</c:v>
                </c:pt>
                <c:pt idx="3">
                  <c:v>117.87453495</c:v>
                </c:pt>
                <c:pt idx="4">
                  <c:v>33.898321680000002</c:v>
                </c:pt>
                <c:pt idx="5">
                  <c:v>93.539425609999995</c:v>
                </c:pt>
                <c:pt idx="6">
                  <c:v>1.5027352200000053</c:v>
                </c:pt>
                <c:pt idx="7">
                  <c:v>-148.41847136000001</c:v>
                </c:pt>
                <c:pt idx="8">
                  <c:v>41.590496590000001</c:v>
                </c:pt>
                <c:pt idx="9">
                  <c:v>103.26055996999999</c:v>
                </c:pt>
                <c:pt idx="10">
                  <c:v>144.52169996000001</c:v>
                </c:pt>
                <c:pt idx="11">
                  <c:v>132.39585828000003</c:v>
                </c:pt>
                <c:pt idx="12">
                  <c:v>176.49496306999998</c:v>
                </c:pt>
                <c:pt idx="13">
                  <c:v>225.25540926999997</c:v>
                </c:pt>
                <c:pt idx="14">
                  <c:v>143.11704278000008</c:v>
                </c:pt>
                <c:pt idx="15">
                  <c:v>91.37830380999992</c:v>
                </c:pt>
                <c:pt idx="16">
                  <c:v>70.122904919999996</c:v>
                </c:pt>
                <c:pt idx="17">
                  <c:v>193.90463808999999</c:v>
                </c:pt>
                <c:pt idx="18">
                  <c:v>123.01133182999996</c:v>
                </c:pt>
                <c:pt idx="19">
                  <c:v>85.094196080000074</c:v>
                </c:pt>
                <c:pt idx="20">
                  <c:v>110.36932069</c:v>
                </c:pt>
                <c:pt idx="21">
                  <c:v>106.91735508000002</c:v>
                </c:pt>
                <c:pt idx="22">
                  <c:v>35.50288531999999</c:v>
                </c:pt>
                <c:pt idx="23">
                  <c:v>-18.901552920000029</c:v>
                </c:pt>
                <c:pt idx="24">
                  <c:v>127.58341148999999</c:v>
                </c:pt>
                <c:pt idx="25">
                  <c:v>131.86484223000002</c:v>
                </c:pt>
                <c:pt idx="26">
                  <c:v>75.384839839999984</c:v>
                </c:pt>
                <c:pt idx="27">
                  <c:v>-71.31218788000001</c:v>
                </c:pt>
                <c:pt idx="28">
                  <c:v>-13.940635550000001</c:v>
                </c:pt>
                <c:pt idx="29">
                  <c:v>38.427615280000005</c:v>
                </c:pt>
                <c:pt idx="30">
                  <c:v>-17.868437960000001</c:v>
                </c:pt>
                <c:pt idx="31">
                  <c:v>6.3821203700000018</c:v>
                </c:pt>
                <c:pt idx="32">
                  <c:v>4.30782021</c:v>
                </c:pt>
                <c:pt idx="33">
                  <c:v>-1.45368392</c:v>
                </c:pt>
                <c:pt idx="34">
                  <c:v>58.459628219999999</c:v>
                </c:pt>
                <c:pt idx="35">
                  <c:v>-31.294968099999998</c:v>
                </c:pt>
                <c:pt idx="36">
                  <c:v>72.48789090999999</c:v>
                </c:pt>
                <c:pt idx="37">
                  <c:v>375.81532490000001</c:v>
                </c:pt>
                <c:pt idx="38">
                  <c:v>1768.1752947700002</c:v>
                </c:pt>
                <c:pt idx="39">
                  <c:v>1755.7186206299998</c:v>
                </c:pt>
                <c:pt idx="40">
                  <c:v>2029.2655314900001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97312"/>
        <c:axId val="251198848"/>
      </c:barChart>
      <c:catAx>
        <c:axId val="2511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198848"/>
        <c:crosses val="autoZero"/>
        <c:auto val="1"/>
        <c:lblAlgn val="ctr"/>
        <c:lblOffset val="100"/>
        <c:noMultiLvlLbl val="0"/>
      </c:catAx>
      <c:valAx>
        <c:axId val="251198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1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120" zoomScaleNormal="120" workbookViewId="0">
      <selection activeCell="AP1" sqref="A1:AP1048576"/>
    </sheetView>
  </sheetViews>
  <sheetFormatPr defaultColWidth="9.140625" defaultRowHeight="15" x14ac:dyDescent="0.25"/>
  <cols>
    <col min="1" max="1" width="39" bestFit="1" customWidth="1"/>
    <col min="2" max="2" width="14.85546875" hidden="1" customWidth="1"/>
    <col min="3" max="5" width="16.140625" hidden="1" customWidth="1"/>
    <col min="6" max="6" width="14.85546875" hidden="1" customWidth="1"/>
    <col min="7" max="9" width="16.140625" hidden="1" customWidth="1"/>
    <col min="10" max="10" width="14.85546875" hidden="1" customWidth="1"/>
    <col min="11" max="13" width="16.140625" hidden="1" customWidth="1"/>
    <col min="14" max="14" width="14.85546875" hidden="1" customWidth="1"/>
    <col min="15" max="17" width="16.140625" hidden="1" customWidth="1"/>
    <col min="18" max="18" width="14.85546875" hidden="1" customWidth="1"/>
    <col min="19" max="21" width="16.140625" hidden="1" customWidth="1"/>
    <col min="22" max="22" width="14.85546875" hidden="1" customWidth="1"/>
    <col min="23" max="25" width="16.140625" hidden="1" customWidth="1"/>
    <col min="26" max="26" width="14.85546875" hidden="1" customWidth="1"/>
    <col min="27" max="29" width="16.140625" hidden="1" customWidth="1"/>
    <col min="30" max="30" width="14.85546875" hidden="1" customWidth="1"/>
    <col min="31" max="33" width="16.140625" hidden="1" customWidth="1"/>
    <col min="34" max="34" width="14.85546875" hidden="1" customWidth="1"/>
    <col min="35" max="37" width="16.140625" hidden="1" customWidth="1"/>
    <col min="38" max="38" width="14.85546875" hidden="1" customWidth="1"/>
    <col min="39" max="41" width="16.140625" hidden="1" customWidth="1"/>
    <col min="42" max="42" width="13.140625" customWidth="1"/>
  </cols>
  <sheetData>
    <row r="1" spans="1:42" x14ac:dyDescent="0.25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3">
        <v>20180331</v>
      </c>
    </row>
    <row r="2" spans="1:42" x14ac:dyDescent="0.25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3">
        <v>40</v>
      </c>
    </row>
    <row r="3" spans="1:42" x14ac:dyDescent="0.25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3">
        <v>3521919798.0599999</v>
      </c>
    </row>
    <row r="4" spans="1:42" x14ac:dyDescent="0.25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8">
        <f t="shared" si="0"/>
        <v>3521.9197980599997</v>
      </c>
    </row>
    <row r="5" spans="1:42" x14ac:dyDescent="0.25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3">
        <v>1088929384.6400001</v>
      </c>
    </row>
    <row r="6" spans="1:42" x14ac:dyDescent="0.25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3">
        <v>593783894.86000001</v>
      </c>
    </row>
    <row r="7" spans="1:42" x14ac:dyDescent="0.25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3">
        <v>64387327.390000001</v>
      </c>
    </row>
    <row r="8" spans="1:42" x14ac:dyDescent="0.25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3">
        <v>42301679.880000003</v>
      </c>
    </row>
    <row r="9" spans="1:42" x14ac:dyDescent="0.25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3">
        <v>415140283.13999999</v>
      </c>
    </row>
    <row r="10" spans="1:42" x14ac:dyDescent="0.25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3">
        <v>12690359.24</v>
      </c>
    </row>
    <row r="11" spans="1:42" x14ac:dyDescent="0.25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3">
        <v>-39374159.869999997</v>
      </c>
    </row>
    <row r="12" spans="1:42" x14ac:dyDescent="0.25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3">
        <v>-19231802.129999999</v>
      </c>
    </row>
    <row r="13" spans="1:42" x14ac:dyDescent="0.25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3">
        <v>19076282.030000001</v>
      </c>
    </row>
    <row r="14" spans="1:42" x14ac:dyDescent="0.25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3">
        <v>0</v>
      </c>
    </row>
    <row r="15" spans="1:42" x14ac:dyDescent="0.25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3">
        <v>0</v>
      </c>
    </row>
    <row r="16" spans="1:42" x14ac:dyDescent="0.25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8">
        <f t="shared" si="1"/>
        <v>1088.9293846400001</v>
      </c>
    </row>
    <row r="17" spans="1:42" x14ac:dyDescent="0.25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4">
        <v>2432834893.3200002</v>
      </c>
    </row>
    <row r="18" spans="1:42" x14ac:dyDescent="0.25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8">
        <f t="shared" si="2"/>
        <v>2432.83489332</v>
      </c>
    </row>
    <row r="19" spans="1:42" x14ac:dyDescent="0.25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4">
        <v>7521133.6600000001</v>
      </c>
    </row>
    <row r="20" spans="1:42" x14ac:dyDescent="0.25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4">
        <v>8050088.71</v>
      </c>
    </row>
    <row r="21" spans="1:42" x14ac:dyDescent="0.25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5">
        <v>0</v>
      </c>
    </row>
    <row r="22" spans="1:42" x14ac:dyDescent="0.25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5">
        <v>2432305938.27</v>
      </c>
    </row>
    <row r="23" spans="1:42" x14ac:dyDescent="0.25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8">
        <f t="shared" si="3"/>
        <v>2432.3059382699998</v>
      </c>
    </row>
    <row r="24" spans="1:42" x14ac:dyDescent="0.25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5">
        <v>403040406.77999997</v>
      </c>
    </row>
    <row r="25" spans="1:42" x14ac:dyDescent="0.25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5">
        <v>2029265531.49</v>
      </c>
    </row>
    <row r="26" spans="1:42" x14ac:dyDescent="0.25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8">
        <f t="shared" si="4"/>
        <v>2029.2655314900001</v>
      </c>
    </row>
    <row r="27" spans="1:42" x14ac:dyDescent="0.25">
      <c r="A27" s="4" t="s">
        <v>29</v>
      </c>
      <c r="B27" s="5">
        <f>B24/B22</f>
        <v>0.17270141916365742</v>
      </c>
      <c r="C27" s="5">
        <f>C24/C22</f>
        <v>0.23543330223041189</v>
      </c>
      <c r="D27" s="5">
        <f>D24/D22</f>
        <v>0.22566924226805951</v>
      </c>
      <c r="E27" s="5">
        <f>E24/E22</f>
        <v>0.23353970885391412</v>
      </c>
      <c r="F27" s="5">
        <f>F24/F22</f>
        <v>0.31549190903464813</v>
      </c>
      <c r="G27" s="5">
        <f>G24/G22</f>
        <v>0.26994544600529119</v>
      </c>
      <c r="H27" s="5">
        <f>H24/H22</f>
        <v>0.26233724483110132</v>
      </c>
      <c r="I27" s="5">
        <f>I24/I22</f>
        <v>2.3266785684700677</v>
      </c>
      <c r="J27" s="5">
        <f>J24/J22</f>
        <v>0.31373071143461179</v>
      </c>
      <c r="K27" s="5">
        <f>K24/K22</f>
        <v>0.2383116175866265</v>
      </c>
      <c r="L27" s="5">
        <f>L24/L22</f>
        <v>0.23313057472550952</v>
      </c>
      <c r="M27" s="5">
        <f>M24/M22</f>
        <v>0.25614144239104025</v>
      </c>
      <c r="N27" s="5">
        <f>N24/N22</f>
        <v>0.21758557320210087</v>
      </c>
      <c r="O27" s="5">
        <f>O24/O22</f>
        <v>0.22743440132740725</v>
      </c>
      <c r="P27" s="5">
        <f>P24/P22</f>
        <v>0.26039856537385825</v>
      </c>
      <c r="Q27" s="5">
        <f>Q24/Q22</f>
        <v>0.27113685724935693</v>
      </c>
      <c r="R27" s="5">
        <f>R24/R22</f>
        <v>0.27626663926254214</v>
      </c>
      <c r="S27" s="5">
        <f>S24/S22</f>
        <v>0.24216314079705523</v>
      </c>
      <c r="T27" s="5">
        <f>T24/T22</f>
        <v>0.23036189790673559</v>
      </c>
      <c r="U27" s="5">
        <f>U24/U22</f>
        <v>0.23291533722915098</v>
      </c>
      <c r="V27" s="5">
        <f>V24/V22</f>
        <v>0.25281318585856261</v>
      </c>
      <c r="W27" s="5">
        <f>W24/W22</f>
        <v>0.27174893706000469</v>
      </c>
      <c r="X27" s="5">
        <f>X24/X22</f>
        <v>0.27896919242942375</v>
      </c>
      <c r="Y27" s="5">
        <f>Y24/Y22</f>
        <v>0.31111511738613906</v>
      </c>
      <c r="Z27" s="5">
        <f>Z24/Z22</f>
        <v>0.2575948662169813</v>
      </c>
      <c r="AA27" s="5">
        <f>AA24/AA22</f>
        <v>0.11174256471249557</v>
      </c>
      <c r="AB27" s="5">
        <f>AB24/AB22</f>
        <v>0.14215044653309825</v>
      </c>
      <c r="AC27" s="5">
        <f>AC24/AC22</f>
        <v>0.2490596146818144</v>
      </c>
      <c r="AD27" s="5">
        <f>AD24/AD22</f>
        <v>-0.56950699411192074</v>
      </c>
      <c r="AE27" s="5">
        <f>AE24/AE22</f>
        <v>0.44785731264094231</v>
      </c>
      <c r="AF27" s="5">
        <f>AF24/AF22</f>
        <v>-2.9933206409468154</v>
      </c>
      <c r="AG27" s="5">
        <f>AG24/AG22</f>
        <v>0.71417372446037586</v>
      </c>
      <c r="AH27" s="5">
        <f>AH24/AH22</f>
        <v>3.8149275080257769E-2</v>
      </c>
      <c r="AI27" s="5">
        <f>AI24/AI22</f>
        <v>0.80480208571500111</v>
      </c>
      <c r="AJ27" s="5">
        <f>AJ24/AJ22</f>
        <v>0.30849291685595359</v>
      </c>
      <c r="AK27" s="5">
        <f>AK24/AK22</f>
        <v>0.64663489139539487</v>
      </c>
      <c r="AL27" s="5">
        <f>AL24/AL22</f>
        <v>0.23816841057287685</v>
      </c>
      <c r="AM27" s="5">
        <f>AM24/AM22</f>
        <v>0.14883348692387449</v>
      </c>
      <c r="AN27" s="5">
        <f>AN24/AN22</f>
        <v>0.16136430409783453</v>
      </c>
      <c r="AO27" s="5">
        <f>AO24/AO22</f>
        <v>0.17767176781517668</v>
      </c>
      <c r="AP27" s="8">
        <f>AP24/AP22</f>
        <v>0.16570300653324319</v>
      </c>
    </row>
    <row r="28" spans="1:42" x14ac:dyDescent="0.25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5"/>
    </row>
    <row r="29" spans="1:42" x14ac:dyDescent="0.25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5">
        <v>1894467635.8499999</v>
      </c>
    </row>
    <row r="30" spans="1:42" x14ac:dyDescent="0.25">
      <c r="A30" s="4" t="s">
        <v>123</v>
      </c>
      <c r="B30" s="5">
        <f>B29/1000000</f>
        <v>48.088020340000007</v>
      </c>
      <c r="C30" s="5">
        <f t="shared" ref="C30:AP30" si="5">C29/1000000</f>
        <v>277.4241581</v>
      </c>
      <c r="D30" s="5">
        <f t="shared" si="5"/>
        <v>450.09541947000002</v>
      </c>
      <c r="E30" s="5">
        <f t="shared" si="5"/>
        <v>545.3106808</v>
      </c>
      <c r="F30" s="5">
        <f t="shared" si="5"/>
        <v>40.846092640000002</v>
      </c>
      <c r="G30" s="5">
        <f t="shared" si="5"/>
        <v>142.38778762999999</v>
      </c>
      <c r="H30" s="5">
        <f t="shared" si="5"/>
        <v>152.72929746</v>
      </c>
      <c r="I30" s="5">
        <f t="shared" si="5"/>
        <v>19.119210800000001</v>
      </c>
      <c r="J30" s="5">
        <f t="shared" si="5"/>
        <v>39.662934450000002</v>
      </c>
      <c r="K30" s="5">
        <f t="shared" si="5"/>
        <v>135.38509403</v>
      </c>
      <c r="L30" s="5">
        <f t="shared" si="5"/>
        <v>278.46170101000001</v>
      </c>
      <c r="M30" s="5">
        <f t="shared" si="5"/>
        <v>405.90687181999999</v>
      </c>
      <c r="N30" s="5">
        <f t="shared" si="5"/>
        <v>172.35139562999998</v>
      </c>
      <c r="O30" s="5">
        <f t="shared" si="5"/>
        <v>386.74277044999997</v>
      </c>
      <c r="P30" s="5">
        <f t="shared" si="5"/>
        <v>526.24696429000005</v>
      </c>
      <c r="Q30" s="5">
        <f t="shared" si="5"/>
        <v>614.04388022000001</v>
      </c>
      <c r="R30" s="5">
        <f t="shared" si="5"/>
        <v>70.97009709999999</v>
      </c>
      <c r="S30" s="5">
        <f t="shared" si="5"/>
        <v>258.38811165999999</v>
      </c>
      <c r="T30" s="5">
        <f t="shared" si="5"/>
        <v>379.41922777999997</v>
      </c>
      <c r="U30" s="5">
        <f t="shared" si="5"/>
        <v>468.54861161000002</v>
      </c>
      <c r="V30" s="5">
        <f t="shared" si="5"/>
        <v>108.15375075</v>
      </c>
      <c r="W30" s="5">
        <f t="shared" si="5"/>
        <v>213.78516547999999</v>
      </c>
      <c r="X30" s="5">
        <f t="shared" si="5"/>
        <v>250.47206965000001</v>
      </c>
      <c r="Y30" s="5">
        <f t="shared" si="5"/>
        <v>236.05076645</v>
      </c>
      <c r="Z30" s="5">
        <f t="shared" si="5"/>
        <v>129.25306365</v>
      </c>
      <c r="AA30" s="5">
        <f t="shared" si="5"/>
        <v>263.16086447999999</v>
      </c>
      <c r="AB30" s="5">
        <f t="shared" si="5"/>
        <v>339.21467982000001</v>
      </c>
      <c r="AC30" s="5">
        <f t="shared" si="5"/>
        <v>279.16552812999998</v>
      </c>
      <c r="AD30" s="5">
        <f t="shared" si="5"/>
        <v>-11.89610098</v>
      </c>
      <c r="AE30" s="5">
        <f t="shared" si="5"/>
        <v>29.804193809999997</v>
      </c>
      <c r="AF30" s="5">
        <f t="shared" si="5"/>
        <v>14.92598841</v>
      </c>
      <c r="AG30" s="5">
        <f t="shared" si="5"/>
        <v>31.01373224</v>
      </c>
      <c r="AH30" s="5">
        <f t="shared" si="5"/>
        <v>11.033624470000001</v>
      </c>
      <c r="AI30" s="5">
        <f t="shared" si="5"/>
        <v>14.98924382</v>
      </c>
      <c r="AJ30" s="5">
        <f t="shared" si="5"/>
        <v>78.751983499999994</v>
      </c>
      <c r="AK30" s="5">
        <f t="shared" si="5"/>
        <v>67.44890706999999</v>
      </c>
      <c r="AL30" s="5">
        <f t="shared" si="5"/>
        <v>73.521676170000006</v>
      </c>
      <c r="AM30" s="5">
        <f t="shared" si="5"/>
        <v>411.8541242</v>
      </c>
      <c r="AN30" s="5">
        <f t="shared" si="5"/>
        <v>2019.1173202100001</v>
      </c>
      <c r="AO30" s="5">
        <f t="shared" si="5"/>
        <v>3620.4185970799999</v>
      </c>
      <c r="AP30" s="8">
        <f t="shared" si="5"/>
        <v>1894.4676358499999</v>
      </c>
    </row>
    <row r="31" spans="1:42" x14ac:dyDescent="0.25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5">
        <v>134797895.63999999</v>
      </c>
    </row>
    <row r="32" spans="1:42" x14ac:dyDescent="0.25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5"/>
    </row>
    <row r="33" spans="1:42" x14ac:dyDescent="0.25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5">
        <v>1.0590999999999999</v>
      </c>
    </row>
    <row r="34" spans="1:42" x14ac:dyDescent="0.25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5">
        <v>1.0590999999999999</v>
      </c>
    </row>
    <row r="35" spans="1:42" x14ac:dyDescent="0.25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5">
        <v>0</v>
      </c>
    </row>
    <row r="36" spans="1:42" x14ac:dyDescent="0.25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5">
        <v>2029265531.49</v>
      </c>
    </row>
    <row r="37" spans="1:42" x14ac:dyDescent="0.25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5">
        <v>1894467635.8499999</v>
      </c>
    </row>
    <row r="38" spans="1:42" x14ac:dyDescent="0.25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5">
        <v>134797895.63999999</v>
      </c>
    </row>
    <row r="45" spans="1:42" x14ac:dyDescent="0.25">
      <c r="A45" s="3"/>
      <c r="C45" s="2"/>
    </row>
  </sheetData>
  <sortState columnSort="1" ref="B1:AO31">
    <sortCondition ref="B1:AO1"/>
  </sortState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"/>
  <sheetViews>
    <sheetView tabSelected="1" zoomScale="120" zoomScaleNormal="120" workbookViewId="0">
      <selection activeCell="E11" sqref="E11"/>
    </sheetView>
  </sheetViews>
  <sheetFormatPr defaultColWidth="9.140625" defaultRowHeight="15" x14ac:dyDescent="0.25"/>
  <cols>
    <col min="1" max="1" width="27.28515625" bestFit="1" customWidth="1"/>
    <col min="2" max="42" width="10.5703125" bestFit="1" customWidth="1"/>
    <col min="43" max="45" width="16.140625" customWidth="1"/>
    <col min="46" max="46" width="14.85546875" customWidth="1"/>
    <col min="47" max="49" width="16.140625" customWidth="1"/>
    <col min="50" max="50" width="14.85546875" customWidth="1"/>
    <col min="51" max="53" width="16.140625" customWidth="1"/>
    <col min="54" max="54" width="14.85546875" customWidth="1"/>
    <col min="55" max="57" width="16.140625" customWidth="1"/>
    <col min="58" max="58" width="14.85546875" customWidth="1"/>
    <col min="59" max="61" width="16.140625" customWidth="1"/>
    <col min="62" max="62" width="14.85546875" customWidth="1"/>
    <col min="63" max="65" width="16.140625" customWidth="1"/>
    <col min="66" max="66" width="14.85546875" customWidth="1"/>
    <col min="67" max="69" width="16.140625" customWidth="1"/>
    <col min="70" max="70" width="14.85546875" customWidth="1"/>
    <col min="71" max="73" width="16.140625" customWidth="1"/>
    <col min="74" max="74" width="14.85546875" customWidth="1"/>
    <col min="75" max="77" width="16.140625" customWidth="1"/>
    <col min="78" max="78" width="14.85546875" customWidth="1"/>
    <col min="79" max="81" width="16.140625" customWidth="1"/>
    <col min="82" max="82" width="13.140625" customWidth="1"/>
  </cols>
  <sheetData>
    <row r="1" spans="1:42" s="6" customFormat="1" x14ac:dyDescent="0.25">
      <c r="A1" s="6" t="s">
        <v>0</v>
      </c>
      <c r="B1" s="9">
        <v>20080331</v>
      </c>
      <c r="C1" s="9">
        <v>20080630</v>
      </c>
      <c r="D1" s="9">
        <v>20080930</v>
      </c>
      <c r="E1" s="9">
        <v>20081231</v>
      </c>
      <c r="F1" s="9">
        <v>20090331</v>
      </c>
      <c r="G1" s="9">
        <v>20090630</v>
      </c>
      <c r="H1" s="9">
        <v>20090930</v>
      </c>
      <c r="I1" s="9">
        <v>20091231</v>
      </c>
      <c r="J1" s="9">
        <v>20100331</v>
      </c>
      <c r="K1" s="9">
        <v>20100630</v>
      </c>
      <c r="L1" s="9">
        <v>20100930</v>
      </c>
      <c r="M1" s="9">
        <v>20101231</v>
      </c>
      <c r="N1" s="9">
        <v>20110331</v>
      </c>
      <c r="O1" s="9">
        <v>20110630</v>
      </c>
      <c r="P1" s="9">
        <v>20110930</v>
      </c>
      <c r="Q1" s="9">
        <v>20111231</v>
      </c>
      <c r="R1" s="9">
        <v>20120331</v>
      </c>
      <c r="S1" s="9">
        <v>20120630</v>
      </c>
      <c r="T1" s="9">
        <v>20120930</v>
      </c>
      <c r="U1" s="9">
        <v>20121231</v>
      </c>
      <c r="V1" s="9">
        <v>20130331</v>
      </c>
      <c r="W1" s="9">
        <v>20130630</v>
      </c>
      <c r="X1" s="9">
        <v>20130930</v>
      </c>
      <c r="Y1" s="9">
        <v>20131231</v>
      </c>
      <c r="Z1" s="9">
        <v>20140331</v>
      </c>
      <c r="AA1" s="9">
        <v>20140630</v>
      </c>
      <c r="AB1" s="9">
        <v>20140930</v>
      </c>
      <c r="AC1" s="9">
        <v>20141231</v>
      </c>
      <c r="AD1" s="9">
        <v>20150331</v>
      </c>
      <c r="AE1" s="9">
        <v>20150630</v>
      </c>
      <c r="AF1" s="9">
        <v>20150930</v>
      </c>
      <c r="AG1" s="9">
        <v>20151231</v>
      </c>
      <c r="AH1" s="9">
        <v>20160331</v>
      </c>
      <c r="AI1" s="9">
        <v>20160630</v>
      </c>
      <c r="AJ1" s="9">
        <v>20160930</v>
      </c>
      <c r="AK1" s="9">
        <v>20161231</v>
      </c>
      <c r="AL1" s="9">
        <v>20170331</v>
      </c>
      <c r="AM1" s="9">
        <v>20170630</v>
      </c>
      <c r="AN1" s="9">
        <v>20170930</v>
      </c>
      <c r="AO1" s="9">
        <v>20171231</v>
      </c>
      <c r="AP1" s="10">
        <v>20180331</v>
      </c>
    </row>
    <row r="2" spans="1:42" s="1" customFormat="1" x14ac:dyDescent="0.25"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0">
        <v>40</v>
      </c>
    </row>
    <row r="3" spans="1:42" s="1" customFormat="1" x14ac:dyDescent="0.25">
      <c r="A3" s="1" t="s">
        <v>31</v>
      </c>
      <c r="B3" s="11">
        <v>431.26423732999996</v>
      </c>
      <c r="C3" s="11">
        <v>1533.1604223900001</v>
      </c>
      <c r="D3" s="11">
        <v>2172.8512959899999</v>
      </c>
      <c r="E3" s="11">
        <v>3342.69811411</v>
      </c>
      <c r="F3" s="11">
        <v>437.04861007</v>
      </c>
      <c r="G3" s="11">
        <v>1015.0763232200001</v>
      </c>
      <c r="H3" s="11">
        <v>1533.7741424600001</v>
      </c>
      <c r="I3" s="11">
        <v>2121.88933464</v>
      </c>
      <c r="J3" s="11">
        <v>581.36758760999999</v>
      </c>
      <c r="K3" s="11">
        <v>1361.46909901</v>
      </c>
      <c r="L3" s="11">
        <v>2251.1636707199996</v>
      </c>
      <c r="M3" s="11">
        <v>3216.4856553300001</v>
      </c>
      <c r="N3" s="11">
        <v>902.91114986000002</v>
      </c>
      <c r="O3" s="11">
        <v>2086.1468602499999</v>
      </c>
      <c r="P3" s="11">
        <v>3364.3026891499999</v>
      </c>
      <c r="Q3" s="11">
        <v>4526.0456090600001</v>
      </c>
      <c r="R3" s="11">
        <v>843.43404217</v>
      </c>
      <c r="S3" s="11">
        <v>2012.3157537899999</v>
      </c>
      <c r="T3" s="11">
        <v>2958.60935187</v>
      </c>
      <c r="U3" s="11">
        <v>3950.7061901399998</v>
      </c>
      <c r="V3" s="11">
        <v>949.05876201000001</v>
      </c>
      <c r="W3" s="11">
        <v>1894.5251211099999</v>
      </c>
      <c r="X3" s="11">
        <v>2647.9726207899998</v>
      </c>
      <c r="Y3" s="11">
        <v>3373.4492019200002</v>
      </c>
      <c r="Z3" s="11">
        <v>904.18796335000002</v>
      </c>
      <c r="AA3" s="11">
        <v>1787.5053006500002</v>
      </c>
      <c r="AB3" s="11">
        <v>2642.07482742</v>
      </c>
      <c r="AC3" s="11">
        <v>3449.0088685300002</v>
      </c>
      <c r="AD3" s="11">
        <v>633.95787445000008</v>
      </c>
      <c r="AE3" s="11">
        <v>1191.39295801</v>
      </c>
      <c r="AF3" s="11">
        <v>1796.89076907</v>
      </c>
      <c r="AG3" s="11">
        <v>2330.4062909899999</v>
      </c>
      <c r="AH3" s="11">
        <v>473.32814205</v>
      </c>
      <c r="AI3" s="11">
        <v>1071.56678702</v>
      </c>
      <c r="AJ3" s="11">
        <v>1708.7150831199999</v>
      </c>
      <c r="AK3" s="11">
        <v>2395.2915815700003</v>
      </c>
      <c r="AL3" s="11">
        <v>692.74337553999999</v>
      </c>
      <c r="AM3" s="11">
        <v>1813.43238619</v>
      </c>
      <c r="AN3" s="11">
        <v>5229.27675886</v>
      </c>
      <c r="AO3" s="11">
        <v>8350.4761047600005</v>
      </c>
      <c r="AP3" s="12">
        <v>3521.9197980599997</v>
      </c>
    </row>
    <row r="4" spans="1:42" s="1" customFormat="1" x14ac:dyDescent="0.25">
      <c r="A4" s="1" t="s">
        <v>120</v>
      </c>
      <c r="B4" s="11">
        <f>B3</f>
        <v>431.26423732999996</v>
      </c>
      <c r="C4" s="11">
        <f>C3-B3</f>
        <v>1101.8961850600001</v>
      </c>
      <c r="D4" s="11">
        <f t="shared" ref="D4:E4" si="0">D3-C3</f>
        <v>639.6908735999998</v>
      </c>
      <c r="E4" s="11">
        <f t="shared" si="0"/>
        <v>1169.8468181200001</v>
      </c>
      <c r="F4" s="11">
        <f>F3</f>
        <v>437.04861007</v>
      </c>
      <c r="G4" s="11">
        <f>G3-F3</f>
        <v>578.02771315000007</v>
      </c>
      <c r="H4" s="11">
        <f t="shared" ref="H4" si="1">H3-G3</f>
        <v>518.69781924000006</v>
      </c>
      <c r="I4" s="11">
        <f t="shared" ref="I4" si="2">I3-H3</f>
        <v>588.11519217999989</v>
      </c>
      <c r="J4" s="11">
        <f>J3</f>
        <v>581.36758760999999</v>
      </c>
      <c r="K4" s="11">
        <f>K3-J3</f>
        <v>780.10151140000005</v>
      </c>
      <c r="L4" s="11">
        <f t="shared" ref="L4" si="3">L3-K3</f>
        <v>889.69457170999954</v>
      </c>
      <c r="M4" s="11">
        <f t="shared" ref="M4" si="4">M3-L3</f>
        <v>965.32198461000053</v>
      </c>
      <c r="N4" s="11">
        <f>N3</f>
        <v>902.91114986000002</v>
      </c>
      <c r="O4" s="11">
        <f>O3-N3</f>
        <v>1183.2357103899999</v>
      </c>
      <c r="P4" s="11">
        <f t="shared" ref="P4" si="5">P3-O3</f>
        <v>1278.1558289</v>
      </c>
      <c r="Q4" s="11">
        <f t="shared" ref="Q4" si="6">Q3-P3</f>
        <v>1161.7429199100002</v>
      </c>
      <c r="R4" s="11">
        <f>R3</f>
        <v>843.43404217</v>
      </c>
      <c r="S4" s="11">
        <f>S3-R3</f>
        <v>1168.8817116199998</v>
      </c>
      <c r="T4" s="11">
        <f t="shared" ref="T4" si="7">T3-S3</f>
        <v>946.29359808000004</v>
      </c>
      <c r="U4" s="11">
        <f t="shared" ref="U4" si="8">U3-T3</f>
        <v>992.09683826999981</v>
      </c>
      <c r="V4" s="11">
        <f>V3</f>
        <v>949.05876201000001</v>
      </c>
      <c r="W4" s="11">
        <f>W3-V3</f>
        <v>945.46635909999986</v>
      </c>
      <c r="X4" s="11">
        <f t="shared" ref="X4" si="9">X3-W3</f>
        <v>753.44749967999996</v>
      </c>
      <c r="Y4" s="11">
        <f t="shared" ref="Y4" si="10">Y3-X3</f>
        <v>725.47658113000034</v>
      </c>
      <c r="Z4" s="11">
        <f>Z3</f>
        <v>904.18796335000002</v>
      </c>
      <c r="AA4" s="11">
        <f>AA3-Z3</f>
        <v>883.31733730000019</v>
      </c>
      <c r="AB4" s="11">
        <f t="shared" ref="AB4" si="11">AB3-AA3</f>
        <v>854.56952676999981</v>
      </c>
      <c r="AC4" s="11">
        <f t="shared" ref="AC4" si="12">AC3-AB3</f>
        <v>806.93404111000018</v>
      </c>
      <c r="AD4" s="11">
        <f>AD3</f>
        <v>633.95787445000008</v>
      </c>
      <c r="AE4" s="11">
        <f>AE3-AD3</f>
        <v>557.43508355999995</v>
      </c>
      <c r="AF4" s="11">
        <f t="shared" ref="AF4" si="13">AF3-AE3</f>
        <v>605.49781106</v>
      </c>
      <c r="AG4" s="11">
        <f t="shared" ref="AG4" si="14">AG3-AF3</f>
        <v>533.51552191999986</v>
      </c>
      <c r="AH4" s="11">
        <f>AH3</f>
        <v>473.32814205</v>
      </c>
      <c r="AI4" s="11">
        <f>AI3-AH3</f>
        <v>598.23864497</v>
      </c>
      <c r="AJ4" s="11">
        <f t="shared" ref="AJ4" si="15">AJ3-AI3</f>
        <v>637.14829609999992</v>
      </c>
      <c r="AK4" s="11">
        <f t="shared" ref="AK4" si="16">AK3-AJ3</f>
        <v>686.57649845000037</v>
      </c>
      <c r="AL4" s="11">
        <f>AL3</f>
        <v>692.74337553999999</v>
      </c>
      <c r="AM4" s="11">
        <f>AM3-AL3</f>
        <v>1120.68901065</v>
      </c>
      <c r="AN4" s="11">
        <f t="shared" ref="AN4" si="17">AN3-AM3</f>
        <v>3415.8443726699998</v>
      </c>
      <c r="AO4" s="11">
        <f t="shared" ref="AO4" si="18">AO3-AN3</f>
        <v>3121.1993459000005</v>
      </c>
      <c r="AP4" s="12">
        <v>3521.9197980599997</v>
      </c>
    </row>
    <row r="5" spans="1:42" s="1" customFormat="1" x14ac:dyDescent="0.25">
      <c r="A5" s="1" t="s">
        <v>32</v>
      </c>
      <c r="B5" s="11">
        <v>368.85678268999999</v>
      </c>
      <c r="C5" s="11">
        <v>1159.5596536500002</v>
      </c>
      <c r="D5" s="11">
        <v>1550.13068312</v>
      </c>
      <c r="E5" s="11">
        <v>2582.3348036500001</v>
      </c>
      <c r="F5" s="11">
        <v>399.72365225999999</v>
      </c>
      <c r="G5" s="11">
        <v>925.41808415000003</v>
      </c>
      <c r="H5" s="11">
        <v>1451.89941765</v>
      </c>
      <c r="I5" s="11">
        <v>2113.0369445400001</v>
      </c>
      <c r="J5" s="11">
        <v>537.84455229999992</v>
      </c>
      <c r="K5" s="11">
        <v>1197.5804230899998</v>
      </c>
      <c r="L5" s="11">
        <v>1904.9858425999998</v>
      </c>
      <c r="M5" s="11">
        <v>2703.1679991199999</v>
      </c>
      <c r="N5" s="11">
        <v>686.95633921000001</v>
      </c>
      <c r="O5" s="11">
        <v>1574.28192474</v>
      </c>
      <c r="P5" s="11">
        <v>2585.3202839200003</v>
      </c>
      <c r="Q5" s="11">
        <v>3547.9169763200002</v>
      </c>
      <c r="R5" s="11">
        <v>756.71492855999998</v>
      </c>
      <c r="S5" s="11">
        <v>1684.15148929</v>
      </c>
      <c r="T5" s="11">
        <v>2512.8266657899999</v>
      </c>
      <c r="U5" s="11">
        <v>3401.7400051700001</v>
      </c>
      <c r="V5" s="11">
        <v>821.71308572999999</v>
      </c>
      <c r="W5" s="11">
        <v>1627.2432545300001</v>
      </c>
      <c r="X5" s="11">
        <v>2340.51174485</v>
      </c>
      <c r="Y5" s="11">
        <v>3046.8230343699997</v>
      </c>
      <c r="Z5" s="11">
        <v>749.61357942999996</v>
      </c>
      <c r="AA5" s="11">
        <v>1521.7813063499998</v>
      </c>
      <c r="AB5" s="11">
        <v>2324.1808509000002</v>
      </c>
      <c r="AC5" s="11">
        <v>3235.5625738400004</v>
      </c>
      <c r="AD5" s="11">
        <v>638.33027005999998</v>
      </c>
      <c r="AE5" s="11">
        <v>1192.73494583</v>
      </c>
      <c r="AF5" s="11">
        <v>1794.6746447799999</v>
      </c>
      <c r="AG5" s="11">
        <v>2421.4237705300002</v>
      </c>
      <c r="AH5" s="11">
        <v>509.11786260000002</v>
      </c>
      <c r="AI5" s="11">
        <v>1118.86010792</v>
      </c>
      <c r="AJ5" s="11">
        <v>1713.3511856600001</v>
      </c>
      <c r="AK5" s="11">
        <v>2448.6466470999999</v>
      </c>
      <c r="AL5" s="11">
        <v>613.56577773000004</v>
      </c>
      <c r="AM5" s="11">
        <v>1311.9008594500001</v>
      </c>
      <c r="AN5" s="11">
        <v>2613.17111024</v>
      </c>
      <c r="AO5" s="11">
        <v>3513.1368803800001</v>
      </c>
      <c r="AP5" s="12">
        <v>1088.9293846400001</v>
      </c>
    </row>
    <row r="6" spans="1:42" s="1" customFormat="1" x14ac:dyDescent="0.25">
      <c r="A6" s="1" t="s">
        <v>33</v>
      </c>
      <c r="B6" s="11">
        <v>62.403416630000002</v>
      </c>
      <c r="C6" s="11">
        <v>373.36650467999999</v>
      </c>
      <c r="D6" s="11">
        <v>622.0905699299999</v>
      </c>
      <c r="E6" s="11">
        <v>756.66892684000004</v>
      </c>
      <c r="F6" s="11">
        <v>37.540130659999996</v>
      </c>
      <c r="G6" s="11">
        <v>89.89345333</v>
      </c>
      <c r="H6" s="11">
        <v>82.210629769999997</v>
      </c>
      <c r="I6" s="11">
        <v>8.6521558599999988</v>
      </c>
      <c r="J6" s="11">
        <v>44.650952909999994</v>
      </c>
      <c r="K6" s="11">
        <v>164.96941183000001</v>
      </c>
      <c r="L6" s="11">
        <v>347.43456832999999</v>
      </c>
      <c r="M6" s="11">
        <v>514.96738398000002</v>
      </c>
      <c r="N6" s="11">
        <v>216.00260297</v>
      </c>
      <c r="O6" s="11">
        <v>507.34650775</v>
      </c>
      <c r="P6" s="11">
        <v>770.25430347999998</v>
      </c>
      <c r="Q6" s="11">
        <v>967.70112567000001</v>
      </c>
      <c r="R6" s="11">
        <v>87.62626868000001</v>
      </c>
      <c r="S6" s="11">
        <v>325.76346568000002</v>
      </c>
      <c r="T6" s="11">
        <v>444.41308977999995</v>
      </c>
      <c r="U6" s="11">
        <v>549.36391202999994</v>
      </c>
      <c r="V6" s="11">
        <v>128.49961640999999</v>
      </c>
      <c r="W6" s="11">
        <v>273.01394172000005</v>
      </c>
      <c r="X6" s="11">
        <v>316.57304306999998</v>
      </c>
      <c r="Y6" s="11">
        <v>339.03407976</v>
      </c>
      <c r="Z6" s="11">
        <v>154.20831090999999</v>
      </c>
      <c r="AA6" s="11">
        <v>267.35598199000003</v>
      </c>
      <c r="AB6" s="11">
        <v>354.37690973000002</v>
      </c>
      <c r="AC6" s="11">
        <v>311.15291819999999</v>
      </c>
      <c r="AD6" s="11">
        <v>64.598388569999997</v>
      </c>
      <c r="AE6" s="11">
        <v>119.99523393000001</v>
      </c>
      <c r="AF6" s="11">
        <v>73.693073630000001</v>
      </c>
      <c r="AG6" s="11">
        <v>25.792498980000001</v>
      </c>
      <c r="AH6" s="11">
        <v>-3.1666500200000001</v>
      </c>
      <c r="AI6" s="11">
        <v>1.5104744399999999</v>
      </c>
      <c r="AJ6" s="11">
        <v>58.460182070000002</v>
      </c>
      <c r="AK6" s="11">
        <v>54.793841289999996</v>
      </c>
      <c r="AL6" s="11">
        <v>90.943573349999994</v>
      </c>
      <c r="AM6" s="11">
        <v>524.39457301999994</v>
      </c>
      <c r="AN6" s="11">
        <v>2637.5540849699996</v>
      </c>
      <c r="AO6" s="11">
        <v>4827.4633658900002</v>
      </c>
      <c r="AP6" s="12">
        <v>2432.83489332</v>
      </c>
    </row>
    <row r="7" spans="1:42" s="1" customFormat="1" x14ac:dyDescent="0.25">
      <c r="A7" s="1" t="s">
        <v>121</v>
      </c>
      <c r="B7" s="11">
        <f>B6/B3</f>
        <v>0.14469879769383567</v>
      </c>
      <c r="C7" s="11">
        <f t="shared" ref="C7:AO7" si="19">C6/C3</f>
        <v>0.2435273564510422</v>
      </c>
      <c r="D7" s="11">
        <f t="shared" si="19"/>
        <v>0.28630149291765566</v>
      </c>
      <c r="E7" s="11">
        <f t="shared" si="19"/>
        <v>0.22636472125496282</v>
      </c>
      <c r="F7" s="11">
        <f t="shared" si="19"/>
        <v>8.589463458993124E-2</v>
      </c>
      <c r="G7" s="11">
        <f t="shared" si="19"/>
        <v>8.8558319481674252E-2</v>
      </c>
      <c r="H7" s="11">
        <f t="shared" si="19"/>
        <v>5.3600218894121823E-2</v>
      </c>
      <c r="I7" s="11">
        <f t="shared" si="19"/>
        <v>4.077571680460859E-3</v>
      </c>
      <c r="J7" s="11">
        <f t="shared" si="19"/>
        <v>7.6803306310143468E-2</v>
      </c>
      <c r="K7" s="11">
        <f t="shared" si="19"/>
        <v>0.12117014771026273</v>
      </c>
      <c r="L7" s="11">
        <f t="shared" si="19"/>
        <v>0.15433554336761238</v>
      </c>
      <c r="M7" s="11">
        <f t="shared" si="19"/>
        <v>0.16010249668816451</v>
      </c>
      <c r="N7" s="11">
        <f t="shared" si="19"/>
        <v>0.23922907918845843</v>
      </c>
      <c r="O7" s="11">
        <f t="shared" si="19"/>
        <v>0.24319788669585829</v>
      </c>
      <c r="P7" s="11">
        <f t="shared" si="19"/>
        <v>0.22894916856443936</v>
      </c>
      <c r="Q7" s="11">
        <f t="shared" si="19"/>
        <v>0.21380719711107346</v>
      </c>
      <c r="R7" s="11">
        <f t="shared" si="19"/>
        <v>0.10389225985538099</v>
      </c>
      <c r="S7" s="11">
        <f t="shared" si="19"/>
        <v>0.16188486576545277</v>
      </c>
      <c r="T7" s="11">
        <f t="shared" si="19"/>
        <v>0.15021012811275913</v>
      </c>
      <c r="U7" s="11">
        <f t="shared" si="19"/>
        <v>0.1390546108949024</v>
      </c>
      <c r="V7" s="11">
        <f t="shared" si="19"/>
        <v>0.13539690222958609</v>
      </c>
      <c r="W7" s="11">
        <f t="shared" si="19"/>
        <v>0.14410679419233119</v>
      </c>
      <c r="X7" s="11">
        <f t="shared" si="19"/>
        <v>0.11955298955302383</v>
      </c>
      <c r="Y7" s="11">
        <f t="shared" si="19"/>
        <v>0.10050072180338111</v>
      </c>
      <c r="Z7" s="11">
        <f t="shared" si="19"/>
        <v>0.17054895349265764</v>
      </c>
      <c r="AA7" s="11">
        <f t="shared" si="19"/>
        <v>0.14956933660156416</v>
      </c>
      <c r="AB7" s="11">
        <f t="shared" si="19"/>
        <v>0.13412826391296834</v>
      </c>
      <c r="AC7" s="11">
        <f t="shared" si="19"/>
        <v>9.0215169070474513E-2</v>
      </c>
      <c r="AD7" s="11">
        <f t="shared" si="19"/>
        <v>0.10189697324296716</v>
      </c>
      <c r="AE7" s="11">
        <f t="shared" si="19"/>
        <v>0.10071843477271319</v>
      </c>
      <c r="AF7" s="11">
        <f t="shared" si="19"/>
        <v>4.1011437589019747E-2</v>
      </c>
      <c r="AG7" s="11">
        <f t="shared" si="19"/>
        <v>1.1067812114874986E-2</v>
      </c>
      <c r="AH7" s="11">
        <f t="shared" si="19"/>
        <v>-6.690179050595076E-3</v>
      </c>
      <c r="AI7" s="11">
        <f t="shared" si="19"/>
        <v>1.4095943046168787E-3</v>
      </c>
      <c r="AJ7" s="11">
        <f t="shared" si="19"/>
        <v>3.4212949044293332E-2</v>
      </c>
      <c r="AK7" s="11">
        <f t="shared" si="19"/>
        <v>2.2875645583860495E-2</v>
      </c>
      <c r="AL7" s="11">
        <f t="shared" si="19"/>
        <v>0.13128032192167643</v>
      </c>
      <c r="AM7" s="11">
        <f t="shared" si="19"/>
        <v>0.28917238768507203</v>
      </c>
      <c r="AN7" s="11">
        <f t="shared" si="19"/>
        <v>0.50438219405793994</v>
      </c>
      <c r="AO7" s="11">
        <f t="shared" si="19"/>
        <v>0.57810636247892666</v>
      </c>
      <c r="AP7" s="12">
        <f>AP6/AP3</f>
        <v>0.69076953275883601</v>
      </c>
    </row>
    <row r="8" spans="1:42" s="1" customFormat="1" x14ac:dyDescent="0.25">
      <c r="A8" s="1" t="s">
        <v>34</v>
      </c>
      <c r="B8" s="11">
        <v>66.093972679999993</v>
      </c>
      <c r="C8" s="11">
        <v>391.24420150999998</v>
      </c>
      <c r="D8" s="11">
        <v>649.58457908000003</v>
      </c>
      <c r="E8" s="11">
        <v>810.04568854000001</v>
      </c>
      <c r="F8" s="11">
        <v>49.522163620000001</v>
      </c>
      <c r="G8" s="11">
        <v>174.55921149</v>
      </c>
      <c r="H8" s="11">
        <v>174.79597771000002</v>
      </c>
      <c r="I8" s="11">
        <v>14.681769429999999</v>
      </c>
      <c r="J8" s="11">
        <v>60.603756109999999</v>
      </c>
      <c r="K8" s="11">
        <v>190.17101994000001</v>
      </c>
      <c r="L8" s="11">
        <v>377.34293086000002</v>
      </c>
      <c r="M8" s="11">
        <v>567.00109246</v>
      </c>
      <c r="N8" s="11">
        <v>225.57733730999999</v>
      </c>
      <c r="O8" s="11">
        <v>520.02104809000002</v>
      </c>
      <c r="P8" s="11">
        <v>736.70410792999996</v>
      </c>
      <c r="Q8" s="11">
        <v>872.92892398000004</v>
      </c>
      <c r="R8" s="11">
        <v>96.890524499999998</v>
      </c>
      <c r="S8" s="11">
        <v>348.39628055000003</v>
      </c>
      <c r="T8" s="11">
        <v>502.88424363000001</v>
      </c>
      <c r="U8" s="11">
        <v>615.49017186000003</v>
      </c>
      <c r="V8" s="11">
        <v>147.71315365999999</v>
      </c>
      <c r="W8" s="11">
        <v>298.36781136000002</v>
      </c>
      <c r="X8" s="11">
        <v>350.59467423000001</v>
      </c>
      <c r="Y8" s="11">
        <v>339.51682505000002</v>
      </c>
      <c r="Z8" s="11">
        <v>171.85146718999999</v>
      </c>
      <c r="AA8" s="11">
        <v>292.08677958999999</v>
      </c>
      <c r="AB8" s="11">
        <v>390.31680112999999</v>
      </c>
      <c r="AC8" s="11">
        <v>350.92120604000002</v>
      </c>
      <c r="AD8" s="11">
        <v>-8.8821748500000002</v>
      </c>
      <c r="AE8" s="11">
        <v>44.349006680000002</v>
      </c>
      <c r="AF8" s="11">
        <v>1.6574030399999999</v>
      </c>
      <c r="AG8" s="11">
        <v>45.484489189999998</v>
      </c>
      <c r="AH8" s="11">
        <v>4.4786785499999997</v>
      </c>
      <c r="AI8" s="11">
        <v>14.621756080000001</v>
      </c>
      <c r="AJ8" s="11">
        <v>88.666864019999991</v>
      </c>
      <c r="AK8" s="11">
        <v>84.951218099999991</v>
      </c>
      <c r="AL8" s="11">
        <v>95.149494869999998</v>
      </c>
      <c r="AM8" s="11">
        <v>526.69273158999999</v>
      </c>
      <c r="AN8" s="11">
        <v>2642.95750993</v>
      </c>
      <c r="AO8" s="11">
        <v>4830.4277729300002</v>
      </c>
      <c r="AP8" s="12">
        <v>2432.3059382699998</v>
      </c>
    </row>
    <row r="9" spans="1:42" s="1" customFormat="1" x14ac:dyDescent="0.25">
      <c r="A9" s="1" t="s">
        <v>35</v>
      </c>
      <c r="B9" s="11">
        <v>54.6794498</v>
      </c>
      <c r="C9" s="11">
        <v>299.13228717000004</v>
      </c>
      <c r="D9" s="11">
        <v>502.99331932999996</v>
      </c>
      <c r="E9" s="11">
        <v>620.86785427999996</v>
      </c>
      <c r="F9" s="11">
        <v>33.898321680000002</v>
      </c>
      <c r="G9" s="11">
        <v>127.43774729</v>
      </c>
      <c r="H9" s="11">
        <v>128.94048251000001</v>
      </c>
      <c r="I9" s="11">
        <v>-19.477988850000003</v>
      </c>
      <c r="J9" s="11">
        <v>41.590496590000001</v>
      </c>
      <c r="K9" s="11">
        <v>144.85105655999999</v>
      </c>
      <c r="L9" s="11">
        <v>289.37275652</v>
      </c>
      <c r="M9" s="11">
        <v>421.76861480000002</v>
      </c>
      <c r="N9" s="11">
        <v>176.49496306999998</v>
      </c>
      <c r="O9" s="11">
        <v>401.75037233999996</v>
      </c>
      <c r="P9" s="11">
        <v>544.86741512000003</v>
      </c>
      <c r="Q9" s="11">
        <v>636.24571892999995</v>
      </c>
      <c r="R9" s="11">
        <v>70.122904919999996</v>
      </c>
      <c r="S9" s="11">
        <v>264.02754300999999</v>
      </c>
      <c r="T9" s="11">
        <v>387.03887483999995</v>
      </c>
      <c r="U9" s="11">
        <v>472.13307092000002</v>
      </c>
      <c r="V9" s="11">
        <v>110.36932069</v>
      </c>
      <c r="W9" s="11">
        <v>217.28667577000002</v>
      </c>
      <c r="X9" s="11">
        <v>252.78956109000001</v>
      </c>
      <c r="Y9" s="11">
        <v>233.88800816999998</v>
      </c>
      <c r="Z9" s="11">
        <v>127.58341148999999</v>
      </c>
      <c r="AA9" s="11">
        <v>259.44825372000003</v>
      </c>
      <c r="AB9" s="11">
        <v>334.83309356000001</v>
      </c>
      <c r="AC9" s="11">
        <v>263.52090568</v>
      </c>
      <c r="AD9" s="11">
        <v>-13.940635550000001</v>
      </c>
      <c r="AE9" s="11">
        <v>24.486979730000002</v>
      </c>
      <c r="AF9" s="11">
        <v>6.6185417699999993</v>
      </c>
      <c r="AG9" s="11">
        <v>13.000662140000001</v>
      </c>
      <c r="AH9" s="11">
        <v>4.30782021</v>
      </c>
      <c r="AI9" s="11">
        <v>2.85413629</v>
      </c>
      <c r="AJ9" s="11">
        <v>61.313764509999999</v>
      </c>
      <c r="AK9" s="11">
        <v>30.01879641</v>
      </c>
      <c r="AL9" s="11">
        <v>72.48789090999999</v>
      </c>
      <c r="AM9" s="11">
        <v>448.30321580999998</v>
      </c>
      <c r="AN9" s="11">
        <v>2216.4785105800001</v>
      </c>
      <c r="AO9" s="11">
        <v>3972.19713121</v>
      </c>
      <c r="AP9" s="12">
        <v>2029.2655314900001</v>
      </c>
    </row>
    <row r="10" spans="1:42" s="1" customFormat="1" x14ac:dyDescent="0.25">
      <c r="A10" s="1" t="s">
        <v>122</v>
      </c>
      <c r="B10" s="11">
        <f>B9</f>
        <v>54.6794498</v>
      </c>
      <c r="C10" s="11">
        <f>C9-B9</f>
        <v>244.45283737000005</v>
      </c>
      <c r="D10" s="11">
        <f t="shared" ref="D10:E10" si="20">D9-C9</f>
        <v>203.86103215999992</v>
      </c>
      <c r="E10" s="11">
        <f t="shared" si="20"/>
        <v>117.87453495</v>
      </c>
      <c r="F10" s="11">
        <f>F9</f>
        <v>33.898321680000002</v>
      </c>
      <c r="G10" s="11">
        <f>G9-F9</f>
        <v>93.539425609999995</v>
      </c>
      <c r="H10" s="11">
        <f t="shared" ref="H10" si="21">H9-G9</f>
        <v>1.5027352200000053</v>
      </c>
      <c r="I10" s="11">
        <f t="shared" ref="I10" si="22">I9-H9</f>
        <v>-148.41847136000001</v>
      </c>
      <c r="J10" s="11">
        <f>J9</f>
        <v>41.590496590000001</v>
      </c>
      <c r="K10" s="11">
        <f>K9-J9</f>
        <v>103.26055996999999</v>
      </c>
      <c r="L10" s="11">
        <f t="shared" ref="L10" si="23">L9-K9</f>
        <v>144.52169996000001</v>
      </c>
      <c r="M10" s="11">
        <f t="shared" ref="M10" si="24">M9-L9</f>
        <v>132.39585828000003</v>
      </c>
      <c r="N10" s="11">
        <f>N9</f>
        <v>176.49496306999998</v>
      </c>
      <c r="O10" s="11">
        <f>O9-N9</f>
        <v>225.25540926999997</v>
      </c>
      <c r="P10" s="11">
        <f t="shared" ref="P10" si="25">P9-O9</f>
        <v>143.11704278000008</v>
      </c>
      <c r="Q10" s="11">
        <f t="shared" ref="Q10" si="26">Q9-P9</f>
        <v>91.37830380999992</v>
      </c>
      <c r="R10" s="11">
        <f>R9</f>
        <v>70.122904919999996</v>
      </c>
      <c r="S10" s="11">
        <f>S9-R9</f>
        <v>193.90463808999999</v>
      </c>
      <c r="T10" s="11">
        <f t="shared" ref="T10" si="27">T9-S9</f>
        <v>123.01133182999996</v>
      </c>
      <c r="U10" s="11">
        <f t="shared" ref="U10" si="28">U9-T9</f>
        <v>85.094196080000074</v>
      </c>
      <c r="V10" s="11">
        <f>V9</f>
        <v>110.36932069</v>
      </c>
      <c r="W10" s="11">
        <f>W9-V9</f>
        <v>106.91735508000002</v>
      </c>
      <c r="X10" s="11">
        <f t="shared" ref="X10" si="29">X9-W9</f>
        <v>35.50288531999999</v>
      </c>
      <c r="Y10" s="11">
        <f t="shared" ref="Y10" si="30">Y9-X9</f>
        <v>-18.901552920000029</v>
      </c>
      <c r="Z10" s="11">
        <f>Z9</f>
        <v>127.58341148999999</v>
      </c>
      <c r="AA10" s="11">
        <f>AA9-Z9</f>
        <v>131.86484223000002</v>
      </c>
      <c r="AB10" s="11">
        <f t="shared" ref="AB10" si="31">AB9-AA9</f>
        <v>75.384839839999984</v>
      </c>
      <c r="AC10" s="11">
        <f t="shared" ref="AC10" si="32">AC9-AB9</f>
        <v>-71.31218788000001</v>
      </c>
      <c r="AD10" s="11">
        <f>AD9</f>
        <v>-13.940635550000001</v>
      </c>
      <c r="AE10" s="11">
        <f>AE9-AD9</f>
        <v>38.427615280000005</v>
      </c>
      <c r="AF10" s="11">
        <f t="shared" ref="AF10" si="33">AF9-AE9</f>
        <v>-17.868437960000001</v>
      </c>
      <c r="AG10" s="11">
        <f t="shared" ref="AG10" si="34">AG9-AF9</f>
        <v>6.3821203700000018</v>
      </c>
      <c r="AH10" s="11">
        <f>AH9</f>
        <v>4.30782021</v>
      </c>
      <c r="AI10" s="11">
        <f>AI9-AH9</f>
        <v>-1.45368392</v>
      </c>
      <c r="AJ10" s="11">
        <f t="shared" ref="AJ10" si="35">AJ9-AI9</f>
        <v>58.459628219999999</v>
      </c>
      <c r="AK10" s="11">
        <f t="shared" ref="AK10" si="36">AK9-AJ9</f>
        <v>-31.294968099999998</v>
      </c>
      <c r="AL10" s="11">
        <f>AL9</f>
        <v>72.48789090999999</v>
      </c>
      <c r="AM10" s="11">
        <f>AM9-AL9</f>
        <v>375.81532490000001</v>
      </c>
      <c r="AN10" s="11">
        <f t="shared" ref="AN10" si="37">AN9-AM9</f>
        <v>1768.1752947700002</v>
      </c>
      <c r="AO10" s="11">
        <f t="shared" ref="AO10" si="38">AO9-AN9</f>
        <v>1755.7186206299998</v>
      </c>
      <c r="AP10" s="12">
        <v>2029.2655314900001</v>
      </c>
    </row>
    <row r="11" spans="1:42" s="1" customFormat="1" x14ac:dyDescent="0.25">
      <c r="A11" s="1" t="s">
        <v>29</v>
      </c>
      <c r="B11" s="11">
        <v>0.17270141916365742</v>
      </c>
      <c r="C11" s="11">
        <v>0.23543330223041189</v>
      </c>
      <c r="D11" s="11">
        <v>0.22566924226805951</v>
      </c>
      <c r="E11" s="11">
        <v>0.23353970885391412</v>
      </c>
      <c r="F11" s="11">
        <v>0.31549190903464813</v>
      </c>
      <c r="G11" s="11">
        <v>0.26994544600529119</v>
      </c>
      <c r="H11" s="11">
        <v>0.26233724483110132</v>
      </c>
      <c r="I11" s="11">
        <v>2.3266785684700677</v>
      </c>
      <c r="J11" s="11">
        <v>0.31373071143461179</v>
      </c>
      <c r="K11" s="11">
        <v>0.2383116175866265</v>
      </c>
      <c r="L11" s="11">
        <v>0.23313057472550952</v>
      </c>
      <c r="M11" s="11">
        <v>0.25614144239104025</v>
      </c>
      <c r="N11" s="11">
        <v>0.21758557320210087</v>
      </c>
      <c r="O11" s="11">
        <v>0.22743440132740725</v>
      </c>
      <c r="P11" s="11">
        <v>0.26039856537385825</v>
      </c>
      <c r="Q11" s="11">
        <v>0.27113685724935693</v>
      </c>
      <c r="R11" s="11">
        <v>0.27626663926254214</v>
      </c>
      <c r="S11" s="11">
        <v>0.24216314079705523</v>
      </c>
      <c r="T11" s="11">
        <v>0.23036189790673559</v>
      </c>
      <c r="U11" s="11">
        <v>0.23291533722915098</v>
      </c>
      <c r="V11" s="11">
        <v>0.25281318585856261</v>
      </c>
      <c r="W11" s="11">
        <v>0.27174893706000469</v>
      </c>
      <c r="X11" s="11">
        <v>0.27896919242942375</v>
      </c>
      <c r="Y11" s="11">
        <v>0.31111511738613906</v>
      </c>
      <c r="Z11" s="11">
        <v>0.2575948662169813</v>
      </c>
      <c r="AA11" s="11">
        <v>0.11174256471249557</v>
      </c>
      <c r="AB11" s="11">
        <v>0.14215044653309825</v>
      </c>
      <c r="AC11" s="11">
        <v>0.2490596146818144</v>
      </c>
      <c r="AD11" s="11">
        <v>-0.56950699411192074</v>
      </c>
      <c r="AE11" s="11">
        <v>0.44785731264094231</v>
      </c>
      <c r="AF11" s="11">
        <v>-2.9933206409468154</v>
      </c>
      <c r="AG11" s="11">
        <v>0.71417372446037586</v>
      </c>
      <c r="AH11" s="11">
        <v>3.8149275080257769E-2</v>
      </c>
      <c r="AI11" s="11">
        <v>0.80480208571500111</v>
      </c>
      <c r="AJ11" s="11">
        <v>0.30849291685595359</v>
      </c>
      <c r="AK11" s="11">
        <v>0.64663489139539487</v>
      </c>
      <c r="AL11" s="11">
        <v>0.23816841057287685</v>
      </c>
      <c r="AM11" s="11">
        <v>0.14883348692387449</v>
      </c>
      <c r="AN11" s="11">
        <v>0.16136430409783453</v>
      </c>
      <c r="AO11" s="11">
        <v>0.17767176781517668</v>
      </c>
      <c r="AP11" s="12">
        <v>0.16570300653324319</v>
      </c>
    </row>
    <row r="12" spans="1:42" s="1" customFormat="1" x14ac:dyDescent="0.25">
      <c r="A12" s="1" t="s">
        <v>30</v>
      </c>
      <c r="B12" s="11">
        <v>0.22599720161801548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0"/>
    </row>
    <row r="13" spans="1:42" s="1" customFormat="1" x14ac:dyDescent="0.25">
      <c r="A13" s="1" t="s">
        <v>36</v>
      </c>
      <c r="B13" s="11">
        <v>48.088020340000007</v>
      </c>
      <c r="C13" s="11">
        <v>277.4241581</v>
      </c>
      <c r="D13" s="11">
        <v>450.09541947000002</v>
      </c>
      <c r="E13" s="11">
        <v>545.3106808</v>
      </c>
      <c r="F13" s="11">
        <v>40.846092640000002</v>
      </c>
      <c r="G13" s="11">
        <v>142.38778762999999</v>
      </c>
      <c r="H13" s="11">
        <v>152.72929746</v>
      </c>
      <c r="I13" s="11">
        <v>19.119210800000001</v>
      </c>
      <c r="J13" s="11">
        <v>39.662934450000002</v>
      </c>
      <c r="K13" s="11">
        <v>135.38509403</v>
      </c>
      <c r="L13" s="11">
        <v>278.46170101000001</v>
      </c>
      <c r="M13" s="11">
        <v>405.90687181999999</v>
      </c>
      <c r="N13" s="11">
        <v>172.35139562999998</v>
      </c>
      <c r="O13" s="11">
        <v>386.74277044999997</v>
      </c>
      <c r="P13" s="11">
        <v>526.24696429000005</v>
      </c>
      <c r="Q13" s="11">
        <v>614.04388022000001</v>
      </c>
      <c r="R13" s="11">
        <v>70.97009709999999</v>
      </c>
      <c r="S13" s="11">
        <v>258.38811165999999</v>
      </c>
      <c r="T13" s="11">
        <v>379.41922777999997</v>
      </c>
      <c r="U13" s="11">
        <v>468.54861161000002</v>
      </c>
      <c r="V13" s="11">
        <v>108.15375075</v>
      </c>
      <c r="W13" s="11">
        <v>213.78516547999999</v>
      </c>
      <c r="X13" s="11">
        <v>250.47206965000001</v>
      </c>
      <c r="Y13" s="11">
        <v>236.05076645</v>
      </c>
      <c r="Z13" s="11">
        <v>129.25306365</v>
      </c>
      <c r="AA13" s="11">
        <v>263.16086447999999</v>
      </c>
      <c r="AB13" s="11">
        <v>339.21467982000001</v>
      </c>
      <c r="AC13" s="11">
        <v>279.16552812999998</v>
      </c>
      <c r="AD13" s="11">
        <v>-11.89610098</v>
      </c>
      <c r="AE13" s="11">
        <v>29.804193809999997</v>
      </c>
      <c r="AF13" s="11">
        <v>14.92598841</v>
      </c>
      <c r="AG13" s="11">
        <v>31.01373224</v>
      </c>
      <c r="AH13" s="11">
        <v>11.033624470000001</v>
      </c>
      <c r="AI13" s="11">
        <v>14.98924382</v>
      </c>
      <c r="AJ13" s="11">
        <v>78.751983499999994</v>
      </c>
      <c r="AK13" s="11">
        <v>67.44890706999999</v>
      </c>
      <c r="AL13" s="11">
        <v>73.521676170000006</v>
      </c>
      <c r="AM13" s="11">
        <v>411.8541242</v>
      </c>
      <c r="AN13" s="11">
        <v>2019.1173202100001</v>
      </c>
      <c r="AO13" s="11">
        <v>3620.4185970799999</v>
      </c>
      <c r="AP13" s="12">
        <v>1894.4676358499999</v>
      </c>
    </row>
    <row r="28" spans="43:43" x14ac:dyDescent="0.25">
      <c r="AQ28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zoomScale="120" zoomScaleNormal="120" workbookViewId="0">
      <selection activeCell="G7" sqref="G7"/>
    </sheetView>
  </sheetViews>
  <sheetFormatPr defaultColWidth="9.140625" defaultRowHeight="15" x14ac:dyDescent="0.25"/>
  <cols>
    <col min="1" max="1" width="35.42578125" bestFit="1" customWidth="1"/>
    <col min="2" max="36" width="16.140625" bestFit="1" customWidth="1"/>
    <col min="37" max="40" width="14.85546875" bestFit="1" customWidth="1"/>
    <col min="41" max="41" width="10.5703125" bestFit="1" customWidth="1"/>
  </cols>
  <sheetData>
    <row r="1" spans="1:41" x14ac:dyDescent="0.25">
      <c r="A1" s="7" t="s">
        <v>0</v>
      </c>
      <c r="B1" s="7">
        <v>20080331</v>
      </c>
      <c r="C1" s="7">
        <v>20080630</v>
      </c>
      <c r="D1" s="7">
        <v>20080930</v>
      </c>
      <c r="E1" s="7">
        <v>20081231</v>
      </c>
      <c r="F1" s="7">
        <v>20090331</v>
      </c>
      <c r="G1" s="7">
        <v>20090630</v>
      </c>
      <c r="H1" s="7">
        <v>20090930</v>
      </c>
      <c r="I1" s="7">
        <v>20091231</v>
      </c>
      <c r="J1" s="7">
        <v>20100331</v>
      </c>
      <c r="K1" s="7">
        <v>20100630</v>
      </c>
      <c r="L1" s="7">
        <v>20100930</v>
      </c>
      <c r="M1" s="7">
        <v>20101231</v>
      </c>
      <c r="N1" s="7">
        <v>20110331</v>
      </c>
      <c r="O1" s="7">
        <v>20110630</v>
      </c>
      <c r="P1" s="7">
        <v>20110930</v>
      </c>
      <c r="Q1" s="7">
        <v>20111231</v>
      </c>
      <c r="R1" s="7">
        <v>20120331</v>
      </c>
      <c r="S1" s="7">
        <v>20120630</v>
      </c>
      <c r="T1" s="7">
        <v>20120930</v>
      </c>
      <c r="U1" s="7">
        <v>20121231</v>
      </c>
      <c r="V1" s="7">
        <v>20130331</v>
      </c>
      <c r="W1" s="7">
        <v>20130630</v>
      </c>
      <c r="X1" s="7">
        <v>20130930</v>
      </c>
      <c r="Y1" s="7">
        <v>20131231</v>
      </c>
      <c r="Z1" s="7">
        <v>20140331</v>
      </c>
      <c r="AA1" s="7">
        <v>20140630</v>
      </c>
      <c r="AB1" s="7">
        <v>20140930</v>
      </c>
      <c r="AC1" s="7">
        <v>20141231</v>
      </c>
      <c r="AD1" s="7">
        <v>20150331</v>
      </c>
      <c r="AE1" s="7">
        <v>20150630</v>
      </c>
      <c r="AF1" s="7">
        <v>20150930</v>
      </c>
      <c r="AG1" s="7">
        <v>20151231</v>
      </c>
      <c r="AH1" s="7">
        <v>20160331</v>
      </c>
      <c r="AI1" s="7">
        <v>20160630</v>
      </c>
      <c r="AJ1" s="7">
        <v>20160930</v>
      </c>
      <c r="AK1" s="7">
        <v>20161231</v>
      </c>
      <c r="AL1" s="7">
        <v>20170331</v>
      </c>
      <c r="AM1" s="7">
        <v>20170630</v>
      </c>
      <c r="AN1" s="7">
        <v>20170930</v>
      </c>
      <c r="AO1" s="7">
        <v>20171231</v>
      </c>
    </row>
    <row r="2" spans="1:41" x14ac:dyDescent="0.25">
      <c r="A2" s="7" t="s">
        <v>37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x14ac:dyDescent="0.25">
      <c r="A3" s="7" t="s">
        <v>38</v>
      </c>
      <c r="B3" s="8">
        <v>162779350.77000001</v>
      </c>
      <c r="C3" s="8">
        <v>530710718.38999999</v>
      </c>
      <c r="D3" s="8">
        <v>1407573637.77</v>
      </c>
      <c r="E3" s="8">
        <v>1604683348.1500001</v>
      </c>
      <c r="F3" s="8">
        <v>1890479055.9200001</v>
      </c>
      <c r="G3" s="8">
        <v>1724327133.8800001</v>
      </c>
      <c r="H3" s="8">
        <v>1218982635.9200001</v>
      </c>
      <c r="I3" s="8">
        <v>1131084872.7</v>
      </c>
      <c r="J3" s="8">
        <v>947417200.11000001</v>
      </c>
      <c r="K3" s="8">
        <v>1023702937.6900001</v>
      </c>
      <c r="L3" s="8">
        <v>961251618.60000002</v>
      </c>
      <c r="M3" s="8">
        <v>1091781734.1800001</v>
      </c>
      <c r="N3" s="8">
        <v>859916290.90999997</v>
      </c>
      <c r="O3" s="8">
        <v>956081235.13</v>
      </c>
      <c r="P3" s="8">
        <v>812299538.88999999</v>
      </c>
      <c r="Q3" s="8">
        <v>670525064.85000002</v>
      </c>
      <c r="R3" s="8">
        <v>1047748865.95</v>
      </c>
      <c r="S3" s="8">
        <v>1170080037.77</v>
      </c>
      <c r="T3" s="8">
        <v>926136439.67999995</v>
      </c>
      <c r="U3" s="8">
        <v>1496468939.9400001</v>
      </c>
      <c r="V3" s="8">
        <v>1900599468.4300001</v>
      </c>
      <c r="W3" s="8">
        <v>2900155741.6100001</v>
      </c>
      <c r="X3" s="8">
        <v>3004868069.3200002</v>
      </c>
      <c r="Y3" s="8">
        <v>2322120591.9899998</v>
      </c>
      <c r="Z3" s="8">
        <v>2212897868.21</v>
      </c>
      <c r="AA3" s="8">
        <v>2121072352.45</v>
      </c>
      <c r="AB3" s="8">
        <v>2263777903.3600001</v>
      </c>
      <c r="AC3" s="8">
        <v>2542529503.3800001</v>
      </c>
      <c r="AD3" s="8">
        <v>1887993017.4400001</v>
      </c>
      <c r="AE3" s="8">
        <v>1290000251.23</v>
      </c>
      <c r="AF3" s="8">
        <v>2476055105.1799998</v>
      </c>
      <c r="AG3" s="8">
        <v>2154388379.7800002</v>
      </c>
      <c r="AH3" s="8">
        <v>1566504403.5999999</v>
      </c>
      <c r="AI3" s="8">
        <v>2422306868.5999999</v>
      </c>
      <c r="AJ3" s="8">
        <v>1641902892.47</v>
      </c>
      <c r="AK3" s="8">
        <v>1610483995.2</v>
      </c>
      <c r="AL3" s="8">
        <v>1848903198.97</v>
      </c>
      <c r="AM3" s="8">
        <v>2223521025.4099998</v>
      </c>
      <c r="AN3" s="8">
        <v>2450136096.0700002</v>
      </c>
      <c r="AO3" s="8">
        <v>1616538055.26</v>
      </c>
    </row>
    <row r="4" spans="1:41" x14ac:dyDescent="0.25">
      <c r="A4" s="7" t="s">
        <v>39</v>
      </c>
      <c r="B4" s="8">
        <v>237962.5</v>
      </c>
      <c r="C4" s="8">
        <v>715800</v>
      </c>
      <c r="D4" s="8">
        <v>290640</v>
      </c>
      <c r="E4" s="8">
        <v>346350</v>
      </c>
      <c r="F4" s="8">
        <v>447440</v>
      </c>
      <c r="G4" s="8">
        <v>321277.59999999998</v>
      </c>
      <c r="H4" s="8">
        <v>0</v>
      </c>
      <c r="I4" s="8">
        <v>28304</v>
      </c>
      <c r="J4" s="8">
        <v>50250</v>
      </c>
      <c r="K4" s="8">
        <v>175167.37</v>
      </c>
      <c r="L4" s="8">
        <v>213644.37</v>
      </c>
      <c r="M4" s="8">
        <v>420700</v>
      </c>
      <c r="N4" s="8">
        <v>649074</v>
      </c>
      <c r="O4" s="8">
        <v>39787785.810000002</v>
      </c>
      <c r="P4" s="8">
        <v>30534788.949999999</v>
      </c>
      <c r="Q4" s="8">
        <v>24207065.859999999</v>
      </c>
      <c r="R4" s="8">
        <v>26666596.66</v>
      </c>
      <c r="S4" s="8">
        <v>23262910.940000001</v>
      </c>
      <c r="T4" s="8">
        <v>19368877.300000001</v>
      </c>
      <c r="U4" s="8">
        <v>19764035.300000001</v>
      </c>
      <c r="V4" s="8">
        <v>16845018.620000001</v>
      </c>
      <c r="W4" s="8">
        <v>18256519.280000001</v>
      </c>
      <c r="X4" s="8">
        <v>95064886.969999999</v>
      </c>
      <c r="Y4" s="8">
        <v>95902654.790000007</v>
      </c>
      <c r="Z4" s="8">
        <v>105820300.23999999</v>
      </c>
      <c r="AA4" s="8">
        <v>114111456.94</v>
      </c>
      <c r="AB4" s="8">
        <v>155208483.94999999</v>
      </c>
      <c r="AC4" s="8">
        <v>145624174.88</v>
      </c>
      <c r="AD4" s="8">
        <v>322961643.80000001</v>
      </c>
      <c r="AE4" s="8">
        <v>1763484698.8199999</v>
      </c>
      <c r="AF4" s="8">
        <v>533120428.30000001</v>
      </c>
      <c r="AG4" s="8">
        <v>0</v>
      </c>
      <c r="AH4" s="8">
        <v>84014592</v>
      </c>
      <c r="AI4" s="8">
        <v>109275200</v>
      </c>
      <c r="AJ4" s="8">
        <v>22191361</v>
      </c>
      <c r="AK4" s="8">
        <v>22766990</v>
      </c>
      <c r="AL4" s="8">
        <v>10797790</v>
      </c>
      <c r="AM4" s="8">
        <v>251538079.88</v>
      </c>
      <c r="AN4" s="8">
        <v>374198389.81</v>
      </c>
      <c r="AO4" s="8">
        <v>316307133.31999999</v>
      </c>
    </row>
    <row r="5" spans="1:41" x14ac:dyDescent="0.25">
      <c r="A5" s="7" t="s">
        <v>40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</row>
    <row r="6" spans="1:41" x14ac:dyDescent="0.25">
      <c r="A6" s="7" t="s">
        <v>41</v>
      </c>
      <c r="B6" s="8">
        <v>66824548.219999999</v>
      </c>
      <c r="C6" s="8">
        <v>121449382.12</v>
      </c>
      <c r="D6" s="8">
        <v>106446910.8</v>
      </c>
      <c r="E6" s="8">
        <v>129717414.31999999</v>
      </c>
      <c r="F6" s="8">
        <v>169378118.43000001</v>
      </c>
      <c r="G6" s="8">
        <v>205694213.71000001</v>
      </c>
      <c r="H6" s="8">
        <v>166667524.18000001</v>
      </c>
      <c r="I6" s="8">
        <v>269473612.80000001</v>
      </c>
      <c r="J6" s="8">
        <v>330980324.20999998</v>
      </c>
      <c r="K6" s="8">
        <v>269866203.32999998</v>
      </c>
      <c r="L6" s="8">
        <v>542245659.20000005</v>
      </c>
      <c r="M6" s="8">
        <v>685067718.08000004</v>
      </c>
      <c r="N6" s="8">
        <v>830358439.24000001</v>
      </c>
      <c r="O6" s="8">
        <v>958973214.76999998</v>
      </c>
      <c r="P6" s="8">
        <v>1117008911.73</v>
      </c>
      <c r="Q6" s="8">
        <v>1074027026.8299999</v>
      </c>
      <c r="R6" s="8">
        <v>940064584.17999995</v>
      </c>
      <c r="S6" s="8">
        <v>975378559.28999996</v>
      </c>
      <c r="T6" s="8">
        <v>888316498.79999995</v>
      </c>
      <c r="U6" s="8">
        <v>901192998.47000003</v>
      </c>
      <c r="V6" s="8">
        <v>813601842.63</v>
      </c>
      <c r="W6" s="8">
        <v>878277346.58000004</v>
      </c>
      <c r="X6" s="8">
        <v>877351510.45000005</v>
      </c>
      <c r="Y6" s="8">
        <v>730229348.11000001</v>
      </c>
      <c r="Z6" s="8">
        <v>873306460.38</v>
      </c>
      <c r="AA6" s="8">
        <v>915550683.72000003</v>
      </c>
      <c r="AB6" s="8">
        <v>589004294.22000003</v>
      </c>
      <c r="AC6" s="8">
        <v>709950847.48000002</v>
      </c>
      <c r="AD6" s="8">
        <v>553109022.57000005</v>
      </c>
      <c r="AE6" s="8">
        <v>334428336.38</v>
      </c>
      <c r="AF6" s="8">
        <v>424716375.16000003</v>
      </c>
      <c r="AG6" s="8">
        <v>482682619.19999999</v>
      </c>
      <c r="AH6" s="8">
        <v>314207290.75999999</v>
      </c>
      <c r="AI6" s="8">
        <v>370566626.93000001</v>
      </c>
      <c r="AJ6" s="8">
        <v>558554448.38999999</v>
      </c>
      <c r="AK6" s="8">
        <v>743817354.99000001</v>
      </c>
      <c r="AL6" s="8">
        <v>690016140.53999996</v>
      </c>
      <c r="AM6" s="8">
        <v>904876242.16999996</v>
      </c>
      <c r="AN6" s="8">
        <v>1948563844.8900001</v>
      </c>
      <c r="AO6" s="8">
        <v>3102085426.1500001</v>
      </c>
    </row>
    <row r="7" spans="1:41" x14ac:dyDescent="0.25">
      <c r="A7" s="7" t="s">
        <v>42</v>
      </c>
      <c r="B7" s="8">
        <v>326086709.01999998</v>
      </c>
      <c r="C7" s="8">
        <v>367464466.60000002</v>
      </c>
      <c r="D7" s="8">
        <v>347902502.20999998</v>
      </c>
      <c r="E7" s="8">
        <v>400987483.20999998</v>
      </c>
      <c r="F7" s="8">
        <v>414756145.43000001</v>
      </c>
      <c r="G7" s="8">
        <v>491559056.18000001</v>
      </c>
      <c r="H7" s="8">
        <v>564025538.03999996</v>
      </c>
      <c r="I7" s="8">
        <v>459271579.44999999</v>
      </c>
      <c r="J7" s="8">
        <v>537425987.71000004</v>
      </c>
      <c r="K7" s="8">
        <v>523697091.05000001</v>
      </c>
      <c r="L7" s="8">
        <v>541098648.01999998</v>
      </c>
      <c r="M7" s="8">
        <v>503315924.92000002</v>
      </c>
      <c r="N7" s="8">
        <v>564997185.10000002</v>
      </c>
      <c r="O7" s="8">
        <v>695075312.55999994</v>
      </c>
      <c r="P7" s="8">
        <v>783248428.09000003</v>
      </c>
      <c r="Q7" s="8">
        <v>707494271.96000004</v>
      </c>
      <c r="R7" s="8">
        <v>722108005.00999999</v>
      </c>
      <c r="S7" s="8">
        <v>831856985.5</v>
      </c>
      <c r="T7" s="8">
        <v>1000112500.12</v>
      </c>
      <c r="U7" s="8">
        <v>851454483.60000002</v>
      </c>
      <c r="V7" s="8">
        <v>947479882.08000004</v>
      </c>
      <c r="W7" s="8">
        <v>939368213.26999998</v>
      </c>
      <c r="X7" s="8">
        <v>982760767.82000005</v>
      </c>
      <c r="Y7" s="8">
        <v>823223075.25999999</v>
      </c>
      <c r="Z7" s="8">
        <v>951167926.91999996</v>
      </c>
      <c r="AA7" s="8">
        <v>983865924.03999996</v>
      </c>
      <c r="AB7" s="8">
        <v>989630862.16999996</v>
      </c>
      <c r="AC7" s="8">
        <v>934375174.37</v>
      </c>
      <c r="AD7" s="8">
        <v>1013867887.51</v>
      </c>
      <c r="AE7" s="8">
        <v>1082217587.27</v>
      </c>
      <c r="AF7" s="8">
        <v>1183235403.54</v>
      </c>
      <c r="AG7" s="8">
        <v>1037245427.64</v>
      </c>
      <c r="AH7" s="8">
        <v>1134876983.28</v>
      </c>
      <c r="AI7" s="8">
        <v>1152654028.6400001</v>
      </c>
      <c r="AJ7" s="8">
        <v>1185375895.8800001</v>
      </c>
      <c r="AK7" s="8">
        <v>978240454.51999998</v>
      </c>
      <c r="AL7" s="8">
        <v>1003490121.66</v>
      </c>
      <c r="AM7" s="8">
        <v>872609360.67999995</v>
      </c>
      <c r="AN7" s="8">
        <v>1105896167.74</v>
      </c>
      <c r="AO7" s="8">
        <v>791899415.41999996</v>
      </c>
    </row>
    <row r="8" spans="1:41" x14ac:dyDescent="0.25">
      <c r="A8" s="7" t="s">
        <v>43</v>
      </c>
      <c r="B8" s="8">
        <v>204342790.33000001</v>
      </c>
      <c r="C8" s="8">
        <v>200011706.66999999</v>
      </c>
      <c r="D8" s="8">
        <v>377524885.00999999</v>
      </c>
      <c r="E8" s="8">
        <v>214100631.94</v>
      </c>
      <c r="F8" s="8">
        <v>276704489.92000002</v>
      </c>
      <c r="G8" s="8">
        <v>199575561.93000001</v>
      </c>
      <c r="H8" s="8">
        <v>253133739.81999999</v>
      </c>
      <c r="I8" s="8">
        <v>118111467.29000001</v>
      </c>
      <c r="J8" s="8">
        <v>160560566.12</v>
      </c>
      <c r="K8" s="8">
        <v>324560865.94999999</v>
      </c>
      <c r="L8" s="8">
        <v>129544222.45</v>
      </c>
      <c r="M8" s="8">
        <v>133186161.66</v>
      </c>
      <c r="N8" s="8">
        <v>170880506.34</v>
      </c>
      <c r="O8" s="8">
        <v>175223028.03999999</v>
      </c>
      <c r="P8" s="8">
        <v>222580040.22999999</v>
      </c>
      <c r="Q8" s="8">
        <v>170463609.05000001</v>
      </c>
      <c r="R8" s="8">
        <v>303218354.22000003</v>
      </c>
      <c r="S8" s="8">
        <v>218727324.24000001</v>
      </c>
      <c r="T8" s="8">
        <v>235206457.53999999</v>
      </c>
      <c r="U8" s="8">
        <v>141971095.61000001</v>
      </c>
      <c r="V8" s="8">
        <v>203426988.09</v>
      </c>
      <c r="W8" s="8">
        <v>150391460.93000001</v>
      </c>
      <c r="X8" s="8">
        <v>108752258.06999999</v>
      </c>
      <c r="Y8" s="8">
        <v>129024720.92</v>
      </c>
      <c r="Z8" s="8">
        <v>131087941.65000001</v>
      </c>
      <c r="AA8" s="8">
        <v>112238501.61</v>
      </c>
      <c r="AB8" s="8">
        <v>208016730.84</v>
      </c>
      <c r="AC8" s="8">
        <v>84557780.280000001</v>
      </c>
      <c r="AD8" s="8">
        <v>76379213.030000001</v>
      </c>
      <c r="AE8" s="8">
        <v>100493019.45</v>
      </c>
      <c r="AF8" s="8">
        <v>31414190.649999999</v>
      </c>
      <c r="AG8" s="8">
        <v>45749876.490000002</v>
      </c>
      <c r="AH8" s="8">
        <v>45224939.710000001</v>
      </c>
      <c r="AI8" s="8">
        <v>51905512.359999999</v>
      </c>
      <c r="AJ8" s="8">
        <v>70692365.170000002</v>
      </c>
      <c r="AK8" s="8">
        <v>75394222.519999996</v>
      </c>
      <c r="AL8" s="8">
        <v>96698486.75</v>
      </c>
      <c r="AM8" s="8">
        <v>107781433.44</v>
      </c>
      <c r="AN8" s="8">
        <v>263804778.50999999</v>
      </c>
      <c r="AO8" s="8">
        <v>171464396.16</v>
      </c>
    </row>
    <row r="9" spans="1:41" x14ac:dyDescent="0.25">
      <c r="A9" s="7" t="s">
        <v>44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</row>
    <row r="10" spans="1:41" x14ac:dyDescent="0.25">
      <c r="A10" s="7" t="s">
        <v>45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52860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</row>
    <row r="11" spans="1:41" x14ac:dyDescent="0.25">
      <c r="A11" s="7" t="s">
        <v>46</v>
      </c>
      <c r="B11" s="8">
        <v>80113111.010000005</v>
      </c>
      <c r="C11" s="8">
        <v>158903742.84999999</v>
      </c>
      <c r="D11" s="8">
        <v>245227468.34999999</v>
      </c>
      <c r="E11" s="8">
        <v>62294530.43</v>
      </c>
      <c r="F11" s="8">
        <v>61222704.420000002</v>
      </c>
      <c r="G11" s="8">
        <v>54030243.869999997</v>
      </c>
      <c r="H11" s="8">
        <v>77763354.879999995</v>
      </c>
      <c r="I11" s="8">
        <v>27734285.02</v>
      </c>
      <c r="J11" s="8">
        <v>37560598.560000002</v>
      </c>
      <c r="K11" s="8">
        <v>60784079.140000001</v>
      </c>
      <c r="L11" s="8">
        <v>60811334.590000004</v>
      </c>
      <c r="M11" s="8">
        <v>43963340.380000003</v>
      </c>
      <c r="N11" s="8">
        <v>48997008.359999999</v>
      </c>
      <c r="O11" s="8">
        <v>45914067.219999999</v>
      </c>
      <c r="P11" s="8">
        <v>57008079.350000001</v>
      </c>
      <c r="Q11" s="8">
        <v>49449188.219999999</v>
      </c>
      <c r="R11" s="8">
        <v>67752502.239999995</v>
      </c>
      <c r="S11" s="8">
        <v>86986673.989999995</v>
      </c>
      <c r="T11" s="8">
        <v>72209349.590000004</v>
      </c>
      <c r="U11" s="8">
        <v>46168902.450000003</v>
      </c>
      <c r="V11" s="8">
        <v>90994769.120000005</v>
      </c>
      <c r="W11" s="8">
        <v>99314120.180000007</v>
      </c>
      <c r="X11" s="8">
        <v>96667070.319999993</v>
      </c>
      <c r="Y11" s="8">
        <v>66582723.109999999</v>
      </c>
      <c r="Z11" s="8">
        <v>95892982.420000002</v>
      </c>
      <c r="AA11" s="8">
        <v>84029521.579999998</v>
      </c>
      <c r="AB11" s="8">
        <v>79207001.510000005</v>
      </c>
      <c r="AC11" s="8">
        <v>48641174.259999998</v>
      </c>
      <c r="AD11" s="8">
        <v>75666541.950000003</v>
      </c>
      <c r="AE11" s="8">
        <v>67629375.790000007</v>
      </c>
      <c r="AF11" s="8">
        <v>69863304.920000002</v>
      </c>
      <c r="AG11" s="8">
        <v>130692545.15000001</v>
      </c>
      <c r="AH11" s="8">
        <v>147315810.55000001</v>
      </c>
      <c r="AI11" s="8">
        <v>148842846.66</v>
      </c>
      <c r="AJ11" s="8">
        <v>182269554.78</v>
      </c>
      <c r="AK11" s="8">
        <v>124307870.04000001</v>
      </c>
      <c r="AL11" s="8">
        <v>129953921.34</v>
      </c>
      <c r="AM11" s="8">
        <v>132093034.23999999</v>
      </c>
      <c r="AN11" s="8">
        <v>164108443.72</v>
      </c>
      <c r="AO11" s="8">
        <v>86785282.409999996</v>
      </c>
    </row>
    <row r="12" spans="1:41" x14ac:dyDescent="0.25">
      <c r="A12" s="7" t="s">
        <v>47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1896140564.5999999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</row>
    <row r="13" spans="1:41" x14ac:dyDescent="0.25">
      <c r="A13" s="7" t="s">
        <v>48</v>
      </c>
      <c r="B13" s="8">
        <v>1052362589.9</v>
      </c>
      <c r="C13" s="8">
        <v>1205055438.5999999</v>
      </c>
      <c r="D13" s="8">
        <v>1716313936.9000001</v>
      </c>
      <c r="E13" s="8">
        <v>1586912141.0999999</v>
      </c>
      <c r="F13" s="8">
        <v>1640389899.6300001</v>
      </c>
      <c r="G13" s="8">
        <v>1561334897.0799999</v>
      </c>
      <c r="H13" s="8">
        <v>1436588659.46</v>
      </c>
      <c r="I13" s="8">
        <v>1459531152.8599999</v>
      </c>
      <c r="J13" s="8">
        <v>1516185282.3</v>
      </c>
      <c r="K13" s="8">
        <v>1645544877.6900001</v>
      </c>
      <c r="L13" s="8">
        <v>1753176623.26</v>
      </c>
      <c r="M13" s="8">
        <v>1611648281.1500001</v>
      </c>
      <c r="N13" s="8">
        <v>1805543590.4300001</v>
      </c>
      <c r="O13" s="8">
        <v>1706902406.73</v>
      </c>
      <c r="P13" s="8">
        <v>1711839490.3099999</v>
      </c>
      <c r="Q13" s="8">
        <v>1818515147.54</v>
      </c>
      <c r="R13" s="8">
        <v>0</v>
      </c>
      <c r="S13" s="8">
        <v>1942477098.4000001</v>
      </c>
      <c r="T13" s="8">
        <v>1933317429.77</v>
      </c>
      <c r="U13" s="8">
        <v>1857118143.9300001</v>
      </c>
      <c r="V13" s="8">
        <v>1894249766.78</v>
      </c>
      <c r="W13" s="8">
        <v>1904335032.27</v>
      </c>
      <c r="X13" s="8">
        <v>1867445880.76</v>
      </c>
      <c r="Y13" s="8">
        <v>1849900533.3299999</v>
      </c>
      <c r="Z13" s="8">
        <v>1803270051.8699999</v>
      </c>
      <c r="AA13" s="8">
        <v>1706936773.9200001</v>
      </c>
      <c r="AB13" s="8">
        <v>1584990647.1500001</v>
      </c>
      <c r="AC13" s="8">
        <v>1547486107.1400001</v>
      </c>
      <c r="AD13" s="8">
        <v>1441974183.46</v>
      </c>
      <c r="AE13" s="8">
        <v>1522887293.1400001</v>
      </c>
      <c r="AF13" s="8">
        <v>1415548951.5799999</v>
      </c>
      <c r="AG13" s="8">
        <v>1369608376.9400001</v>
      </c>
      <c r="AH13" s="8">
        <v>1260050344.9400001</v>
      </c>
      <c r="AI13" s="8">
        <v>1195957917.8099999</v>
      </c>
      <c r="AJ13" s="8">
        <v>1079527529.8099999</v>
      </c>
      <c r="AK13" s="8">
        <v>942044862.38999999</v>
      </c>
      <c r="AL13" s="8">
        <v>934299411.41999996</v>
      </c>
      <c r="AM13" s="8">
        <v>906011769.33000004</v>
      </c>
      <c r="AN13" s="8">
        <v>1174084305.98</v>
      </c>
      <c r="AO13" s="8">
        <v>1406253492.02</v>
      </c>
    </row>
    <row r="14" spans="1:41" x14ac:dyDescent="0.25">
      <c r="A14" s="7" t="s">
        <v>49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</row>
    <row r="15" spans="1:41" x14ac:dyDescent="0.25">
      <c r="A15" s="7" t="s">
        <v>50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</row>
    <row r="16" spans="1:41" x14ac:dyDescent="0.25">
      <c r="A16" s="7" t="s">
        <v>51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</row>
    <row r="17" spans="1:41" x14ac:dyDescent="0.25">
      <c r="A17" s="7" t="s">
        <v>52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</row>
    <row r="18" spans="1:41" x14ac:dyDescent="0.25">
      <c r="A18" s="7" t="s">
        <v>53</v>
      </c>
      <c r="B18" s="8">
        <v>1824664.38</v>
      </c>
      <c r="C18" s="8">
        <v>1198118.7</v>
      </c>
      <c r="D18" s="8">
        <v>1020961.06</v>
      </c>
      <c r="E18" s="8">
        <v>0</v>
      </c>
      <c r="F18" s="8">
        <v>0</v>
      </c>
      <c r="G18" s="8">
        <v>448975.64</v>
      </c>
      <c r="H18" s="8">
        <v>637682.80000000005</v>
      </c>
      <c r="I18" s="8">
        <v>0</v>
      </c>
      <c r="J18" s="8">
        <v>318857</v>
      </c>
      <c r="K18" s="8">
        <v>2103303.9700000002</v>
      </c>
      <c r="L18" s="8">
        <v>456892.86</v>
      </c>
      <c r="M18" s="8">
        <v>0</v>
      </c>
      <c r="N18" s="8">
        <v>879995</v>
      </c>
      <c r="O18" s="8">
        <v>1924593.92</v>
      </c>
      <c r="P18" s="8">
        <v>0</v>
      </c>
      <c r="Q18" s="8">
        <v>0</v>
      </c>
      <c r="R18" s="8">
        <v>250000</v>
      </c>
      <c r="S18" s="8">
        <v>278460.57</v>
      </c>
      <c r="T18" s="8">
        <v>560538.93999999994</v>
      </c>
      <c r="U18" s="8">
        <v>0</v>
      </c>
      <c r="V18" s="8">
        <v>80730.75</v>
      </c>
      <c r="W18" s="8">
        <v>165139.1</v>
      </c>
      <c r="X18" s="8">
        <v>167639.28</v>
      </c>
      <c r="Y18" s="8">
        <v>1030130621.59</v>
      </c>
      <c r="Z18" s="8">
        <v>900026665</v>
      </c>
      <c r="AA18" s="8">
        <v>1001900666.67</v>
      </c>
      <c r="AB18" s="8">
        <v>800265808.12</v>
      </c>
      <c r="AC18" s="8">
        <v>462265560.48000002</v>
      </c>
      <c r="AD18" s="8">
        <v>851165416.88</v>
      </c>
      <c r="AE18" s="8">
        <v>79838431.230000004</v>
      </c>
      <c r="AF18" s="8">
        <v>70221207.519999996</v>
      </c>
      <c r="AG18" s="8">
        <v>783022365.46000004</v>
      </c>
      <c r="AH18" s="8">
        <v>781974998.42999995</v>
      </c>
      <c r="AI18" s="8">
        <v>26545902.960000001</v>
      </c>
      <c r="AJ18" s="8">
        <v>728745456.89999998</v>
      </c>
      <c r="AK18" s="8">
        <v>731334937.71000004</v>
      </c>
      <c r="AL18" s="8">
        <v>504636428.45999998</v>
      </c>
      <c r="AM18" s="8">
        <v>332333142.52999997</v>
      </c>
      <c r="AN18" s="8">
        <v>946355413.75999999</v>
      </c>
      <c r="AO18" s="8">
        <v>3496631993.29</v>
      </c>
    </row>
    <row r="19" spans="1:41" x14ac:dyDescent="0.25">
      <c r="A19" s="7" t="s">
        <v>54</v>
      </c>
      <c r="B19" s="8">
        <v>1894571726.1300001</v>
      </c>
      <c r="C19" s="8">
        <v>2585509373.9299998</v>
      </c>
      <c r="D19" s="8">
        <v>4202300942.0999999</v>
      </c>
      <c r="E19" s="8">
        <v>3999041899.1500001</v>
      </c>
      <c r="F19" s="8">
        <v>4453377853.75</v>
      </c>
      <c r="G19" s="8">
        <v>4237291359.8899999</v>
      </c>
      <c r="H19" s="8">
        <v>3717851995.0999999</v>
      </c>
      <c r="I19" s="8">
        <v>3465235274.1199999</v>
      </c>
      <c r="J19" s="8">
        <v>3530499066.0100002</v>
      </c>
      <c r="K19" s="8">
        <v>3850434526.1900001</v>
      </c>
      <c r="L19" s="8">
        <v>3988798643.3499999</v>
      </c>
      <c r="M19" s="8">
        <v>4069383860.3699999</v>
      </c>
      <c r="N19" s="8">
        <v>4282222089.3800001</v>
      </c>
      <c r="O19" s="8">
        <v>4579881644.1800003</v>
      </c>
      <c r="P19" s="8">
        <v>4734519277.5500002</v>
      </c>
      <c r="Q19" s="8">
        <v>4514681374.3100004</v>
      </c>
      <c r="R19" s="8">
        <v>5003949472.8599997</v>
      </c>
      <c r="S19" s="8">
        <v>5249048050.6999998</v>
      </c>
      <c r="T19" s="8">
        <v>5075228091.7399998</v>
      </c>
      <c r="U19" s="8">
        <v>5314138599.3000002</v>
      </c>
      <c r="V19" s="8">
        <v>5867278466.5</v>
      </c>
      <c r="W19" s="8">
        <v>6890263573.2200003</v>
      </c>
      <c r="X19" s="8">
        <v>7033078082.9899998</v>
      </c>
      <c r="Y19" s="8">
        <v>7047114269.1000004</v>
      </c>
      <c r="Z19" s="8">
        <v>7073470196.6899996</v>
      </c>
      <c r="AA19" s="8">
        <v>7039705880.9300003</v>
      </c>
      <c r="AB19" s="8">
        <v>6670101731.3199997</v>
      </c>
      <c r="AC19" s="8">
        <v>6475430322.2700005</v>
      </c>
      <c r="AD19" s="8">
        <v>6223116926.6400003</v>
      </c>
      <c r="AE19" s="8">
        <v>6240978993.3100004</v>
      </c>
      <c r="AF19" s="8">
        <v>6204174966.8500004</v>
      </c>
      <c r="AG19" s="8">
        <v>6003389590.6599998</v>
      </c>
      <c r="AH19" s="8">
        <v>5334169363.2700005</v>
      </c>
      <c r="AI19" s="8">
        <v>5478054903.96</v>
      </c>
      <c r="AJ19" s="8">
        <v>5469259504.3999996</v>
      </c>
      <c r="AK19" s="8">
        <v>5228390687.3699999</v>
      </c>
      <c r="AL19" s="8">
        <v>5218795499.1400003</v>
      </c>
      <c r="AM19" s="8">
        <v>5730764087.6800003</v>
      </c>
      <c r="AN19" s="8">
        <v>8427147440.4799995</v>
      </c>
      <c r="AO19" s="8">
        <v>10987965194.030001</v>
      </c>
    </row>
    <row r="20" spans="1:41" x14ac:dyDescent="0.25">
      <c r="A20" s="7" t="s">
        <v>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x14ac:dyDescent="0.25">
      <c r="A21" s="7" t="s">
        <v>56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</row>
    <row r="22" spans="1:41" x14ac:dyDescent="0.25">
      <c r="A22" s="7" t="s">
        <v>57</v>
      </c>
      <c r="B22" s="8">
        <v>5280714</v>
      </c>
      <c r="C22" s="8">
        <v>3953928</v>
      </c>
      <c r="D22" s="8">
        <v>2307550.44</v>
      </c>
      <c r="E22" s="8">
        <v>2505564</v>
      </c>
      <c r="F22" s="8">
        <v>3398898</v>
      </c>
      <c r="G22" s="8">
        <v>4762686</v>
      </c>
      <c r="H22" s="8">
        <v>4403238</v>
      </c>
      <c r="I22" s="8">
        <v>4942410</v>
      </c>
      <c r="J22" s="8">
        <v>4376808</v>
      </c>
      <c r="K22" s="8">
        <v>3653418.9</v>
      </c>
      <c r="L22" s="8">
        <v>3525762</v>
      </c>
      <c r="M22" s="8">
        <v>3331237.2</v>
      </c>
      <c r="N22" s="8">
        <v>3458894.1</v>
      </c>
      <c r="O22" s="8">
        <v>3367710.6</v>
      </c>
      <c r="P22" s="8">
        <v>2995681.92</v>
      </c>
      <c r="Q22" s="8">
        <v>2995681.92</v>
      </c>
      <c r="R22" s="8">
        <v>3109357.35</v>
      </c>
      <c r="S22" s="8">
        <v>3470444.01</v>
      </c>
      <c r="T22" s="8">
        <v>2848572.54</v>
      </c>
      <c r="U22" s="8">
        <v>3303274.26</v>
      </c>
      <c r="V22" s="8">
        <v>3149478.09</v>
      </c>
      <c r="W22" s="8">
        <v>2721523.53</v>
      </c>
      <c r="X22" s="8">
        <v>2875319.7</v>
      </c>
      <c r="Y22" s="8">
        <v>2567727.36</v>
      </c>
      <c r="Z22" s="8">
        <v>2587787.73</v>
      </c>
      <c r="AA22" s="8">
        <v>2594474.52</v>
      </c>
      <c r="AB22" s="8">
        <v>72377261.870000005</v>
      </c>
      <c r="AC22" s="8">
        <v>72143081.349999994</v>
      </c>
      <c r="AD22" s="8">
        <v>60615164.079999998</v>
      </c>
      <c r="AE22" s="8">
        <v>60615164.079999998</v>
      </c>
      <c r="AF22" s="8">
        <v>60555799.509999998</v>
      </c>
      <c r="AG22" s="8">
        <v>60555799.509999998</v>
      </c>
      <c r="AH22" s="8">
        <v>58898971.799999997</v>
      </c>
      <c r="AI22" s="8">
        <v>41825934.960000001</v>
      </c>
      <c r="AJ22" s="8">
        <v>44139714.329999998</v>
      </c>
      <c r="AK22" s="8">
        <v>35787334.450000003</v>
      </c>
      <c r="AL22" s="8">
        <v>32682566.309999999</v>
      </c>
      <c r="AM22" s="8">
        <v>32682566.309999999</v>
      </c>
      <c r="AN22" s="8">
        <v>30727916.109999999</v>
      </c>
      <c r="AO22" s="8">
        <v>28889282.100000001</v>
      </c>
    </row>
    <row r="23" spans="1:41" x14ac:dyDescent="0.25">
      <c r="A23" s="7" t="s">
        <v>58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</row>
    <row r="24" spans="1:41" x14ac:dyDescent="0.25">
      <c r="A24" s="7" t="s">
        <v>59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</row>
    <row r="25" spans="1:41" x14ac:dyDescent="0.25">
      <c r="A25" s="7" t="s">
        <v>60</v>
      </c>
      <c r="B25" s="8">
        <v>3325597.66</v>
      </c>
      <c r="C25" s="8">
        <v>3325597.66</v>
      </c>
      <c r="D25" s="8">
        <v>3325597.66</v>
      </c>
      <c r="E25" s="8">
        <v>9825597.6600000001</v>
      </c>
      <c r="F25" s="8">
        <v>9825597.6600000001</v>
      </c>
      <c r="G25" s="8">
        <v>28825597.66</v>
      </c>
      <c r="H25" s="8">
        <v>28825597.66</v>
      </c>
      <c r="I25" s="8">
        <v>33725597.659999996</v>
      </c>
      <c r="J25" s="8">
        <v>43225597.659999996</v>
      </c>
      <c r="K25" s="8">
        <v>47825597.659999996</v>
      </c>
      <c r="L25" s="8">
        <v>62075597.659999996</v>
      </c>
      <c r="M25" s="8">
        <v>62075597.659999996</v>
      </c>
      <c r="N25" s="8">
        <v>71575597.659999996</v>
      </c>
      <c r="O25" s="8">
        <v>81075597.659999996</v>
      </c>
      <c r="P25" s="8">
        <v>90575597.659999996</v>
      </c>
      <c r="Q25" s="8">
        <v>95220000</v>
      </c>
      <c r="R25" s="8">
        <v>95220000</v>
      </c>
      <c r="S25" s="8">
        <v>95220000</v>
      </c>
      <c r="T25" s="8">
        <v>95220000</v>
      </c>
      <c r="U25" s="8">
        <v>95000000</v>
      </c>
      <c r="V25" s="8">
        <v>95000000</v>
      </c>
      <c r="W25" s="8">
        <v>95000000</v>
      </c>
      <c r="X25" s="8">
        <v>95000000</v>
      </c>
      <c r="Y25" s="8">
        <v>86562510.890000001</v>
      </c>
      <c r="Z25" s="8">
        <v>86562510.890000001</v>
      </c>
      <c r="AA25" s="8">
        <v>77481323.069999993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150000000</v>
      </c>
      <c r="AN25" s="8">
        <v>401679303.55000001</v>
      </c>
      <c r="AO25" s="8">
        <v>285020691.64999998</v>
      </c>
    </row>
    <row r="26" spans="1:41" x14ac:dyDescent="0.25">
      <c r="A26" s="7" t="s">
        <v>61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</row>
    <row r="27" spans="1:41" x14ac:dyDescent="0.25">
      <c r="A27" s="7" t="s">
        <v>62</v>
      </c>
      <c r="B27" s="8">
        <v>859576043.48000002</v>
      </c>
      <c r="C27" s="8">
        <v>978781522.38</v>
      </c>
      <c r="D27" s="8">
        <v>876609533.40999997</v>
      </c>
      <c r="E27" s="8">
        <v>984653483.13999999</v>
      </c>
      <c r="F27" s="8">
        <v>972407711.57000005</v>
      </c>
      <c r="G27" s="8">
        <v>962606370.62</v>
      </c>
      <c r="H27" s="8">
        <v>955151138.05999994</v>
      </c>
      <c r="I27" s="8">
        <v>1408452045.5799999</v>
      </c>
      <c r="J27" s="8">
        <v>1382685666.5799999</v>
      </c>
      <c r="K27" s="8">
        <v>1388419385.3099999</v>
      </c>
      <c r="L27" s="8">
        <v>1455478013.02</v>
      </c>
      <c r="M27" s="8">
        <v>1574392649.5</v>
      </c>
      <c r="N27" s="8">
        <v>1658294421.52</v>
      </c>
      <c r="O27" s="8">
        <v>1638646289.45</v>
      </c>
      <c r="P27" s="8">
        <v>1542801312.9300001</v>
      </c>
      <c r="Q27" s="8">
        <v>1575935196.9300001</v>
      </c>
      <c r="R27" s="8">
        <v>1557733331.23</v>
      </c>
      <c r="S27" s="8">
        <v>1534799290.02</v>
      </c>
      <c r="T27" s="8">
        <v>1512846587.8399999</v>
      </c>
      <c r="U27" s="8">
        <v>1495286615.98</v>
      </c>
      <c r="V27" s="8">
        <v>1482962852.24</v>
      </c>
      <c r="W27" s="8">
        <v>1450952290.71</v>
      </c>
      <c r="X27" s="8">
        <v>1427277975.8900001</v>
      </c>
      <c r="Y27" s="8">
        <v>1767493677.0699999</v>
      </c>
      <c r="Z27" s="8">
        <v>1751570154.6900001</v>
      </c>
      <c r="AA27" s="8">
        <v>1715863776.74</v>
      </c>
      <c r="AB27" s="8">
        <v>1679911325.8299999</v>
      </c>
      <c r="AC27" s="8">
        <v>1676478270.01</v>
      </c>
      <c r="AD27" s="8">
        <v>1661471771.52</v>
      </c>
      <c r="AE27" s="8">
        <v>1620550974.04</v>
      </c>
      <c r="AF27" s="8">
        <v>1585452405.8299999</v>
      </c>
      <c r="AG27" s="8">
        <v>1580689688.6900001</v>
      </c>
      <c r="AH27" s="8">
        <v>1570042705.3499999</v>
      </c>
      <c r="AI27" s="8">
        <v>1522512297.79</v>
      </c>
      <c r="AJ27" s="8">
        <v>1503201621.29</v>
      </c>
      <c r="AK27" s="8">
        <v>1552165004.1099999</v>
      </c>
      <c r="AL27" s="8">
        <v>1519200531.95</v>
      </c>
      <c r="AM27" s="8">
        <v>1493660047.6900001</v>
      </c>
      <c r="AN27" s="8">
        <v>1448728973.55</v>
      </c>
      <c r="AO27" s="8">
        <v>1619465200.3399999</v>
      </c>
    </row>
    <row r="28" spans="1:41" x14ac:dyDescent="0.25">
      <c r="A28" s="7" t="s">
        <v>63</v>
      </c>
      <c r="B28" s="8">
        <v>34035825.490000002</v>
      </c>
      <c r="C28" s="8">
        <v>37445785.579999998</v>
      </c>
      <c r="D28" s="8">
        <v>47650564.659999996</v>
      </c>
      <c r="E28" s="8">
        <v>230015231.72</v>
      </c>
      <c r="F28" s="8">
        <v>284261057.45999998</v>
      </c>
      <c r="G28" s="8">
        <v>377857650.29000002</v>
      </c>
      <c r="H28" s="8">
        <v>439328302.27999997</v>
      </c>
      <c r="I28" s="8">
        <v>39762096.380000003</v>
      </c>
      <c r="J28" s="8">
        <v>52042803.890000001</v>
      </c>
      <c r="K28" s="8">
        <v>131155758.39</v>
      </c>
      <c r="L28" s="8">
        <v>190448193.78999999</v>
      </c>
      <c r="M28" s="8">
        <v>72868319.230000004</v>
      </c>
      <c r="N28" s="8">
        <v>46761194.420000002</v>
      </c>
      <c r="O28" s="8">
        <v>62374974.960000001</v>
      </c>
      <c r="P28" s="8">
        <v>74469323.420000002</v>
      </c>
      <c r="Q28" s="8">
        <v>46943734.460000001</v>
      </c>
      <c r="R28" s="8">
        <v>53381616.829999998</v>
      </c>
      <c r="S28" s="8">
        <v>67839513.560000002</v>
      </c>
      <c r="T28" s="8">
        <v>184351917.16</v>
      </c>
      <c r="U28" s="8">
        <v>521180545.31</v>
      </c>
      <c r="V28" s="8">
        <v>542924730.73000002</v>
      </c>
      <c r="W28" s="8">
        <v>561478446.82000005</v>
      </c>
      <c r="X28" s="8">
        <v>627612167.50999999</v>
      </c>
      <c r="Y28" s="8">
        <v>451323095.25</v>
      </c>
      <c r="Z28" s="8">
        <v>480219406.51999998</v>
      </c>
      <c r="AA28" s="8">
        <v>477208877.00999999</v>
      </c>
      <c r="AB28" s="8">
        <v>547325188.39999998</v>
      </c>
      <c r="AC28" s="8">
        <v>524505177.41000003</v>
      </c>
      <c r="AD28" s="8">
        <v>590862247.19000006</v>
      </c>
      <c r="AE28" s="8">
        <v>611116222.78999996</v>
      </c>
      <c r="AF28" s="8">
        <v>643830049.07000005</v>
      </c>
      <c r="AG28" s="8">
        <v>572640944.30999994</v>
      </c>
      <c r="AH28" s="8">
        <v>629629082.53999996</v>
      </c>
      <c r="AI28" s="8">
        <v>586535758.14999998</v>
      </c>
      <c r="AJ28" s="8">
        <v>588880929.57000005</v>
      </c>
      <c r="AK28" s="8">
        <v>550378707.78999996</v>
      </c>
      <c r="AL28" s="8">
        <v>573185877.08000004</v>
      </c>
      <c r="AM28" s="8">
        <v>574403480.29999995</v>
      </c>
      <c r="AN28" s="8">
        <v>589848778.37</v>
      </c>
      <c r="AO28" s="8">
        <v>363973887.07999998</v>
      </c>
    </row>
    <row r="29" spans="1:41" x14ac:dyDescent="0.25">
      <c r="A29" s="7" t="s">
        <v>64</v>
      </c>
      <c r="B29" s="8">
        <v>2670953</v>
      </c>
      <c r="C29" s="8">
        <v>3302534.51</v>
      </c>
      <c r="D29" s="8">
        <v>18953959.469999999</v>
      </c>
      <c r="E29" s="8">
        <v>46902375.340000004</v>
      </c>
      <c r="F29" s="8">
        <v>55224137.25</v>
      </c>
      <c r="G29" s="8">
        <v>15915706.220000001</v>
      </c>
      <c r="H29" s="8">
        <v>7056735.9699999997</v>
      </c>
      <c r="I29" s="8">
        <v>4169705.87</v>
      </c>
      <c r="J29" s="8">
        <v>5724089.5700000003</v>
      </c>
      <c r="K29" s="8">
        <v>15153958.220000001</v>
      </c>
      <c r="L29" s="8">
        <v>7998139.1600000001</v>
      </c>
      <c r="M29" s="8">
        <v>5683122.9800000004</v>
      </c>
      <c r="N29" s="8">
        <v>7066444.5599999996</v>
      </c>
      <c r="O29" s="8">
        <v>5078197.01</v>
      </c>
      <c r="P29" s="8">
        <v>5326995.6900000004</v>
      </c>
      <c r="Q29" s="8">
        <v>7658746.4699999997</v>
      </c>
      <c r="R29" s="8">
        <v>7707212.4000000004</v>
      </c>
      <c r="S29" s="8">
        <v>8379751.54</v>
      </c>
      <c r="T29" s="8">
        <v>8102771.3700000001</v>
      </c>
      <c r="U29" s="8">
        <v>11033693.289999999</v>
      </c>
      <c r="V29" s="8">
        <v>8917039.6699999999</v>
      </c>
      <c r="W29" s="8">
        <v>6002846.0700000003</v>
      </c>
      <c r="X29" s="8">
        <v>4160270.31</v>
      </c>
      <c r="Y29" s="8">
        <v>4498726.8099999996</v>
      </c>
      <c r="Z29" s="8">
        <v>4288003</v>
      </c>
      <c r="AA29" s="8">
        <v>4284659.03</v>
      </c>
      <c r="AB29" s="8">
        <v>4284488.07</v>
      </c>
      <c r="AC29" s="8">
        <v>3951444.12</v>
      </c>
      <c r="AD29" s="8">
        <v>3914351.9</v>
      </c>
      <c r="AE29" s="8">
        <v>3796305.57</v>
      </c>
      <c r="AF29" s="8">
        <v>4134284.26</v>
      </c>
      <c r="AG29" s="8">
        <v>3962790.81</v>
      </c>
      <c r="AH29" s="8">
        <v>4335677.6900000004</v>
      </c>
      <c r="AI29" s="8">
        <v>3794490.84</v>
      </c>
      <c r="AJ29" s="8">
        <v>3629656.1</v>
      </c>
      <c r="AK29" s="8">
        <v>3580022.32</v>
      </c>
      <c r="AL29" s="8">
        <v>3792174.56</v>
      </c>
      <c r="AM29" s="8">
        <v>3694777.37</v>
      </c>
      <c r="AN29" s="8">
        <v>3649400.9</v>
      </c>
      <c r="AO29" s="8">
        <v>1318875.31</v>
      </c>
    </row>
    <row r="30" spans="1:41" x14ac:dyDescent="0.25">
      <c r="A30" s="7" t="s">
        <v>65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</row>
    <row r="31" spans="1:41" x14ac:dyDescent="0.25">
      <c r="A31" s="7" t="s">
        <v>66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</row>
    <row r="32" spans="1:41" x14ac:dyDescent="0.25">
      <c r="A32" s="7" t="s">
        <v>67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</row>
    <row r="33" spans="1:41" x14ac:dyDescent="0.25">
      <c r="A33" s="7" t="s">
        <v>68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</row>
    <row r="34" spans="1:41" x14ac:dyDescent="0.25">
      <c r="A34" s="7" t="s">
        <v>69</v>
      </c>
      <c r="B34" s="8">
        <v>234902841.84</v>
      </c>
      <c r="C34" s="8">
        <v>386829343.88</v>
      </c>
      <c r="D34" s="8">
        <v>342871406.81999999</v>
      </c>
      <c r="E34" s="8">
        <v>378325428.29000002</v>
      </c>
      <c r="F34" s="8">
        <v>376987116.66000003</v>
      </c>
      <c r="G34" s="8">
        <v>374004908.43000001</v>
      </c>
      <c r="H34" s="8">
        <v>392491477.48000002</v>
      </c>
      <c r="I34" s="8">
        <v>390347076.17000002</v>
      </c>
      <c r="J34" s="8">
        <v>386990391.08999997</v>
      </c>
      <c r="K34" s="8">
        <v>383576676.25</v>
      </c>
      <c r="L34" s="8">
        <v>389015508.44999999</v>
      </c>
      <c r="M34" s="8">
        <v>382871799.66000003</v>
      </c>
      <c r="N34" s="8">
        <v>381914530.79000002</v>
      </c>
      <c r="O34" s="8">
        <v>373645425</v>
      </c>
      <c r="P34" s="8">
        <v>381895671.11000001</v>
      </c>
      <c r="Q34" s="8">
        <v>508973312.17000002</v>
      </c>
      <c r="R34" s="8">
        <v>500230191.94999999</v>
      </c>
      <c r="S34" s="8">
        <v>502739630.68000001</v>
      </c>
      <c r="T34" s="8">
        <v>498390987.57999998</v>
      </c>
      <c r="U34" s="8">
        <v>674204445.49000001</v>
      </c>
      <c r="V34" s="8">
        <v>665329119.71000004</v>
      </c>
      <c r="W34" s="8">
        <v>690245209.60000002</v>
      </c>
      <c r="X34" s="8">
        <v>685579314.74000001</v>
      </c>
      <c r="Y34" s="8">
        <v>690588742.77999997</v>
      </c>
      <c r="Z34" s="8">
        <v>686945459.41999996</v>
      </c>
      <c r="AA34" s="8">
        <v>682810418.99000001</v>
      </c>
      <c r="AB34" s="8">
        <v>673000612.22000003</v>
      </c>
      <c r="AC34" s="8">
        <v>665097429.82000005</v>
      </c>
      <c r="AD34" s="8">
        <v>654236121.59000003</v>
      </c>
      <c r="AE34" s="8">
        <v>644134015.74000001</v>
      </c>
      <c r="AF34" s="8">
        <v>634644409.85000002</v>
      </c>
      <c r="AG34" s="8">
        <v>626111682.36000001</v>
      </c>
      <c r="AH34" s="8">
        <v>614131075.41999996</v>
      </c>
      <c r="AI34" s="8">
        <v>601218403.62</v>
      </c>
      <c r="AJ34" s="8">
        <v>526727334.25</v>
      </c>
      <c r="AK34" s="8">
        <v>522965448.87</v>
      </c>
      <c r="AL34" s="8">
        <v>513310223.63999999</v>
      </c>
      <c r="AM34" s="8">
        <v>504195349.02999997</v>
      </c>
      <c r="AN34" s="8">
        <v>495080474.41000003</v>
      </c>
      <c r="AO34" s="8">
        <v>479920054.39999998</v>
      </c>
    </row>
    <row r="35" spans="1:41" x14ac:dyDescent="0.25">
      <c r="A35" s="7" t="s">
        <v>70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</row>
    <row r="36" spans="1:41" x14ac:dyDescent="0.25">
      <c r="A36" s="7" t="s">
        <v>71</v>
      </c>
      <c r="B36" s="8">
        <v>24021841.73</v>
      </c>
      <c r="C36" s="8">
        <v>22448703.699999999</v>
      </c>
      <c r="D36" s="8">
        <v>22448703.699999999</v>
      </c>
      <c r="E36" s="8">
        <v>34137414.689999998</v>
      </c>
      <c r="F36" s="8">
        <v>34137414.689999998</v>
      </c>
      <c r="G36" s="8">
        <v>34137414.689999998</v>
      </c>
      <c r="H36" s="8">
        <v>34137414.689999998</v>
      </c>
      <c r="I36" s="8">
        <v>22089739.559999999</v>
      </c>
      <c r="J36" s="8">
        <v>22089739.559999999</v>
      </c>
      <c r="K36" s="8">
        <v>22089739.559999999</v>
      </c>
      <c r="L36" s="8">
        <v>22089739.559999999</v>
      </c>
      <c r="M36" s="8">
        <v>13202293.98</v>
      </c>
      <c r="N36" s="8">
        <v>13202293.98</v>
      </c>
      <c r="O36" s="8">
        <v>13202293.98</v>
      </c>
      <c r="P36" s="8">
        <v>13202293.98</v>
      </c>
      <c r="Q36" s="8">
        <v>13202293.98</v>
      </c>
      <c r="R36" s="8">
        <v>13202293.98</v>
      </c>
      <c r="S36" s="8">
        <v>13202293.98</v>
      </c>
      <c r="T36" s="8">
        <v>13202293.98</v>
      </c>
      <c r="U36" s="8">
        <v>13202293.98</v>
      </c>
      <c r="V36" s="8">
        <v>13202293.98</v>
      </c>
      <c r="W36" s="8">
        <v>13202293.98</v>
      </c>
      <c r="X36" s="8">
        <v>13202293.98</v>
      </c>
      <c r="Y36" s="8">
        <v>16068118.27</v>
      </c>
      <c r="Z36" s="8">
        <v>16068118.27</v>
      </c>
      <c r="AA36" s="8">
        <v>16068118.27</v>
      </c>
      <c r="AB36" s="8">
        <v>16068118.27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</row>
    <row r="37" spans="1:41" x14ac:dyDescent="0.25">
      <c r="A37" s="7" t="s">
        <v>72</v>
      </c>
      <c r="B37" s="8">
        <v>2250290.17</v>
      </c>
      <c r="C37" s="8">
        <v>3316315.38</v>
      </c>
      <c r="D37" s="8">
        <v>3799478.22</v>
      </c>
      <c r="E37" s="8">
        <v>624599.9</v>
      </c>
      <c r="F37" s="8">
        <v>616403</v>
      </c>
      <c r="G37" s="8">
        <v>727618.96</v>
      </c>
      <c r="H37" s="8">
        <v>1629836.7</v>
      </c>
      <c r="I37" s="8">
        <v>1523059.5</v>
      </c>
      <c r="J37" s="8">
        <v>1491588.96</v>
      </c>
      <c r="K37" s="8">
        <v>1599148.56</v>
      </c>
      <c r="L37" s="8">
        <v>19234924.100000001</v>
      </c>
      <c r="M37" s="8">
        <v>41967005.729999997</v>
      </c>
      <c r="N37" s="8">
        <v>56067899.009999998</v>
      </c>
      <c r="O37" s="8">
        <v>61924134.259999998</v>
      </c>
      <c r="P37" s="8">
        <v>59449884.520000003</v>
      </c>
      <c r="Q37" s="8">
        <v>1328217.5900000001</v>
      </c>
      <c r="R37" s="8">
        <v>1272089.81</v>
      </c>
      <c r="S37" s="8">
        <v>1354106.8799999999</v>
      </c>
      <c r="T37" s="8">
        <v>1228906.6499999999</v>
      </c>
      <c r="U37" s="8">
        <v>1103706.47</v>
      </c>
      <c r="V37" s="8">
        <v>1284918.93</v>
      </c>
      <c r="W37" s="8">
        <v>1568924.67</v>
      </c>
      <c r="X37" s="8">
        <v>2166294.94</v>
      </c>
      <c r="Y37" s="8">
        <v>43928066.689999998</v>
      </c>
      <c r="Z37" s="8">
        <v>43813415.030000001</v>
      </c>
      <c r="AA37" s="8">
        <v>47533763.369999997</v>
      </c>
      <c r="AB37" s="8">
        <v>40685026.710000001</v>
      </c>
      <c r="AC37" s="8">
        <v>38079545.119999997</v>
      </c>
      <c r="AD37" s="8">
        <v>35199092.630000003</v>
      </c>
      <c r="AE37" s="8">
        <v>32367806.809999999</v>
      </c>
      <c r="AF37" s="8">
        <v>30743430.649999999</v>
      </c>
      <c r="AG37" s="8">
        <v>24026830.82</v>
      </c>
      <c r="AH37" s="8">
        <v>21765200.75</v>
      </c>
      <c r="AI37" s="8">
        <v>19569189.120000001</v>
      </c>
      <c r="AJ37" s="8">
        <v>18370497.760000002</v>
      </c>
      <c r="AK37" s="8">
        <v>12689838.9</v>
      </c>
      <c r="AL37" s="8">
        <v>10433983.689999999</v>
      </c>
      <c r="AM37" s="8">
        <v>8142925.3300000001</v>
      </c>
      <c r="AN37" s="8">
        <v>6388394.1799999997</v>
      </c>
      <c r="AO37" s="8">
        <v>4575152.87</v>
      </c>
    </row>
    <row r="38" spans="1:41" x14ac:dyDescent="0.25">
      <c r="A38" s="7" t="s">
        <v>73</v>
      </c>
      <c r="B38" s="8">
        <v>14488769.42</v>
      </c>
      <c r="C38" s="8">
        <v>18574824.890000001</v>
      </c>
      <c r="D38" s="8">
        <v>18574824.890000001</v>
      </c>
      <c r="E38" s="8">
        <v>25227022.140000001</v>
      </c>
      <c r="F38" s="8">
        <v>23300142.829999998</v>
      </c>
      <c r="G38" s="8">
        <v>26431970.48</v>
      </c>
      <c r="H38" s="8">
        <v>35977490.229999997</v>
      </c>
      <c r="I38" s="8">
        <v>45333381.700000003</v>
      </c>
      <c r="J38" s="8">
        <v>43063712.850000001</v>
      </c>
      <c r="K38" s="8">
        <v>45782340.689999998</v>
      </c>
      <c r="L38" s="8">
        <v>46017093.649999999</v>
      </c>
      <c r="M38" s="8">
        <v>39176787.700000003</v>
      </c>
      <c r="N38" s="8">
        <v>38840036.369999997</v>
      </c>
      <c r="O38" s="8">
        <v>36264299.939999998</v>
      </c>
      <c r="P38" s="8">
        <v>37458715.159999996</v>
      </c>
      <c r="Q38" s="8">
        <v>44488267.390000001</v>
      </c>
      <c r="R38" s="8">
        <v>45706457.409999996</v>
      </c>
      <c r="S38" s="8">
        <v>42154183.969999999</v>
      </c>
      <c r="T38" s="8">
        <v>39970931.020000003</v>
      </c>
      <c r="U38" s="8">
        <v>51636840.689999998</v>
      </c>
      <c r="V38" s="8">
        <v>50796500.560000002</v>
      </c>
      <c r="W38" s="8">
        <v>48240347.140000001</v>
      </c>
      <c r="X38" s="8">
        <v>48715977.130000003</v>
      </c>
      <c r="Y38" s="8">
        <v>52560382.450000003</v>
      </c>
      <c r="Z38" s="8">
        <v>50793253.649999999</v>
      </c>
      <c r="AA38" s="8">
        <v>48479153.539999999</v>
      </c>
      <c r="AB38" s="8">
        <v>44713258.530000001</v>
      </c>
      <c r="AC38" s="8">
        <v>37266604.649999999</v>
      </c>
      <c r="AD38" s="8">
        <v>36895294.060000002</v>
      </c>
      <c r="AE38" s="8">
        <v>36508464.109999999</v>
      </c>
      <c r="AF38" s="8">
        <v>36548157.75</v>
      </c>
      <c r="AG38" s="8">
        <v>36615883.240000002</v>
      </c>
      <c r="AH38" s="8">
        <v>36697032.869999997</v>
      </c>
      <c r="AI38" s="8">
        <v>36631069.329999998</v>
      </c>
      <c r="AJ38" s="8">
        <v>36560027.979999997</v>
      </c>
      <c r="AK38" s="8">
        <v>46761916.759999998</v>
      </c>
      <c r="AL38" s="8">
        <v>46311034.890000001</v>
      </c>
      <c r="AM38" s="8">
        <v>45188689.619999997</v>
      </c>
      <c r="AN38" s="8">
        <v>52004073.829999998</v>
      </c>
      <c r="AO38" s="8">
        <v>74241950.590000004</v>
      </c>
    </row>
    <row r="39" spans="1:41" x14ac:dyDescent="0.25">
      <c r="A39" s="7" t="s">
        <v>74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50676015.140000001</v>
      </c>
      <c r="V39" s="8">
        <v>51003303.479999997</v>
      </c>
      <c r="W39" s="8">
        <v>51136728.899999999</v>
      </c>
      <c r="X39" s="8">
        <v>51226589.939999998</v>
      </c>
      <c r="Y39" s="8">
        <v>89402958.519999996</v>
      </c>
      <c r="Z39" s="8">
        <v>89959557.930000007</v>
      </c>
      <c r="AA39" s="8">
        <v>90384248.879999995</v>
      </c>
      <c r="AB39" s="8">
        <v>52760863.520000003</v>
      </c>
      <c r="AC39" s="8">
        <v>90533141.659999996</v>
      </c>
      <c r="AD39" s="8">
        <v>77890451.540000007</v>
      </c>
      <c r="AE39" s="8">
        <v>90574158.819999993</v>
      </c>
      <c r="AF39" s="8">
        <v>116373529.69</v>
      </c>
      <c r="AG39" s="8">
        <v>108704523.68000001</v>
      </c>
      <c r="AH39" s="8">
        <v>105594832.20999999</v>
      </c>
      <c r="AI39" s="8">
        <v>104711631.34</v>
      </c>
      <c r="AJ39" s="8">
        <v>104753955.59999999</v>
      </c>
      <c r="AK39" s="8">
        <v>103383547.03</v>
      </c>
      <c r="AL39" s="8">
        <v>102411543.8</v>
      </c>
      <c r="AM39" s="8">
        <v>102459361.59</v>
      </c>
      <c r="AN39" s="8">
        <v>107662379.91</v>
      </c>
      <c r="AO39" s="8">
        <v>107472928.18000001</v>
      </c>
    </row>
    <row r="40" spans="1:41" x14ac:dyDescent="0.25">
      <c r="A40" s="7" t="s">
        <v>75</v>
      </c>
      <c r="B40" s="8">
        <v>1180552876.79</v>
      </c>
      <c r="C40" s="8">
        <v>1457978555.98</v>
      </c>
      <c r="D40" s="8">
        <v>1336541619.27</v>
      </c>
      <c r="E40" s="8">
        <v>1712216716.8800001</v>
      </c>
      <c r="F40" s="8">
        <v>1760158479.1199999</v>
      </c>
      <c r="G40" s="8">
        <v>1825269923.3499999</v>
      </c>
      <c r="H40" s="8">
        <v>1899001231.0699999</v>
      </c>
      <c r="I40" s="8">
        <v>1950345112.4200001</v>
      </c>
      <c r="J40" s="8">
        <v>1941690398.1600001</v>
      </c>
      <c r="K40" s="8">
        <v>2039256023.54</v>
      </c>
      <c r="L40" s="8">
        <v>2195882971.3899999</v>
      </c>
      <c r="M40" s="8">
        <v>2195568813.6399999</v>
      </c>
      <c r="N40" s="8">
        <v>2277181312.4099998</v>
      </c>
      <c r="O40" s="8">
        <v>2275578922.8600001</v>
      </c>
      <c r="P40" s="8">
        <v>2208175476.3899999</v>
      </c>
      <c r="Q40" s="8">
        <v>2296745450.9099998</v>
      </c>
      <c r="R40" s="8">
        <v>2277562550.96</v>
      </c>
      <c r="S40" s="8">
        <v>2269159214.6399999</v>
      </c>
      <c r="T40" s="8">
        <v>2356162968.1399999</v>
      </c>
      <c r="U40" s="8">
        <v>2916627430.6100001</v>
      </c>
      <c r="V40" s="8">
        <v>2914570237.3899999</v>
      </c>
      <c r="W40" s="8">
        <v>2920548611.4200001</v>
      </c>
      <c r="X40" s="8">
        <v>2957816204.1399999</v>
      </c>
      <c r="Y40" s="8">
        <v>3204994006.0900002</v>
      </c>
      <c r="Z40" s="8">
        <v>3212807667.1300001</v>
      </c>
      <c r="AA40" s="8">
        <v>3162708813.4200001</v>
      </c>
      <c r="AB40" s="8">
        <v>3131126143.4200001</v>
      </c>
      <c r="AC40" s="8">
        <v>3108054694.1399999</v>
      </c>
      <c r="AD40" s="8">
        <v>3121084494.5100002</v>
      </c>
      <c r="AE40" s="8">
        <v>3099663111.96</v>
      </c>
      <c r="AF40" s="8">
        <v>3112282066.6100001</v>
      </c>
      <c r="AG40" s="8">
        <v>3013308143.4200001</v>
      </c>
      <c r="AH40" s="8">
        <v>3041094578.6300001</v>
      </c>
      <c r="AI40" s="8">
        <v>2916798775.1500001</v>
      </c>
      <c r="AJ40" s="8">
        <v>2826263736.8800001</v>
      </c>
      <c r="AK40" s="8">
        <v>2827711820.23</v>
      </c>
      <c r="AL40" s="8">
        <v>2801327935.9200001</v>
      </c>
      <c r="AM40" s="8">
        <v>2914427197.2399998</v>
      </c>
      <c r="AN40" s="8">
        <v>3135769694.8099999</v>
      </c>
      <c r="AO40" s="8">
        <v>2964878022.52</v>
      </c>
    </row>
    <row r="41" spans="1:41" x14ac:dyDescent="0.25">
      <c r="A41" s="7" t="s">
        <v>76</v>
      </c>
      <c r="B41" s="8">
        <v>3075124602.9200001</v>
      </c>
      <c r="C41" s="8">
        <v>4043487929.9099998</v>
      </c>
      <c r="D41" s="8">
        <v>5538842561.3699999</v>
      </c>
      <c r="E41" s="8">
        <v>5711258616.0299997</v>
      </c>
      <c r="F41" s="8">
        <v>6213536332.8699999</v>
      </c>
      <c r="G41" s="8">
        <v>6062561283.2399998</v>
      </c>
      <c r="H41" s="8">
        <v>5616853226.1700001</v>
      </c>
      <c r="I41" s="8">
        <v>5415580386.54</v>
      </c>
      <c r="J41" s="8">
        <v>5472189464.1700001</v>
      </c>
      <c r="K41" s="8">
        <v>5889690549.7299995</v>
      </c>
      <c r="L41" s="8">
        <v>6184681614.7399998</v>
      </c>
      <c r="M41" s="8">
        <v>6264952674.0100002</v>
      </c>
      <c r="N41" s="8">
        <v>6559403401.79</v>
      </c>
      <c r="O41" s="8">
        <v>6855460567.04</v>
      </c>
      <c r="P41" s="8">
        <v>6942694753.9399996</v>
      </c>
      <c r="Q41" s="8">
        <v>6811426825.2200003</v>
      </c>
      <c r="R41" s="8">
        <v>7281512023.8199997</v>
      </c>
      <c r="S41" s="8">
        <v>7518207265.3400002</v>
      </c>
      <c r="T41" s="8">
        <v>7431391059.8800001</v>
      </c>
      <c r="U41" s="8">
        <v>8230766029.9099998</v>
      </c>
      <c r="V41" s="8">
        <v>8781848703.8899994</v>
      </c>
      <c r="W41" s="8">
        <v>9810812184.6399994</v>
      </c>
      <c r="X41" s="8">
        <v>9990894287.1299992</v>
      </c>
      <c r="Y41" s="8">
        <v>10252108275.190001</v>
      </c>
      <c r="Z41" s="8">
        <v>10286277863.82</v>
      </c>
      <c r="AA41" s="8">
        <v>10202414694.35</v>
      </c>
      <c r="AB41" s="8">
        <v>9801227874.7399998</v>
      </c>
      <c r="AC41" s="8">
        <v>9583485016.4099998</v>
      </c>
      <c r="AD41" s="8">
        <v>9344201421.1499996</v>
      </c>
      <c r="AE41" s="8">
        <v>9340642105.2700005</v>
      </c>
      <c r="AF41" s="8">
        <v>9316457033.4599991</v>
      </c>
      <c r="AG41" s="8">
        <v>9016697734.0799999</v>
      </c>
      <c r="AH41" s="8">
        <v>8375263941.8999996</v>
      </c>
      <c r="AI41" s="8">
        <v>8394853679.1099997</v>
      </c>
      <c r="AJ41" s="8">
        <v>8295523241.2799997</v>
      </c>
      <c r="AK41" s="8">
        <v>8056102507.6000004</v>
      </c>
      <c r="AL41" s="8">
        <v>8020123435.0600004</v>
      </c>
      <c r="AM41" s="8">
        <v>8645191284.9200001</v>
      </c>
      <c r="AN41" s="8">
        <v>11562917135.290001</v>
      </c>
      <c r="AO41" s="8">
        <v>13952843216.549999</v>
      </c>
    </row>
    <row r="42" spans="1:41" x14ac:dyDescent="0.25">
      <c r="A42" s="7" t="s">
        <v>77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25">
      <c r="A43" s="7" t="s">
        <v>78</v>
      </c>
      <c r="B43" s="8">
        <v>530507480.89999998</v>
      </c>
      <c r="C43" s="8">
        <v>689195464.62</v>
      </c>
      <c r="D43" s="8">
        <v>812260872.28999996</v>
      </c>
      <c r="E43" s="8">
        <v>791267959.98000002</v>
      </c>
      <c r="F43" s="8">
        <v>821492074.70000005</v>
      </c>
      <c r="G43" s="8">
        <v>1000702788.55</v>
      </c>
      <c r="H43" s="8">
        <v>1347558382.4400001</v>
      </c>
      <c r="I43" s="8">
        <v>1391621367.7</v>
      </c>
      <c r="J43" s="8">
        <v>1410525005.6199999</v>
      </c>
      <c r="K43" s="8">
        <v>1682558083.6900001</v>
      </c>
      <c r="L43" s="8">
        <v>1987958087.29</v>
      </c>
      <c r="M43" s="8">
        <v>1185588087.29</v>
      </c>
      <c r="N43" s="8">
        <v>1180588087.29</v>
      </c>
      <c r="O43" s="8">
        <v>1189900000</v>
      </c>
      <c r="P43" s="8">
        <v>1594900000</v>
      </c>
      <c r="Q43" s="8">
        <v>1390696275.1800001</v>
      </c>
      <c r="R43" s="8">
        <v>1293500000</v>
      </c>
      <c r="S43" s="8">
        <v>1302000000</v>
      </c>
      <c r="T43" s="8">
        <v>1406500000</v>
      </c>
      <c r="U43" s="8">
        <v>2150039476.9699998</v>
      </c>
      <c r="V43" s="8">
        <v>2427657426.73</v>
      </c>
      <c r="W43" s="8">
        <v>1602657426.73</v>
      </c>
      <c r="X43" s="8">
        <v>1821043600</v>
      </c>
      <c r="Y43" s="8">
        <v>1633057530</v>
      </c>
      <c r="Z43" s="8">
        <v>1758052665.6800001</v>
      </c>
      <c r="AA43" s="8">
        <v>1747521071.5999999</v>
      </c>
      <c r="AB43" s="8">
        <v>1395852735.9200001</v>
      </c>
      <c r="AC43" s="8">
        <v>1094000000</v>
      </c>
      <c r="AD43" s="8">
        <v>1015000000</v>
      </c>
      <c r="AE43" s="8">
        <v>831000000</v>
      </c>
      <c r="AF43" s="8">
        <v>921000000</v>
      </c>
      <c r="AG43" s="8">
        <v>710000000</v>
      </c>
      <c r="AH43" s="8">
        <v>1248300000</v>
      </c>
      <c r="AI43" s="8">
        <v>1298300000</v>
      </c>
      <c r="AJ43" s="8">
        <v>1075000000</v>
      </c>
      <c r="AK43" s="8">
        <v>875000000</v>
      </c>
      <c r="AL43" s="8">
        <v>775000000</v>
      </c>
      <c r="AM43" s="8">
        <v>878900000</v>
      </c>
      <c r="AN43" s="8">
        <v>652900000</v>
      </c>
      <c r="AO43" s="8">
        <v>806768007.83000004</v>
      </c>
    </row>
    <row r="44" spans="1:41" x14ac:dyDescent="0.25">
      <c r="A44" s="7" t="s">
        <v>79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9290087.5199999996</v>
      </c>
      <c r="AA44" s="8">
        <v>16719558.25</v>
      </c>
      <c r="AB44" s="8">
        <v>30788528.23</v>
      </c>
      <c r="AC44" s="8">
        <v>0</v>
      </c>
      <c r="AD44" s="8">
        <v>34257741.68</v>
      </c>
      <c r="AE44" s="8">
        <v>108304501.23</v>
      </c>
      <c r="AF44" s="8">
        <v>85174401.510000005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102178820.47</v>
      </c>
      <c r="AO44" s="8">
        <v>0</v>
      </c>
    </row>
    <row r="45" spans="1:41" x14ac:dyDescent="0.25">
      <c r="A45" s="7" t="s">
        <v>80</v>
      </c>
      <c r="B45" s="8">
        <v>188640135.61000001</v>
      </c>
      <c r="C45" s="8">
        <v>360653881.13999999</v>
      </c>
      <c r="D45" s="8">
        <v>382146204.94999999</v>
      </c>
      <c r="E45" s="8">
        <v>614528570.77999997</v>
      </c>
      <c r="F45" s="8">
        <v>1116260409.26</v>
      </c>
      <c r="G45" s="8">
        <v>952689502.02999997</v>
      </c>
      <c r="H45" s="8">
        <v>362640852.82999998</v>
      </c>
      <c r="I45" s="8">
        <v>210021398.36000001</v>
      </c>
      <c r="J45" s="8">
        <v>107064662.2</v>
      </c>
      <c r="K45" s="8">
        <v>138004096.58000001</v>
      </c>
      <c r="L45" s="8">
        <v>112892567.09999999</v>
      </c>
      <c r="M45" s="8">
        <v>106279801</v>
      </c>
      <c r="N45" s="8">
        <v>98737118.75</v>
      </c>
      <c r="O45" s="8">
        <v>127211514.28</v>
      </c>
      <c r="P45" s="8">
        <v>107241551.2</v>
      </c>
      <c r="Q45" s="8">
        <v>126818608.3</v>
      </c>
      <c r="R45" s="8">
        <v>101763037.68000001</v>
      </c>
      <c r="S45" s="8">
        <v>79355217.920000002</v>
      </c>
      <c r="T45" s="8">
        <v>254634717.09999999</v>
      </c>
      <c r="U45" s="8">
        <v>330927705.41000003</v>
      </c>
      <c r="V45" s="8">
        <v>203594729.78</v>
      </c>
      <c r="W45" s="8">
        <v>158564906.38</v>
      </c>
      <c r="X45" s="8">
        <v>179753627.69</v>
      </c>
      <c r="Y45" s="8">
        <v>154291796.25</v>
      </c>
      <c r="Z45" s="8">
        <v>163134565.84999999</v>
      </c>
      <c r="AA45" s="8">
        <v>176777382.22</v>
      </c>
      <c r="AB45" s="8">
        <v>156148455.91</v>
      </c>
      <c r="AC45" s="8">
        <v>163417071.27000001</v>
      </c>
      <c r="AD45" s="8">
        <v>140659668.33000001</v>
      </c>
      <c r="AE45" s="8">
        <v>63972869.619999997</v>
      </c>
      <c r="AF45" s="8">
        <v>58498986.799999997</v>
      </c>
      <c r="AG45" s="8">
        <v>74361345.75</v>
      </c>
      <c r="AH45" s="8">
        <v>95660745.400000006</v>
      </c>
      <c r="AI45" s="8">
        <v>120962206.94</v>
      </c>
      <c r="AJ45" s="8">
        <v>106568422.42</v>
      </c>
      <c r="AK45" s="8">
        <v>102068530.67</v>
      </c>
      <c r="AL45" s="8">
        <v>123964879.20999999</v>
      </c>
      <c r="AM45" s="8">
        <v>128471244.06</v>
      </c>
      <c r="AN45" s="8">
        <v>106536792.97</v>
      </c>
      <c r="AO45" s="8">
        <v>85749158.709999993</v>
      </c>
    </row>
    <row r="46" spans="1:41" x14ac:dyDescent="0.25">
      <c r="A46" s="7" t="s">
        <v>81</v>
      </c>
      <c r="B46" s="8">
        <v>244625584.05000001</v>
      </c>
      <c r="C46" s="8">
        <v>284876208.38999999</v>
      </c>
      <c r="D46" s="8">
        <v>418124921.16000003</v>
      </c>
      <c r="E46" s="8">
        <v>318468094.75</v>
      </c>
      <c r="F46" s="8">
        <v>317182858.38</v>
      </c>
      <c r="G46" s="8">
        <v>306288780.45999998</v>
      </c>
      <c r="H46" s="8">
        <v>304125618.35000002</v>
      </c>
      <c r="I46" s="8">
        <v>385790006.63999999</v>
      </c>
      <c r="J46" s="8">
        <v>432937615.49000001</v>
      </c>
      <c r="K46" s="8">
        <v>469854967.52999997</v>
      </c>
      <c r="L46" s="8">
        <v>430637275.26999998</v>
      </c>
      <c r="M46" s="8">
        <v>310561442.87</v>
      </c>
      <c r="N46" s="8">
        <v>384837519.57999998</v>
      </c>
      <c r="O46" s="8">
        <v>341015623.38</v>
      </c>
      <c r="P46" s="8">
        <v>352949530.10000002</v>
      </c>
      <c r="Q46" s="8">
        <v>380886404.22000003</v>
      </c>
      <c r="R46" s="8">
        <v>339215375.29000002</v>
      </c>
      <c r="S46" s="8">
        <v>392206293.51999998</v>
      </c>
      <c r="T46" s="8">
        <v>397542431.00999999</v>
      </c>
      <c r="U46" s="8">
        <v>351676413.98000002</v>
      </c>
      <c r="V46" s="8">
        <v>380992295.26999998</v>
      </c>
      <c r="W46" s="8">
        <v>390875632.04000002</v>
      </c>
      <c r="X46" s="8">
        <v>364412017.52999997</v>
      </c>
      <c r="Y46" s="8">
        <v>397031557.13</v>
      </c>
      <c r="Z46" s="8">
        <v>420844802.31999999</v>
      </c>
      <c r="AA46" s="8">
        <v>404404470.61000001</v>
      </c>
      <c r="AB46" s="8">
        <v>316538679.91000003</v>
      </c>
      <c r="AC46" s="8">
        <v>382110259.44999999</v>
      </c>
      <c r="AD46" s="8">
        <v>340651435.07999998</v>
      </c>
      <c r="AE46" s="8">
        <v>387643292.5</v>
      </c>
      <c r="AF46" s="8">
        <v>360767636.27999997</v>
      </c>
      <c r="AG46" s="8">
        <v>334608636.27999997</v>
      </c>
      <c r="AH46" s="8">
        <v>326962215.70999998</v>
      </c>
      <c r="AI46" s="8">
        <v>328663277.77999997</v>
      </c>
      <c r="AJ46" s="8">
        <v>322891836.24000001</v>
      </c>
      <c r="AK46" s="8">
        <v>352245046.56</v>
      </c>
      <c r="AL46" s="8">
        <v>281566768.30000001</v>
      </c>
      <c r="AM46" s="8">
        <v>287389771.60000002</v>
      </c>
      <c r="AN46" s="8">
        <v>323233657.97000003</v>
      </c>
      <c r="AO46" s="8">
        <v>344711209.55000001</v>
      </c>
    </row>
    <row r="47" spans="1:41" x14ac:dyDescent="0.25">
      <c r="A47" s="7" t="s">
        <v>82</v>
      </c>
      <c r="B47" s="8">
        <v>121982495.72</v>
      </c>
      <c r="C47" s="8">
        <v>237596257.74000001</v>
      </c>
      <c r="D47" s="8">
        <v>66888778.399999999</v>
      </c>
      <c r="E47" s="8">
        <v>182537061.43000001</v>
      </c>
      <c r="F47" s="8">
        <v>165360745.91</v>
      </c>
      <c r="G47" s="8">
        <v>93164420.530000001</v>
      </c>
      <c r="H47" s="8">
        <v>92698577.909999996</v>
      </c>
      <c r="I47" s="8">
        <v>82988725.299999997</v>
      </c>
      <c r="J47" s="8">
        <v>123350413.48999999</v>
      </c>
      <c r="K47" s="8">
        <v>150932993.83000001</v>
      </c>
      <c r="L47" s="8">
        <v>101044321.87</v>
      </c>
      <c r="M47" s="8">
        <v>121836169.02</v>
      </c>
      <c r="N47" s="8">
        <v>175608885.59</v>
      </c>
      <c r="O47" s="8">
        <v>235471512.30000001</v>
      </c>
      <c r="P47" s="8">
        <v>241031448.56</v>
      </c>
      <c r="Q47" s="8">
        <v>132310079.51000001</v>
      </c>
      <c r="R47" s="8">
        <v>203782587.66999999</v>
      </c>
      <c r="S47" s="8">
        <v>173493860.53</v>
      </c>
      <c r="T47" s="8">
        <v>158970862.06</v>
      </c>
      <c r="U47" s="8">
        <v>81017749.409999996</v>
      </c>
      <c r="V47" s="8">
        <v>78399827.540000007</v>
      </c>
      <c r="W47" s="8">
        <v>68533915.349999994</v>
      </c>
      <c r="X47" s="8">
        <v>108279969.81</v>
      </c>
      <c r="Y47" s="8">
        <v>68344815.450000003</v>
      </c>
      <c r="Z47" s="8">
        <v>123768808.91</v>
      </c>
      <c r="AA47" s="8">
        <v>75544005.909999996</v>
      </c>
      <c r="AB47" s="8">
        <v>13252949.810000001</v>
      </c>
      <c r="AC47" s="8">
        <v>58632045.439999998</v>
      </c>
      <c r="AD47" s="8">
        <v>13146027.789999999</v>
      </c>
      <c r="AE47" s="8">
        <v>52702474.93</v>
      </c>
      <c r="AF47" s="8">
        <v>57009277.82</v>
      </c>
      <c r="AG47" s="8">
        <v>46539629.759999998</v>
      </c>
      <c r="AH47" s="8">
        <v>90976990.290000007</v>
      </c>
      <c r="AI47" s="8">
        <v>46736099.090000004</v>
      </c>
      <c r="AJ47" s="8">
        <v>124759028.52</v>
      </c>
      <c r="AK47" s="8">
        <v>78186934.140000001</v>
      </c>
      <c r="AL47" s="8">
        <v>149645741.31</v>
      </c>
      <c r="AM47" s="8">
        <v>188069381.06999999</v>
      </c>
      <c r="AN47" s="8">
        <v>151732832.61000001</v>
      </c>
      <c r="AO47" s="8">
        <v>394284079.02999997</v>
      </c>
    </row>
    <row r="48" spans="1:41" x14ac:dyDescent="0.25">
      <c r="A48" s="7" t="s">
        <v>83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</row>
    <row r="49" spans="1:41" x14ac:dyDescent="0.25">
      <c r="A49" s="7" t="s">
        <v>84</v>
      </c>
      <c r="B49" s="8">
        <v>78828250.099999994</v>
      </c>
      <c r="C49" s="8">
        <v>78966176.700000003</v>
      </c>
      <c r="D49" s="8">
        <v>84102180.590000004</v>
      </c>
      <c r="E49" s="8">
        <v>93632949.390000001</v>
      </c>
      <c r="F49" s="8">
        <v>56707578.880000003</v>
      </c>
      <c r="G49" s="8">
        <v>51341348.079999998</v>
      </c>
      <c r="H49" s="8">
        <v>45285064.259999998</v>
      </c>
      <c r="I49" s="8">
        <v>53745382.659999996</v>
      </c>
      <c r="J49" s="8">
        <v>49396888.479999997</v>
      </c>
      <c r="K49" s="8">
        <v>48177468.619999997</v>
      </c>
      <c r="L49" s="8">
        <v>52505130.659999996</v>
      </c>
      <c r="M49" s="8">
        <v>55087653.82</v>
      </c>
      <c r="N49" s="8">
        <v>52058593.439999998</v>
      </c>
      <c r="O49" s="8">
        <v>60160099.609999999</v>
      </c>
      <c r="P49" s="8">
        <v>76540917.319999993</v>
      </c>
      <c r="Q49" s="8">
        <v>65108930.549999997</v>
      </c>
      <c r="R49" s="8">
        <v>47486771.93</v>
      </c>
      <c r="S49" s="8">
        <v>46021745.579999998</v>
      </c>
      <c r="T49" s="8">
        <v>48896513.210000001</v>
      </c>
      <c r="U49" s="8">
        <v>50979859.009999998</v>
      </c>
      <c r="V49" s="8">
        <v>23674453.629999999</v>
      </c>
      <c r="W49" s="8">
        <v>31736055.440000001</v>
      </c>
      <c r="X49" s="8">
        <v>47971794.289999999</v>
      </c>
      <c r="Y49" s="8">
        <v>47296591.130000003</v>
      </c>
      <c r="Z49" s="8">
        <v>38458495.649999999</v>
      </c>
      <c r="AA49" s="8">
        <v>41207536.82</v>
      </c>
      <c r="AB49" s="8">
        <v>51404995.740000002</v>
      </c>
      <c r="AC49" s="8">
        <v>62255918.939999998</v>
      </c>
      <c r="AD49" s="8">
        <v>48828269.310000002</v>
      </c>
      <c r="AE49" s="8">
        <v>43308566.619999997</v>
      </c>
      <c r="AF49" s="8">
        <v>41966333.299999997</v>
      </c>
      <c r="AG49" s="8">
        <v>35703068.719999999</v>
      </c>
      <c r="AH49" s="8">
        <v>36525782.159999996</v>
      </c>
      <c r="AI49" s="8">
        <v>40222278.659999996</v>
      </c>
      <c r="AJ49" s="8">
        <v>42508516.159999996</v>
      </c>
      <c r="AK49" s="8">
        <v>44464942.810000002</v>
      </c>
      <c r="AL49" s="8">
        <v>48537872.189999998</v>
      </c>
      <c r="AM49" s="8">
        <v>82616297.120000005</v>
      </c>
      <c r="AN49" s="8">
        <v>544964407.72000003</v>
      </c>
      <c r="AO49" s="8">
        <v>488506845.51999998</v>
      </c>
    </row>
    <row r="50" spans="1:41" x14ac:dyDescent="0.25">
      <c r="A50" s="7" t="s">
        <v>85</v>
      </c>
      <c r="B50" s="8">
        <v>24230435.780000001</v>
      </c>
      <c r="C50" s="8">
        <v>71546409.599999994</v>
      </c>
      <c r="D50" s="8">
        <v>75753034.829999998</v>
      </c>
      <c r="E50" s="8">
        <v>107590370.03</v>
      </c>
      <c r="F50" s="8">
        <v>82899920.109999999</v>
      </c>
      <c r="G50" s="8">
        <v>77191043.719999999</v>
      </c>
      <c r="H50" s="8">
        <v>81156346.829999998</v>
      </c>
      <c r="I50" s="8">
        <v>30427724.59</v>
      </c>
      <c r="J50" s="8">
        <v>44214905.200000003</v>
      </c>
      <c r="K50" s="8">
        <v>24790631.34</v>
      </c>
      <c r="L50" s="8">
        <v>64179149.210000001</v>
      </c>
      <c r="M50" s="8">
        <v>80272175.590000004</v>
      </c>
      <c r="N50" s="8">
        <v>68776435.5</v>
      </c>
      <c r="O50" s="8">
        <v>96318156.260000005</v>
      </c>
      <c r="P50" s="8">
        <v>83145349.719999999</v>
      </c>
      <c r="Q50" s="8">
        <v>70187181.819999993</v>
      </c>
      <c r="R50" s="8">
        <v>50903152.490000002</v>
      </c>
      <c r="S50" s="8">
        <v>60781955.18</v>
      </c>
      <c r="T50" s="8">
        <v>74577803.989999995</v>
      </c>
      <c r="U50" s="8">
        <v>46126520.020000003</v>
      </c>
      <c r="V50" s="8">
        <v>77995133.290000007</v>
      </c>
      <c r="W50" s="8">
        <v>30316343.190000001</v>
      </c>
      <c r="X50" s="8">
        <v>26648376.84</v>
      </c>
      <c r="Y50" s="8">
        <v>15840815.49</v>
      </c>
      <c r="Z50" s="8">
        <v>20492890.649999999</v>
      </c>
      <c r="AA50" s="8">
        <v>-29662452.469999999</v>
      </c>
      <c r="AB50" s="8">
        <v>-21926671.09</v>
      </c>
      <c r="AC50" s="8">
        <v>12317773.189999999</v>
      </c>
      <c r="AD50" s="8">
        <v>8992005.2200000007</v>
      </c>
      <c r="AE50" s="8">
        <v>20220021.260000002</v>
      </c>
      <c r="AF50" s="8">
        <v>7950867.5300000003</v>
      </c>
      <c r="AG50" s="8">
        <v>45275050.409999996</v>
      </c>
      <c r="AH50" s="8">
        <v>39153356.280000001</v>
      </c>
      <c r="AI50" s="8">
        <v>41467610.740000002</v>
      </c>
      <c r="AJ50" s="8">
        <v>49900609.409999996</v>
      </c>
      <c r="AK50" s="8">
        <v>56904222.200000003</v>
      </c>
      <c r="AL50" s="8">
        <v>32653020.789999999</v>
      </c>
      <c r="AM50" s="8">
        <v>131657347.94</v>
      </c>
      <c r="AN50" s="8">
        <v>574118737.62</v>
      </c>
      <c r="AO50" s="8">
        <v>736806756.13</v>
      </c>
    </row>
    <row r="51" spans="1:41" x14ac:dyDescent="0.25">
      <c r="A51" s="7" t="s">
        <v>86</v>
      </c>
      <c r="B51" s="8">
        <v>51924971.75</v>
      </c>
      <c r="C51" s="8">
        <v>52781103.490000002</v>
      </c>
      <c r="D51" s="8">
        <v>54064352.25</v>
      </c>
      <c r="E51" s="8">
        <v>61789322.579999998</v>
      </c>
      <c r="F51" s="8">
        <v>67438362.640000001</v>
      </c>
      <c r="G51" s="8">
        <v>9458445.4900000002</v>
      </c>
      <c r="H51" s="8">
        <v>9477843.7699999996</v>
      </c>
      <c r="I51" s="8">
        <v>11262947.51</v>
      </c>
      <c r="J51" s="8">
        <v>11038073.640000001</v>
      </c>
      <c r="K51" s="8">
        <v>9981769.1199999992</v>
      </c>
      <c r="L51" s="8">
        <v>10154942.619999999</v>
      </c>
      <c r="M51" s="8">
        <v>10336030.699999999</v>
      </c>
      <c r="N51" s="8">
        <v>14287405.699999999</v>
      </c>
      <c r="O51" s="8">
        <v>15351211.51</v>
      </c>
      <c r="P51" s="8">
        <v>19801924.109999999</v>
      </c>
      <c r="Q51" s="8">
        <v>12447735.109999999</v>
      </c>
      <c r="R51" s="8">
        <v>27169682.93</v>
      </c>
      <c r="S51" s="8">
        <v>45998120.149999999</v>
      </c>
      <c r="T51" s="8">
        <v>40341223.700000003</v>
      </c>
      <c r="U51" s="8">
        <v>6163721.2199999997</v>
      </c>
      <c r="V51" s="8">
        <v>7308430.5499999998</v>
      </c>
      <c r="W51" s="8">
        <v>29359663.280000001</v>
      </c>
      <c r="X51" s="8">
        <v>45536030.340000004</v>
      </c>
      <c r="Y51" s="8">
        <v>63268124.810000002</v>
      </c>
      <c r="Z51" s="8">
        <v>10728086</v>
      </c>
      <c r="AA51" s="8">
        <v>26469318.690000001</v>
      </c>
      <c r="AB51" s="8">
        <v>46175284.369999997</v>
      </c>
      <c r="AC51" s="8">
        <v>65031271.460000001</v>
      </c>
      <c r="AD51" s="8">
        <v>13364583.49</v>
      </c>
      <c r="AE51" s="8">
        <v>26773006.989999998</v>
      </c>
      <c r="AF51" s="8">
        <v>43043420.420000002</v>
      </c>
      <c r="AG51" s="8">
        <v>59526503.420000002</v>
      </c>
      <c r="AH51" s="8">
        <v>6449167.75</v>
      </c>
      <c r="AI51" s="8">
        <v>8795562.9000000004</v>
      </c>
      <c r="AJ51" s="8">
        <v>7523113.9900000002</v>
      </c>
      <c r="AK51" s="8">
        <v>9237869.5700000003</v>
      </c>
      <c r="AL51" s="8">
        <v>6542034.5</v>
      </c>
      <c r="AM51" s="8">
        <v>7241412.0800000001</v>
      </c>
      <c r="AN51" s="8">
        <v>6455332.4800000004</v>
      </c>
      <c r="AO51" s="8">
        <v>7597814.7300000004</v>
      </c>
    </row>
    <row r="52" spans="1:41" x14ac:dyDescent="0.25">
      <c r="A52" s="7" t="s">
        <v>87</v>
      </c>
      <c r="B52" s="8">
        <v>2413072.2000000002</v>
      </c>
      <c r="C52" s="8">
        <v>2413072.2000000002</v>
      </c>
      <c r="D52" s="8">
        <v>2413072.2000000002</v>
      </c>
      <c r="E52" s="8">
        <v>1967198.15</v>
      </c>
      <c r="F52" s="8">
        <v>1967198.15</v>
      </c>
      <c r="G52" s="8">
        <v>159293775.49000001</v>
      </c>
      <c r="H52" s="8">
        <v>1967198.15</v>
      </c>
      <c r="I52" s="8">
        <v>1967198.15</v>
      </c>
      <c r="J52" s="8">
        <v>2797198.15</v>
      </c>
      <c r="K52" s="8">
        <v>2532137.0099999998</v>
      </c>
      <c r="L52" s="8">
        <v>1967198.15</v>
      </c>
      <c r="M52" s="8">
        <v>1967198.15</v>
      </c>
      <c r="N52" s="8">
        <v>1967198.15</v>
      </c>
      <c r="O52" s="8">
        <v>1967198.15</v>
      </c>
      <c r="P52" s="8">
        <v>1967198.15</v>
      </c>
      <c r="Q52" s="8">
        <v>1967198.15</v>
      </c>
      <c r="R52" s="8">
        <v>1967198.15</v>
      </c>
      <c r="S52" s="8">
        <v>1967198.15</v>
      </c>
      <c r="T52" s="8">
        <v>1967198.15</v>
      </c>
      <c r="U52" s="8">
        <v>1967198.15</v>
      </c>
      <c r="V52" s="8">
        <v>200647730.15000001</v>
      </c>
      <c r="W52" s="8">
        <v>200647730.15000001</v>
      </c>
      <c r="X52" s="8">
        <v>1967198.15</v>
      </c>
      <c r="Y52" s="8">
        <v>1967198.15</v>
      </c>
      <c r="Z52" s="8">
        <v>1967198.15</v>
      </c>
      <c r="AA52" s="8">
        <v>1967198.15</v>
      </c>
      <c r="AB52" s="8">
        <v>1967198.15</v>
      </c>
      <c r="AC52" s="8">
        <v>1967198.15</v>
      </c>
      <c r="AD52" s="8">
        <v>1967198.15</v>
      </c>
      <c r="AE52" s="8">
        <v>1967198.15</v>
      </c>
      <c r="AF52" s="8">
        <v>3779492.87</v>
      </c>
      <c r="AG52" s="8">
        <v>3779492.87</v>
      </c>
      <c r="AH52" s="8">
        <v>3779492.87</v>
      </c>
      <c r="AI52" s="8">
        <v>3779492.87</v>
      </c>
      <c r="AJ52" s="8">
        <v>3779492.87</v>
      </c>
      <c r="AK52" s="8">
        <v>3779492.87</v>
      </c>
      <c r="AL52" s="8">
        <v>3779492.87</v>
      </c>
      <c r="AM52" s="8">
        <v>3779492.87</v>
      </c>
      <c r="AN52" s="8">
        <v>3779492.87</v>
      </c>
      <c r="AO52" s="8">
        <v>1967198.15</v>
      </c>
    </row>
    <row r="53" spans="1:41" x14ac:dyDescent="0.25">
      <c r="A53" s="7" t="s">
        <v>88</v>
      </c>
      <c r="B53" s="8">
        <v>460483483.12</v>
      </c>
      <c r="C53" s="8">
        <v>274889489.22000003</v>
      </c>
      <c r="D53" s="8">
        <v>295785012.63</v>
      </c>
      <c r="E53" s="8">
        <v>184505339.31</v>
      </c>
      <c r="F53" s="8">
        <v>179329963</v>
      </c>
      <c r="G53" s="8">
        <v>169075522.96000001</v>
      </c>
      <c r="H53" s="8">
        <v>173059667.37</v>
      </c>
      <c r="I53" s="8">
        <v>106361313.28</v>
      </c>
      <c r="J53" s="8">
        <v>106770866.42</v>
      </c>
      <c r="K53" s="8">
        <v>82921488.069999993</v>
      </c>
      <c r="L53" s="8">
        <v>88177020.129999995</v>
      </c>
      <c r="M53" s="8">
        <v>116483802.72</v>
      </c>
      <c r="N53" s="8">
        <v>124611161.23</v>
      </c>
      <c r="O53" s="8">
        <v>107940720.17</v>
      </c>
      <c r="P53" s="8">
        <v>131390574.65000001</v>
      </c>
      <c r="Q53" s="8">
        <v>139610393.22999999</v>
      </c>
      <c r="R53" s="8">
        <v>146949391.65000001</v>
      </c>
      <c r="S53" s="8">
        <v>154416336.97</v>
      </c>
      <c r="T53" s="8">
        <v>160768795.19999999</v>
      </c>
      <c r="U53" s="8">
        <v>649505722.23000002</v>
      </c>
      <c r="V53" s="8">
        <v>120608052.22</v>
      </c>
      <c r="W53" s="8">
        <v>132127919.45</v>
      </c>
      <c r="X53" s="8">
        <v>173273897.31</v>
      </c>
      <c r="Y53" s="8">
        <v>425989985.17000002</v>
      </c>
      <c r="Z53" s="8">
        <v>157863940.44</v>
      </c>
      <c r="AA53" s="8">
        <v>138010901.90000001</v>
      </c>
      <c r="AB53" s="8">
        <v>130242596.98</v>
      </c>
      <c r="AC53" s="8">
        <v>131607147.52</v>
      </c>
      <c r="AD53" s="8">
        <v>126713469.90000001</v>
      </c>
      <c r="AE53" s="8">
        <v>150648763.09</v>
      </c>
      <c r="AF53" s="8">
        <v>146391899.00999999</v>
      </c>
      <c r="AG53" s="8">
        <v>129031432.38</v>
      </c>
      <c r="AH53" s="8">
        <v>134114726.25</v>
      </c>
      <c r="AI53" s="8">
        <v>126653142.13</v>
      </c>
      <c r="AJ53" s="8">
        <v>121582644.8</v>
      </c>
      <c r="AK53" s="8">
        <v>143769768.34999999</v>
      </c>
      <c r="AL53" s="8">
        <v>148056849.77000001</v>
      </c>
      <c r="AM53" s="8">
        <v>159076475.34</v>
      </c>
      <c r="AN53" s="8">
        <v>129688703.5</v>
      </c>
      <c r="AO53" s="8">
        <v>497883730.75999999</v>
      </c>
    </row>
    <row r="54" spans="1:41" x14ac:dyDescent="0.25">
      <c r="A54" s="7" t="s">
        <v>89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</row>
    <row r="55" spans="1:41" x14ac:dyDescent="0.25">
      <c r="A55" s="7" t="s">
        <v>90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</row>
    <row r="56" spans="1:41" x14ac:dyDescent="0.25">
      <c r="A56" s="7" t="s">
        <v>91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</row>
    <row r="57" spans="1:41" x14ac:dyDescent="0.25">
      <c r="A57" s="7" t="s">
        <v>92</v>
      </c>
      <c r="B57" s="8">
        <v>32604618.98</v>
      </c>
      <c r="C57" s="8">
        <v>45764411.520000003</v>
      </c>
      <c r="D57" s="8">
        <v>41854539.18</v>
      </c>
      <c r="E57" s="8">
        <v>70971731.719999999</v>
      </c>
      <c r="F57" s="8">
        <v>70088924.260000005</v>
      </c>
      <c r="G57" s="8">
        <v>36706116.799999997</v>
      </c>
      <c r="H57" s="8">
        <v>32183309.34</v>
      </c>
      <c r="I57" s="8">
        <v>201335831.72</v>
      </c>
      <c r="J57" s="8">
        <v>195598423.78</v>
      </c>
      <c r="K57" s="8">
        <v>184546700</v>
      </c>
      <c r="L57" s="8">
        <v>53046700</v>
      </c>
      <c r="M57" s="8">
        <v>45042600</v>
      </c>
      <c r="N57" s="8">
        <v>45042600</v>
      </c>
      <c r="O57" s="8">
        <v>45042600</v>
      </c>
      <c r="P57" s="8">
        <v>0</v>
      </c>
      <c r="Q57" s="8">
        <v>691593.33</v>
      </c>
      <c r="R57" s="8">
        <v>346195</v>
      </c>
      <c r="S57" s="8">
        <v>460796.67</v>
      </c>
      <c r="T57" s="8">
        <v>115398.34</v>
      </c>
      <c r="U57" s="8">
        <v>753777.57</v>
      </c>
      <c r="V57" s="8">
        <v>392833.18</v>
      </c>
      <c r="W57" s="8">
        <v>441888.78</v>
      </c>
      <c r="X57" s="8">
        <v>30944.38</v>
      </c>
      <c r="Y57" s="8">
        <v>23966277.609999999</v>
      </c>
      <c r="Z57" s="8">
        <v>23663462.809999999</v>
      </c>
      <c r="AA57" s="8">
        <v>9604388.8100000005</v>
      </c>
      <c r="AB57" s="8">
        <v>180944.41</v>
      </c>
      <c r="AC57" s="8">
        <v>35138392.979999997</v>
      </c>
      <c r="AD57" s="8">
        <v>25684491.329999998</v>
      </c>
      <c r="AE57" s="8">
        <v>29687393.100000001</v>
      </c>
      <c r="AF57" s="8">
        <v>230294.85</v>
      </c>
      <c r="AG57" s="8">
        <v>1231316170.76</v>
      </c>
      <c r="AH57" s="8">
        <v>31089072.5</v>
      </c>
      <c r="AI57" s="8">
        <v>26861974.260000002</v>
      </c>
      <c r="AJ57" s="8">
        <v>26501542.690000001</v>
      </c>
      <c r="AK57" s="8">
        <v>36713393.009999998</v>
      </c>
      <c r="AL57" s="8">
        <v>16342544.75</v>
      </c>
      <c r="AM57" s="8">
        <v>971696.5</v>
      </c>
      <c r="AN57" s="8">
        <v>600848.24</v>
      </c>
      <c r="AO57" s="8">
        <v>37713393.009999998</v>
      </c>
    </row>
    <row r="58" spans="1:41" x14ac:dyDescent="0.25">
      <c r="A58" s="7" t="s">
        <v>93</v>
      </c>
      <c r="B58" s="8">
        <v>5461327.4299999997</v>
      </c>
      <c r="C58" s="8">
        <v>5915887.5800000001</v>
      </c>
      <c r="D58" s="8">
        <v>7634669.3499999996</v>
      </c>
      <c r="E58" s="8">
        <v>0</v>
      </c>
      <c r="F58" s="8">
        <v>0</v>
      </c>
      <c r="G58" s="8">
        <v>2661229.27</v>
      </c>
      <c r="H58" s="8">
        <v>688509.09</v>
      </c>
      <c r="I58" s="8">
        <v>0</v>
      </c>
      <c r="J58" s="8">
        <v>2286017.9300000002</v>
      </c>
      <c r="K58" s="8">
        <v>5084445.76</v>
      </c>
      <c r="L58" s="8">
        <v>6252339.1100000003</v>
      </c>
      <c r="M58" s="8">
        <v>1000000000</v>
      </c>
      <c r="N58" s="8">
        <v>1004830398.85</v>
      </c>
      <c r="O58" s="8">
        <v>1001979564.92</v>
      </c>
      <c r="P58" s="8">
        <v>500000000</v>
      </c>
      <c r="Q58" s="8">
        <v>500000000</v>
      </c>
      <c r="R58" s="8">
        <v>1004656190.87</v>
      </c>
      <c r="S58" s="8">
        <v>1003649792.22</v>
      </c>
      <c r="T58" s="8">
        <v>506796254.38999999</v>
      </c>
      <c r="U58" s="8">
        <v>0</v>
      </c>
      <c r="V58" s="8">
        <v>4078762.54</v>
      </c>
      <c r="W58" s="8">
        <v>6805925.1500000004</v>
      </c>
      <c r="X58" s="8">
        <v>9984735.4499999993</v>
      </c>
      <c r="Y58" s="8">
        <v>0</v>
      </c>
      <c r="Z58" s="8">
        <v>4233638.01</v>
      </c>
      <c r="AA58" s="8">
        <v>7109068.3099999996</v>
      </c>
      <c r="AB58" s="8">
        <v>7204103.5499999998</v>
      </c>
      <c r="AC58" s="8">
        <v>0</v>
      </c>
      <c r="AD58" s="8">
        <v>6792751.0899999999</v>
      </c>
      <c r="AE58" s="8">
        <v>9349191.5600000005</v>
      </c>
      <c r="AF58" s="8">
        <v>13310173.310000001</v>
      </c>
      <c r="AG58" s="8">
        <v>0</v>
      </c>
      <c r="AH58" s="8">
        <v>3134888.85</v>
      </c>
      <c r="AI58" s="8">
        <v>4400527.67</v>
      </c>
      <c r="AJ58" s="8">
        <v>6848283.2400000002</v>
      </c>
      <c r="AK58" s="8">
        <v>0</v>
      </c>
      <c r="AL58" s="8">
        <v>3259362.41</v>
      </c>
      <c r="AM58" s="8">
        <v>3917859.72</v>
      </c>
      <c r="AN58" s="8">
        <v>2478954.79</v>
      </c>
      <c r="AO58" s="8">
        <v>0</v>
      </c>
    </row>
    <row r="59" spans="1:41" x14ac:dyDescent="0.25">
      <c r="A59" s="7" t="s">
        <v>94</v>
      </c>
      <c r="B59" s="8">
        <v>1741701855.6400001</v>
      </c>
      <c r="C59" s="8">
        <v>2104598362.2</v>
      </c>
      <c r="D59" s="8">
        <v>2241027637.8299999</v>
      </c>
      <c r="E59" s="8">
        <v>2427258598.1199999</v>
      </c>
      <c r="F59" s="8">
        <v>2878728035.29</v>
      </c>
      <c r="G59" s="8">
        <v>2858572973.3800001</v>
      </c>
      <c r="H59" s="8">
        <v>2450841370.3400002</v>
      </c>
      <c r="I59" s="8">
        <v>2475521895.9099998</v>
      </c>
      <c r="J59" s="8">
        <v>2485980070.4000001</v>
      </c>
      <c r="K59" s="8">
        <v>2799384781.5500002</v>
      </c>
      <c r="L59" s="8">
        <v>2908814731.4099998</v>
      </c>
      <c r="M59" s="8">
        <v>3033454961.1599998</v>
      </c>
      <c r="N59" s="8">
        <v>3151345404.0799999</v>
      </c>
      <c r="O59" s="8">
        <v>3222358200.5799999</v>
      </c>
      <c r="P59" s="8">
        <v>3108968493.8099999</v>
      </c>
      <c r="Q59" s="8">
        <v>2820724399.4000001</v>
      </c>
      <c r="R59" s="8">
        <v>3217739583.6599998</v>
      </c>
      <c r="S59" s="8">
        <v>3260351316.8899999</v>
      </c>
      <c r="T59" s="8">
        <v>3051111197.1500001</v>
      </c>
      <c r="U59" s="8">
        <v>3669158143.9699998</v>
      </c>
      <c r="V59" s="8">
        <v>3525349674.8800001</v>
      </c>
      <c r="W59" s="8">
        <v>2652067405.9400001</v>
      </c>
      <c r="X59" s="8">
        <v>2778902191.79</v>
      </c>
      <c r="Y59" s="8">
        <v>2831054691.1900001</v>
      </c>
      <c r="Z59" s="8">
        <v>2732498641.9899998</v>
      </c>
      <c r="AA59" s="8">
        <v>2615672448.8000002</v>
      </c>
      <c r="AB59" s="8">
        <v>2127829801.8900001</v>
      </c>
      <c r="AC59" s="8">
        <v>2006477078.4000001</v>
      </c>
      <c r="AD59" s="8">
        <v>1776057641.3699999</v>
      </c>
      <c r="AE59" s="8">
        <v>1725577279.05</v>
      </c>
      <c r="AF59" s="8">
        <v>1739122783.7</v>
      </c>
      <c r="AG59" s="8">
        <v>2670141330.3499999</v>
      </c>
      <c r="AH59" s="8">
        <v>2016146438.0599999</v>
      </c>
      <c r="AI59" s="8">
        <v>2046842173.04</v>
      </c>
      <c r="AJ59" s="8">
        <v>1887863490.3399999</v>
      </c>
      <c r="AK59" s="8">
        <v>1702370200.1800001</v>
      </c>
      <c r="AL59" s="8">
        <v>1589348566.0999999</v>
      </c>
      <c r="AM59" s="8">
        <v>1872090978.3</v>
      </c>
      <c r="AN59" s="8">
        <v>2598668581.2399998</v>
      </c>
      <c r="AO59" s="8">
        <v>3401988193.4200001</v>
      </c>
    </row>
    <row r="60" spans="1:41" x14ac:dyDescent="0.25">
      <c r="A60" s="7" t="s">
        <v>95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x14ac:dyDescent="0.25">
      <c r="A61" s="7" t="s">
        <v>96</v>
      </c>
      <c r="B61" s="8">
        <v>291562600</v>
      </c>
      <c r="C61" s="8">
        <v>270500000</v>
      </c>
      <c r="D61" s="8">
        <v>231499413.41999999</v>
      </c>
      <c r="E61" s="8">
        <v>215100000</v>
      </c>
      <c r="F61" s="8">
        <v>210300000</v>
      </c>
      <c r="G61" s="8">
        <v>141500000</v>
      </c>
      <c r="H61" s="8">
        <v>131500000</v>
      </c>
      <c r="I61" s="8">
        <v>50000000</v>
      </c>
      <c r="J61" s="8">
        <v>50000000</v>
      </c>
      <c r="K61" s="8">
        <v>50000000</v>
      </c>
      <c r="L61" s="8">
        <v>30000000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135000000</v>
      </c>
      <c r="Z61" s="8">
        <v>135000000</v>
      </c>
      <c r="AA61" s="8">
        <v>126000000</v>
      </c>
      <c r="AB61" s="8">
        <v>135000000</v>
      </c>
      <c r="AC61" s="8">
        <v>101000000</v>
      </c>
      <c r="AD61" s="8">
        <v>101000000</v>
      </c>
      <c r="AE61" s="8">
        <v>97000000</v>
      </c>
      <c r="AF61" s="8">
        <v>101000000</v>
      </c>
      <c r="AG61" s="8">
        <v>71000000</v>
      </c>
      <c r="AH61" s="8">
        <v>71000000</v>
      </c>
      <c r="AI61" s="8">
        <v>71000000</v>
      </c>
      <c r="AJ61" s="8">
        <v>71000000</v>
      </c>
      <c r="AK61" s="8">
        <v>36000000</v>
      </c>
      <c r="AL61" s="8">
        <v>36000000</v>
      </c>
      <c r="AM61" s="8">
        <v>36000000</v>
      </c>
      <c r="AN61" s="8">
        <v>36000000</v>
      </c>
      <c r="AO61" s="8">
        <v>0</v>
      </c>
    </row>
    <row r="62" spans="1:41" x14ac:dyDescent="0.25">
      <c r="A62" s="7" t="s">
        <v>97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1200000000</v>
      </c>
      <c r="W62" s="8">
        <v>1200000000</v>
      </c>
      <c r="X62" s="8">
        <v>1200000000</v>
      </c>
      <c r="Y62" s="8">
        <v>1200000000</v>
      </c>
      <c r="Z62" s="8">
        <v>1200000000</v>
      </c>
      <c r="AA62" s="8">
        <v>1200000000</v>
      </c>
      <c r="AB62" s="8">
        <v>1200000000</v>
      </c>
      <c r="AC62" s="8">
        <v>1200000000</v>
      </c>
      <c r="AD62" s="8">
        <v>1200000000</v>
      </c>
      <c r="AE62" s="8">
        <v>1200000000</v>
      </c>
      <c r="AF62" s="8">
        <v>1200000000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</row>
    <row r="63" spans="1:41" x14ac:dyDescent="0.25">
      <c r="A63" s="7" t="s">
        <v>98</v>
      </c>
      <c r="B63" s="8">
        <v>152379</v>
      </c>
      <c r="C63" s="8">
        <v>74156479</v>
      </c>
      <c r="D63" s="8">
        <v>74156479</v>
      </c>
      <c r="E63" s="8">
        <v>58156479</v>
      </c>
      <c r="F63" s="8">
        <v>58156479</v>
      </c>
      <c r="G63" s="8">
        <v>58156479</v>
      </c>
      <c r="H63" s="8">
        <v>30344614.670000002</v>
      </c>
      <c r="I63" s="8">
        <v>152379</v>
      </c>
      <c r="J63" s="8">
        <v>152379</v>
      </c>
      <c r="K63" s="8">
        <v>152379</v>
      </c>
      <c r="L63" s="8">
        <v>152379</v>
      </c>
      <c r="M63" s="8">
        <v>152379</v>
      </c>
      <c r="N63" s="8">
        <v>152379</v>
      </c>
      <c r="O63" s="8">
        <v>152379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</row>
    <row r="64" spans="1:41" x14ac:dyDescent="0.25">
      <c r="A64" s="7" t="s">
        <v>99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</row>
    <row r="65" spans="1:41" x14ac:dyDescent="0.25">
      <c r="A65" s="7" t="s">
        <v>100</v>
      </c>
      <c r="B65" s="8">
        <v>800000</v>
      </c>
      <c r="C65" s="8">
        <v>800000</v>
      </c>
      <c r="D65" s="8">
        <v>800000</v>
      </c>
      <c r="E65" s="8">
        <v>800000</v>
      </c>
      <c r="F65" s="8">
        <v>800000</v>
      </c>
      <c r="G65" s="8">
        <v>800000</v>
      </c>
      <c r="H65" s="8">
        <v>800000</v>
      </c>
      <c r="I65" s="8">
        <v>800000</v>
      </c>
      <c r="J65" s="8">
        <v>800000</v>
      </c>
      <c r="K65" s="8">
        <v>800000</v>
      </c>
      <c r="L65" s="8">
        <v>800000</v>
      </c>
      <c r="M65" s="8">
        <v>800000</v>
      </c>
      <c r="N65" s="8">
        <v>800000</v>
      </c>
      <c r="O65" s="8">
        <v>800000</v>
      </c>
      <c r="P65" s="8">
        <v>800000</v>
      </c>
      <c r="Q65" s="8">
        <v>100000</v>
      </c>
      <c r="R65" s="8">
        <v>100000</v>
      </c>
      <c r="S65" s="8">
        <v>100000</v>
      </c>
      <c r="T65" s="8">
        <v>150000</v>
      </c>
      <c r="U65" s="8">
        <v>10100000</v>
      </c>
      <c r="V65" s="8">
        <v>10100000</v>
      </c>
      <c r="W65" s="8">
        <v>10100000</v>
      </c>
      <c r="X65" s="8">
        <v>10100000</v>
      </c>
      <c r="Y65" s="8">
        <v>0</v>
      </c>
      <c r="Z65" s="8">
        <v>10000000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</row>
    <row r="66" spans="1:41" x14ac:dyDescent="0.25">
      <c r="A66" s="7" t="s">
        <v>101</v>
      </c>
      <c r="B66" s="8">
        <v>2300000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47000000</v>
      </c>
      <c r="J66" s="8">
        <v>47000000</v>
      </c>
      <c r="K66" s="8">
        <v>47000000</v>
      </c>
      <c r="L66" s="8">
        <v>47000000</v>
      </c>
      <c r="M66" s="8">
        <v>47000000</v>
      </c>
      <c r="N66" s="8">
        <v>47000000</v>
      </c>
      <c r="O66" s="8">
        <v>47000000</v>
      </c>
      <c r="P66" s="8">
        <v>127000000</v>
      </c>
      <c r="Q66" s="8">
        <v>197000000</v>
      </c>
      <c r="R66" s="8">
        <v>197000000</v>
      </c>
      <c r="S66" s="8">
        <v>197000000</v>
      </c>
      <c r="T66" s="8">
        <v>197000000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</row>
    <row r="67" spans="1:41" x14ac:dyDescent="0.25">
      <c r="A67" s="7" t="s">
        <v>102</v>
      </c>
      <c r="B67" s="8">
        <v>31512634.100000001</v>
      </c>
      <c r="C67" s="8">
        <v>29734357.370000001</v>
      </c>
      <c r="D67" s="8">
        <v>31403161.039999999</v>
      </c>
      <c r="E67" s="8">
        <v>27931726.399999999</v>
      </c>
      <c r="F67" s="8">
        <v>27751683.91</v>
      </c>
      <c r="G67" s="8">
        <v>28301330.129999999</v>
      </c>
      <c r="H67" s="8">
        <v>28242660.280000001</v>
      </c>
      <c r="I67" s="8">
        <v>25659857.949999999</v>
      </c>
      <c r="J67" s="8">
        <v>25567240.620000001</v>
      </c>
      <c r="K67" s="8">
        <v>25390358.84</v>
      </c>
      <c r="L67" s="8">
        <v>25369455.02</v>
      </c>
      <c r="M67" s="8">
        <v>22286783.550000001</v>
      </c>
      <c r="N67" s="8">
        <v>22307687.370000001</v>
      </c>
      <c r="O67" s="8">
        <v>22292756.07</v>
      </c>
      <c r="P67" s="8">
        <v>22457844.239999998</v>
      </c>
      <c r="Q67" s="8">
        <v>18240754.190000001</v>
      </c>
      <c r="R67" s="8">
        <v>20546344.239999998</v>
      </c>
      <c r="S67" s="8">
        <v>20605508.289999999</v>
      </c>
      <c r="T67" s="8">
        <v>20605508.289999999</v>
      </c>
      <c r="U67" s="8">
        <v>15268366.529999999</v>
      </c>
      <c r="V67" s="8">
        <v>17542465.800000001</v>
      </c>
      <c r="W67" s="8">
        <v>16744345.960000001</v>
      </c>
      <c r="X67" s="8">
        <v>15994889.57</v>
      </c>
      <c r="Y67" s="8">
        <v>23584935.629999999</v>
      </c>
      <c r="Z67" s="8">
        <v>28141447.59</v>
      </c>
      <c r="AA67" s="8">
        <v>16211621.85</v>
      </c>
      <c r="AB67" s="8">
        <v>14690817.6</v>
      </c>
      <c r="AC67" s="8">
        <v>25285424.41</v>
      </c>
      <c r="AD67" s="8">
        <v>30632892.399999999</v>
      </c>
      <c r="AE67" s="8">
        <v>41874427.869999997</v>
      </c>
      <c r="AF67" s="8">
        <v>20262899.170000002</v>
      </c>
      <c r="AG67" s="8">
        <v>14616145.23</v>
      </c>
      <c r="AH67" s="8">
        <v>21240060.670000002</v>
      </c>
      <c r="AI67" s="8">
        <v>10964670.119999999</v>
      </c>
      <c r="AJ67" s="8">
        <v>11865654.51</v>
      </c>
      <c r="AK67" s="8">
        <v>12304916.23</v>
      </c>
      <c r="AL67" s="8">
        <v>12209542.18</v>
      </c>
      <c r="AM67" s="8">
        <v>12044691.25</v>
      </c>
      <c r="AN67" s="8">
        <v>10061459.42</v>
      </c>
      <c r="AO67" s="8">
        <v>9993687.2200000007</v>
      </c>
    </row>
    <row r="68" spans="1:41" x14ac:dyDescent="0.25">
      <c r="A68" s="7" t="s">
        <v>103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232373313.97999999</v>
      </c>
      <c r="AD68" s="8">
        <v>0</v>
      </c>
      <c r="AE68" s="8">
        <v>232523313.97999999</v>
      </c>
      <c r="AF68" s="8">
        <v>0</v>
      </c>
      <c r="AG68" s="8">
        <v>235057143.21000001</v>
      </c>
      <c r="AH68" s="8">
        <v>0</v>
      </c>
      <c r="AI68" s="8">
        <v>235057143.21000001</v>
      </c>
      <c r="AJ68" s="8">
        <v>0</v>
      </c>
      <c r="AK68" s="8">
        <v>252989685.36000001</v>
      </c>
      <c r="AL68" s="8">
        <v>0</v>
      </c>
      <c r="AM68" s="8">
        <v>252989685.36000001</v>
      </c>
      <c r="AN68" s="8">
        <v>252989685.36000001</v>
      </c>
      <c r="AO68" s="8">
        <v>257169520.83000001</v>
      </c>
    </row>
    <row r="69" spans="1:41" x14ac:dyDescent="0.25">
      <c r="A69" s="7" t="s">
        <v>104</v>
      </c>
      <c r="B69" s="8">
        <v>0</v>
      </c>
      <c r="C69" s="8">
        <v>13498784</v>
      </c>
      <c r="D69" s="8">
        <v>13498784</v>
      </c>
      <c r="E69" s="8">
        <v>2300000</v>
      </c>
      <c r="F69" s="8">
        <v>3520000</v>
      </c>
      <c r="G69" s="8">
        <v>3520000</v>
      </c>
      <c r="H69" s="8">
        <v>3520000</v>
      </c>
      <c r="I69" s="8">
        <v>7336661.8499999996</v>
      </c>
      <c r="J69" s="8">
        <v>12462670.4</v>
      </c>
      <c r="K69" s="8">
        <v>14378678.939999999</v>
      </c>
      <c r="L69" s="8">
        <v>14364687.49</v>
      </c>
      <c r="M69" s="8">
        <v>12198895.84</v>
      </c>
      <c r="N69" s="8">
        <v>12183349.779999999</v>
      </c>
      <c r="O69" s="8">
        <v>12167803.720000001</v>
      </c>
      <c r="P69" s="8">
        <v>12152257.66</v>
      </c>
      <c r="Q69" s="8">
        <v>10830457.16</v>
      </c>
      <c r="R69" s="8">
        <v>10814911.1</v>
      </c>
      <c r="S69" s="8">
        <v>10799365.039999999</v>
      </c>
      <c r="T69" s="8">
        <v>10783818.98</v>
      </c>
      <c r="U69" s="8">
        <v>133034869.19</v>
      </c>
      <c r="V69" s="8">
        <v>133034869.19</v>
      </c>
      <c r="W69" s="8">
        <v>133034869.19</v>
      </c>
      <c r="X69" s="8">
        <v>173464869.19</v>
      </c>
      <c r="Y69" s="8">
        <v>233827322.33000001</v>
      </c>
      <c r="Z69" s="8">
        <v>223673038.88</v>
      </c>
      <c r="AA69" s="8">
        <v>233735014.63999999</v>
      </c>
      <c r="AB69" s="8">
        <v>234095360.78</v>
      </c>
      <c r="AC69" s="8">
        <v>0</v>
      </c>
      <c r="AD69" s="8">
        <v>232523313.97</v>
      </c>
      <c r="AE69" s="8">
        <v>0</v>
      </c>
      <c r="AF69" s="8">
        <v>233098313.97</v>
      </c>
      <c r="AG69" s="8">
        <v>0</v>
      </c>
      <c r="AH69" s="8">
        <v>235057143.21000001</v>
      </c>
      <c r="AI69" s="8">
        <v>0</v>
      </c>
      <c r="AJ69" s="8">
        <v>235057143.21000001</v>
      </c>
      <c r="AK69" s="8">
        <v>0</v>
      </c>
      <c r="AL69" s="8">
        <v>252989685.36000001</v>
      </c>
      <c r="AM69" s="8">
        <v>0</v>
      </c>
      <c r="AN69" s="8">
        <v>0</v>
      </c>
      <c r="AO69" s="8">
        <v>90000000</v>
      </c>
    </row>
    <row r="70" spans="1:41" x14ac:dyDescent="0.25">
      <c r="A70" s="7" t="s">
        <v>105</v>
      </c>
      <c r="B70" s="8">
        <v>326327613.10000002</v>
      </c>
      <c r="C70" s="8">
        <v>388689620.37</v>
      </c>
      <c r="D70" s="8">
        <v>351357837.45999998</v>
      </c>
      <c r="E70" s="8">
        <v>304288205.39999998</v>
      </c>
      <c r="F70" s="8">
        <v>300528162.91000003</v>
      </c>
      <c r="G70" s="8">
        <v>232277809.13</v>
      </c>
      <c r="H70" s="8">
        <v>194407274.94999999</v>
      </c>
      <c r="I70" s="8">
        <v>130948898.8</v>
      </c>
      <c r="J70" s="8">
        <v>135982290.02000001</v>
      </c>
      <c r="K70" s="8">
        <v>137721416.78</v>
      </c>
      <c r="L70" s="8">
        <v>117686521.51000001</v>
      </c>
      <c r="M70" s="8">
        <v>82438058.390000001</v>
      </c>
      <c r="N70" s="8">
        <v>82443416.150000006</v>
      </c>
      <c r="O70" s="8">
        <v>82412938.790000007</v>
      </c>
      <c r="P70" s="8">
        <v>162410101.90000001</v>
      </c>
      <c r="Q70" s="8">
        <v>226171211.34999999</v>
      </c>
      <c r="R70" s="8">
        <v>228461255.34</v>
      </c>
      <c r="S70" s="8">
        <v>228504873.33000001</v>
      </c>
      <c r="T70" s="8">
        <v>228539327.27000001</v>
      </c>
      <c r="U70" s="8">
        <v>158403235.72</v>
      </c>
      <c r="V70" s="8">
        <v>1360677334.99</v>
      </c>
      <c r="W70" s="8">
        <v>1359879215.1500001</v>
      </c>
      <c r="X70" s="8">
        <v>1399559758.76</v>
      </c>
      <c r="Y70" s="8">
        <v>1592412257.96</v>
      </c>
      <c r="Z70" s="8">
        <v>1596814486.47</v>
      </c>
      <c r="AA70" s="8">
        <v>1575946636.49</v>
      </c>
      <c r="AB70" s="8">
        <v>1583786178.3800001</v>
      </c>
      <c r="AC70" s="8">
        <v>1558658738.3900001</v>
      </c>
      <c r="AD70" s="8">
        <v>1564156206.3699999</v>
      </c>
      <c r="AE70" s="8">
        <v>1571397741.8499999</v>
      </c>
      <c r="AF70" s="8">
        <v>1554361213.1400001</v>
      </c>
      <c r="AG70" s="8">
        <v>320673288.44</v>
      </c>
      <c r="AH70" s="8">
        <v>327297203.88</v>
      </c>
      <c r="AI70" s="8">
        <v>317021813.32999998</v>
      </c>
      <c r="AJ70" s="8">
        <v>317922797.72000003</v>
      </c>
      <c r="AK70" s="8">
        <v>301294601.58999997</v>
      </c>
      <c r="AL70" s="8">
        <v>301199227.54000002</v>
      </c>
      <c r="AM70" s="8">
        <v>301034376.61000001</v>
      </c>
      <c r="AN70" s="8">
        <v>299051144.77999997</v>
      </c>
      <c r="AO70" s="8">
        <v>357163208.05000001</v>
      </c>
    </row>
    <row r="71" spans="1:41" x14ac:dyDescent="0.25">
      <c r="A71" s="7" t="s">
        <v>106</v>
      </c>
      <c r="B71" s="8">
        <v>2068029468.74</v>
      </c>
      <c r="C71" s="8">
        <v>2493287982.5700002</v>
      </c>
      <c r="D71" s="8">
        <v>2592385475.29</v>
      </c>
      <c r="E71" s="8">
        <v>2731546803.52</v>
      </c>
      <c r="F71" s="8">
        <v>3179256198.1999998</v>
      </c>
      <c r="G71" s="8">
        <v>3090850782.5100002</v>
      </c>
      <c r="H71" s="8">
        <v>2645248645.29</v>
      </c>
      <c r="I71" s="8">
        <v>2606470794.71</v>
      </c>
      <c r="J71" s="8">
        <v>2621962360.4200001</v>
      </c>
      <c r="K71" s="8">
        <v>2937106198.3299999</v>
      </c>
      <c r="L71" s="8">
        <v>3026501252.9200001</v>
      </c>
      <c r="M71" s="8">
        <v>3115893019.5500002</v>
      </c>
      <c r="N71" s="8">
        <v>3233788820.23</v>
      </c>
      <c r="O71" s="8">
        <v>3304771139.3699999</v>
      </c>
      <c r="P71" s="8">
        <v>3271378595.71</v>
      </c>
      <c r="Q71" s="8">
        <v>3046895610.75</v>
      </c>
      <c r="R71" s="8">
        <v>3446200839</v>
      </c>
      <c r="S71" s="8">
        <v>3488856190.2199998</v>
      </c>
      <c r="T71" s="8">
        <v>3279650524.4200001</v>
      </c>
      <c r="U71" s="8">
        <v>3827561379.6900001</v>
      </c>
      <c r="V71" s="8">
        <v>4886027009.8699999</v>
      </c>
      <c r="W71" s="8">
        <v>4011946621.0900002</v>
      </c>
      <c r="X71" s="8">
        <v>4178461950.5500002</v>
      </c>
      <c r="Y71" s="8">
        <v>4423466949.1499996</v>
      </c>
      <c r="Z71" s="8">
        <v>4329313128.46</v>
      </c>
      <c r="AA71" s="8">
        <v>4191619085.29</v>
      </c>
      <c r="AB71" s="8">
        <v>3711615980.27</v>
      </c>
      <c r="AC71" s="8">
        <v>3565135816.79</v>
      </c>
      <c r="AD71" s="8">
        <v>3340213847.7399998</v>
      </c>
      <c r="AE71" s="8">
        <v>3296975020.9000001</v>
      </c>
      <c r="AF71" s="8">
        <v>3293483996.8400002</v>
      </c>
      <c r="AG71" s="8">
        <v>2990814618.79</v>
      </c>
      <c r="AH71" s="8">
        <v>2343443641.9400001</v>
      </c>
      <c r="AI71" s="8">
        <v>2363863986.3699999</v>
      </c>
      <c r="AJ71" s="8">
        <v>2205786288.0599999</v>
      </c>
      <c r="AK71" s="8">
        <v>2003664801.77</v>
      </c>
      <c r="AL71" s="8">
        <v>1890547793.6400001</v>
      </c>
      <c r="AM71" s="8">
        <v>2173125354.9099998</v>
      </c>
      <c r="AN71" s="8">
        <v>2897719726.02</v>
      </c>
      <c r="AO71" s="8">
        <v>3759151401.4699998</v>
      </c>
    </row>
    <row r="72" spans="1:41" x14ac:dyDescent="0.25">
      <c r="A72" s="7" t="s">
        <v>107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1:41" x14ac:dyDescent="0.25">
      <c r="A73" s="7" t="s">
        <v>108</v>
      </c>
      <c r="B73" s="8">
        <v>400000000</v>
      </c>
      <c r="C73" s="8">
        <v>524674220</v>
      </c>
      <c r="D73" s="8">
        <v>639538949</v>
      </c>
      <c r="E73" s="8">
        <v>639538949</v>
      </c>
      <c r="F73" s="8">
        <v>639538949</v>
      </c>
      <c r="G73" s="8">
        <v>639538949</v>
      </c>
      <c r="H73" s="8">
        <v>1279077898</v>
      </c>
      <c r="I73" s="8">
        <v>1279077898</v>
      </c>
      <c r="J73" s="8">
        <v>1279077898</v>
      </c>
      <c r="K73" s="8">
        <v>1279077898</v>
      </c>
      <c r="L73" s="8">
        <v>1279077898</v>
      </c>
      <c r="M73" s="8">
        <v>1279077898</v>
      </c>
      <c r="N73" s="8">
        <v>1279077898</v>
      </c>
      <c r="O73" s="8">
        <v>1279077898</v>
      </c>
      <c r="P73" s="8">
        <v>1279077898</v>
      </c>
      <c r="Q73" s="8">
        <v>1279077898</v>
      </c>
      <c r="R73" s="8">
        <v>1279077898</v>
      </c>
      <c r="S73" s="8">
        <v>1279077898</v>
      </c>
      <c r="T73" s="8">
        <v>1279077898</v>
      </c>
      <c r="U73" s="8">
        <v>1279077898</v>
      </c>
      <c r="V73" s="8">
        <v>1534893478</v>
      </c>
      <c r="W73" s="8">
        <v>1719160378</v>
      </c>
      <c r="X73" s="8">
        <v>1719160378</v>
      </c>
      <c r="Y73" s="8">
        <v>1719160378</v>
      </c>
      <c r="Z73" s="8">
        <v>1719160378</v>
      </c>
      <c r="AA73" s="8">
        <v>1719160378</v>
      </c>
      <c r="AB73" s="8">
        <v>1719160378</v>
      </c>
      <c r="AC73" s="8">
        <v>1719160378</v>
      </c>
      <c r="AD73" s="8">
        <v>1719160378</v>
      </c>
      <c r="AE73" s="8">
        <v>1719160378</v>
      </c>
      <c r="AF73" s="8">
        <v>1719160378</v>
      </c>
      <c r="AG73" s="8">
        <v>1719160378</v>
      </c>
      <c r="AH73" s="8">
        <v>1719160378</v>
      </c>
      <c r="AI73" s="8">
        <v>1719160378</v>
      </c>
      <c r="AJ73" s="8">
        <v>1719160378</v>
      </c>
      <c r="AK73" s="8">
        <v>1719160378</v>
      </c>
      <c r="AL73" s="8">
        <v>1719160378</v>
      </c>
      <c r="AM73" s="8">
        <v>1719160378</v>
      </c>
      <c r="AN73" s="8">
        <v>1788794378</v>
      </c>
      <c r="AO73" s="8">
        <v>1788794378</v>
      </c>
    </row>
    <row r="74" spans="1:41" x14ac:dyDescent="0.25">
      <c r="A74" s="7" t="s">
        <v>109</v>
      </c>
      <c r="B74" s="8">
        <v>252138690.74000001</v>
      </c>
      <c r="C74" s="8">
        <v>428141938.92000002</v>
      </c>
      <c r="D74" s="8">
        <v>1496891243.75</v>
      </c>
      <c r="E74" s="8">
        <v>1173188367.52</v>
      </c>
      <c r="F74" s="8">
        <v>1173627485.8399999</v>
      </c>
      <c r="G74" s="8">
        <v>1174297178.7</v>
      </c>
      <c r="H74" s="8">
        <v>540492519.25999999</v>
      </c>
      <c r="I74" s="8">
        <v>543418003.85000002</v>
      </c>
      <c r="J74" s="8">
        <v>543140151.87</v>
      </c>
      <c r="K74" s="8">
        <v>542609506.51999998</v>
      </c>
      <c r="L74" s="8">
        <v>495193197.97000003</v>
      </c>
      <c r="M74" s="8">
        <v>372014788.83999997</v>
      </c>
      <c r="N74" s="8">
        <v>372077500.29000002</v>
      </c>
      <c r="O74" s="8">
        <v>372032706.39999998</v>
      </c>
      <c r="P74" s="8">
        <v>371794865.91000003</v>
      </c>
      <c r="Q74" s="8">
        <v>371849846.63999999</v>
      </c>
      <c r="R74" s="8">
        <v>372070666</v>
      </c>
      <c r="S74" s="8">
        <v>372083215.74000001</v>
      </c>
      <c r="T74" s="8">
        <v>372083215.74000001</v>
      </c>
      <c r="U74" s="8">
        <v>552001043.64999998</v>
      </c>
      <c r="V74" s="8">
        <v>62876468.5</v>
      </c>
      <c r="W74" s="8">
        <v>1674517547.3099999</v>
      </c>
      <c r="X74" s="8">
        <v>1652260645.29</v>
      </c>
      <c r="Y74" s="8">
        <v>1672510817.48</v>
      </c>
      <c r="Z74" s="8">
        <v>1672515851.6300001</v>
      </c>
      <c r="AA74" s="8">
        <v>1672517529.6800001</v>
      </c>
      <c r="AB74" s="8">
        <v>1672586329.73</v>
      </c>
      <c r="AC74" s="8">
        <v>1672655869.5599999</v>
      </c>
      <c r="AD74" s="8">
        <v>1672655869.5599999</v>
      </c>
      <c r="AE74" s="8">
        <v>1672655869.5599999</v>
      </c>
      <c r="AF74" s="8">
        <v>1672655869.5599999</v>
      </c>
      <c r="AG74" s="8">
        <v>1671321231.99</v>
      </c>
      <c r="AH74" s="8">
        <v>1671321231.99</v>
      </c>
      <c r="AI74" s="8">
        <v>1671321231.99</v>
      </c>
      <c r="AJ74" s="8">
        <v>1671321231.99</v>
      </c>
      <c r="AK74" s="8">
        <v>1671321231.99</v>
      </c>
      <c r="AL74" s="8">
        <v>1671126621.26</v>
      </c>
      <c r="AM74" s="8">
        <v>1671321231.99</v>
      </c>
      <c r="AN74" s="8">
        <v>2022908371.99</v>
      </c>
      <c r="AO74" s="8">
        <v>2200741283.0500002</v>
      </c>
    </row>
    <row r="75" spans="1:41" x14ac:dyDescent="0.25">
      <c r="A75" s="7" t="s">
        <v>110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327976140</v>
      </c>
    </row>
    <row r="76" spans="1:41" x14ac:dyDescent="0.25">
      <c r="A76" s="7" t="s">
        <v>111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43166.97</v>
      </c>
      <c r="AD76" s="8">
        <v>-786185.34</v>
      </c>
      <c r="AE76" s="8">
        <v>-786185.34</v>
      </c>
      <c r="AF76" s="8">
        <v>-786185.34</v>
      </c>
      <c r="AG76" s="8">
        <v>-507273.73</v>
      </c>
      <c r="AH76" s="8">
        <v>-507273.73</v>
      </c>
      <c r="AI76" s="8">
        <v>-394527.89</v>
      </c>
      <c r="AJ76" s="8">
        <v>-372565.64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</row>
    <row r="77" spans="1:41" x14ac:dyDescent="0.25">
      <c r="A77" s="7" t="s">
        <v>112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8936156.1799999997</v>
      </c>
      <c r="J77" s="8">
        <v>8936156.1799999997</v>
      </c>
      <c r="K77" s="8">
        <v>8936156.1799999997</v>
      </c>
      <c r="L77" s="8">
        <v>8936156.1799999997</v>
      </c>
      <c r="M77" s="8">
        <v>12845813.49</v>
      </c>
      <c r="N77" s="8">
        <v>12845813.49</v>
      </c>
      <c r="O77" s="8">
        <v>12845813.49</v>
      </c>
      <c r="P77" s="8">
        <v>12845813.49</v>
      </c>
      <c r="Q77" s="8">
        <v>11931155.27</v>
      </c>
      <c r="R77" s="8">
        <v>11931155.27</v>
      </c>
      <c r="S77" s="8">
        <v>11931155.27</v>
      </c>
      <c r="T77" s="8">
        <v>11931155.27</v>
      </c>
      <c r="U77" s="8">
        <v>16156948.24</v>
      </c>
      <c r="V77" s="8">
        <v>15437035.9</v>
      </c>
      <c r="W77" s="8">
        <v>14412910.130000001</v>
      </c>
      <c r="X77" s="8">
        <v>14346602.93</v>
      </c>
      <c r="Y77" s="8">
        <v>7969681.2400000002</v>
      </c>
      <c r="Z77" s="8">
        <v>8704644.9199999999</v>
      </c>
      <c r="AA77" s="8">
        <v>16627017.24</v>
      </c>
      <c r="AB77" s="8">
        <v>19807237.77</v>
      </c>
      <c r="AC77" s="8">
        <v>18481532.300000001</v>
      </c>
      <c r="AD77" s="8">
        <v>18889893.949999999</v>
      </c>
      <c r="AE77" s="8">
        <v>20141789.629999999</v>
      </c>
      <c r="AF77" s="8">
        <v>19628474.559999999</v>
      </c>
      <c r="AG77" s="8">
        <v>16010623.689999999</v>
      </c>
      <c r="AH77" s="8">
        <v>17639988.149999999</v>
      </c>
      <c r="AI77" s="8">
        <v>18150319.010000002</v>
      </c>
      <c r="AJ77" s="8">
        <v>18415989.02</v>
      </c>
      <c r="AK77" s="8">
        <v>12368101.34</v>
      </c>
      <c r="AL77" s="8">
        <v>17212756.75</v>
      </c>
      <c r="AM77" s="8">
        <v>21514638.030000001</v>
      </c>
      <c r="AN77" s="8">
        <v>25249682.52</v>
      </c>
      <c r="AO77" s="8">
        <v>25323027.399999999</v>
      </c>
    </row>
    <row r="78" spans="1:41" x14ac:dyDescent="0.25">
      <c r="A78" s="7" t="s">
        <v>113</v>
      </c>
      <c r="B78" s="8">
        <v>25650466.91</v>
      </c>
      <c r="C78" s="8">
        <v>25650466.91</v>
      </c>
      <c r="D78" s="8">
        <v>25650466.91</v>
      </c>
      <c r="E78" s="8">
        <v>72775613.299999997</v>
      </c>
      <c r="F78" s="8">
        <v>72775613.299999997</v>
      </c>
      <c r="G78" s="8">
        <v>72775613.299999997</v>
      </c>
      <c r="H78" s="8">
        <v>72775613.299999997</v>
      </c>
      <c r="I78" s="8">
        <v>94698788.019999996</v>
      </c>
      <c r="J78" s="8">
        <v>94698788.019999996</v>
      </c>
      <c r="K78" s="8">
        <v>94698788.019999996</v>
      </c>
      <c r="L78" s="8">
        <v>99698788.019999996</v>
      </c>
      <c r="M78" s="8">
        <v>106757723.86</v>
      </c>
      <c r="N78" s="8">
        <v>106757723.86</v>
      </c>
      <c r="O78" s="8">
        <v>106757723.86</v>
      </c>
      <c r="P78" s="8">
        <v>106757723.86</v>
      </c>
      <c r="Q78" s="8">
        <v>124945345.59999999</v>
      </c>
      <c r="R78" s="8">
        <v>124945345.59999999</v>
      </c>
      <c r="S78" s="8">
        <v>124945345.59999999</v>
      </c>
      <c r="T78" s="8">
        <v>124945345.59999999</v>
      </c>
      <c r="U78" s="8">
        <v>133965686.81999999</v>
      </c>
      <c r="V78" s="8">
        <v>133965686.81999999</v>
      </c>
      <c r="W78" s="8">
        <v>133965686.81999999</v>
      </c>
      <c r="X78" s="8">
        <v>133965686.81999999</v>
      </c>
      <c r="Y78" s="8">
        <v>234739306.97999999</v>
      </c>
      <c r="Z78" s="8">
        <v>234739306.97999999</v>
      </c>
      <c r="AA78" s="8">
        <v>234739306.97999999</v>
      </c>
      <c r="AB78" s="8">
        <v>234739306.97999999</v>
      </c>
      <c r="AC78" s="8">
        <v>246935216.22</v>
      </c>
      <c r="AD78" s="8">
        <v>246935216.22</v>
      </c>
      <c r="AE78" s="8">
        <v>246935216.22</v>
      </c>
      <c r="AF78" s="8">
        <v>246935216.22</v>
      </c>
      <c r="AG78" s="8">
        <v>257572468.68000001</v>
      </c>
      <c r="AH78" s="8">
        <v>257572468.68000001</v>
      </c>
      <c r="AI78" s="8">
        <v>257572468.68000001</v>
      </c>
      <c r="AJ78" s="8">
        <v>257572468.68000001</v>
      </c>
      <c r="AK78" s="8">
        <v>258444946.72</v>
      </c>
      <c r="AL78" s="8">
        <v>258444946.72</v>
      </c>
      <c r="AM78" s="8">
        <v>258444946.72</v>
      </c>
      <c r="AN78" s="8">
        <v>258444946.72</v>
      </c>
      <c r="AO78" s="8">
        <v>519122454.30000001</v>
      </c>
    </row>
    <row r="79" spans="1:41" x14ac:dyDescent="0.25">
      <c r="A79" s="7" t="s">
        <v>114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</row>
    <row r="80" spans="1:41" x14ac:dyDescent="0.25">
      <c r="A80" s="7" t="s">
        <v>115</v>
      </c>
      <c r="B80" s="8">
        <v>60946334.890000001</v>
      </c>
      <c r="C80" s="8">
        <v>290282472.64999998</v>
      </c>
      <c r="D80" s="8">
        <v>462953734.01999998</v>
      </c>
      <c r="E80" s="8">
        <v>753449674.60000002</v>
      </c>
      <c r="F80" s="8">
        <v>794295767.24000001</v>
      </c>
      <c r="G80" s="8">
        <v>738510884.88999999</v>
      </c>
      <c r="H80" s="8">
        <v>748852394.72000003</v>
      </c>
      <c r="I80" s="8">
        <v>593319133.34000003</v>
      </c>
      <c r="J80" s="8">
        <v>632982067.78999996</v>
      </c>
      <c r="K80" s="8">
        <v>728704227.37</v>
      </c>
      <c r="L80" s="8">
        <v>975315494.99000001</v>
      </c>
      <c r="M80" s="8">
        <v>1098966983.1800001</v>
      </c>
      <c r="N80" s="8">
        <v>1271318378.8099999</v>
      </c>
      <c r="O80" s="8">
        <v>1485709753.6300001</v>
      </c>
      <c r="P80" s="8">
        <v>1625213947.47</v>
      </c>
      <c r="Q80" s="8">
        <v>1694823241.6600001</v>
      </c>
      <c r="R80" s="8">
        <v>1765793338.76</v>
      </c>
      <c r="S80" s="8">
        <v>1953211353.3199999</v>
      </c>
      <c r="T80" s="8">
        <v>2074242469.4400001</v>
      </c>
      <c r="U80" s="8">
        <v>2136535526.3299999</v>
      </c>
      <c r="V80" s="8">
        <v>1860965907.6800001</v>
      </c>
      <c r="W80" s="8">
        <v>1966597322.4100001</v>
      </c>
      <c r="X80" s="8">
        <v>2003284226.5799999</v>
      </c>
      <c r="Y80" s="8">
        <v>1906722382.3</v>
      </c>
      <c r="Z80" s="8">
        <v>2035975445.95</v>
      </c>
      <c r="AA80" s="8">
        <v>2083925227.8800001</v>
      </c>
      <c r="AB80" s="8">
        <v>2159979043.2199998</v>
      </c>
      <c r="AC80" s="8">
        <v>2087733982.29</v>
      </c>
      <c r="AD80" s="8">
        <v>2075837881.3099999</v>
      </c>
      <c r="AE80" s="8">
        <v>2117538176.0999999</v>
      </c>
      <c r="AF80" s="8">
        <v>2102659970.7</v>
      </c>
      <c r="AG80" s="8">
        <v>2108110462.0699999</v>
      </c>
      <c r="AH80" s="8">
        <v>2119144086.54</v>
      </c>
      <c r="AI80" s="8">
        <v>2123099705.8900001</v>
      </c>
      <c r="AJ80" s="8">
        <v>2186862445.5700002</v>
      </c>
      <c r="AK80" s="8">
        <v>2174686891.0999999</v>
      </c>
      <c r="AL80" s="8">
        <v>2248208567.27</v>
      </c>
      <c r="AM80" s="8">
        <v>2548719486.98</v>
      </c>
      <c r="AN80" s="8">
        <v>4155982682.9899998</v>
      </c>
      <c r="AO80" s="8">
        <v>5496606452.2799997</v>
      </c>
    </row>
    <row r="81" spans="1:41" x14ac:dyDescent="0.25">
      <c r="A81" s="7" t="s">
        <v>116</v>
      </c>
      <c r="B81" s="8">
        <v>738735492.53999996</v>
      </c>
      <c r="C81" s="8">
        <v>1268749098.48</v>
      </c>
      <c r="D81" s="8">
        <v>2625034393.6799998</v>
      </c>
      <c r="E81" s="8">
        <v>2638952604.4200001</v>
      </c>
      <c r="F81" s="8">
        <v>2680237815.3800001</v>
      </c>
      <c r="G81" s="8">
        <v>2625122625.8899999</v>
      </c>
      <c r="H81" s="8">
        <v>2641198425.2800002</v>
      </c>
      <c r="I81" s="8">
        <v>2519449979.3899999</v>
      </c>
      <c r="J81" s="8">
        <v>2558835061.8600001</v>
      </c>
      <c r="K81" s="8">
        <v>2654026576.0900002</v>
      </c>
      <c r="L81" s="8">
        <v>2858221535.1599998</v>
      </c>
      <c r="M81" s="8">
        <v>2869444507.3699999</v>
      </c>
      <c r="N81" s="8">
        <v>3041811825.3899999</v>
      </c>
      <c r="O81" s="8">
        <v>3256054095.3800001</v>
      </c>
      <c r="P81" s="8">
        <v>3395282557.6500001</v>
      </c>
      <c r="Q81" s="8">
        <v>3482181687.3600001</v>
      </c>
      <c r="R81" s="8">
        <v>3553808849.8899999</v>
      </c>
      <c r="S81" s="8">
        <v>3741239414.1900001</v>
      </c>
      <c r="T81" s="8">
        <v>3862270530.3099999</v>
      </c>
      <c r="U81" s="8">
        <v>4117191166.5599999</v>
      </c>
      <c r="V81" s="8">
        <v>3607592640.4200001</v>
      </c>
      <c r="W81" s="8">
        <v>5509737666.54</v>
      </c>
      <c r="X81" s="8">
        <v>5524101361.4899998</v>
      </c>
      <c r="Y81" s="8">
        <v>5540297116.5900002</v>
      </c>
      <c r="Z81" s="8">
        <v>5670290178.0699997</v>
      </c>
      <c r="AA81" s="8">
        <v>5726164010.3699999</v>
      </c>
      <c r="AB81" s="8">
        <v>5805466846.29</v>
      </c>
      <c r="AC81" s="8">
        <v>5745010145.3400002</v>
      </c>
      <c r="AD81" s="8">
        <v>5732693053.6999998</v>
      </c>
      <c r="AE81" s="8">
        <v>5775645244.1700001</v>
      </c>
      <c r="AF81" s="8">
        <v>5760253723.6999998</v>
      </c>
      <c r="AG81" s="8">
        <v>5771667890.6999998</v>
      </c>
      <c r="AH81" s="8">
        <v>5784330879.6300001</v>
      </c>
      <c r="AI81" s="8">
        <v>5788909575.6800003</v>
      </c>
      <c r="AJ81" s="8">
        <v>5852959947.6199999</v>
      </c>
      <c r="AK81" s="8">
        <v>5835981549.1499996</v>
      </c>
      <c r="AL81" s="8">
        <v>5914153270</v>
      </c>
      <c r="AM81" s="8">
        <v>6219160681.7200003</v>
      </c>
      <c r="AN81" s="8">
        <v>8251380062.2200003</v>
      </c>
      <c r="AO81" s="8">
        <v>9702611455.0300007</v>
      </c>
    </row>
    <row r="82" spans="1:41" x14ac:dyDescent="0.25">
      <c r="A82" s="7" t="s">
        <v>117</v>
      </c>
      <c r="B82" s="8">
        <v>268359641.63999999</v>
      </c>
      <c r="C82" s="8">
        <v>281450848.86000001</v>
      </c>
      <c r="D82" s="8">
        <v>321422692.39999998</v>
      </c>
      <c r="E82" s="8">
        <v>340759208.08999997</v>
      </c>
      <c r="F82" s="8">
        <v>354042319.29000002</v>
      </c>
      <c r="G82" s="8">
        <v>346587874.83999997</v>
      </c>
      <c r="H82" s="8">
        <v>330406155.60000002</v>
      </c>
      <c r="I82" s="8">
        <v>289659612.44</v>
      </c>
      <c r="J82" s="8">
        <v>291392041.88999999</v>
      </c>
      <c r="K82" s="8">
        <v>298557775.31</v>
      </c>
      <c r="L82" s="8">
        <v>299958826.66000003</v>
      </c>
      <c r="M82" s="8">
        <v>279615147.08999997</v>
      </c>
      <c r="N82" s="8">
        <v>283802756.17000002</v>
      </c>
      <c r="O82" s="8">
        <v>294635332.29000002</v>
      </c>
      <c r="P82" s="8">
        <v>276033600.57999998</v>
      </c>
      <c r="Q82" s="8">
        <v>282349527.11000001</v>
      </c>
      <c r="R82" s="8">
        <v>281502334.93000001</v>
      </c>
      <c r="S82" s="8">
        <v>288111660.93000001</v>
      </c>
      <c r="T82" s="8">
        <v>289470005.14999998</v>
      </c>
      <c r="U82" s="8">
        <v>286013483.66000003</v>
      </c>
      <c r="V82" s="8">
        <v>288229053.60000002</v>
      </c>
      <c r="W82" s="8">
        <v>289127897.00999999</v>
      </c>
      <c r="X82" s="8">
        <v>288330975.08999997</v>
      </c>
      <c r="Y82" s="8">
        <v>288344209.44999999</v>
      </c>
      <c r="Z82" s="8">
        <v>286674557.29000002</v>
      </c>
      <c r="AA82" s="8">
        <v>284631598.69</v>
      </c>
      <c r="AB82" s="8">
        <v>284145048.18000001</v>
      </c>
      <c r="AC82" s="8">
        <v>273339054.27999997</v>
      </c>
      <c r="AD82" s="8">
        <v>271294519.70999998</v>
      </c>
      <c r="AE82" s="8">
        <v>268021840.19999999</v>
      </c>
      <c r="AF82" s="8">
        <v>262719312.91999999</v>
      </c>
      <c r="AG82" s="8">
        <v>254215224.59</v>
      </c>
      <c r="AH82" s="8">
        <v>247489420.33000001</v>
      </c>
      <c r="AI82" s="8">
        <v>242080117.06</v>
      </c>
      <c r="AJ82" s="8">
        <v>236777005.59999999</v>
      </c>
      <c r="AK82" s="8">
        <v>216456156.68000001</v>
      </c>
      <c r="AL82" s="8">
        <v>215422371.41999999</v>
      </c>
      <c r="AM82" s="8">
        <v>252905248.28999999</v>
      </c>
      <c r="AN82" s="8">
        <v>413817347.05000001</v>
      </c>
      <c r="AO82" s="8">
        <v>491080360.05000001</v>
      </c>
    </row>
    <row r="83" spans="1:41" x14ac:dyDescent="0.25">
      <c r="A83" s="7" t="s">
        <v>118</v>
      </c>
      <c r="B83" s="8">
        <v>1007095134.1799999</v>
      </c>
      <c r="C83" s="8">
        <v>1550199947.3399999</v>
      </c>
      <c r="D83" s="8">
        <v>2946457086.0799999</v>
      </c>
      <c r="E83" s="8">
        <v>2979711812.5100002</v>
      </c>
      <c r="F83" s="8">
        <v>3034280134.6700001</v>
      </c>
      <c r="G83" s="8">
        <v>2971710500.73</v>
      </c>
      <c r="H83" s="8">
        <v>2971604580.8800001</v>
      </c>
      <c r="I83" s="8">
        <v>2809109591.8299999</v>
      </c>
      <c r="J83" s="8">
        <v>2850227103.75</v>
      </c>
      <c r="K83" s="8">
        <v>2952584351.4000001</v>
      </c>
      <c r="L83" s="8">
        <v>3158180361.8200002</v>
      </c>
      <c r="M83" s="8">
        <v>3149059654.46</v>
      </c>
      <c r="N83" s="8">
        <v>3325614581.5599999</v>
      </c>
      <c r="O83" s="8">
        <v>3550689427.6700001</v>
      </c>
      <c r="P83" s="8">
        <v>3671316158.23</v>
      </c>
      <c r="Q83" s="8">
        <v>3764531214.4699998</v>
      </c>
      <c r="R83" s="8">
        <v>3835311184.8200002</v>
      </c>
      <c r="S83" s="8">
        <v>4029351075.1199999</v>
      </c>
      <c r="T83" s="8">
        <v>4151740535.46</v>
      </c>
      <c r="U83" s="8">
        <v>4403204650.2200003</v>
      </c>
      <c r="V83" s="8">
        <v>3895821694.02</v>
      </c>
      <c r="W83" s="8">
        <v>5798865563.5500002</v>
      </c>
      <c r="X83" s="8">
        <v>5812432336.5799999</v>
      </c>
      <c r="Y83" s="8">
        <v>5828641326.04</v>
      </c>
      <c r="Z83" s="8">
        <v>5956964735.3599997</v>
      </c>
      <c r="AA83" s="8">
        <v>6010795609.0600004</v>
      </c>
      <c r="AB83" s="8">
        <v>6089611894.4700003</v>
      </c>
      <c r="AC83" s="8">
        <v>6018349199.6199999</v>
      </c>
      <c r="AD83" s="8">
        <v>6003987573.4099998</v>
      </c>
      <c r="AE83" s="8">
        <v>6043667084.3699999</v>
      </c>
      <c r="AF83" s="8">
        <v>6022973036.6199999</v>
      </c>
      <c r="AG83" s="8">
        <v>6025883115.29</v>
      </c>
      <c r="AH83" s="8">
        <v>6031820299.96</v>
      </c>
      <c r="AI83" s="8">
        <v>6030989692.7399998</v>
      </c>
      <c r="AJ83" s="8">
        <v>6089736953.2200003</v>
      </c>
      <c r="AK83" s="8">
        <v>6052437705.8299999</v>
      </c>
      <c r="AL83" s="8">
        <v>6129575641.4200001</v>
      </c>
      <c r="AM83" s="8">
        <v>6472065930.0100002</v>
      </c>
      <c r="AN83" s="8">
        <v>8665197409.2700005</v>
      </c>
      <c r="AO83" s="8">
        <v>10193691815.08</v>
      </c>
    </row>
    <row r="84" spans="1:41" x14ac:dyDescent="0.25">
      <c r="A84" s="7" t="s">
        <v>119</v>
      </c>
      <c r="B84" s="8">
        <v>3075124602.9200001</v>
      </c>
      <c r="C84" s="8">
        <v>4043487929.9099998</v>
      </c>
      <c r="D84" s="8">
        <v>5538842561.3699999</v>
      </c>
      <c r="E84" s="8">
        <v>5711258616.0299997</v>
      </c>
      <c r="F84" s="8">
        <v>6213536332.8699999</v>
      </c>
      <c r="G84" s="8">
        <v>6062561283.2399998</v>
      </c>
      <c r="H84" s="8">
        <v>5616853226.1700001</v>
      </c>
      <c r="I84" s="8">
        <v>5415580386.54</v>
      </c>
      <c r="J84" s="8">
        <v>5472189464.1700001</v>
      </c>
      <c r="K84" s="8">
        <v>5889690549.7299995</v>
      </c>
      <c r="L84" s="8">
        <v>6184681614.7399998</v>
      </c>
      <c r="M84" s="8">
        <v>6264952674.0100002</v>
      </c>
      <c r="N84" s="8">
        <v>6559403401.79</v>
      </c>
      <c r="O84" s="8">
        <v>6855460567.04</v>
      </c>
      <c r="P84" s="8">
        <v>6942694753.9399996</v>
      </c>
      <c r="Q84" s="8">
        <v>6811426825.2200003</v>
      </c>
      <c r="R84" s="8">
        <v>7281512023.8199997</v>
      </c>
      <c r="S84" s="8">
        <v>7518207265.3400002</v>
      </c>
      <c r="T84" s="8">
        <v>7431391059.8800001</v>
      </c>
      <c r="U84" s="8">
        <v>8230766029.9099998</v>
      </c>
      <c r="V84" s="8">
        <v>8781848703.8899994</v>
      </c>
      <c r="W84" s="8">
        <v>9810812184.6399994</v>
      </c>
      <c r="X84" s="8">
        <v>9990894287.1299992</v>
      </c>
      <c r="Y84" s="8">
        <v>10252108275.190001</v>
      </c>
      <c r="Z84" s="8">
        <v>10286277863.82</v>
      </c>
      <c r="AA84" s="8">
        <v>10202414694.35</v>
      </c>
      <c r="AB84" s="8">
        <v>9801227874.7399998</v>
      </c>
      <c r="AC84" s="8">
        <v>9583485016.4099998</v>
      </c>
      <c r="AD84" s="8">
        <v>9344201421.1499996</v>
      </c>
      <c r="AE84" s="8">
        <v>9340642105.2700005</v>
      </c>
      <c r="AF84" s="8">
        <v>9316457033.4599991</v>
      </c>
      <c r="AG84" s="8">
        <v>9016697734.0799999</v>
      </c>
      <c r="AH84" s="8">
        <v>8375263941.8999996</v>
      </c>
      <c r="AI84" s="8">
        <v>8394853679.1099997</v>
      </c>
      <c r="AJ84" s="8">
        <v>8295523241.2799997</v>
      </c>
      <c r="AK84" s="8">
        <v>8056102507.6000004</v>
      </c>
      <c r="AL84" s="8">
        <v>8020123435.0600004</v>
      </c>
      <c r="AM84" s="8">
        <v>8645191284.9200001</v>
      </c>
      <c r="AN84" s="8">
        <v>11562917135.290001</v>
      </c>
      <c r="AO84" s="8">
        <v>13952843216.549999</v>
      </c>
    </row>
  </sheetData>
  <sortState columnSort="1" ref="B1:BP85">
    <sortCondition ref="B1:B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利润表raw</vt:lpstr>
      <vt:lpstr>利润表（季度）</vt:lpstr>
      <vt:lpstr>利润表（年）</vt:lpstr>
      <vt:lpstr>资产负债raw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2018-05-10T21:56:29Z</dcterms:modified>
</cp:coreProperties>
</file>