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npen926/workspace/finance/"/>
    </mc:Choice>
  </mc:AlternateContent>
  <bookViews>
    <workbookView xWindow="4700" yWindow="11040" windowWidth="38400" windowHeight="117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C23" i="1"/>
  <c r="E22" i="1"/>
  <c r="E21" i="1"/>
  <c r="E20" i="1"/>
  <c r="E19" i="1"/>
  <c r="E17" i="1"/>
  <c r="B8" i="1"/>
  <c r="G3" i="1"/>
  <c r="G4" i="1"/>
  <c r="G5" i="1"/>
  <c r="E3" i="1"/>
  <c r="E4" i="1"/>
  <c r="E5" i="1"/>
  <c r="C4" i="1"/>
  <c r="C5" i="1"/>
</calcChain>
</file>

<file path=xl/sharedStrings.xml><?xml version="1.0" encoding="utf-8"?>
<sst xmlns="http://schemas.openxmlformats.org/spreadsheetml/2006/main" count="23" uniqueCount="22">
  <si>
    <t>主营业务收入 2017 第三季度</t>
    <rPh sb="0" eb="1">
      <t>ygd</t>
    </rPh>
    <rPh sb="1" eb="2">
      <t>apk</t>
    </rPh>
    <rPh sb="2" eb="3">
      <t>ogt</t>
    </rPh>
    <rPh sb="4" eb="5">
      <t>nhty</t>
    </rPh>
    <rPh sb="5" eb="6">
      <t>ty</t>
    </rPh>
    <rPh sb="12" eb="13">
      <t>txh</t>
    </rPh>
    <rPh sb="13" eb="14">
      <t>dg</t>
    </rPh>
    <rPh sb="14" eb="15">
      <t>tby</t>
    </rPh>
    <phoneticPr fontId="1" type="noConversion"/>
  </si>
  <si>
    <t xml:space="preserve">成本 </t>
    <rPh sb="0" eb="1">
      <t>dns</t>
    </rPh>
    <phoneticPr fontId="1" type="noConversion"/>
  </si>
  <si>
    <t>利率</t>
    <rPh sb="0" eb="1">
      <t>tjy</t>
    </rPh>
    <phoneticPr fontId="1" type="noConversion"/>
  </si>
  <si>
    <t>收入</t>
    <rPh sb="0" eb="1">
      <t>nhty</t>
    </rPh>
    <phoneticPr fontId="1" type="noConversion"/>
  </si>
  <si>
    <t>政府补贴</t>
    <rPh sb="0" eb="1">
      <t>ghyw</t>
    </rPh>
    <rPh sb="2" eb="3">
      <t>pum</t>
    </rPh>
    <phoneticPr fontId="1" type="noConversion"/>
  </si>
  <si>
    <t>合并利润表是什么？</t>
    <rPh sb="0" eb="1">
      <t>wgu</t>
    </rPh>
    <rPh sb="2" eb="3">
      <t>tji</t>
    </rPh>
    <rPh sb="4" eb="5">
      <t>ge</t>
    </rPh>
    <rPh sb="5" eb="6">
      <t>j</t>
    </rPh>
    <rPh sb="6" eb="7">
      <t>wftc</t>
    </rPh>
    <phoneticPr fontId="1" type="noConversion"/>
  </si>
  <si>
    <t>合并利润表</t>
    <rPh sb="0" eb="1">
      <t>wgu</t>
    </rPh>
    <rPh sb="2" eb="3">
      <t>tji</t>
    </rPh>
    <rPh sb="4" eb="5">
      <t>ge</t>
    </rPh>
    <phoneticPr fontId="1" type="noConversion"/>
  </si>
  <si>
    <t>营业总收入(billion)</t>
    <rPh sb="0" eb="1">
      <t>apo</t>
    </rPh>
    <rPh sb="2" eb="3">
      <t>ukn</t>
    </rPh>
    <rPh sb="3" eb="4">
      <t>nhty</t>
    </rPh>
    <rPh sb="4" eb="5">
      <t>ty</t>
    </rPh>
    <phoneticPr fontId="1" type="noConversion"/>
  </si>
  <si>
    <t>营业成本(billion)</t>
    <rPh sb="0" eb="1">
      <t>apo</t>
    </rPh>
    <rPh sb="2" eb="3">
      <t>dns</t>
    </rPh>
    <phoneticPr fontId="1" type="noConversion"/>
  </si>
  <si>
    <t>增幅</t>
    <rPh sb="0" eb="1">
      <t>fum</t>
    </rPh>
    <phoneticPr fontId="1" type="noConversion"/>
  </si>
  <si>
    <t>利润总额</t>
    <rPh sb="0" eb="1">
      <t>tji</t>
    </rPh>
    <rPh sb="2" eb="3">
      <t>ukn</t>
    </rPh>
    <rPh sb="3" eb="4">
      <t>ptkm</t>
    </rPh>
    <phoneticPr fontId="1" type="noConversion"/>
  </si>
  <si>
    <t>净利润</t>
    <rPh sb="0" eb="1">
      <t>uqv</t>
    </rPh>
    <rPh sb="1" eb="2">
      <t>tji</t>
    </rPh>
    <phoneticPr fontId="1" type="noConversion"/>
  </si>
  <si>
    <t>营业利润 (都是billion)</t>
    <rPh sb="0" eb="1">
      <t>apo</t>
    </rPh>
    <rPh sb="2" eb="3">
      <t>tji</t>
    </rPh>
    <rPh sb="6" eb="7">
      <t>ftj</t>
    </rPh>
    <rPh sb="7" eb="8">
      <t>j</t>
    </rPh>
    <phoneticPr fontId="1" type="noConversion"/>
  </si>
  <si>
    <t>营业总成本(billion)</t>
    <rPh sb="0" eb="1">
      <t>apo</t>
    </rPh>
    <rPh sb="2" eb="3">
      <t>ukn</t>
    </rPh>
    <rPh sb="3" eb="4">
      <t>dns</t>
    </rPh>
    <phoneticPr fontId="1" type="noConversion"/>
  </si>
  <si>
    <t>H 股比亚迪财报</t>
    <rPh sb="2" eb="3">
      <t>emc</t>
    </rPh>
    <rPh sb="3" eb="4">
      <t>xx</t>
    </rPh>
    <rPh sb="4" eb="5">
      <t>gog</t>
    </rPh>
    <rPh sb="5" eb="6">
      <t>mpd</t>
    </rPh>
    <rPh sb="6" eb="7">
      <t>mft</t>
    </rPh>
    <rPh sb="7" eb="8">
      <t>rbc</t>
    </rPh>
    <phoneticPr fontId="1" type="noConversion"/>
  </si>
  <si>
    <t>Revenue</t>
    <phoneticPr fontId="1" type="noConversion"/>
  </si>
  <si>
    <t>gross profit</t>
    <phoneticPr fontId="1" type="noConversion"/>
  </si>
  <si>
    <t>Research and development costs</t>
    <phoneticPr fontId="1" type="noConversion"/>
  </si>
  <si>
    <t>administrative expenses</t>
    <phoneticPr fontId="1" type="noConversion"/>
  </si>
  <si>
    <t>unit in thousand</t>
    <phoneticPr fontId="1" type="noConversion"/>
  </si>
  <si>
    <t>ebit</t>
    <phoneticPr fontId="1" type="noConversion"/>
  </si>
  <si>
    <t>值得注意的是，比亚迪的业务主要有三块 1. Rechargeable batteries and photovoltaic business 2. mobile handset components and assembly 3. automobiles and related products</t>
    <rPh sb="0" eb="1">
      <t>wftj</t>
    </rPh>
    <rPh sb="2" eb="3">
      <t>iyuj</t>
    </rPh>
    <rPh sb="4" eb="5">
      <t>r</t>
    </rPh>
    <rPh sb="5" eb="6">
      <t>j</t>
    </rPh>
    <rPh sb="7" eb="8">
      <t>xgm</t>
    </rPh>
    <rPh sb="10" eb="11">
      <t>r</t>
    </rPh>
    <rPh sb="11" eb="12">
      <t>ogt</t>
    </rPh>
    <rPh sb="13" eb="14">
      <t>ygd</t>
    </rPh>
    <rPh sb="14" eb="15">
      <t>sv</t>
    </rPh>
    <rPh sb="15" eb="16">
      <t>e</t>
    </rPh>
    <rPh sb="16" eb="17">
      <t>dg</t>
    </rPh>
    <rPh sb="17" eb="18">
      <t>fnw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</si>
</sst>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0" fontId="0" fillId="0" borderId="0" xfId="0" applyNumberFormat="1"/>
    <xf numFmtId="40" fontId="0" fillId="0" borderId="0" xfId="0" applyNumberFormat="1" applyAlignment="1">
      <alignment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5" zoomScale="140" zoomScaleNormal="140" zoomScalePageLayoutView="140" workbookViewId="0">
      <selection activeCell="A34" sqref="A34"/>
    </sheetView>
  </sheetViews>
  <sheetFormatPr baseColWidth="10" defaultRowHeight="16" x14ac:dyDescent="0.2"/>
  <cols>
    <col min="1" max="1" width="30" bestFit="1" customWidth="1"/>
    <col min="2" max="2" width="24.6640625" customWidth="1"/>
    <col min="3" max="3" width="17.83203125" style="1" bestFit="1" customWidth="1"/>
    <col min="4" max="4" width="17.6640625" style="1" bestFit="1" customWidth="1"/>
  </cols>
  <sheetData>
    <row r="1" spans="1:7" x14ac:dyDescent="0.2">
      <c r="B1">
        <v>2017</v>
      </c>
      <c r="D1" s="1">
        <v>2016</v>
      </c>
      <c r="F1">
        <v>2015</v>
      </c>
    </row>
    <row r="2" spans="1:7" x14ac:dyDescent="0.2">
      <c r="A2">
        <v>12</v>
      </c>
      <c r="D2" s="1">
        <v>145.1</v>
      </c>
      <c r="F2">
        <v>115.5</v>
      </c>
    </row>
    <row r="3" spans="1:7" x14ac:dyDescent="0.2">
      <c r="A3">
        <v>9</v>
      </c>
      <c r="B3">
        <v>164.7</v>
      </c>
      <c r="D3" s="1">
        <v>133.9</v>
      </c>
      <c r="E3">
        <f t="shared" ref="E3:E4" si="0">D2-D3</f>
        <v>11.199999999999989</v>
      </c>
      <c r="F3">
        <v>106.7</v>
      </c>
      <c r="G3">
        <f t="shared" ref="G3:G4" si="1">F2-F3</f>
        <v>8.7999999999999972</v>
      </c>
    </row>
    <row r="4" spans="1:7" x14ac:dyDescent="0.2">
      <c r="A4">
        <v>6</v>
      </c>
      <c r="B4">
        <v>153.69999999999999</v>
      </c>
      <c r="C4" s="1">
        <f>B3-B4</f>
        <v>11</v>
      </c>
      <c r="D4" s="1">
        <v>121.7</v>
      </c>
      <c r="E4">
        <f t="shared" si="0"/>
        <v>12.200000000000003</v>
      </c>
      <c r="F4">
        <v>95.23</v>
      </c>
      <c r="G4">
        <f t="shared" si="1"/>
        <v>11.469999999999999</v>
      </c>
    </row>
    <row r="5" spans="1:7" x14ac:dyDescent="0.2">
      <c r="A5">
        <v>3</v>
      </c>
      <c r="B5">
        <v>146.30000000000001</v>
      </c>
      <c r="C5" s="1">
        <f>B4-B5</f>
        <v>7.3999999999999773</v>
      </c>
      <c r="D5" s="1">
        <v>112.2</v>
      </c>
      <c r="E5">
        <f>D4-D5</f>
        <v>9.5</v>
      </c>
      <c r="F5">
        <v>92.25</v>
      </c>
      <c r="G5">
        <f>F4-F5</f>
        <v>2.980000000000004</v>
      </c>
    </row>
    <row r="7" spans="1:7" x14ac:dyDescent="0.2">
      <c r="B7" t="s">
        <v>0</v>
      </c>
    </row>
    <row r="8" spans="1:7" x14ac:dyDescent="0.2">
      <c r="B8">
        <f>73.932 -45.037</f>
        <v>28.895000000000003</v>
      </c>
    </row>
    <row r="10" spans="1:7" x14ac:dyDescent="0.2">
      <c r="A10" t="s">
        <v>1</v>
      </c>
    </row>
    <row r="11" spans="1:7" x14ac:dyDescent="0.2">
      <c r="A11" t="s">
        <v>2</v>
      </c>
    </row>
    <row r="12" spans="1:7" x14ac:dyDescent="0.2">
      <c r="A12" t="s">
        <v>3</v>
      </c>
    </row>
    <row r="13" spans="1:7" x14ac:dyDescent="0.2">
      <c r="A13" t="s">
        <v>4</v>
      </c>
    </row>
    <row r="16" spans="1:7" x14ac:dyDescent="0.2">
      <c r="A16" t="s">
        <v>5</v>
      </c>
      <c r="B16" t="s">
        <v>6</v>
      </c>
      <c r="C16" s="1">
        <v>2016</v>
      </c>
      <c r="D16" s="1">
        <v>2015</v>
      </c>
      <c r="E16" t="s">
        <v>9</v>
      </c>
    </row>
    <row r="17" spans="1:5" x14ac:dyDescent="0.2">
      <c r="B17" t="s">
        <v>7</v>
      </c>
      <c r="C17" s="1">
        <v>103.46899999999999</v>
      </c>
      <c r="D17" s="1">
        <v>80.007999999999996</v>
      </c>
      <c r="E17">
        <f>(C17-D17)/D17</f>
        <v>0.29323317668233179</v>
      </c>
    </row>
    <row r="18" spans="1:5" x14ac:dyDescent="0.2">
      <c r="B18" t="s">
        <v>13</v>
      </c>
      <c r="C18" s="1">
        <v>96.74</v>
      </c>
      <c r="D18" s="2">
        <v>78.061000000000007</v>
      </c>
    </row>
    <row r="19" spans="1:5" x14ac:dyDescent="0.2">
      <c r="B19" t="s">
        <v>8</v>
      </c>
      <c r="C19" s="1">
        <v>82.4</v>
      </c>
      <c r="D19" s="1">
        <v>66.510000000000005</v>
      </c>
      <c r="E19">
        <f>(C19-D19)/D19</f>
        <v>0.23891144188843783</v>
      </c>
    </row>
    <row r="20" spans="1:5" x14ac:dyDescent="0.2">
      <c r="B20" t="s">
        <v>12</v>
      </c>
      <c r="C20" s="1">
        <v>5.9859999999999998</v>
      </c>
      <c r="D20" s="1">
        <v>3.1760000000000002</v>
      </c>
      <c r="E20">
        <f>(C20-D20)/D20</f>
        <v>0.88476070528967232</v>
      </c>
    </row>
    <row r="21" spans="1:5" x14ac:dyDescent="0.2">
      <c r="B21" t="s">
        <v>10</v>
      </c>
      <c r="C21" s="1">
        <v>6.5679999999999996</v>
      </c>
      <c r="D21" s="1">
        <v>3.7949999999999999</v>
      </c>
      <c r="E21">
        <f>(C21-D21)/D21</f>
        <v>0.73069828722002628</v>
      </c>
    </row>
    <row r="22" spans="1:5" x14ac:dyDescent="0.2">
      <c r="B22" t="s">
        <v>11</v>
      </c>
      <c r="C22" s="1">
        <v>5.48</v>
      </c>
      <c r="D22" s="1">
        <v>3.1379999999999999</v>
      </c>
      <c r="E22">
        <f>(C22-D22)/D22</f>
        <v>0.74633524537922258</v>
      </c>
    </row>
    <row r="23" spans="1:5" x14ac:dyDescent="0.2">
      <c r="B23" t="s">
        <v>2</v>
      </c>
      <c r="C23" s="1">
        <f>(C17-C18)/C17</f>
        <v>6.5033971527703946E-2</v>
      </c>
      <c r="D23" s="1">
        <f>(D17-D18)/D17</f>
        <v>2.4335066493350523E-2</v>
      </c>
    </row>
    <row r="25" spans="1:5" x14ac:dyDescent="0.2">
      <c r="A25" t="s">
        <v>14</v>
      </c>
    </row>
    <row r="26" spans="1:5" x14ac:dyDescent="0.2">
      <c r="A26" t="s">
        <v>19</v>
      </c>
      <c r="B26">
        <v>2016</v>
      </c>
      <c r="C26" s="1">
        <v>2015</v>
      </c>
    </row>
    <row r="27" spans="1:5" x14ac:dyDescent="0.2">
      <c r="A27" t="s">
        <v>15</v>
      </c>
      <c r="B27" s="3">
        <v>100207703</v>
      </c>
      <c r="C27" s="4">
        <v>77611985</v>
      </c>
    </row>
    <row r="28" spans="1:5" x14ac:dyDescent="0.2">
      <c r="A28" t="s">
        <v>16</v>
      </c>
      <c r="B28" s="3">
        <v>19018263</v>
      </c>
      <c r="C28" s="4">
        <v>11859244</v>
      </c>
    </row>
    <row r="29" spans="1:5" x14ac:dyDescent="0.2">
      <c r="A29" t="s">
        <v>17</v>
      </c>
      <c r="B29" s="3">
        <v>3171694</v>
      </c>
      <c r="C29" s="4">
        <v>1998499</v>
      </c>
    </row>
    <row r="30" spans="1:5" x14ac:dyDescent="0.2">
      <c r="A30" t="s">
        <v>18</v>
      </c>
      <c r="B30" s="3">
        <v>3690339</v>
      </c>
      <c r="C30" s="4">
        <v>3428963</v>
      </c>
    </row>
    <row r="31" spans="1:5" x14ac:dyDescent="0.2">
      <c r="A31" t="s">
        <v>20</v>
      </c>
      <c r="B31" s="3">
        <v>6568410</v>
      </c>
      <c r="C31" s="1">
        <v>3794986</v>
      </c>
    </row>
    <row r="34" spans="1:1" x14ac:dyDescent="0.2">
      <c r="A34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2018-01-29T20:18:05Z</dcterms:created>
  <dcterms:modified xsi:type="dcterms:W3CDTF">2018-02-01T21:59:57Z</dcterms:modified>
</cp:coreProperties>
</file>