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ffm\Documents\"/>
    </mc:Choice>
  </mc:AlternateContent>
  <xr:revisionPtr revIDLastSave="0" documentId="8_{2C275505-DED5-4E91-B7BA-1D93F26342C3}" xr6:coauthVersionLast="45" xr6:coauthVersionMax="45" xr10:uidLastSave="{00000000-0000-0000-0000-000000000000}"/>
  <bookViews>
    <workbookView xWindow="6780" yWindow="720" windowWidth="13875" windowHeight="9660" xr2:uid="{BBEDD686-0A5E-4E75-9D81-C8AAE188CD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K3" i="1"/>
  <c r="K2" i="1"/>
  <c r="K1" i="1"/>
  <c r="I13" i="1"/>
  <c r="I14" i="1"/>
  <c r="I15" i="1"/>
  <c r="I16" i="1"/>
  <c r="I17" i="1"/>
  <c r="I18" i="1"/>
  <c r="I19" i="1"/>
  <c r="I20" i="1"/>
  <c r="I21" i="1"/>
  <c r="I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E12" i="1"/>
  <c r="F12" i="1"/>
  <c r="G12" i="1"/>
  <c r="H12" i="1"/>
  <c r="D12" i="1"/>
  <c r="G3" i="1"/>
  <c r="G2" i="1" s="1"/>
  <c r="G4" i="1"/>
  <c r="C8" i="1"/>
  <c r="C7" i="1"/>
  <c r="C6" i="1" s="1"/>
  <c r="C5" i="1" s="1"/>
  <c r="C4" i="1" l="1"/>
  <c r="C3" i="1" s="1"/>
  <c r="C2" i="1" s="1"/>
  <c r="C19" i="1"/>
  <c r="C12" i="1"/>
  <c r="C20" i="1"/>
  <c r="C17" i="1"/>
  <c r="C13" i="1"/>
  <c r="C18" i="1"/>
  <c r="C15" i="1" l="1"/>
  <c r="C14" i="1"/>
  <c r="C21" i="1"/>
  <c r="C16" i="1"/>
</calcChain>
</file>

<file path=xl/sharedStrings.xml><?xml version="1.0" encoding="utf-8"?>
<sst xmlns="http://schemas.openxmlformats.org/spreadsheetml/2006/main" count="23" uniqueCount="21">
  <si>
    <t>Calls</t>
  </si>
  <si>
    <t>Probability</t>
  </si>
  <si>
    <t>Type</t>
  </si>
  <si>
    <t>Minor</t>
  </si>
  <si>
    <t>Regular</t>
  </si>
  <si>
    <t>Major</t>
  </si>
  <si>
    <t>Simulation</t>
  </si>
  <si>
    <t>Night</t>
  </si>
  <si>
    <t>Random #</t>
  </si>
  <si>
    <t># of Calls</t>
  </si>
  <si>
    <t>Lower Limit</t>
  </si>
  <si>
    <t>Call #</t>
  </si>
  <si>
    <t>Random</t>
  </si>
  <si>
    <t>Number</t>
  </si>
  <si>
    <t>Table</t>
  </si>
  <si>
    <t>Crew #</t>
  </si>
  <si>
    <t>Max Crew Needed</t>
  </si>
  <si>
    <t>Average number of Minor</t>
  </si>
  <si>
    <t>Average number of Regular</t>
  </si>
  <si>
    <t>Average number of Major</t>
  </si>
  <si>
    <t>Crew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</si>
</sst>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D31A-4FEC-4E9D-BA93-A45AE95F5233}">
  <dimension ref="A1:N21"/>
  <sheetViews>
    <sheetView tabSelected="1" topLeftCell="F1" workbookViewId="0">
      <selection activeCell="J5" sqref="J5"/>
    </sheetView>
  </sheetViews>
  <sheetFormatPr defaultRowHeight="15" x14ac:dyDescent="0.25"/>
  <cols>
    <col min="1" max="1" width="10.5703125" bestFit="1" customWidth="1"/>
    <col min="2" max="2" width="10.7109375" bestFit="1" customWidth="1"/>
    <col min="3" max="3" width="11.28515625" bestFit="1" customWidth="1"/>
    <col min="5" max="5" width="7.7109375" bestFit="1" customWidth="1"/>
    <col min="6" max="6" width="10.7109375" bestFit="1" customWidth="1"/>
    <col min="7" max="7" width="11.28515625" bestFit="1" customWidth="1"/>
    <col min="9" max="9" width="13.28515625" bestFit="1" customWidth="1"/>
    <col min="10" max="10" width="25.7109375" bestFit="1" customWidth="1"/>
  </cols>
  <sheetData>
    <row r="1" spans="1:13" x14ac:dyDescent="0.25">
      <c r="A1" t="s">
        <v>0</v>
      </c>
      <c r="B1" t="s">
        <v>1</v>
      </c>
      <c r="C1" t="s">
        <v>10</v>
      </c>
      <c r="E1" t="s">
        <v>2</v>
      </c>
      <c r="F1" t="s">
        <v>1</v>
      </c>
      <c r="G1" t="s">
        <v>10</v>
      </c>
      <c r="H1" t="s">
        <v>15</v>
      </c>
      <c r="J1" s="2" t="s">
        <v>16</v>
      </c>
      <c r="K1" s="2">
        <f>MAX(I12:I21)</f>
        <v>14</v>
      </c>
    </row>
    <row r="2" spans="1:13" x14ac:dyDescent="0.25">
      <c r="A2">
        <v>0</v>
      </c>
      <c r="B2">
        <v>0.05</v>
      </c>
      <c r="C2">
        <f t="shared" ref="C2:C6" si="0">C3-B2</f>
        <v>0</v>
      </c>
      <c r="E2" t="s">
        <v>3</v>
      </c>
      <c r="F2">
        <v>0.3</v>
      </c>
      <c r="G2">
        <f t="shared" ref="G2:G3" si="1">G3-F2</f>
        <v>0</v>
      </c>
      <c r="H2">
        <v>2</v>
      </c>
      <c r="J2" s="2" t="s">
        <v>17</v>
      </c>
      <c r="K2" s="2">
        <f>COUNTIF(D12:H21, E2)/10</f>
        <v>1</v>
      </c>
    </row>
    <row r="3" spans="1:13" x14ac:dyDescent="0.25">
      <c r="A3">
        <v>1</v>
      </c>
      <c r="B3">
        <v>0.12</v>
      </c>
      <c r="C3">
        <f t="shared" si="0"/>
        <v>4.9999999999999961E-2</v>
      </c>
      <c r="E3" t="s">
        <v>4</v>
      </c>
      <c r="F3">
        <v>0.56000000000000005</v>
      </c>
      <c r="G3">
        <f t="shared" si="1"/>
        <v>0.29999999999999993</v>
      </c>
      <c r="H3">
        <v>3</v>
      </c>
      <c r="J3" s="2" t="s">
        <v>18</v>
      </c>
      <c r="K3" s="2">
        <f>COUNTIF(D12:H21,E3)/10</f>
        <v>1.5</v>
      </c>
    </row>
    <row r="4" spans="1:13" x14ac:dyDescent="0.25">
      <c r="A4">
        <v>2</v>
      </c>
      <c r="B4">
        <v>0.15</v>
      </c>
      <c r="C4">
        <f t="shared" si="0"/>
        <v>0.16999999999999996</v>
      </c>
      <c r="E4" t="s">
        <v>5</v>
      </c>
      <c r="F4">
        <v>0.14000000000000001</v>
      </c>
      <c r="G4">
        <f>G5-F4</f>
        <v>0.86</v>
      </c>
      <c r="H4">
        <v>5</v>
      </c>
      <c r="J4" s="2" t="s">
        <v>19</v>
      </c>
      <c r="K4" s="2">
        <f>COUNTIF(D12:H21, E4)/10</f>
        <v>0.4</v>
      </c>
    </row>
    <row r="5" spans="1:13" x14ac:dyDescent="0.25">
      <c r="A5">
        <v>3</v>
      </c>
      <c r="B5">
        <v>0.25</v>
      </c>
      <c r="C5">
        <f t="shared" si="0"/>
        <v>0.31999999999999995</v>
      </c>
      <c r="G5">
        <v>1</v>
      </c>
    </row>
    <row r="6" spans="1:13" x14ac:dyDescent="0.25">
      <c r="A6">
        <v>4</v>
      </c>
      <c r="B6">
        <v>0.22</v>
      </c>
      <c r="C6">
        <f t="shared" si="0"/>
        <v>0.56999999999999995</v>
      </c>
    </row>
    <row r="7" spans="1:13" x14ac:dyDescent="0.25">
      <c r="A7">
        <v>5</v>
      </c>
      <c r="B7">
        <v>0.15</v>
      </c>
      <c r="C7">
        <f>C8-B7</f>
        <v>0.78999999999999992</v>
      </c>
    </row>
    <row r="8" spans="1:13" x14ac:dyDescent="0.25">
      <c r="A8">
        <v>6</v>
      </c>
      <c r="B8">
        <v>0.06</v>
      </c>
      <c r="C8">
        <f>C9-B8</f>
        <v>0.94</v>
      </c>
    </row>
    <row r="9" spans="1:13" x14ac:dyDescent="0.25">
      <c r="C9">
        <v>1</v>
      </c>
    </row>
    <row r="10" spans="1:13" x14ac:dyDescent="0.25">
      <c r="A10" t="s">
        <v>6</v>
      </c>
      <c r="D10" t="s">
        <v>11</v>
      </c>
    </row>
    <row r="11" spans="1:13" x14ac:dyDescent="0.25">
      <c r="A11" t="s">
        <v>7</v>
      </c>
      <c r="B11" t="s">
        <v>8</v>
      </c>
      <c r="C11" t="s">
        <v>9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20</v>
      </c>
      <c r="J11" s="1" t="s">
        <v>12</v>
      </c>
      <c r="K11" t="s">
        <v>13</v>
      </c>
      <c r="L11" t="s">
        <v>14</v>
      </c>
    </row>
    <row r="12" spans="1:13" x14ac:dyDescent="0.25">
      <c r="A12">
        <v>1</v>
      </c>
      <c r="B12">
        <v>0.65</v>
      </c>
      <c r="C12">
        <f>LOOKUP(B12, $C$2:$C$8, $A$2:$A$8)</f>
        <v>4</v>
      </c>
      <c r="D12" t="str">
        <f>IF(D$11&lt;=$C12, LOOKUP(J12, $G$2:$G$4, $E$2:$E$4), "")</f>
        <v>Major</v>
      </c>
      <c r="E12" t="str">
        <f t="shared" ref="E12:H12" si="2">IF(E$11&lt;=$C12, LOOKUP(K12, $G$2:$G$4, $E$2:$E$4), "")</f>
        <v>Minor</v>
      </c>
      <c r="F12" t="str">
        <f t="shared" si="2"/>
        <v>Major</v>
      </c>
      <c r="G12" t="str">
        <f t="shared" si="2"/>
        <v>Minor</v>
      </c>
      <c r="H12" t="str">
        <f t="shared" si="2"/>
        <v/>
      </c>
      <c r="I12">
        <f>COUNTIF(D12:H12,$E$2)*$H$2+COUNTIF(D12:H12,$E$3)*$H$3+COUNTIF(D12:H12,$E$4)*$H$4</f>
        <v>14</v>
      </c>
      <c r="J12">
        <v>0.9</v>
      </c>
      <c r="K12">
        <v>0.04</v>
      </c>
      <c r="L12">
        <v>0.89</v>
      </c>
      <c r="M12">
        <v>0.18</v>
      </c>
    </row>
    <row r="13" spans="1:13" x14ac:dyDescent="0.25">
      <c r="A13">
        <v>2</v>
      </c>
      <c r="B13">
        <v>0.71</v>
      </c>
      <c r="C13">
        <f t="shared" ref="C13:C21" si="3">LOOKUP(B13, $C$2:$C$8, $A$2:$A$8)</f>
        <v>4</v>
      </c>
      <c r="D13" t="str">
        <f t="shared" ref="D13:D21" si="4">IF(D$11&lt;=$C13, LOOKUP(J13, $G$2:$G$4, $E$2:$E$4), "")</f>
        <v>Minor</v>
      </c>
      <c r="E13" t="str">
        <f t="shared" ref="E13:E21" si="5">IF(E$11&lt;=$C13, LOOKUP(K13, $G$2:$G$4, $E$2:$E$4), "")</f>
        <v>Minor</v>
      </c>
      <c r="F13" t="str">
        <f t="shared" ref="F13:F21" si="6">IF(F$11&lt;=$C13, LOOKUP(L13, $G$2:$G$4, $E$2:$E$4), "")</f>
        <v>Regular</v>
      </c>
      <c r="G13" t="str">
        <f t="shared" ref="G13:G21" si="7">IF(G$11&lt;=$C13, LOOKUP(M13, $G$2:$G$4, $E$2:$E$4), "")</f>
        <v>Major</v>
      </c>
      <c r="H13" t="str">
        <f t="shared" ref="H13:H21" si="8">IF(H$11&lt;=$C13, LOOKUP(N13, $G$2:$G$4, $E$2:$E$4), "")</f>
        <v/>
      </c>
      <c r="I13">
        <f t="shared" ref="I13:I21" si="9">COUNTIF(D13:H13,$E$2)*$H$2+COUNTIF(D13:H13,$E$3)*$H$3+COUNTIF(D13:H13,$E$4)*$H$4</f>
        <v>12</v>
      </c>
      <c r="J13">
        <v>0.08</v>
      </c>
      <c r="K13">
        <v>0.26</v>
      </c>
      <c r="L13">
        <v>0.47</v>
      </c>
      <c r="M13">
        <v>0.93</v>
      </c>
    </row>
    <row r="14" spans="1:13" x14ac:dyDescent="0.25">
      <c r="A14">
        <v>3</v>
      </c>
      <c r="B14">
        <v>0.18</v>
      </c>
      <c r="C14">
        <f t="shared" si="3"/>
        <v>2</v>
      </c>
      <c r="D14" t="str">
        <f t="shared" si="4"/>
        <v>Minor</v>
      </c>
      <c r="E14" t="str">
        <f t="shared" si="5"/>
        <v>Regular</v>
      </c>
      <c r="F14" t="str">
        <f t="shared" si="6"/>
        <v/>
      </c>
      <c r="G14" t="str">
        <f t="shared" si="7"/>
        <v/>
      </c>
      <c r="H14" t="str">
        <f t="shared" si="8"/>
        <v/>
      </c>
      <c r="I14">
        <f t="shared" si="9"/>
        <v>5</v>
      </c>
      <c r="J14">
        <v>0.06</v>
      </c>
      <c r="K14">
        <v>0.72</v>
      </c>
    </row>
    <row r="15" spans="1:13" x14ac:dyDescent="0.25">
      <c r="A15">
        <v>4</v>
      </c>
      <c r="B15">
        <v>0.12</v>
      </c>
      <c r="C15">
        <f t="shared" si="3"/>
        <v>1</v>
      </c>
      <c r="D15" t="str">
        <f t="shared" si="4"/>
        <v>Regular</v>
      </c>
      <c r="E15" t="str">
        <f t="shared" si="5"/>
        <v/>
      </c>
      <c r="F15" t="str">
        <f t="shared" si="6"/>
        <v/>
      </c>
      <c r="G15" t="str">
        <f t="shared" si="7"/>
        <v/>
      </c>
      <c r="H15" t="str">
        <f t="shared" si="8"/>
        <v/>
      </c>
      <c r="I15">
        <f t="shared" si="9"/>
        <v>3</v>
      </c>
      <c r="J15">
        <v>0.62</v>
      </c>
    </row>
    <row r="16" spans="1:13" x14ac:dyDescent="0.25">
      <c r="A16">
        <v>5</v>
      </c>
      <c r="B16">
        <v>0.17</v>
      </c>
      <c r="C16">
        <f t="shared" si="3"/>
        <v>2</v>
      </c>
      <c r="D16" t="str">
        <f t="shared" si="4"/>
        <v>Regular</v>
      </c>
      <c r="E16" t="str">
        <f t="shared" si="5"/>
        <v>Regular</v>
      </c>
      <c r="F16" t="str">
        <f t="shared" si="6"/>
        <v/>
      </c>
      <c r="G16" t="str">
        <f t="shared" si="7"/>
        <v/>
      </c>
      <c r="H16" t="str">
        <f t="shared" si="8"/>
        <v/>
      </c>
      <c r="I16">
        <f t="shared" si="9"/>
        <v>6</v>
      </c>
      <c r="J16">
        <v>0.47</v>
      </c>
      <c r="K16">
        <v>0.68</v>
      </c>
    </row>
    <row r="17" spans="1:14" x14ac:dyDescent="0.25">
      <c r="A17">
        <v>6</v>
      </c>
      <c r="B17">
        <v>0.48</v>
      </c>
      <c r="C17">
        <f t="shared" si="3"/>
        <v>3</v>
      </c>
      <c r="D17" t="str">
        <f t="shared" si="4"/>
        <v>Regular</v>
      </c>
      <c r="E17" t="str">
        <f t="shared" si="5"/>
        <v>Major</v>
      </c>
      <c r="F17" t="str">
        <f t="shared" si="6"/>
        <v>Minor</v>
      </c>
      <c r="G17" t="str">
        <f t="shared" si="7"/>
        <v/>
      </c>
      <c r="H17" t="str">
        <f t="shared" si="8"/>
        <v/>
      </c>
      <c r="I17">
        <f t="shared" si="9"/>
        <v>10</v>
      </c>
      <c r="J17">
        <v>0.6</v>
      </c>
      <c r="K17">
        <v>0.88</v>
      </c>
      <c r="L17">
        <v>0.16</v>
      </c>
    </row>
    <row r="18" spans="1:14" x14ac:dyDescent="0.25">
      <c r="A18">
        <v>7</v>
      </c>
      <c r="B18">
        <v>0.89</v>
      </c>
      <c r="C18">
        <f t="shared" si="3"/>
        <v>5</v>
      </c>
      <c r="D18" t="str">
        <f t="shared" si="4"/>
        <v>Regular</v>
      </c>
      <c r="E18" t="str">
        <f t="shared" si="5"/>
        <v>Regular</v>
      </c>
      <c r="F18" t="str">
        <f t="shared" si="6"/>
        <v>Regular</v>
      </c>
      <c r="G18" t="str">
        <f t="shared" si="7"/>
        <v>Minor</v>
      </c>
      <c r="H18" t="str">
        <f t="shared" si="8"/>
        <v>Regular</v>
      </c>
      <c r="I18">
        <f t="shared" si="9"/>
        <v>14</v>
      </c>
      <c r="J18">
        <v>0.36</v>
      </c>
      <c r="K18">
        <v>0.77</v>
      </c>
      <c r="L18">
        <v>0.43</v>
      </c>
      <c r="M18">
        <v>0.28000000000000003</v>
      </c>
      <c r="N18">
        <v>0.31</v>
      </c>
    </row>
    <row r="19" spans="1:14" x14ac:dyDescent="0.25">
      <c r="A19">
        <v>8</v>
      </c>
      <c r="B19">
        <v>0.18</v>
      </c>
      <c r="C19">
        <f t="shared" si="3"/>
        <v>2</v>
      </c>
      <c r="D19" t="str">
        <f t="shared" si="4"/>
        <v>Minor</v>
      </c>
      <c r="E19" t="str">
        <f t="shared" si="5"/>
        <v>Regular</v>
      </c>
      <c r="F19" t="str">
        <f t="shared" si="6"/>
        <v/>
      </c>
      <c r="G19" t="str">
        <f t="shared" si="7"/>
        <v/>
      </c>
      <c r="H19" t="str">
        <f t="shared" si="8"/>
        <v/>
      </c>
      <c r="I19">
        <f t="shared" si="9"/>
        <v>5</v>
      </c>
      <c r="J19">
        <v>0.06</v>
      </c>
      <c r="K19">
        <v>0.68</v>
      </c>
    </row>
    <row r="20" spans="1:14" x14ac:dyDescent="0.25">
      <c r="A20">
        <v>9</v>
      </c>
      <c r="B20">
        <v>0.83</v>
      </c>
      <c r="C20">
        <f t="shared" si="3"/>
        <v>5</v>
      </c>
      <c r="D20" t="str">
        <f t="shared" si="4"/>
        <v>Regular</v>
      </c>
      <c r="E20" t="str">
        <f t="shared" si="5"/>
        <v>Regular</v>
      </c>
      <c r="F20" t="str">
        <f t="shared" si="6"/>
        <v>Minor</v>
      </c>
      <c r="G20" t="str">
        <f t="shared" si="7"/>
        <v>Regular</v>
      </c>
      <c r="H20" t="str">
        <f t="shared" si="8"/>
        <v>Minor</v>
      </c>
      <c r="I20">
        <f t="shared" si="9"/>
        <v>13</v>
      </c>
      <c r="J20">
        <v>0.39</v>
      </c>
      <c r="K20">
        <v>0.71</v>
      </c>
      <c r="L20">
        <v>0.22</v>
      </c>
      <c r="M20">
        <v>0.76</v>
      </c>
      <c r="N20">
        <v>0.06</v>
      </c>
    </row>
    <row r="21" spans="1:14" x14ac:dyDescent="0.25">
      <c r="A21">
        <v>10</v>
      </c>
      <c r="B21">
        <v>0.08</v>
      </c>
      <c r="C21">
        <f t="shared" si="3"/>
        <v>1</v>
      </c>
      <c r="D21" t="str">
        <f t="shared" si="4"/>
        <v>Regular</v>
      </c>
      <c r="E21" t="str">
        <f t="shared" si="5"/>
        <v/>
      </c>
      <c r="F21" t="str">
        <f t="shared" si="6"/>
        <v/>
      </c>
      <c r="G21" t="str">
        <f t="shared" si="7"/>
        <v/>
      </c>
      <c r="H21" t="str">
        <f t="shared" si="8"/>
        <v/>
      </c>
      <c r="I21">
        <f t="shared" si="9"/>
        <v>3</v>
      </c>
      <c r="J21">
        <v>0.72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Hoffman</dc:creator>
  <cp:lastModifiedBy>Ben Hoffman</cp:lastModifiedBy>
  <dcterms:created xsi:type="dcterms:W3CDTF">2020-05-01T17:49:19Z</dcterms:created>
  <dcterms:modified xsi:type="dcterms:W3CDTF">2020-05-01T18:25:28Z</dcterms:modified>
</cp:coreProperties>
</file>