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fn20944_bristol_ac_uk/Documents/YEAR 3_2022-23/IALCEE 2023/midasGEN/arch/"/>
    </mc:Choice>
  </mc:AlternateContent>
  <xr:revisionPtr revIDLastSave="168" documentId="11_F25DC773A252ABDACC10484CB15A7CE85BDE58F4" xr6:coauthVersionLast="47" xr6:coauthVersionMax="47" xr10:uidLastSave="{B02EF80D-0E50-49B7-BF54-1AA54678C5B9}"/>
  <bookViews>
    <workbookView xWindow="14400" yWindow="0" windowWidth="1440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4" i="1" l="1"/>
  <c r="D75" i="1"/>
  <c r="D76" i="1"/>
  <c r="D73" i="1"/>
  <c r="E15" i="1"/>
  <c r="C74" i="1"/>
  <c r="C75" i="1"/>
  <c r="C76" i="1"/>
  <c r="C68" i="1"/>
  <c r="C70" i="1"/>
  <c r="C71" i="1"/>
  <c r="D66" i="1"/>
  <c r="D63" i="1"/>
  <c r="C66" i="1"/>
  <c r="C63" i="1"/>
  <c r="D59" i="1"/>
  <c r="D58" i="1"/>
  <c r="C59" i="1"/>
  <c r="C58" i="1"/>
  <c r="D54" i="1"/>
  <c r="D55" i="1"/>
  <c r="D53" i="1"/>
  <c r="C54" i="1"/>
  <c r="C55" i="1"/>
  <c r="C53" i="1"/>
  <c r="D49" i="1"/>
  <c r="D50" i="1"/>
  <c r="D51" i="1"/>
  <c r="D48" i="1"/>
  <c r="C49" i="1"/>
  <c r="C50" i="1"/>
  <c r="C51" i="1"/>
  <c r="C48" i="1"/>
  <c r="D44" i="1"/>
  <c r="D45" i="1"/>
  <c r="D46" i="1"/>
  <c r="D43" i="1"/>
  <c r="C44" i="1"/>
  <c r="C45" i="1"/>
  <c r="C46" i="1"/>
  <c r="C43" i="1"/>
  <c r="D39" i="1"/>
  <c r="D40" i="1"/>
  <c r="D41" i="1"/>
  <c r="D38" i="1"/>
  <c r="C39" i="1"/>
  <c r="C40" i="1"/>
  <c r="C41" i="1"/>
  <c r="C38" i="1"/>
  <c r="D34" i="1"/>
  <c r="D35" i="1"/>
  <c r="D36" i="1"/>
  <c r="D33" i="1"/>
  <c r="C34" i="1"/>
  <c r="C35" i="1"/>
  <c r="C36" i="1"/>
  <c r="C33" i="1"/>
  <c r="D29" i="1"/>
  <c r="D30" i="1"/>
  <c r="D31" i="1"/>
  <c r="D28" i="1"/>
  <c r="C29" i="1"/>
  <c r="C30" i="1"/>
  <c r="C31" i="1"/>
  <c r="C28" i="1"/>
  <c r="D24" i="1"/>
  <c r="D25" i="1"/>
  <c r="D26" i="1"/>
  <c r="D23" i="1"/>
  <c r="C24" i="1"/>
  <c r="C25" i="1"/>
  <c r="C26" i="1"/>
  <c r="C23" i="1"/>
  <c r="D19" i="1"/>
  <c r="D20" i="1"/>
  <c r="D21" i="1"/>
  <c r="D18" i="1"/>
  <c r="C19" i="1"/>
  <c r="C20" i="1"/>
  <c r="C21" i="1"/>
  <c r="C18" i="1"/>
  <c r="G12" i="1"/>
  <c r="G11" i="1"/>
  <c r="G10" i="1"/>
  <c r="G9" i="1"/>
  <c r="G8" i="1"/>
  <c r="G7" i="1"/>
  <c r="G6" i="1"/>
  <c r="G5" i="1"/>
  <c r="G4" i="1"/>
  <c r="G3" i="1"/>
  <c r="E4" i="1"/>
  <c r="E5" i="1"/>
  <c r="E6" i="1"/>
  <c r="E7" i="1"/>
  <c r="E8" i="1"/>
  <c r="E9" i="1"/>
  <c r="E10" i="1"/>
  <c r="E11" i="1"/>
  <c r="E12" i="1"/>
  <c r="E13" i="1"/>
  <c r="E14" i="1"/>
  <c r="D70" i="1" s="1"/>
  <c r="E3" i="1"/>
  <c r="G13" i="1" l="1"/>
  <c r="G14" i="1"/>
  <c r="C73" i="1" s="1"/>
  <c r="D71" i="1"/>
  <c r="C69" i="1" l="1"/>
  <c r="D69" i="1" s="1"/>
  <c r="C65" i="1"/>
  <c r="D65" i="1" s="1"/>
  <c r="C61" i="1"/>
  <c r="D61" i="1" s="1"/>
  <c r="C64" i="1"/>
  <c r="D64" i="1" s="1"/>
  <c r="C60" i="1"/>
  <c r="D60" i="1" s="1"/>
  <c r="C56" i="1"/>
  <c r="D56" i="1" s="1"/>
  <c r="D68" i="1"/>
</calcChain>
</file>

<file path=xl/sharedStrings.xml><?xml version="1.0" encoding="utf-8"?>
<sst xmlns="http://schemas.openxmlformats.org/spreadsheetml/2006/main" count="11" uniqueCount="11">
  <si>
    <t>Unit weight</t>
  </si>
  <si>
    <t>Thickness</t>
  </si>
  <si>
    <t>Height</t>
  </si>
  <si>
    <t>Trapezoid load</t>
  </si>
  <si>
    <t>x</t>
  </si>
  <si>
    <t>h(x)</t>
  </si>
  <si>
    <t>h3</t>
  </si>
  <si>
    <t>H(x)</t>
  </si>
  <si>
    <t>ID</t>
  </si>
  <si>
    <t>N1</t>
  </si>
  <si>
    <t>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</si>
</sst>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76"/>
  <sheetViews>
    <sheetView tabSelected="1" workbookViewId="0">
      <selection activeCell="E77" sqref="E77:E78"/>
    </sheetView>
  </sheetViews>
  <sheetFormatPr defaultRowHeight="15" x14ac:dyDescent="0.25"/>
  <cols>
    <col min="2" max="2" width="11.28515625" bestFit="1" customWidth="1"/>
    <col min="3" max="3" width="9.5703125" bestFit="1" customWidth="1"/>
    <col min="5" max="5" width="14.140625" bestFit="1" customWidth="1"/>
  </cols>
  <sheetData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G2" s="1" t="s">
        <v>6</v>
      </c>
    </row>
    <row r="3" spans="2:7" x14ac:dyDescent="0.25">
      <c r="B3">
        <v>22</v>
      </c>
      <c r="C3">
        <v>0.2</v>
      </c>
      <c r="D3">
        <v>3.8</v>
      </c>
      <c r="E3">
        <f>B3*C3*D3</f>
        <v>16.72</v>
      </c>
      <c r="G3">
        <f>E3-E4</f>
        <v>2.2879999999999985</v>
      </c>
    </row>
    <row r="4" spans="2:7" x14ac:dyDescent="0.25">
      <c r="B4">
        <v>22</v>
      </c>
      <c r="C4">
        <v>0.2</v>
      </c>
      <c r="D4">
        <v>3.28</v>
      </c>
      <c r="E4">
        <f t="shared" ref="E4:E15" si="0">B4*C4*D4</f>
        <v>14.432</v>
      </c>
      <c r="G4">
        <f>E4-E5</f>
        <v>2.1559999999999988</v>
      </c>
    </row>
    <row r="5" spans="2:7" x14ac:dyDescent="0.25">
      <c r="B5">
        <v>22</v>
      </c>
      <c r="C5">
        <v>0.2</v>
      </c>
      <c r="D5">
        <v>2.79</v>
      </c>
      <c r="E5">
        <f t="shared" si="0"/>
        <v>12.276000000000002</v>
      </c>
      <c r="G5">
        <f>E5-E6</f>
        <v>2.0240000000000009</v>
      </c>
    </row>
    <row r="6" spans="2:7" x14ac:dyDescent="0.25">
      <c r="B6">
        <v>22</v>
      </c>
      <c r="C6">
        <v>0.2</v>
      </c>
      <c r="D6">
        <v>2.33</v>
      </c>
      <c r="E6">
        <f t="shared" si="0"/>
        <v>10.252000000000001</v>
      </c>
      <c r="G6">
        <f>E6-E7</f>
        <v>1.9359999999999999</v>
      </c>
    </row>
    <row r="7" spans="2:7" x14ac:dyDescent="0.25">
      <c r="B7">
        <v>22</v>
      </c>
      <c r="C7">
        <v>0.2</v>
      </c>
      <c r="D7">
        <v>1.89</v>
      </c>
      <c r="E7">
        <f t="shared" si="0"/>
        <v>8.3160000000000007</v>
      </c>
      <c r="G7">
        <f>E7-E8</f>
        <v>1.7600000000000007</v>
      </c>
    </row>
    <row r="8" spans="2:7" x14ac:dyDescent="0.25">
      <c r="B8">
        <v>22</v>
      </c>
      <c r="C8">
        <v>0.2</v>
      </c>
      <c r="D8">
        <v>1.49</v>
      </c>
      <c r="E8">
        <f t="shared" si="0"/>
        <v>6.556</v>
      </c>
      <c r="G8">
        <f>E8-E9</f>
        <v>1.5840000000000005</v>
      </c>
    </row>
    <row r="9" spans="2:7" x14ac:dyDescent="0.25">
      <c r="B9">
        <v>22</v>
      </c>
      <c r="C9">
        <v>0.2</v>
      </c>
      <c r="D9">
        <v>1.1299999999999999</v>
      </c>
      <c r="E9">
        <f t="shared" si="0"/>
        <v>4.9719999999999995</v>
      </c>
      <c r="G9">
        <f>E9-E10</f>
        <v>1.3639999999999994</v>
      </c>
    </row>
    <row r="10" spans="2:7" x14ac:dyDescent="0.25">
      <c r="B10">
        <v>22</v>
      </c>
      <c r="C10">
        <v>0.2</v>
      </c>
      <c r="D10">
        <v>0.82</v>
      </c>
      <c r="E10">
        <f t="shared" si="0"/>
        <v>3.6080000000000001</v>
      </c>
      <c r="G10">
        <f>E10-E11</f>
        <v>1.1879999999999997</v>
      </c>
    </row>
    <row r="11" spans="2:7" x14ac:dyDescent="0.25">
      <c r="B11">
        <v>22</v>
      </c>
      <c r="C11">
        <v>0.2</v>
      </c>
      <c r="D11">
        <v>0.55000000000000004</v>
      </c>
      <c r="E11">
        <f t="shared" si="0"/>
        <v>2.4200000000000004</v>
      </c>
      <c r="G11">
        <f>E11-E12</f>
        <v>0.96800000000000019</v>
      </c>
    </row>
    <row r="12" spans="2:7" x14ac:dyDescent="0.25">
      <c r="B12">
        <v>22</v>
      </c>
      <c r="C12">
        <v>0.2</v>
      </c>
      <c r="D12">
        <v>0.33</v>
      </c>
      <c r="E12">
        <f t="shared" si="0"/>
        <v>1.4520000000000002</v>
      </c>
      <c r="G12">
        <f>E12-E13</f>
        <v>0.70400000000000007</v>
      </c>
    </row>
    <row r="13" spans="2:7" x14ac:dyDescent="0.25">
      <c r="B13">
        <v>22</v>
      </c>
      <c r="C13">
        <v>0.2</v>
      </c>
      <c r="D13">
        <v>0.17</v>
      </c>
      <c r="E13">
        <f t="shared" si="0"/>
        <v>0.74800000000000011</v>
      </c>
      <c r="G13">
        <f>E13-E14</f>
        <v>0.4840000000000001</v>
      </c>
    </row>
    <row r="14" spans="2:7" x14ac:dyDescent="0.25">
      <c r="B14">
        <v>22</v>
      </c>
      <c r="C14">
        <v>0.2</v>
      </c>
      <c r="D14">
        <v>0.06</v>
      </c>
      <c r="E14">
        <f t="shared" si="0"/>
        <v>0.26400000000000001</v>
      </c>
      <c r="G14">
        <f>E14-E15</f>
        <v>0.26400000000000001</v>
      </c>
    </row>
    <row r="15" spans="2:7" x14ac:dyDescent="0.25">
      <c r="B15">
        <v>22</v>
      </c>
      <c r="C15">
        <v>0.2</v>
      </c>
      <c r="D15">
        <v>0</v>
      </c>
      <c r="E15">
        <f t="shared" si="0"/>
        <v>0</v>
      </c>
    </row>
    <row r="17" spans="1:5" x14ac:dyDescent="0.25">
      <c r="A17" s="1" t="s">
        <v>8</v>
      </c>
      <c r="B17" s="1" t="s">
        <v>4</v>
      </c>
      <c r="C17" s="1" t="s">
        <v>5</v>
      </c>
      <c r="D17" s="1" t="s">
        <v>7</v>
      </c>
    </row>
    <row r="18" spans="1:5" x14ac:dyDescent="0.25">
      <c r="A18">
        <v>1</v>
      </c>
      <c r="B18">
        <v>0</v>
      </c>
      <c r="C18">
        <f>($B$21-B18)/($B$21-$B$18)*$G$3</f>
        <v>2.2879999999999985</v>
      </c>
      <c r="D18" s="2">
        <f>$E$4+C18</f>
        <v>16.72</v>
      </c>
      <c r="E18" t="s">
        <v>10</v>
      </c>
    </row>
    <row r="19" spans="1:5" x14ac:dyDescent="0.25">
      <c r="B19">
        <v>0.2</v>
      </c>
      <c r="C19">
        <f t="shared" ref="C19:C21" si="1">($B$21-B19)/($B$21-$B$18)*$G$3</f>
        <v>1.8303999999999989</v>
      </c>
      <c r="D19" s="2">
        <f t="shared" ref="D19:D21" si="2">$E$4+C19</f>
        <v>16.2624</v>
      </c>
    </row>
    <row r="20" spans="1:5" x14ac:dyDescent="0.25">
      <c r="B20">
        <v>0.8</v>
      </c>
      <c r="C20">
        <f t="shared" si="1"/>
        <v>0.45759999999999962</v>
      </c>
      <c r="D20" s="2">
        <f t="shared" si="2"/>
        <v>14.8896</v>
      </c>
    </row>
    <row r="21" spans="1:5" x14ac:dyDescent="0.25">
      <c r="B21">
        <v>1</v>
      </c>
      <c r="C21">
        <f t="shared" si="1"/>
        <v>0</v>
      </c>
      <c r="D21" s="2">
        <f t="shared" si="2"/>
        <v>14.432</v>
      </c>
      <c r="E21" t="s">
        <v>9</v>
      </c>
    </row>
    <row r="23" spans="1:5" x14ac:dyDescent="0.25">
      <c r="A23">
        <v>2</v>
      </c>
      <c r="B23">
        <v>0</v>
      </c>
      <c r="C23">
        <f>($B$26-B23)/($B$26-$B$23) * $G$4</f>
        <v>2.1559999999999988</v>
      </c>
      <c r="D23" s="2">
        <f>C23+$E$5</f>
        <v>14.432</v>
      </c>
    </row>
    <row r="24" spans="1:5" x14ac:dyDescent="0.25">
      <c r="B24">
        <v>0.2</v>
      </c>
      <c r="C24">
        <f t="shared" ref="C24:C26" si="3">($B$26-B24)/($B$26-$B$23) * $G$4</f>
        <v>1.7247999999999992</v>
      </c>
      <c r="D24" s="2">
        <f t="shared" ref="D24:D26" si="4">C24+$E$5</f>
        <v>14.000800000000002</v>
      </c>
    </row>
    <row r="25" spans="1:5" x14ac:dyDescent="0.25">
      <c r="B25">
        <v>0.8</v>
      </c>
      <c r="C25">
        <f t="shared" si="3"/>
        <v>0.43119999999999964</v>
      </c>
      <c r="D25" s="2">
        <f t="shared" si="4"/>
        <v>12.707200000000002</v>
      </c>
    </row>
    <row r="26" spans="1:5" x14ac:dyDescent="0.25">
      <c r="B26">
        <v>1</v>
      </c>
      <c r="C26">
        <f t="shared" si="3"/>
        <v>0</v>
      </c>
      <c r="D26" s="2">
        <f t="shared" si="4"/>
        <v>12.276000000000002</v>
      </c>
    </row>
    <row r="28" spans="1:5" x14ac:dyDescent="0.25">
      <c r="A28">
        <v>3</v>
      </c>
      <c r="B28">
        <v>0</v>
      </c>
      <c r="C28">
        <f>($B$31-B28)/($B$31-$B$28) * $G$5</f>
        <v>2.0240000000000009</v>
      </c>
      <c r="D28" s="2">
        <f>C28+$E$6</f>
        <v>12.276000000000002</v>
      </c>
    </row>
    <row r="29" spans="1:5" x14ac:dyDescent="0.25">
      <c r="B29">
        <v>0.2</v>
      </c>
      <c r="C29">
        <f t="shared" ref="C29:C31" si="5">($B$31-B29)/($B$31-$B$28) * $G$5</f>
        <v>1.6192000000000009</v>
      </c>
      <c r="D29" s="2">
        <f t="shared" ref="D29:D31" si="6">C29+$E$6</f>
        <v>11.871200000000002</v>
      </c>
    </row>
    <row r="30" spans="1:5" x14ac:dyDescent="0.25">
      <c r="B30">
        <v>0.8</v>
      </c>
      <c r="C30">
        <f t="shared" si="5"/>
        <v>0.4048000000000001</v>
      </c>
      <c r="D30" s="2">
        <f t="shared" si="6"/>
        <v>10.6568</v>
      </c>
    </row>
    <row r="31" spans="1:5" x14ac:dyDescent="0.25">
      <c r="B31">
        <v>1</v>
      </c>
      <c r="C31">
        <f t="shared" si="5"/>
        <v>0</v>
      </c>
      <c r="D31" s="2">
        <f t="shared" si="6"/>
        <v>10.252000000000001</v>
      </c>
    </row>
    <row r="33" spans="1:4" x14ac:dyDescent="0.25">
      <c r="A33">
        <v>4</v>
      </c>
      <c r="B33">
        <v>0</v>
      </c>
      <c r="C33">
        <f>($B$36-B33)/($B$36-$B$33) * $G$6</f>
        <v>1.9359999999999999</v>
      </c>
      <c r="D33" s="2">
        <f>C33+$E$7</f>
        <v>10.252000000000001</v>
      </c>
    </row>
    <row r="34" spans="1:4" x14ac:dyDescent="0.25">
      <c r="B34">
        <v>0.2</v>
      </c>
      <c r="C34">
        <f t="shared" ref="C34:C36" si="7">($B$36-B34)/($B$36-$B$33) * $G$6</f>
        <v>1.5488</v>
      </c>
      <c r="D34" s="2">
        <f t="shared" ref="D34:D36" si="8">C34+$E$7</f>
        <v>9.8648000000000007</v>
      </c>
    </row>
    <row r="35" spans="1:4" x14ac:dyDescent="0.25">
      <c r="B35">
        <v>0.8</v>
      </c>
      <c r="C35">
        <f t="shared" si="7"/>
        <v>0.38719999999999988</v>
      </c>
      <c r="D35" s="2">
        <f t="shared" si="8"/>
        <v>8.7032000000000007</v>
      </c>
    </row>
    <row r="36" spans="1:4" x14ac:dyDescent="0.25">
      <c r="B36">
        <v>1</v>
      </c>
      <c r="C36">
        <f t="shared" si="7"/>
        <v>0</v>
      </c>
      <c r="D36" s="2">
        <f t="shared" si="8"/>
        <v>8.3160000000000007</v>
      </c>
    </row>
    <row r="38" spans="1:4" x14ac:dyDescent="0.25">
      <c r="A38">
        <v>5</v>
      </c>
      <c r="B38">
        <v>0</v>
      </c>
      <c r="C38">
        <f>($B$41-B38)/($B$41-$B$38) * $G$7</f>
        <v>1.7600000000000007</v>
      </c>
      <c r="D38" s="2">
        <f>C38+$E$8</f>
        <v>8.3160000000000007</v>
      </c>
    </row>
    <row r="39" spans="1:4" x14ac:dyDescent="0.25">
      <c r="B39">
        <v>0.2</v>
      </c>
      <c r="C39">
        <f t="shared" ref="C39:C41" si="9">($B$41-B39)/($B$41-$B$38) * $G$7</f>
        <v>1.4080000000000006</v>
      </c>
      <c r="D39" s="2">
        <f t="shared" ref="D39:D41" si="10">C39+$E$8</f>
        <v>7.9640000000000004</v>
      </c>
    </row>
    <row r="40" spans="1:4" x14ac:dyDescent="0.25">
      <c r="B40">
        <v>0.8</v>
      </c>
      <c r="C40">
        <f t="shared" si="9"/>
        <v>0.35200000000000004</v>
      </c>
      <c r="D40" s="2">
        <f t="shared" si="10"/>
        <v>6.9080000000000004</v>
      </c>
    </row>
    <row r="41" spans="1:4" x14ac:dyDescent="0.25">
      <c r="B41">
        <v>1</v>
      </c>
      <c r="C41">
        <f t="shared" si="9"/>
        <v>0</v>
      </c>
      <c r="D41" s="2">
        <f t="shared" si="10"/>
        <v>6.556</v>
      </c>
    </row>
    <row r="43" spans="1:4" x14ac:dyDescent="0.25">
      <c r="A43">
        <v>6</v>
      </c>
      <c r="B43">
        <v>0</v>
      </c>
      <c r="C43">
        <f>G8 * ($B$46-B43)/($B$46-$B$43)</f>
        <v>1.5840000000000005</v>
      </c>
      <c r="D43" s="2">
        <f>$E$9+C43</f>
        <v>6.556</v>
      </c>
    </row>
    <row r="44" spans="1:4" x14ac:dyDescent="0.25">
      <c r="B44">
        <v>0.2</v>
      </c>
      <c r="C44">
        <f t="shared" ref="C44:C46" si="11">G9 * ($B$46-B44)/($B$46-$B$43)</f>
        <v>1.0911999999999995</v>
      </c>
      <c r="D44" s="2">
        <f t="shared" ref="D44:D46" si="12">$E$9+C44</f>
        <v>6.0631999999999993</v>
      </c>
    </row>
    <row r="45" spans="1:4" x14ac:dyDescent="0.25">
      <c r="B45">
        <v>0.8</v>
      </c>
      <c r="C45">
        <f t="shared" si="11"/>
        <v>0.23759999999999989</v>
      </c>
      <c r="D45" s="2">
        <f t="shared" si="12"/>
        <v>5.2095999999999991</v>
      </c>
    </row>
    <row r="46" spans="1:4" x14ac:dyDescent="0.25">
      <c r="B46">
        <v>1</v>
      </c>
      <c r="C46">
        <f t="shared" si="11"/>
        <v>0</v>
      </c>
      <c r="D46" s="2">
        <f t="shared" si="12"/>
        <v>4.9719999999999995</v>
      </c>
    </row>
    <row r="48" spans="1:4" x14ac:dyDescent="0.25">
      <c r="A48">
        <v>7</v>
      </c>
      <c r="B48">
        <v>0</v>
      </c>
      <c r="C48">
        <f>G9 * ($B$51-B48)/($B$51-$B$48)</f>
        <v>1.3639999999999994</v>
      </c>
      <c r="D48" s="2">
        <f>$E$10+C48</f>
        <v>4.9719999999999995</v>
      </c>
    </row>
    <row r="49" spans="1:4" x14ac:dyDescent="0.25">
      <c r="B49">
        <v>0.2</v>
      </c>
      <c r="C49">
        <f t="shared" ref="C49:C51" si="13">G10 * ($B$51-B49)/($B$51-$B$48)</f>
        <v>0.9503999999999998</v>
      </c>
      <c r="D49" s="2">
        <f t="shared" ref="D49:D51" si="14">$E$10+C49</f>
        <v>4.5583999999999998</v>
      </c>
    </row>
    <row r="50" spans="1:4" x14ac:dyDescent="0.25">
      <c r="B50">
        <v>0.8</v>
      </c>
      <c r="C50">
        <f t="shared" si="13"/>
        <v>0.19359999999999999</v>
      </c>
      <c r="D50" s="2">
        <f t="shared" si="14"/>
        <v>3.8016000000000001</v>
      </c>
    </row>
    <row r="51" spans="1:4" x14ac:dyDescent="0.25">
      <c r="B51">
        <v>1</v>
      </c>
      <c r="C51">
        <f t="shared" si="13"/>
        <v>0</v>
      </c>
      <c r="D51" s="2">
        <f t="shared" si="14"/>
        <v>3.6080000000000001</v>
      </c>
    </row>
    <row r="53" spans="1:4" x14ac:dyDescent="0.25">
      <c r="A53">
        <v>8</v>
      </c>
      <c r="B53">
        <v>0</v>
      </c>
      <c r="C53">
        <f>G10 * ($B$56-B53)/($B$56-$B$53)</f>
        <v>1.1879999999999997</v>
      </c>
      <c r="D53" s="2">
        <f>C53+$E$11</f>
        <v>3.6080000000000001</v>
      </c>
    </row>
    <row r="54" spans="1:4" x14ac:dyDescent="0.25">
      <c r="B54">
        <v>0.2</v>
      </c>
      <c r="C54">
        <f t="shared" ref="C54:C56" si="15">G11 * ($B$56-B54)/($B$56-$B$53)</f>
        <v>0.7744000000000002</v>
      </c>
      <c r="D54" s="2">
        <f t="shared" ref="D54:D56" si="16">C54+$E$11</f>
        <v>3.1944000000000008</v>
      </c>
    </row>
    <row r="55" spans="1:4" x14ac:dyDescent="0.25">
      <c r="B55">
        <v>0.8</v>
      </c>
      <c r="C55">
        <f t="shared" si="15"/>
        <v>0.14079999999999998</v>
      </c>
      <c r="D55" s="2">
        <f t="shared" si="16"/>
        <v>2.5608000000000004</v>
      </c>
    </row>
    <row r="56" spans="1:4" x14ac:dyDescent="0.25">
      <c r="B56">
        <v>1</v>
      </c>
      <c r="C56">
        <f t="shared" si="15"/>
        <v>0</v>
      </c>
      <c r="D56" s="2">
        <f t="shared" si="16"/>
        <v>2.4200000000000004</v>
      </c>
    </row>
    <row r="58" spans="1:4" x14ac:dyDescent="0.25">
      <c r="A58">
        <v>9</v>
      </c>
      <c r="B58">
        <v>0</v>
      </c>
      <c r="C58">
        <f>G11 * ($B$61-B58)/($B$61-$B$58)</f>
        <v>0.96800000000000019</v>
      </c>
      <c r="D58" s="2">
        <f>C58+$E$12</f>
        <v>2.4200000000000004</v>
      </c>
    </row>
    <row r="59" spans="1:4" x14ac:dyDescent="0.25">
      <c r="B59">
        <v>0.2</v>
      </c>
      <c r="C59">
        <f t="shared" ref="C59:C61" si="17">G12 * ($B$61-B59)/($B$61-$B$58)</f>
        <v>0.56320000000000003</v>
      </c>
      <c r="D59" s="2">
        <f t="shared" ref="D59:D61" si="18">C59+$E$12</f>
        <v>2.0152000000000001</v>
      </c>
    </row>
    <row r="60" spans="1:4" x14ac:dyDescent="0.25">
      <c r="B60">
        <v>0.8</v>
      </c>
      <c r="C60">
        <f t="shared" si="17"/>
        <v>9.6799999999999997E-2</v>
      </c>
      <c r="D60" s="2">
        <f t="shared" si="18"/>
        <v>1.5488000000000002</v>
      </c>
    </row>
    <row r="61" spans="1:4" x14ac:dyDescent="0.25">
      <c r="B61">
        <v>1</v>
      </c>
      <c r="C61">
        <f t="shared" si="17"/>
        <v>0</v>
      </c>
      <c r="D61" s="2">
        <f t="shared" si="18"/>
        <v>1.4520000000000002</v>
      </c>
    </row>
    <row r="63" spans="1:4" x14ac:dyDescent="0.25">
      <c r="A63">
        <v>10</v>
      </c>
      <c r="B63">
        <v>0</v>
      </c>
      <c r="C63">
        <f>G12 * ($B$66-B63)/($B$66-$B$63)</f>
        <v>0.70400000000000007</v>
      </c>
      <c r="D63" s="2">
        <f>C63+$E$13</f>
        <v>1.4520000000000002</v>
      </c>
    </row>
    <row r="64" spans="1:4" x14ac:dyDescent="0.25">
      <c r="B64">
        <v>0.2</v>
      </c>
      <c r="C64">
        <f t="shared" ref="C64:C66" si="19">G13 * ($B$66-B64)/($B$66-$B$63)</f>
        <v>0.3872000000000001</v>
      </c>
      <c r="D64" s="2">
        <f t="shared" ref="D64:D66" si="20">C64+$E$13</f>
        <v>1.1352000000000002</v>
      </c>
    </row>
    <row r="65" spans="1:4" x14ac:dyDescent="0.25">
      <c r="B65">
        <v>0.8</v>
      </c>
      <c r="C65">
        <f t="shared" si="19"/>
        <v>5.2799999999999993E-2</v>
      </c>
      <c r="D65" s="2">
        <f t="shared" si="20"/>
        <v>0.80080000000000007</v>
      </c>
    </row>
    <row r="66" spans="1:4" x14ac:dyDescent="0.25">
      <c r="B66">
        <v>1</v>
      </c>
      <c r="C66">
        <f t="shared" si="19"/>
        <v>0</v>
      </c>
      <c r="D66" s="2">
        <f t="shared" si="20"/>
        <v>0.74800000000000011</v>
      </c>
    </row>
    <row r="68" spans="1:4" x14ac:dyDescent="0.25">
      <c r="A68">
        <v>11</v>
      </c>
      <c r="B68">
        <v>0</v>
      </c>
      <c r="C68">
        <f>G13 * ($B$71-B68)/($B$71-$B$68)</f>
        <v>0.4840000000000001</v>
      </c>
      <c r="D68" s="2">
        <f>C68+$E$14</f>
        <v>0.74800000000000011</v>
      </c>
    </row>
    <row r="69" spans="1:4" x14ac:dyDescent="0.25">
      <c r="B69">
        <v>0.2</v>
      </c>
      <c r="C69">
        <f t="shared" ref="C69:C71" si="21">G14 * ($B$71-B69)/($B$71-$B$68)</f>
        <v>0.21120000000000003</v>
      </c>
      <c r="D69" s="2">
        <f t="shared" ref="D69:D71" si="22">C69+$E$14</f>
        <v>0.47520000000000007</v>
      </c>
    </row>
    <row r="70" spans="1:4" x14ac:dyDescent="0.25">
      <c r="B70">
        <v>0.8</v>
      </c>
      <c r="C70">
        <f t="shared" si="21"/>
        <v>0</v>
      </c>
      <c r="D70" s="2">
        <f t="shared" si="22"/>
        <v>0.26400000000000001</v>
      </c>
    </row>
    <row r="71" spans="1:4" x14ac:dyDescent="0.25">
      <c r="B71">
        <v>1</v>
      </c>
      <c r="C71">
        <f t="shared" si="21"/>
        <v>0</v>
      </c>
      <c r="D71" s="2">
        <f t="shared" si="22"/>
        <v>0.26400000000000001</v>
      </c>
    </row>
    <row r="73" spans="1:4" x14ac:dyDescent="0.25">
      <c r="A73">
        <v>12</v>
      </c>
      <c r="B73">
        <v>0</v>
      </c>
      <c r="C73">
        <f>G14 * ($B$76-B73)/($B$76-$B$73)</f>
        <v>0.26400000000000001</v>
      </c>
      <c r="D73" s="2">
        <f>C73+$E$15</f>
        <v>0.26400000000000001</v>
      </c>
    </row>
    <row r="74" spans="1:4" x14ac:dyDescent="0.25">
      <c r="B74">
        <v>0.2</v>
      </c>
      <c r="C74">
        <f t="shared" ref="C74:C76" si="23">G15 * ($B$76-B74)/($B$76-$B$73)</f>
        <v>0</v>
      </c>
      <c r="D74" s="2">
        <f>C74+$E$15</f>
        <v>0</v>
      </c>
    </row>
    <row r="75" spans="1:4" x14ac:dyDescent="0.25">
      <c r="B75">
        <v>0.8</v>
      </c>
      <c r="C75">
        <f t="shared" si="23"/>
        <v>0</v>
      </c>
      <c r="D75" s="2">
        <f t="shared" ref="D74:D76" si="24">C75+$E$15</f>
        <v>0</v>
      </c>
    </row>
    <row r="76" spans="1:4" x14ac:dyDescent="0.25">
      <c r="B76">
        <v>1</v>
      </c>
      <c r="C76">
        <f t="shared" si="23"/>
        <v>0</v>
      </c>
      <c r="D76" s="2">
        <f t="shared" si="24"/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Degan Di Dieco</dc:creator>
  <cp:lastModifiedBy>Giuseppe Degan Di Dieco</cp:lastModifiedBy>
  <dcterms:created xsi:type="dcterms:W3CDTF">2015-06-05T18:17:20Z</dcterms:created>
  <dcterms:modified xsi:type="dcterms:W3CDTF">2023-02-27T20:53:40Z</dcterms:modified>
</cp:coreProperties>
</file>