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Users\Zoli\OH\2015\2015. 13 októberi vizsga\01 XLSX elkészítéséhez\"/>
    </mc:Choice>
  </mc:AlternateContent>
  <bookViews>
    <workbookView xWindow="0" yWindow="150" windowWidth="15450" windowHeight="7965"/>
  </bookViews>
  <sheets>
    <sheet name="Használati útmutató" sheetId="4" r:id="rId1"/>
    <sheet name="Vizsgazo1" sheetId="1" r:id="rId2"/>
  </sheets>
  <definedNames>
    <definedName name="_xlnm.Print_Area" localSheetId="1">Vizsgazo1!$A$163:$F$218</definedName>
  </definedNames>
  <calcPr calcId="152511"/>
</workbook>
</file>

<file path=xl/calcChain.xml><?xml version="1.0" encoding="utf-8"?>
<calcChain xmlns="http://schemas.openxmlformats.org/spreadsheetml/2006/main">
  <c r="F104" i="1" l="1"/>
  <c r="F64" i="1"/>
  <c r="F41" i="1"/>
  <c r="D155" i="1" l="1"/>
  <c r="D149" i="1"/>
  <c r="D140" i="1"/>
  <c r="D133" i="1"/>
  <c r="D128" i="1"/>
  <c r="D125" i="1"/>
  <c r="D121" i="1"/>
  <c r="D116" i="1"/>
  <c r="D111" i="1"/>
  <c r="D107" i="1"/>
  <c r="E143" i="1"/>
  <c r="E144" i="1"/>
  <c r="E145" i="1"/>
  <c r="E146" i="1"/>
  <c r="E154" i="1"/>
  <c r="E153" i="1"/>
  <c r="E152" i="1"/>
  <c r="E151" i="1"/>
  <c r="E150" i="1"/>
  <c r="E148" i="1"/>
  <c r="E147" i="1"/>
  <c r="E142" i="1"/>
  <c r="E141" i="1"/>
  <c r="E136" i="1"/>
  <c r="B209" i="1"/>
  <c r="C195" i="1"/>
  <c r="C207" i="1"/>
  <c r="C206" i="1"/>
  <c r="C188" i="1"/>
  <c r="C210" i="1"/>
  <c r="B207" i="1"/>
  <c r="B208" i="1"/>
  <c r="B193" i="1"/>
  <c r="B190" i="1"/>
  <c r="B170" i="1"/>
  <c r="C205" i="1"/>
  <c r="B166" i="1"/>
  <c r="C209" i="1"/>
  <c r="B181" i="1"/>
  <c r="B165" i="1"/>
  <c r="B195" i="1"/>
  <c r="C204" i="1"/>
  <c r="C189" i="1"/>
  <c r="B191" i="1"/>
  <c r="B177" i="1"/>
  <c r="B182" i="1"/>
  <c r="C202" i="1"/>
  <c r="B168" i="1"/>
  <c r="C165" i="1"/>
  <c r="C208" i="1"/>
  <c r="B180" i="1"/>
  <c r="B183" i="1"/>
  <c r="C177" i="1"/>
  <c r="C200" i="1"/>
  <c r="B167" i="1"/>
  <c r="B188" i="1"/>
  <c r="B202" i="1"/>
  <c r="B189" i="1"/>
  <c r="B200" i="1"/>
  <c r="C169" i="1"/>
  <c r="B203" i="1"/>
  <c r="B169" i="1"/>
  <c r="B172" i="1"/>
  <c r="B178" i="1"/>
  <c r="B171" i="1"/>
  <c r="B196" i="1"/>
  <c r="C187" i="1"/>
  <c r="B204" i="1"/>
  <c r="C201" i="1"/>
  <c r="B179" i="1"/>
  <c r="C190" i="1"/>
  <c r="B194" i="1"/>
  <c r="C193" i="1"/>
  <c r="B173" i="1"/>
  <c r="C194" i="1"/>
  <c r="C192" i="1"/>
  <c r="B192" i="1"/>
  <c r="B201" i="1"/>
  <c r="C203" i="1"/>
  <c r="C196" i="1"/>
  <c r="C178" i="1"/>
  <c r="C191" i="1"/>
  <c r="B205" i="1"/>
  <c r="B206" i="1"/>
  <c r="B210" i="1"/>
  <c r="B187" i="1"/>
  <c r="F149" i="1" l="1"/>
  <c r="F140" i="1"/>
  <c r="E118" i="1"/>
  <c r="E119" i="1"/>
  <c r="E109" i="1"/>
  <c r="F115" i="1"/>
  <c r="D99" i="1"/>
  <c r="D93" i="1"/>
  <c r="D87" i="1"/>
  <c r="D84" i="1"/>
  <c r="D80" i="1"/>
  <c r="D77" i="1"/>
  <c r="D74" i="1"/>
  <c r="D70" i="1"/>
  <c r="D67" i="1"/>
  <c r="E89" i="1"/>
  <c r="E90" i="1"/>
  <c r="E91" i="1"/>
  <c r="E72" i="1"/>
  <c r="E71" i="1"/>
  <c r="D61" i="1"/>
  <c r="D57" i="1"/>
  <c r="D54" i="1"/>
  <c r="D50" i="1"/>
  <c r="D46" i="1"/>
  <c r="E59" i="1"/>
  <c r="E52" i="1"/>
  <c r="E48" i="1"/>
  <c r="E39" i="1"/>
  <c r="E27" i="1"/>
  <c r="F23" i="1"/>
  <c r="E17" i="1"/>
  <c r="E18" i="1"/>
  <c r="E19" i="1"/>
  <c r="E20" i="1"/>
  <c r="E13" i="1"/>
  <c r="E7" i="1"/>
  <c r="E8" i="1"/>
  <c r="E9" i="1"/>
  <c r="F4" i="1"/>
  <c r="D209" i="1"/>
  <c r="D169" i="1"/>
  <c r="C180" i="1"/>
  <c r="D165" i="1"/>
  <c r="D208" i="1"/>
  <c r="C179" i="1"/>
  <c r="C183" i="1"/>
  <c r="C182" i="1"/>
  <c r="C181" i="1"/>
  <c r="D202" i="1"/>
  <c r="F70" i="1" l="1"/>
  <c r="E96" i="1"/>
  <c r="E94" i="1"/>
  <c r="E56" i="1"/>
  <c r="E55" i="1"/>
  <c r="E60" i="1"/>
  <c r="E58" i="1"/>
  <c r="F45" i="1"/>
  <c r="D37" i="1"/>
  <c r="D33" i="1"/>
  <c r="D30" i="1"/>
  <c r="D24" i="1"/>
  <c r="D15" i="1"/>
  <c r="D11" i="1"/>
  <c r="C168" i="1"/>
  <c r="C167" i="1"/>
  <c r="D188" i="1"/>
  <c r="C170" i="1"/>
  <c r="D178" i="1"/>
  <c r="C171" i="1"/>
  <c r="C172" i="1"/>
  <c r="C173" i="1"/>
  <c r="F54" i="1" l="1"/>
  <c r="F57" i="1"/>
  <c r="D5" i="1"/>
  <c r="E26" i="1"/>
  <c r="E28" i="1"/>
  <c r="E21" i="1"/>
  <c r="C166" i="1"/>
  <c r="D181" i="1"/>
  <c r="D182" i="1"/>
  <c r="D41" i="1" l="1"/>
  <c r="E123" i="1"/>
  <c r="E101" i="1"/>
  <c r="E102" i="1"/>
  <c r="E82" i="1"/>
  <c r="E69" i="1"/>
  <c r="E139" i="1" l="1"/>
  <c r="E138" i="1"/>
  <c r="E137" i="1"/>
  <c r="E135" i="1"/>
  <c r="E134" i="1"/>
  <c r="E127" i="1"/>
  <c r="E113" i="1"/>
  <c r="E68" i="1"/>
  <c r="E76" i="1"/>
  <c r="E40" i="1"/>
  <c r="E38" i="1"/>
  <c r="E29" i="1"/>
  <c r="E22" i="1"/>
  <c r="E25" i="1"/>
  <c r="E32" i="1"/>
  <c r="E31" i="1"/>
  <c r="F67" i="1" l="1"/>
  <c r="F133" i="1"/>
  <c r="F24" i="1"/>
  <c r="F30" i="1"/>
  <c r="F37" i="1"/>
  <c r="D173" i="1"/>
  <c r="D171" i="1"/>
  <c r="D187" i="1"/>
  <c r="D170" i="1"/>
  <c r="D207" i="1"/>
  <c r="E157" i="1" l="1"/>
  <c r="E131" i="1"/>
  <c r="E110" i="1"/>
  <c r="E98" i="1"/>
  <c r="E97" i="1"/>
  <c r="E79" i="1"/>
  <c r="E36" i="1"/>
  <c r="E35" i="1"/>
  <c r="F163" i="1" l="1"/>
  <c r="E126" i="1"/>
  <c r="E132" i="1"/>
  <c r="E130" i="1"/>
  <c r="E129" i="1"/>
  <c r="E124" i="1"/>
  <c r="E122" i="1"/>
  <c r="E159" i="1"/>
  <c r="E158" i="1"/>
  <c r="E156" i="1"/>
  <c r="E95" i="1"/>
  <c r="F93" i="1" s="1"/>
  <c r="E92" i="1"/>
  <c r="E88" i="1"/>
  <c r="F73" i="1"/>
  <c r="E34" i="1"/>
  <c r="D189" i="1"/>
  <c r="D195" i="1"/>
  <c r="F128" i="1" l="1"/>
  <c r="F125" i="1"/>
  <c r="F121" i="1"/>
  <c r="F155" i="1"/>
  <c r="F87" i="1"/>
  <c r="F33" i="1"/>
  <c r="F213" i="1"/>
  <c r="E120" i="1"/>
  <c r="E117" i="1"/>
  <c r="E114" i="1"/>
  <c r="E103" i="1"/>
  <c r="E53" i="1"/>
  <c r="E49" i="1"/>
  <c r="E16" i="1"/>
  <c r="A199" i="1"/>
  <c r="B217" i="1" s="1"/>
  <c r="A186" i="1"/>
  <c r="B216" i="1" s="1"/>
  <c r="A176" i="1"/>
  <c r="B215" i="1" s="1"/>
  <c r="A164" i="1"/>
  <c r="B214" i="1" s="1"/>
  <c r="E86" i="1"/>
  <c r="E14" i="1"/>
  <c r="E112" i="1"/>
  <c r="E108" i="1"/>
  <c r="E100" i="1"/>
  <c r="E85" i="1"/>
  <c r="E83" i="1"/>
  <c r="E81" i="1"/>
  <c r="E78" i="1"/>
  <c r="E75" i="1"/>
  <c r="E63" i="1"/>
  <c r="E62" i="1"/>
  <c r="E51" i="1"/>
  <c r="E47" i="1"/>
  <c r="F44" i="1"/>
  <c r="E12" i="1"/>
  <c r="E10" i="1"/>
  <c r="E6" i="1"/>
  <c r="D210" i="1"/>
  <c r="D177" i="1"/>
  <c r="D194" i="1"/>
  <c r="D206" i="1"/>
  <c r="D204" i="1"/>
  <c r="D205" i="1"/>
  <c r="D172" i="1"/>
  <c r="D104" i="1" l="1"/>
  <c r="F61" i="1"/>
  <c r="F11" i="1"/>
  <c r="F84" i="1"/>
  <c r="F80" i="1"/>
  <c r="F107" i="1"/>
  <c r="F77" i="1"/>
  <c r="F5" i="1"/>
  <c r="F15" i="1"/>
  <c r="F46" i="1"/>
  <c r="F50" i="1"/>
  <c r="F99" i="1"/>
  <c r="F74" i="1"/>
  <c r="C174" i="1"/>
  <c r="C214" i="1" s="1"/>
  <c r="F111" i="1"/>
  <c r="F116" i="1"/>
  <c r="C197" i="1"/>
  <c r="C216" i="1" s="1"/>
  <c r="C211" i="1"/>
  <c r="C217" i="1" s="1"/>
  <c r="C184" i="1"/>
  <c r="C215" i="1" s="1"/>
  <c r="D160" i="1"/>
  <c r="D64" i="1"/>
  <c r="D193" i="1"/>
  <c r="D190" i="1"/>
  <c r="D166" i="1"/>
  <c r="D203" i="1"/>
  <c r="D168" i="1"/>
  <c r="D183" i="1"/>
  <c r="D201" i="1"/>
  <c r="D179" i="1"/>
  <c r="D200" i="1"/>
  <c r="D192" i="1"/>
  <c r="D167" i="1"/>
  <c r="D180" i="1"/>
  <c r="D196" i="1"/>
  <c r="D191" i="1"/>
  <c r="D197" i="1" l="1"/>
  <c r="D216" i="1" s="1"/>
  <c r="D184" i="1"/>
  <c r="D215" i="1" s="1"/>
  <c r="D174" i="1"/>
  <c r="D214" i="1" s="1"/>
  <c r="C218" i="1"/>
  <c r="D211" i="1"/>
  <c r="D217" i="1" s="1"/>
  <c r="F160" i="1"/>
  <c r="D218" i="1" l="1"/>
</calcChain>
</file>

<file path=xl/comments1.xml><?xml version="1.0" encoding="utf-8"?>
<comments xmlns="http://schemas.openxmlformats.org/spreadsheetml/2006/main">
  <authors>
    <author>Oktatási Hivatal</author>
  </authors>
  <commentList>
    <comment ref="B4" authorId="0" shapeId="0">
      <text>
        <r>
          <rPr>
            <sz val="9"/>
            <color indexed="81"/>
            <rFont val="Segoe UI"/>
            <charset val="1"/>
          </rPr>
          <t>Szöveg importálása és mentése metrotortenet néven a program saját formátumában
A pont csak akkor jár, ha a szöveget ékezethelyesen importálta.</t>
        </r>
      </text>
    </comment>
    <comment ref="B10" authorId="0" shapeId="0">
      <text>
        <r>
          <rPr>
            <sz val="9"/>
            <color indexed="81"/>
            <rFont val="Segoe UI"/>
            <charset val="1"/>
          </rPr>
          <t>A 3-as és a 4-es metró története új oldalon kezdődik
A pont nem adható meg, ha üres bekezdések alkalmazásával érte el, hogy az egyes részek új oldalon kezdődjenek.</t>
        </r>
      </text>
    </comment>
    <comment ref="B14" authorId="0" shapeId="0">
      <text>
        <r>
          <rPr>
            <sz val="9"/>
            <color indexed="81"/>
            <rFont val="Segoe UI"/>
            <charset val="1"/>
          </rPr>
          <t>A cím és az alcímek előtt 12 pontos, utánuk 6 pontos térköz van
Az utolsó pont jár, ha a címnél és legalább négy alcímnél helyes a beállítás.</t>
        </r>
      </text>
    </comment>
    <comment ref="B18" authorId="0" shapeId="0">
      <text>
        <r>
          <rPr>
            <sz val="9"/>
            <color indexed="81"/>
            <rFont val="Segoe UI"/>
            <charset val="1"/>
          </rPr>
          <t>Elkészítette a 14 cm hosszú és legalább 10 pontos vastagságú sötétkék színű és lekerekített végű vonalat
A pont csak akkor jár, ha a vonal nem ér hozzá a képhez és nem nyúlik túl a margón.</t>
        </r>
      </text>
    </comment>
    <comment ref="B22" authorId="0" shapeId="0">
      <text>
        <r>
          <rPr>
            <sz val="9"/>
            <color indexed="81"/>
            <rFont val="Segoe UI"/>
            <charset val="1"/>
          </rPr>
          <t>A körök vízszintesen elosztva, egymástól kb. 2 cm-re jelennek meg a vonalon; a vonal, a körök és a metro.png kép függőlegesen egy vonalban vannak
A pont akkor is jár, ha a körök távolsága nem pontosan egyező.</t>
        </r>
      </text>
    </comment>
    <comment ref="B23" authorId="0" shapeId="0">
      <text>
        <r>
          <rPr>
            <sz val="9"/>
            <color indexed="81"/>
            <rFont val="Segoe UI"/>
            <charset val="1"/>
          </rPr>
          <t>Lábjegyzetet készített a kisföldalatti első előfordulására
A lábjegyzet szövege helyes, betűmérete 11 pont</t>
        </r>
      </text>
    </comment>
    <comment ref="B35" authorId="0" shapeId="0">
      <text>
        <r>
          <rPr>
            <sz val="9"/>
            <color indexed="81"/>
            <rFont val="Segoe UI"/>
            <charset val="1"/>
          </rPr>
          <t>Legalább két kép esetén a képeket a mintának és a leírásnak megfelelően igazította
A pont csak akkor jár, ha az adott metróhoz tartozó képet a megfelelő szövegrészhez a megadott helyre illesztette be.</t>
        </r>
      </text>
    </comment>
    <comment ref="B40" authorId="0" shapeId="0">
      <text>
        <r>
          <rPr>
            <sz val="9"/>
            <color indexed="81"/>
            <rFont val="Segoe UI"/>
            <charset val="1"/>
          </rPr>
          <t>Mind a négy kép alatt a feliratot helyesen elkészítette
A pont csak akkor jár, ha a „**” karaktereket a feliratoknál eltávolította és azok a szövegben sem maradtak ott, továbbá a képek alatt csak a „**”-ok közötti szöveg szerepel és más nem.</t>
        </r>
      </text>
    </comment>
    <comment ref="B44" authorId="0" shapeId="0">
      <text>
        <r>
          <rPr>
            <sz val="9"/>
            <color indexed="81"/>
            <rFont val="Segoe UI"/>
            <charset val="1"/>
          </rPr>
          <t>Az adatok beolvasása és mentése kereskedes néven
A szallitasok.txt állomány teljes tartalmát elhelyezte az A1-es cellától kiindulva, és a táblázatot mentette kereskedes néven a táblázatkezelő saját formátumában.
A pont nem adható meg, ha a forrás nem megfelelő karakterkódolással került az állományba.</t>
        </r>
      </text>
    </comment>
    <comment ref="B45" authorId="0" shapeId="0">
      <text>
        <r>
          <rPr>
            <sz val="9"/>
            <color indexed="81"/>
            <rFont val="Segoe UI"/>
            <charset val="1"/>
          </rPr>
          <t>Az áruszállítási időszakok hossza napokban
Az F14:F219 tartomány minden cellájában az áruszállítási időszakok hossza szerepel.
Például: F14-es cellában: =D14-C14+1
A pont jár akkor is, ha a megfelelő két cella tartalmának különbségéhez nem adott hozzá egyet.A pont nem adható meg, ha az eredmény nem egész szám formátumban jelenik meg.</t>
        </r>
      </text>
    </comment>
    <comment ref="B47" authorId="0" shapeId="0">
      <text>
        <r>
          <rPr>
            <sz val="9"/>
            <color indexed="81"/>
            <rFont val="Segoe UI"/>
            <charset val="1"/>
          </rPr>
          <t>A B2:C11 tartomány egy-egy cellájában jól határozta meg az ország vásárlásainak és eladásainak számát is
Például:B2-es cellában: =DARABTELI(A14:A219;A2)</t>
        </r>
      </text>
    </comment>
    <comment ref="B48" authorId="0" shapeId="0">
      <text>
        <r>
          <rPr>
            <sz val="9"/>
            <color indexed="81"/>
            <rFont val="Segoe UI"/>
            <charset val="1"/>
          </rPr>
          <t>A B2:C11 tartomány minden cellájában jól határozta meg az országok vásárlásainak és eladásainak számát
Például:B2-es cellában: =DARABTELI(A$14:A$219;$A2)
A pont nem adható meg, ha az abszolút és relatív hivatkozásokat helytelenül használta.</t>
        </r>
      </text>
    </comment>
    <comment ref="B49" authorId="0" shapeId="0">
      <text>
        <r>
          <rPr>
            <sz val="9"/>
            <color indexed="81"/>
            <rFont val="Segoe UI"/>
            <charset val="1"/>
          </rPr>
          <t>A D2:D11 tartomány minden cellájában a vásárlások és az eladások összege szerepel
Például:D2-es cellában: =B2+C2</t>
        </r>
      </text>
    </comment>
    <comment ref="B51" authorId="0" shapeId="0">
      <text>
        <r>
          <rPr>
            <sz val="9"/>
            <color indexed="81"/>
            <rFont val="Segoe UI"/>
            <charset val="1"/>
          </rPr>
          <t>Az E2:E11 tartomány egy cellájában jól határozta meg egy ország átlagos áruszállítási idejét
Például:E2-es cellában: =ÁTLAGHA(B14:B219;A2;F14:F219)vagyK14-es cellában: =HA($A$2=B14;F14;"") ésE2-es cellában: =ÁTLAG(K14:K219)</t>
        </r>
      </text>
    </comment>
    <comment ref="B52" authorId="0" shapeId="0">
      <text>
        <r>
          <rPr>
            <sz val="9"/>
            <color indexed="81"/>
            <rFont val="Segoe UI"/>
            <charset val="1"/>
          </rPr>
          <t>Az abszolút és relatív hivatkozásokat helyesen használata a képletben a tartomány minden cellájában
Például:E2-es cellában: =ÁTLAGHA(B$14:B$219;A2;F$14:F$219)</t>
        </r>
      </text>
    </comment>
    <comment ref="B53" authorId="0" shapeId="0">
      <text>
        <r>
          <rPr>
            <sz val="9"/>
            <color indexed="81"/>
            <rFont val="Segoe UI"/>
            <charset val="1"/>
          </rPr>
          <t>A cella üres, ha az ország nem vett részt kereskedelmi kapcsolatban
Például:E2-es cellában:=HA(C2&lt;&gt;0;ÁTLAGHA($B$14:$B$219;A2;$F$14:$F$219);"")
A pontok járnak segédcellák alkalmazása esetén is, ha az alapadatok módosulását az eredmények helyesen követik.</t>
        </r>
      </text>
    </comment>
    <comment ref="B55" authorId="0" shapeId="0">
      <text>
        <r>
          <rPr>
            <sz val="9"/>
            <color indexed="81"/>
            <rFont val="Segoe UI"/>
            <charset val="1"/>
          </rPr>
          <t>A G2-es cellában az országok adásvételi kapcsolatai számának maximuma
Például:G2-es cellában: =MAX(D2:D11)</t>
        </r>
      </text>
    </comment>
    <comment ref="B56" authorId="0" shapeId="0">
      <text>
        <r>
          <rPr>
            <sz val="9"/>
            <color indexed="81"/>
            <rFont val="Segoe UI"/>
            <charset val="1"/>
          </rPr>
          <t>A H2-es cellában a legtöbb adásvételben résztvevő ország neve
Például:H2-es cellában: =INDEX(A2:D11;HOL.VAN(G2;D2:D11;0);1)</t>
        </r>
      </text>
    </comment>
    <comment ref="B58" authorId="0" shapeId="0">
      <text>
        <r>
          <rPr>
            <sz val="9"/>
            <color indexed="81"/>
            <rFont val="Segoe UI"/>
            <charset val="1"/>
          </rPr>
          <t>A G6-os cellában a 2012-es szállítási idejű adásvételek száma
Például:G6-os cellában: =DARABTELI(D14:D219;"&lt;2013.01.01")vagyK5-ös cellában: MeddigésK6-os cellában: &lt;2013.01.01ésG2-es cellában: =AB.DARAB2(D13:D219;D13;K5:K6)</t>
        </r>
      </text>
    </comment>
    <comment ref="B59" authorId="0" shapeId="0">
      <text>
        <r>
          <rPr>
            <sz val="9"/>
            <color indexed="81"/>
            <rFont val="Segoe UI"/>
            <charset val="1"/>
          </rPr>
          <t>A H6-os cellában a 2013-es szállítási idejű adásvételek száma
Például:H6-os cellában: =DARABTELI(C14:C219;"&gt;2012.12.31")</t>
        </r>
      </text>
    </comment>
    <comment ref="B60" authorId="0" shapeId="0">
      <text>
        <r>
          <rPr>
            <sz val="9"/>
            <color indexed="81"/>
            <rFont val="Segoe UI"/>
            <charset val="1"/>
          </rPr>
          <t>Az I6-os cellában a két év között megoszló szállítások száma
Például:I6-os cellában: =DARAB2(A14:A219)-G6-H6vagyM5-ös cellában: MettőlésM6-os cellában: &lt;2013.01.01ésN5-ös cellában: MeddigésN6-os cellában: &gt;2012.12.31ésI6-os cellában: =AB.DARAB2(C13:D219;C13;M5:N6)</t>
        </r>
      </text>
    </comment>
    <comment ref="B61" authorId="0" shapeId="0">
      <text>
        <r>
          <rPr>
            <sz val="9"/>
            <color indexed="81"/>
            <rFont val="Segoe UI"/>
            <charset val="1"/>
          </rPr>
          <t>A táblázat formázása
A G4 cella, valamint az első és a tizenharmadik sor minden szövege félkövér betűstílusúa G4 cella, valamint az első és a tizenharmadik sor minden szövege a mintának megfelelő tördelésű és igazításúa munkalap minden adatot vagy képletet tartalmazó cellája vékony vonallal szegélyezett, és máshol nincs szegélyaz E2:E11 tartomány celláinak tartalma két tizedesjegyre formázva jelenik mega G4:I4 tartomány celláit egyesítettea G1:I6 tartomány cellái vízszintesen középre igazítottak</t>
        </r>
      </text>
    </comment>
    <comment ref="B73" authorId="0" shapeId="0">
      <text>
        <r>
          <rPr>
            <sz val="9"/>
            <color indexed="81"/>
            <rFont val="Segoe UI"/>
            <charset val="1"/>
          </rPr>
          <t>A 8pethes lekérdezés kivételével minden elmentett lekérdezésben pontosan a kívánt mezők jelennek meg
A pont nem adható, ha háromnál kevesebb lekérdezést készített.</t>
        </r>
      </text>
    </comment>
    <comment ref="B74" authorId="0" shapeId="0">
      <text>
        <r>
          <rPr>
            <sz val="9"/>
            <color indexed="81"/>
            <rFont val="Segoe UI"/>
            <charset val="1"/>
          </rPr>
          <t xml:space="preserve">2nemismert lekérdezés
Például:
SELECT cim, gyartas
FROM film
WHERE bemutato IS NULL OR hossz IS NULL
ORDER BY gyartas;
</t>
        </r>
      </text>
    </comment>
    <comment ref="B77" authorId="0" shapeId="0">
      <text>
        <r>
          <rPr>
            <sz val="9"/>
            <color indexed="81"/>
            <rFont val="Segoe UI"/>
            <charset val="1"/>
          </rPr>
          <t xml:space="preserve">3azonosev lekérdezés
Például:
SELECT cim
FROM film
WHERE gyartas=Year(bemutato);  
</t>
        </r>
      </text>
    </comment>
    <comment ref="B80" authorId="0" shapeId="0">
      <text>
        <r>
          <rPr>
            <sz val="9"/>
            <color indexed="81"/>
            <rFont val="Segoe UI"/>
            <charset val="1"/>
          </rPr>
          <t xml:space="preserve">4napok lekérdezés
Például:
SELECT Sum(hossz)/(60*10) AS nap
FROM Film
WHERE youtube;  
</t>
        </r>
      </text>
    </comment>
    <comment ref="B84" authorId="0" shapeId="0">
      <text>
        <r>
          <rPr>
            <sz val="9"/>
            <color indexed="81"/>
            <rFont val="Segoe UI"/>
            <charset val="1"/>
          </rPr>
          <t xml:space="preserve">5ostrom lekérdezés
Például:
SELECT Max(bemutato) AS elotte
FROM film
WHERE bemutato&lt;#24/12/1944#;
vagy
SELECT TOP 1 bemutato AS elotte
FROM film
WHERE bemutato&lt;#24/12/1944#
ORDER BY 1 DESC;  
</t>
        </r>
      </text>
    </comment>
    <comment ref="B87" authorId="0" shapeId="0">
      <text>
        <r>
          <rPr>
            <sz val="9"/>
            <color indexed="81"/>
            <rFont val="Segoe UI"/>
            <charset val="1"/>
          </rPr>
          <t xml:space="preserve">6kabos lekérdezés
Például:
SELECT Count(film.id)/(Max(gyartas)-Min(gyartas)+1) AS hossz
FROM film, feladat, szemely
WHERE film.id=feladat.filmid
 AND feladat.szemelyid=szemely.id
 AND nev="Kabos Gyula"; 
</t>
        </r>
      </text>
    </comment>
    <comment ref="B89" authorId="0" shapeId="0">
      <text>
        <r>
          <rPr>
            <sz val="9"/>
            <color indexed="81"/>
            <rFont val="Segoe UI"/>
            <charset val="1"/>
          </rPr>
          <t>Meghatározza a forgatott filmek számát
A pont jár akkor is, ha ezt évenként teszi.</t>
        </r>
      </text>
    </comment>
    <comment ref="B91" authorId="0" shapeId="0">
      <text>
        <r>
          <rPr>
            <sz val="9"/>
            <color indexed="81"/>
            <rFont val="Segoe UI"/>
            <charset val="1"/>
          </rPr>
          <t>Helyesen határozza meg a pályafutás hosszát
A pont csak akkor jár, ha a két évszám különbségéhez hozzáadott 1-et.</t>
        </r>
      </text>
    </comment>
    <comment ref="B92" authorId="0" shapeId="0">
      <text>
        <r>
          <rPr>
            <sz val="9"/>
            <color indexed="81"/>
            <rFont val="Segoe UI"/>
            <charset val="1"/>
          </rPr>
          <t>Kiszámítja a filmek számának és a meghatározott pályafutás hosszának hányadosát
A pont jár akkor is, ha az évenként készített filmszámot átlagolja</t>
        </r>
      </text>
    </comment>
    <comment ref="B93" authorId="0" shapeId="0">
      <text>
        <r>
          <rPr>
            <sz val="9"/>
            <color indexed="81"/>
            <rFont val="Segoe UI"/>
            <charset val="1"/>
          </rPr>
          <t xml:space="preserve">7turay lekérdezés
Például:
SELECT cim
FROM film, feladat, szemely
WHERE film.id=feladat.filmid 
 AND feladat.szemelyid=szemely.id
 AND szemely.nev="Turay Ida"
 AND hossz&lt;=(SELECT hossz
 FROM film
 WHERE cim="Pesti mese")
 AND youtube
 AND cim&lt;&gt;"Pesti mese";
</t>
        </r>
      </text>
    </comment>
    <comment ref="B99" authorId="0" shapeId="0">
      <text>
        <r>
          <rPr>
            <sz val="9"/>
            <color indexed="81"/>
            <rFont val="Segoe UI"/>
            <charset val="1"/>
          </rPr>
          <t>8pethes lekérdezés
A megoldásra a pontok akkor is járnak, ha a feladat leírásában szereplő kód a beadott megoldásban is megjelenik.</t>
        </r>
      </text>
    </comment>
    <comment ref="B110" authorId="0" shapeId="0">
      <text>
        <r>
          <rPr>
            <sz val="9"/>
            <color indexed="81"/>
            <rFont val="Segoe UI"/>
            <charset val="1"/>
          </rPr>
          <t>Minden feladatban a mintának megfelelően írt a képernyőre
A pont nem adható meg, ha nem foglalkozott minden képernyőre írást igénylő feladattal.</t>
        </r>
      </text>
    </comment>
    <comment ref="B124" authorId="0" shapeId="0">
      <text>
        <r>
          <rPr>
            <sz val="9"/>
            <color indexed="81"/>
            <rFont val="Segoe UI"/>
            <charset val="1"/>
          </rPr>
          <t>Mind a négy feladatban megnyitotta és végigolvasta a fájl tartalmát
Az utolsó 2 pont nem adható meg, ha van olyan feladat, amelynél a fájl tartalmát eltárolta a memóriában.</t>
        </r>
      </text>
    </comment>
    <comment ref="B126" authorId="0" shapeId="0">
      <text>
        <r>
          <rPr>
            <sz val="9"/>
            <color indexed="81"/>
            <rFont val="Segoe UI"/>
            <charset val="1"/>
          </rPr>
          <t>Meghatározta, hogy hány dobásból állt a kísérlet
A pont nem adható meg, ha úgy határozta meg a dobások számát, hogy a fájl teljes tartalmát eltárolta a memóriában.</t>
        </r>
      </text>
    </comment>
    <comment ref="B130" authorId="0" shapeId="0">
      <text>
        <r>
          <rPr>
            <sz val="9"/>
            <color indexed="81"/>
            <rFont val="Segoe UI"/>
            <charset val="1"/>
          </rPr>
          <t>Meghatározta, hány esetben volt a dobás eredménye fej
A pont nem adható meg, ha úgy határozta meg a dobások számát, hogy a fájl teljes tartalmát eltárolta a memóriában.</t>
        </r>
      </text>
    </comment>
    <comment ref="B138" authorId="0" shapeId="0">
      <text>
        <r>
          <rPr>
            <sz val="9"/>
            <color indexed="81"/>
            <rFont val="Segoe UI"/>
            <charset val="1"/>
          </rPr>
          <t>Helyesen határozta meg, hogy a kísérlet során hányszor volt pontosan két fej egymás után
A fenti pontok nem adhatók meg, ha úgy vizsgálta a dobásokat, hogy a fájl teljes tartalmát eltárolta a memóriában.</t>
        </r>
      </text>
    </comment>
    <comment ref="B147" authorId="0" shapeId="0">
      <text>
        <r>
          <rPr>
            <sz val="9"/>
            <color indexed="81"/>
            <rFont val="Segoe UI"/>
            <charset val="1"/>
          </rPr>
          <t>Helyesen határozta meg a leghosszabb tisztafej sorozat hosszát, ha az a fájl végén volt
A fenti pontok nem adhatók meg, ha úgy vizsgálta a dobásokat, hogy a fájl teljes tartalmát eltárolta a memóriában.</t>
        </r>
      </text>
    </comment>
    <comment ref="B148" authorId="0" shapeId="0">
      <text>
        <r>
          <rPr>
            <sz val="9"/>
            <color indexed="81"/>
            <rFont val="Segoe UI"/>
            <charset val="1"/>
          </rPr>
          <t>Kiírta a maximális hosszú tisztafej sorozat helyes hosszát és kezdetét
A pont nem adható meg, ha a minta tagjainak számozását nem egytől kezdte.</t>
        </r>
      </text>
    </comment>
    <comment ref="B157" authorId="0" shapeId="0">
      <text>
        <r>
          <rPr>
            <sz val="9"/>
            <color indexed="81"/>
            <rFont val="Segoe UI"/>
            <charset val="1"/>
          </rPr>
          <t>A fájl első sora a mintának megfelelően tartalmazza az FFFI- és az FFFF-sorozatok számát
A pont akkor is jár, ha a sorozatok száma nem helyes.</t>
        </r>
      </text>
    </comment>
  </commentList>
</comments>
</file>

<file path=xl/sharedStrings.xml><?xml version="1.0" encoding="utf-8"?>
<sst xmlns="http://schemas.openxmlformats.org/spreadsheetml/2006/main" count="173" uniqueCount="166">
  <si>
    <t>részpont adható</t>
  </si>
  <si>
    <t>pont adható</t>
  </si>
  <si>
    <t>részpont adott</t>
  </si>
  <si>
    <t>pont adott</t>
  </si>
  <si>
    <t>Az értékelés befejezése után az értékelési útmutató kinyomtatható. A nyomtatási terület ennek megfelelően beállított.</t>
  </si>
  <si>
    <t>A B2-es cellába írja be a vizsgázó kódját</t>
  </si>
  <si>
    <t>A "Vizsgazo1" munkalapból minden vizsgázó számára készítsen egy másolatot!</t>
  </si>
  <si>
    <t>Kedves Javító Kolléga!</t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</si>
  <si>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</si>
  <si>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Összesen:</t>
  </si>
  <si>
    <t>Informatika - emelt szint - értékelőlap</t>
  </si>
  <si>
    <t>Ide írja a vizsgázó kódját!</t>
  </si>
  <si>
    <t>Amennyiben az egyes feladatokhoz megjegyzést szeretne írni, azt a G oszlopban teheti meg.</t>
  </si>
  <si>
    <t>Informatika - emelt szint</t>
  </si>
  <si>
    <t>A megadott mezők a megfelelő típussal szerepelnek</t>
  </si>
  <si>
    <t>Informatika - emelt szint - 1421</t>
  </si>
  <si>
    <t>1. Metrótörténet</t>
  </si>
  <si>
    <t>Szöveg importálása és mentése metrotortenet néven a program saját formátumában</t>
  </si>
  <si>
    <t>Oldalbeállítások</t>
  </si>
  <si>
    <t>Az oldalak A4-es méretűek, álló tájolásúak; a felső és alsó margó 2,5 cm (ha a használt szövegszerkesztő programban az élőfej és az élőláb a szövegtükörből veszi el a területet, akkor a felső és az alsó margó 1 cm); a jobb és bal margó 2,2 cm</t>
  </si>
  <si>
    <t>A dokumentumban a címeken, lábjegyzeten és a képfeliratokon kívül Times New Roman (Nimbus Roman) betűtípust használt, és a törzsszöveg betűmérete 12 pontos</t>
  </si>
  <si>
    <t>A bekezdések előtt 6 pontos térköz van – ahol mást nem kér a feladat –, a sorköz egyszeres</t>
  </si>
  <si>
    <t>A bekezdések igazítása sorkizárt, az első sor behúzása 1 cm</t>
  </si>
  <si>
    <t>A 3-as és a 4-es metró története új oldalon kezdődik</t>
  </si>
  <si>
    <t>Cím és alcímek beállítása</t>
  </si>
  <si>
    <t>A címek Arial (Nimbus Sans) betűtípusúak és félkövér stílusúak</t>
  </si>
  <si>
    <t>A cím 20, az alcímek 14 pontos méretűek</t>
  </si>
  <si>
    <t>A cím és az alcímek előtt 12 pontos, utánuk 6 pontos térköz van</t>
  </si>
  <si>
    <t>Élőfej és élőláb</t>
  </si>
  <si>
    <t>Az élőlábban automatikus oldalszámozást állított be, aminek betűmérete 12 pontos, a betűtípusa a törzsszöveggel megegyező, és az oldalszám középen jelenik meg</t>
  </si>
  <si>
    <t>Az élőfejbe balra igazítva beszúrta a metro.png képet, és szélessége a méretarányok megtartásával 1,5 cm</t>
  </si>
  <si>
    <t>Elkészítette a 14 cm hosszú és legalább 10 pontos vastagságú sötétkék színű és lekerekített végű vonalat</t>
  </si>
  <si>
    <t>A vonalra legalább egy kört megrajzolt, amelynek a befoglaló négyzete 0,8 cm</t>
  </si>
  <si>
    <t>Legalább egy kör kitöltő színe sötétszürke, a szegélye piros (vagy vörös) színű</t>
  </si>
  <si>
    <t>Elkészítette mind a 7 kört, és azokat a vonalra illesztette</t>
  </si>
  <si>
    <t>A körök vízszintesen elosztva, egymástól kb. 2 cm-re jelennek meg a vonalon; a vonal, a körök és a metro.png kép függőlegesen egy vonalban vannak</t>
  </si>
  <si>
    <t>Lábjegyzetet készített a kisföldalatti első előfordulására</t>
  </si>
  <si>
    <t>Táblázat létrehozása</t>
  </si>
  <si>
    <t>A „Vonalak” alcímhez tartozó szövegrész egy 15,5 cm széles, 5 oszlopos és 5 soros táblázatban van a mintának megfelelően</t>
  </si>
  <si>
    <t>A táblázat középre igazított, benne a szövegek egy sorban elférnek, és a táblázat bekezdései előtt és mögött nincs térköz</t>
  </si>
  <si>
    <t>A 2. oszlop 2-5. során kívül minden szöveg középre igazított</t>
  </si>
  <si>
    <t>Az első sor háttérszíne világoskék, és a szöveg benne félkövér stílusú</t>
  </si>
  <si>
    <t>Az első oszlop második cellájába vízszintesen középre igazítva beszúrta az m1.png képet, valamint a szélességét és magasságát 0,4 cm-re állította</t>
  </si>
  <si>
    <t>Szimbólumok beszúrása és formázása</t>
  </si>
  <si>
    <t>Legalább egy, a metrószámot jelölő szimbólumot beszúrt a táblázat megfelelő cellájába és a színét helyesen beállította</t>
  </si>
  <si>
    <t>Mindhárom metrószámot a megfelelő színnel elkészítette és elhelyezte a megfelelő cellába. A szimbólumok mérete 14 pontos</t>
  </si>
  <si>
    <t>Képek beszúrása</t>
  </si>
  <si>
    <t>Legalább két képet beszúrt a megfelelő bekezdéshez, és a képek szélességét a méretarányok megtartásával 8 cm-re állította</t>
  </si>
  <si>
    <t>Legalább két kép esetén a képeket a mintának és a leírásnak megfelelően igazította</t>
  </si>
  <si>
    <t>Mind a négy képet beillesztette, és a képek minden beállítása a leírásnak és a mintának megfelelő</t>
  </si>
  <si>
    <t>Képek alatti feliratok</t>
  </si>
  <si>
    <t>Legalább az egyik kép alá a megfelelő feliratot elhelyezte</t>
  </si>
  <si>
    <t>Legalább az egyik kép alatti felirat 10 pontos, dőlt stílusú és a képhez viszonyítva vízszintesen középre igazított</t>
  </si>
  <si>
    <t>Mind a négy kép alatt a feliratot helyesen elkészítette</t>
  </si>
  <si>
    <t>2. Kereskedés</t>
  </si>
  <si>
    <t>Az adatok beolvasása és mentése kereskedes néven</t>
  </si>
  <si>
    <t>Az áruszállítási időszakok hossza napokban</t>
  </si>
  <si>
    <t>Az országok vásárlásainak, eladásainak, illetve üzletkötéseinek száma</t>
  </si>
  <si>
    <t>A B2:C11 tartomány egy-egy cellájában jól határozta meg az ország vásárlásainak és eladásainak számát is</t>
  </si>
  <si>
    <t>A B2:C11 tartomány minden cellájában jól határozta meg az országok vásárlásainak és eladásainak számát</t>
  </si>
  <si>
    <t>A D2:D11 tartomány minden cellájában a vásárlások és az eladások összege szerepel</t>
  </si>
  <si>
    <t>Az átlagos áruszállítási idők országonként</t>
  </si>
  <si>
    <t>Az E2:E11 tartomány egy cellájában jól határozta meg egy ország átlagos áruszállítási idejét</t>
  </si>
  <si>
    <t>Az abszolút és relatív hivatkozásokat helyesen használata a képletben a tartomány minden cellájában</t>
  </si>
  <si>
    <t>A cella üres, ha az ország nem vett részt kereskedelmi kapcsolatban</t>
  </si>
  <si>
    <t>A legtöbb adásvételben résztvevő ország neve és adásvételi kapcsolatainak száma</t>
  </si>
  <si>
    <t>A G2-es cellában az országok adásvételi kapcsolatai számának maximuma</t>
  </si>
  <si>
    <t>A H2-es cellában a legtöbb adásvételben résztvevő ország neve</t>
  </si>
  <si>
    <t>A 2012-es, a 2013-as és a kettő között átnyúló szállítási idejű adásvételek száma</t>
  </si>
  <si>
    <t>A G6-os cellában a 2012-es szállítási idejű adásvételek száma</t>
  </si>
  <si>
    <t>A H6-os cellában a 2013-es szállítási idejű adásvételek száma</t>
  </si>
  <si>
    <t>Az I6-os cellában a két év között megoszló szállítások száma</t>
  </si>
  <si>
    <t>A táblázat formázása</t>
  </si>
  <si>
    <t>A fent felsorolt formázásokból legalább hármat helyesen beállított</t>
  </si>
  <si>
    <t>A fent felsorolt formázásokból legalább ötöt helyesen beállított</t>
  </si>
  <si>
    <t>3. Hangosfilmek</t>
  </si>
  <si>
    <t>Adatbázis létrehozása</t>
  </si>
  <si>
    <t>Létrehozta a hangos adatbázist</t>
  </si>
  <si>
    <t>Létrehozta a film, feladat, szemely táblákat, és az adatok helyes karakterkódolással jelennek meg</t>
  </si>
  <si>
    <t>Mezők és kulcsok beállítása</t>
  </si>
  <si>
    <t>A táblákban az elsődleges kulcsok helyesek</t>
  </si>
  <si>
    <t>A 8pethes lekérdezés kivételével minden elmentett lekérdezésben pontosan a kívánt mezők jelennek meg</t>
  </si>
  <si>
    <t>2nemismert lekérdezés</t>
  </si>
  <si>
    <t>Helyesen szűr a bemutato és a hossz mezők tartalmára, közöttük a kapcsolat helyes</t>
  </si>
  <si>
    <t>Rendez a gyártás éve szerint</t>
  </si>
  <si>
    <t>3azonosev lekérdezés</t>
  </si>
  <si>
    <t>Helyesen határozta meg a bemutató évét</t>
  </si>
  <si>
    <t>A gyartas mezőnek és a bemutató évének egyezését vizsgálja</t>
  </si>
  <si>
    <t>4napok lekérdezés</t>
  </si>
  <si>
    <t>Helyesen szűr a Youtube-on való megjelenésre</t>
  </si>
  <si>
    <t>Meghatározta a hossz értékek összegét</t>
  </si>
  <si>
    <t>A meghatározott összeget osztotta 600-zal</t>
  </si>
  <si>
    <t>5ostrom lekérdezés</t>
  </si>
  <si>
    <t>A legutolsó bemutató dátumát határozza meg</t>
  </si>
  <si>
    <t>A bemutato mező tartalmára helyesen szűr</t>
  </si>
  <si>
    <t>6kabos lekérdezés</t>
  </si>
  <si>
    <t>Kabos Gyula nevére helyesen szűr, és a felhasznált táblák kapcsolata helyes</t>
  </si>
  <si>
    <t>Meghatározza a forgatott filmek számát</t>
  </si>
  <si>
    <t>Meghatározza a legelső és a legutolsó film gyártási évét</t>
  </si>
  <si>
    <t>Helyesen határozza meg a pályafutás hosszát</t>
  </si>
  <si>
    <t>Kiszámítja a filmek számának és a meghatározott pályafutás hosszának hányadosát</t>
  </si>
  <si>
    <t>7turay lekérdezés</t>
  </si>
  <si>
    <t>Helyesen határozta meg a Pesti mese című film hosszát</t>
  </si>
  <si>
    <t>A meghatározott hossz felhasználásával helyesen, az egyenlőséget is megengedve szűr a film hosszára</t>
  </si>
  <si>
    <t>A felhasznált táblák közötti kapcsolat, és a színésznő nevére vonatkozó szűrés helyes</t>
  </si>
  <si>
    <t>A Youtube-on való fellelhetőségre vonatkozó szűrés és a Pesti mese című film kizárása helyes</t>
  </si>
  <si>
    <t>A szűrések közötti logikai kapcsolat helyes</t>
  </si>
  <si>
    <t>8pethes lekérdezés</t>
  </si>
  <si>
    <t>A lekérdezésnek egyetlen kimeneti mezője van, a személy azonosítója</t>
  </si>
  <si>
    <t>A megoldásban helyesen határozza meg azoknak a filmeknek az azonosítóját vagy címét, amelyekben Pethes Ferenc szerepelt</t>
  </si>
  <si>
    <t>Allekérdezés, segédlekérdezés vagy táblák többszöri felhasználásával a filmcímre vagy a film azonosítójára szűr</t>
  </si>
  <si>
    <t>A meghatározott filmeket a szűrésben helyesen használja fel</t>
  </si>
  <si>
    <t>4. Fej vagy írás</t>
  </si>
  <si>
    <t>Üzenetek a képernyőn</t>
  </si>
  <si>
    <t>Legalább egy feladatnál megjelenítette a feladat sorszámát</t>
  </si>
  <si>
    <t>Legalább három feladatban a mintának megfelelően írt a képernyőre</t>
  </si>
  <si>
    <t>Minden feladatban a mintának megfelelően írt a képernyőre</t>
  </si>
  <si>
    <t>Pénzfeldobás szimulálása</t>
  </si>
  <si>
    <t xml:space="preserve">Az első, a második vagy az utolsó feladatok egyikében helyesen generált 50%-os valószínűségű véletlenszámot </t>
  </si>
  <si>
    <t>Az első, a második vagy az utolsó feladatok egyikében a véletlenszámtól függően a visszaadott érték F vagy I</t>
  </si>
  <si>
    <t>Az első, a második és az utolsó feladatok mindegyikében helyesen generált 50-50% valószínűséggel F vagy I értéket</t>
  </si>
  <si>
    <t>Az első feladatban megjelenítette a pénzfeldobás eredményét</t>
  </si>
  <si>
    <t>A felhasználó tippjének értékelése</t>
  </si>
  <si>
    <t>Bekért a felhasználótól egy tippet</t>
  </si>
  <si>
    <t>Vizsgálta, hogy a felhasználó által adott tipp megegyezik-e a generált tippel</t>
  </si>
  <si>
    <t>Helyesen vizsgálta, hogy a felhasználó által adott tipp megegyezik-e a generált tippel</t>
  </si>
  <si>
    <t>A felhasználót mindkét esetben helyesen tájékoztatta</t>
  </si>
  <si>
    <t>A kiserlet.txt állomány kezelése</t>
  </si>
  <si>
    <t>A 3-6. feladatok egyikében helyesen nyitotta meg a fájlt</t>
  </si>
  <si>
    <t>A 3-6. feladatok egyikében végigolvasta a fájl tartalmát</t>
  </si>
  <si>
    <t>Mind a négy feladatban megnyitotta és végigolvasta a fájl tartalmát</t>
  </si>
  <si>
    <t>A dobások számának meghatározása</t>
  </si>
  <si>
    <t>Meghatározta, hogy hány dobásból állt a kísérlet</t>
  </si>
  <si>
    <t>Kiírta a dobások számát a képernyőre</t>
  </si>
  <si>
    <t>A fej relatív gyakorisága</t>
  </si>
  <si>
    <t>Eldöntötte legalább egy esetről, hogy az fej vagy írás volt</t>
  </si>
  <si>
    <t>Meghatározta, hány esetben volt a dobás eredménye fej</t>
  </si>
  <si>
    <t>Meghatározta a fejek számának relatív gyakoriságát</t>
  </si>
  <si>
    <t>A képernyőn a relatív gyakoriság százalék formában, két tizedesjegy pontossággal jelenik meg</t>
  </si>
  <si>
    <t>Pontosan két egymást követő fej dobása</t>
  </si>
  <si>
    <t>Helyesen kezelte azt az esetet, amikor a fájl FFI-sorozattal kezdődik</t>
  </si>
  <si>
    <t>Helyesen kezelte azt az esetet, amikor a fájl IFF-re végződik</t>
  </si>
  <si>
    <t>Legalább egy esetben helyesen kezelte azt az esetet, amikor a kísérlet során IFFI-dobássorozat volt</t>
  </si>
  <si>
    <t>Minden olyan esetet helyesen kezelt, amikor a kísérlet során IFFI-dobássorozat lehetett</t>
  </si>
  <si>
    <t>Helyesen határozta meg, hogy a kísérlet során hányszor volt pontosan két fej egymás után</t>
  </si>
  <si>
    <t>Helyesen határozta meg a pontosan két fejből álló sorozatok számát, és az eredményt kiíratta a képernyőre</t>
  </si>
  <si>
    <t>Leghosszabb tisztafej sorozat</t>
  </si>
  <si>
    <t>Megkereste legalább egy tisztafej sorozat első tagját</t>
  </si>
  <si>
    <t>Helyesen vizsgálta a fájl első elemét</t>
  </si>
  <si>
    <t>Megkereste legalább egy tisztafej sorozat végét</t>
  </si>
  <si>
    <t>Vizsgálta valamennyi tisztafej sorozatot</t>
  </si>
  <si>
    <t>Helyesen határozta meg a leghosszabb tisztafej sorozat hosszát</t>
  </si>
  <si>
    <t>Helyesen határozta meg egy maximális hosszúságú tisztafej sorozat kezdetét</t>
  </si>
  <si>
    <t>Helyesen határozta meg a leghosszabb tisztafej sorozat hosszát, ha az a fájl végén volt</t>
  </si>
  <si>
    <t>Kiírta a maximális hosszú tisztafej sorozat helyes hosszát és kezdetét</t>
  </si>
  <si>
    <t>Az FFFI- és FFFF-sorozatok vizsgálata</t>
  </si>
  <si>
    <t>Előállított legalább egy négy dobásból álló sorozatot</t>
  </si>
  <si>
    <t>Előállított 1000 db négy dobásból álló sorozatot és eltárolta a memóriában</t>
  </si>
  <si>
    <t>Megvizsgált legalább egy FFF-fel kezdődő sorozatot</t>
  </si>
  <si>
    <t>Megvizsgálta az összes FFF-fel kezdődő sorozatot</t>
  </si>
  <si>
    <t>Meghatározta az FFFF és FFFI alakú sorozatok számát</t>
  </si>
  <si>
    <t>Adatok kiírása fájlba</t>
  </si>
  <si>
    <t>Létrehozta a dobasok.txt állományt</t>
  </si>
  <si>
    <t>A fájl első sora a mintának megfelelően tartalmazza az FFFI- és az FFFF-sorozatok számát</t>
  </si>
  <si>
    <t>Legalább egy négyes sorozatot kiírt a második sorba</t>
  </si>
  <si>
    <t>A második sor pontosan egy-egy szóközzel elválasztva tartalmazza valamennyi generált négyes dobássorozatot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</si>
</sst>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&quot; pont&quot;"/>
    <numFmt numFmtId="165" formatCode="0&quot; pont&quot;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indexed="10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i/>
      <sz val="12"/>
      <color indexed="8"/>
      <name val="Times New Roman"/>
      <family val="1"/>
      <charset val="238"/>
    </font>
    <font>
      <b/>
      <i/>
      <sz val="12"/>
      <color indexed="10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sz val="16"/>
      <color indexed="8"/>
      <name val="Calibri"/>
      <family val="2"/>
      <charset val="238"/>
    </font>
    <font>
      <i/>
      <sz val="11"/>
      <color indexed="8"/>
      <name val="Calibri"/>
      <family val="2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2"/>
      <color theme="1"/>
      <name val="Times New Roman"/>
      <family val="1"/>
      <charset val="238"/>
    </font>
    <font>
      <b/>
      <i/>
      <sz val="11"/>
      <color indexed="8"/>
      <name val="Calibri"/>
      <family val="2"/>
      <charset val="238"/>
      <scheme val="minor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9"/>
      <color indexed="81"/>
      <name val="Segoe UI"/>
      <charset val="1"/>
    </font>
    <font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textRotation="90" wrapText="1"/>
    </xf>
    <xf numFmtId="164" fontId="0" fillId="0" borderId="2" xfId="0" applyNumberFormat="1" applyBorder="1"/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164" fontId="3" fillId="0" borderId="3" xfId="0" applyNumberFormat="1" applyFont="1" applyBorder="1" applyAlignment="1">
      <alignment horizontal="right" wrapText="1"/>
    </xf>
    <xf numFmtId="164" fontId="1" fillId="0" borderId="0" xfId="0" applyNumberFormat="1" applyFont="1"/>
    <xf numFmtId="164" fontId="1" fillId="0" borderId="4" xfId="0" applyNumberFormat="1" applyFont="1" applyBorder="1" applyAlignment="1">
      <alignment horizontal="center" textRotation="90" wrapText="1"/>
    </xf>
    <xf numFmtId="164" fontId="4" fillId="0" borderId="4" xfId="0" applyNumberFormat="1" applyFont="1" applyBorder="1" applyAlignment="1">
      <alignment horizontal="right" wrapText="1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164" fontId="0" fillId="0" borderId="0" xfId="0" applyNumberFormat="1" applyAlignment="1">
      <alignment wrapText="1"/>
    </xf>
    <xf numFmtId="164" fontId="7" fillId="0" borderId="2" xfId="0" applyNumberFormat="1" applyFont="1" applyBorder="1"/>
    <xf numFmtId="164" fontId="8" fillId="0" borderId="2" xfId="0" applyNumberFormat="1" applyFont="1" applyBorder="1" applyAlignment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0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 applyProtection="1">
      <alignment horizontal="center" vertical="center" wrapText="1"/>
      <protection locked="0"/>
    </xf>
    <xf numFmtId="0" fontId="0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0" xfId="0" applyFont="1" applyAlignment="1">
      <alignment horizontal="left" vertical="center"/>
    </xf>
    <xf numFmtId="164" fontId="13" fillId="0" borderId="0" xfId="0" applyNumberFormat="1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65" fontId="0" fillId="0" borderId="0" xfId="0" applyNumberFormat="1" applyAlignment="1">
      <alignment wrapText="1"/>
    </xf>
    <xf numFmtId="164" fontId="1" fillId="0" borderId="0" xfId="0" applyNumberFormat="1" applyFont="1" applyBorder="1"/>
    <xf numFmtId="165" fontId="0" fillId="0" borderId="2" xfId="0" applyNumberFormat="1" applyFont="1" applyBorder="1" applyAlignment="1">
      <alignment wrapText="1"/>
    </xf>
    <xf numFmtId="165" fontId="0" fillId="0" borderId="0" xfId="0" applyNumberFormat="1"/>
    <xf numFmtId="165" fontId="0" fillId="0" borderId="6" xfId="0" applyNumberFormat="1" applyBorder="1"/>
    <xf numFmtId="165" fontId="0" fillId="0" borderId="2" xfId="0" applyNumberFormat="1" applyBorder="1"/>
    <xf numFmtId="165" fontId="0" fillId="0" borderId="6" xfId="0" applyNumberFormat="1" applyBorder="1" applyAlignment="1">
      <alignment wrapText="1"/>
    </xf>
    <xf numFmtId="165" fontId="0" fillId="0" borderId="2" xfId="0" applyNumberForma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0" fillId="0" borderId="1" xfId="0" applyNumberFormat="1" applyBorder="1" applyAlignment="1">
      <alignment horizontal="right"/>
    </xf>
    <xf numFmtId="0" fontId="15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7"/>
  <sheetViews>
    <sheetView tabSelected="1" workbookViewId="0"/>
  </sheetViews>
  <sheetFormatPr defaultRowHeight="15.75" x14ac:dyDescent="0.25"/>
  <cols>
    <col min="1" max="1" width="64.28515625" style="5" customWidth="1"/>
    <col min="2" max="16384" width="9.140625" style="2"/>
  </cols>
  <sheetData>
    <row r="1" spans="1:1" x14ac:dyDescent="0.25">
      <c r="A1" s="4" t="s">
        <v>7</v>
      </c>
    </row>
    <row r="3" spans="1:1" ht="60" customHeight="1" x14ac:dyDescent="0.25">
      <c r="A3" s="5" t="s">
        <v>6</v>
      </c>
    </row>
    <row r="4" spans="1:1" ht="60" customHeight="1" x14ac:dyDescent="0.25">
      <c r="A4" s="5" t="s">
        <v>5</v>
      </c>
    </row>
    <row r="5" spans="1:1" ht="75.75" customHeight="1" x14ac:dyDescent="0.25">
      <c r="A5" s="6" t="s">
        <v>8</v>
      </c>
    </row>
    <row r="6" spans="1:1" ht="60" customHeight="1" x14ac:dyDescent="0.25">
      <c r="A6" s="5" t="s">
        <v>4</v>
      </c>
    </row>
    <row r="7" spans="1:1" ht="31.5" x14ac:dyDescent="0.25">
      <c r="A7" s="25" t="s">
        <v>12</v>
      </c>
    </row>
  </sheetData>
  <sheetProtection algorithmName="SHA-512" hashValue="su1fo7hbG4JhlxR66U/iHO1nBuLSCEYEdFjY5kmxXtyIf1V6ha3UrOsD0KFLwqiyiHU9f9+iuEuhvRLk7AzLKg==" saltValue="nsBnyoua+fhA0u3Br09GNQ==" spinCount="100000" sheet="1"/>
  <phoneticPr fontId="9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H230"/>
  <sheetViews>
    <sheetView zoomScaleNormal="100" workbookViewId="0">
      <selection activeCell="B2" sqref="B2"/>
    </sheetView>
  </sheetViews>
  <sheetFormatPr defaultRowHeight="15" x14ac:dyDescent="0.25"/>
  <cols>
    <col min="1" max="1" width="3.5703125" style="1" customWidth="1"/>
    <col min="2" max="2" width="57.140625" style="28" customWidth="1"/>
    <col min="3" max="4" width="10.140625" customWidth="1"/>
    <col min="5" max="6" width="9.42578125" customWidth="1"/>
    <col min="7" max="7" width="54.85546875" style="24" customWidth="1"/>
    <col min="8" max="8" width="9.140625" style="45"/>
  </cols>
  <sheetData>
    <row r="1" spans="1:6" x14ac:dyDescent="0.25">
      <c r="A1" s="18" t="s">
        <v>15</v>
      </c>
      <c r="B1" s="26"/>
      <c r="C1" s="3"/>
      <c r="D1" s="3"/>
      <c r="E1" s="44">
        <v>42293</v>
      </c>
      <c r="F1" s="44"/>
    </row>
    <row r="2" spans="1:6" ht="53.25" customHeight="1" x14ac:dyDescent="0.25">
      <c r="B2" s="27" t="s">
        <v>11</v>
      </c>
      <c r="C2" s="7" t="s">
        <v>0</v>
      </c>
      <c r="D2" s="7" t="s">
        <v>1</v>
      </c>
      <c r="E2" s="7" t="s">
        <v>2</v>
      </c>
      <c r="F2" s="7" t="s">
        <v>3</v>
      </c>
    </row>
    <row r="3" spans="1:6" ht="21" customHeight="1" x14ac:dyDescent="0.25">
      <c r="A3" s="10" t="s">
        <v>16</v>
      </c>
    </row>
    <row r="4" spans="1:6" ht="30" customHeight="1" x14ac:dyDescent="0.25">
      <c r="A4" s="23">
        <v>0</v>
      </c>
      <c r="B4" s="40" t="s">
        <v>17</v>
      </c>
      <c r="C4" s="40"/>
      <c r="D4" s="8">
        <v>1</v>
      </c>
      <c r="E4" s="15"/>
      <c r="F4" s="16">
        <f>A4*D4</f>
        <v>0</v>
      </c>
    </row>
    <row r="5" spans="1:6" x14ac:dyDescent="0.25">
      <c r="B5" s="41" t="s">
        <v>18</v>
      </c>
      <c r="C5" s="41"/>
      <c r="D5" s="8">
        <f>SUM(C6:C10)</f>
        <v>5</v>
      </c>
      <c r="E5" s="15"/>
      <c r="F5" s="16">
        <f>SUM(E6:E10)</f>
        <v>0</v>
      </c>
    </row>
    <row r="6" spans="1:6" ht="60" x14ac:dyDescent="0.25">
      <c r="A6" s="23">
        <v>0</v>
      </c>
      <c r="B6" s="34" t="s">
        <v>19</v>
      </c>
      <c r="C6" s="37">
        <v>1</v>
      </c>
      <c r="E6" s="12">
        <f t="shared" ref="E6:E12" si="0">A6*C6</f>
        <v>0</v>
      </c>
      <c r="F6" s="17"/>
    </row>
    <row r="7" spans="1:6" ht="45" x14ac:dyDescent="0.25">
      <c r="A7" s="23">
        <v>0</v>
      </c>
      <c r="B7" s="34" t="s">
        <v>20</v>
      </c>
      <c r="C7" s="37">
        <v>1</v>
      </c>
      <c r="E7" s="12">
        <f t="shared" ref="E7:E9" si="1">A7*C7</f>
        <v>0</v>
      </c>
      <c r="F7" s="17"/>
    </row>
    <row r="8" spans="1:6" ht="30" x14ac:dyDescent="0.25">
      <c r="A8" s="23">
        <v>0</v>
      </c>
      <c r="B8" s="34" t="s">
        <v>21</v>
      </c>
      <c r="C8" s="37">
        <v>1</v>
      </c>
      <c r="E8" s="12">
        <f t="shared" si="1"/>
        <v>0</v>
      </c>
      <c r="F8" s="17"/>
    </row>
    <row r="9" spans="1:6" x14ac:dyDescent="0.25">
      <c r="A9" s="23">
        <v>0</v>
      </c>
      <c r="B9" s="34" t="s">
        <v>22</v>
      </c>
      <c r="C9" s="37">
        <v>1</v>
      </c>
      <c r="E9" s="12">
        <f t="shared" si="1"/>
        <v>0</v>
      </c>
      <c r="F9" s="17"/>
    </row>
    <row r="10" spans="1:6" x14ac:dyDescent="0.25">
      <c r="A10" s="23">
        <v>0</v>
      </c>
      <c r="B10" s="34" t="s">
        <v>23</v>
      </c>
      <c r="C10" s="37">
        <v>1</v>
      </c>
      <c r="E10" s="12">
        <f t="shared" si="0"/>
        <v>0</v>
      </c>
      <c r="F10" s="17"/>
    </row>
    <row r="11" spans="1:6" x14ac:dyDescent="0.25">
      <c r="B11" s="41" t="s">
        <v>24</v>
      </c>
      <c r="C11" s="41"/>
      <c r="D11" s="8">
        <f>SUM(C12:C14)</f>
        <v>3</v>
      </c>
      <c r="E11" s="15"/>
      <c r="F11" s="16">
        <f>SUM(E12:E14)</f>
        <v>0</v>
      </c>
    </row>
    <row r="12" spans="1:6" ht="15" customHeight="1" x14ac:dyDescent="0.25">
      <c r="A12" s="23">
        <v>0</v>
      </c>
      <c r="B12" s="34" t="s">
        <v>25</v>
      </c>
      <c r="C12" s="37">
        <v>1</v>
      </c>
      <c r="E12" s="12">
        <f t="shared" si="0"/>
        <v>0</v>
      </c>
      <c r="F12" s="17"/>
    </row>
    <row r="13" spans="1:6" x14ac:dyDescent="0.25">
      <c r="A13" s="23">
        <v>0</v>
      </c>
      <c r="B13" s="34" t="s">
        <v>26</v>
      </c>
      <c r="C13" s="37">
        <v>1</v>
      </c>
      <c r="E13" s="12">
        <f t="shared" ref="E13" si="2">A13*C13</f>
        <v>0</v>
      </c>
      <c r="F13" s="17"/>
    </row>
    <row r="14" spans="1:6" ht="15" customHeight="1" x14ac:dyDescent="0.25">
      <c r="A14" s="23">
        <v>0</v>
      </c>
      <c r="B14" s="34" t="s">
        <v>27</v>
      </c>
      <c r="C14" s="37">
        <v>1</v>
      </c>
      <c r="E14" s="12">
        <f>A14*C14</f>
        <v>0</v>
      </c>
      <c r="F14" s="17"/>
    </row>
    <row r="15" spans="1:6" x14ac:dyDescent="0.25">
      <c r="B15" s="41" t="s">
        <v>28</v>
      </c>
      <c r="C15" s="41"/>
      <c r="D15" s="8">
        <f>SUM(C16:C22)</f>
        <v>7</v>
      </c>
      <c r="E15" s="15"/>
      <c r="F15" s="16">
        <f>SUM(E16:E22)</f>
        <v>0</v>
      </c>
    </row>
    <row r="16" spans="1:6" ht="45" x14ac:dyDescent="0.25">
      <c r="A16" s="23">
        <v>0</v>
      </c>
      <c r="B16" s="34" t="s">
        <v>29</v>
      </c>
      <c r="C16" s="37">
        <v>1</v>
      </c>
      <c r="E16" s="12">
        <f>A16*C16</f>
        <v>0</v>
      </c>
      <c r="F16" s="17"/>
    </row>
    <row r="17" spans="1:6" ht="30" x14ac:dyDescent="0.25">
      <c r="A17" s="23">
        <v>0</v>
      </c>
      <c r="B17" s="34" t="s">
        <v>30</v>
      </c>
      <c r="C17" s="37">
        <v>1</v>
      </c>
      <c r="E17" s="12">
        <f t="shared" ref="E17:E20" si="3">A17*C17</f>
        <v>0</v>
      </c>
      <c r="F17" s="17"/>
    </row>
    <row r="18" spans="1:6" ht="30" x14ac:dyDescent="0.25">
      <c r="A18" s="23">
        <v>0</v>
      </c>
      <c r="B18" s="34" t="s">
        <v>31</v>
      </c>
      <c r="C18" s="37">
        <v>1</v>
      </c>
      <c r="E18" s="12">
        <f t="shared" si="3"/>
        <v>0</v>
      </c>
      <c r="F18" s="17"/>
    </row>
    <row r="19" spans="1:6" ht="30" x14ac:dyDescent="0.25">
      <c r="A19" s="23">
        <v>0</v>
      </c>
      <c r="B19" s="34" t="s">
        <v>32</v>
      </c>
      <c r="C19" s="37">
        <v>1</v>
      </c>
      <c r="E19" s="12">
        <f t="shared" si="3"/>
        <v>0</v>
      </c>
      <c r="F19" s="17"/>
    </row>
    <row r="20" spans="1:6" ht="30" x14ac:dyDescent="0.25">
      <c r="A20" s="23">
        <v>0</v>
      </c>
      <c r="B20" s="34" t="s">
        <v>33</v>
      </c>
      <c r="C20" s="37">
        <v>1</v>
      </c>
      <c r="E20" s="12">
        <f t="shared" si="3"/>
        <v>0</v>
      </c>
      <c r="F20" s="17"/>
    </row>
    <row r="21" spans="1:6" x14ac:dyDescent="0.25">
      <c r="A21" s="23">
        <v>0</v>
      </c>
      <c r="B21" s="34" t="s">
        <v>34</v>
      </c>
      <c r="C21" s="37">
        <v>1</v>
      </c>
      <c r="E21" s="12">
        <f>A21*C21</f>
        <v>0</v>
      </c>
      <c r="F21" s="17"/>
    </row>
    <row r="22" spans="1:6" ht="45" x14ac:dyDescent="0.25">
      <c r="A22" s="23">
        <v>0</v>
      </c>
      <c r="B22" s="34" t="s">
        <v>35</v>
      </c>
      <c r="C22" s="37">
        <v>1</v>
      </c>
      <c r="E22" s="12">
        <f>A22*C22</f>
        <v>0</v>
      </c>
      <c r="F22" s="17"/>
    </row>
    <row r="23" spans="1:6" x14ac:dyDescent="0.25">
      <c r="A23" s="23">
        <v>0</v>
      </c>
      <c r="B23" s="40" t="s">
        <v>36</v>
      </c>
      <c r="C23" s="40"/>
      <c r="D23" s="8">
        <v>1</v>
      </c>
      <c r="E23" s="15"/>
      <c r="F23" s="16">
        <f>A23*D23</f>
        <v>0</v>
      </c>
    </row>
    <row r="24" spans="1:6" x14ac:dyDescent="0.25">
      <c r="B24" s="41" t="s">
        <v>37</v>
      </c>
      <c r="C24" s="41"/>
      <c r="D24" s="8">
        <f>SUM(C25:C29)</f>
        <v>5</v>
      </c>
      <c r="E24" s="15"/>
      <c r="F24" s="16">
        <f>SUM(E25:E29)</f>
        <v>0</v>
      </c>
    </row>
    <row r="25" spans="1:6" ht="30" x14ac:dyDescent="0.25">
      <c r="A25" s="23">
        <v>0</v>
      </c>
      <c r="B25" s="34" t="s">
        <v>38</v>
      </c>
      <c r="C25" s="37">
        <v>1</v>
      </c>
      <c r="E25" s="12">
        <f>A25*C25</f>
        <v>0</v>
      </c>
      <c r="F25" s="17"/>
    </row>
    <row r="26" spans="1:6" ht="45" x14ac:dyDescent="0.25">
      <c r="A26" s="23">
        <v>0</v>
      </c>
      <c r="B26" s="34" t="s">
        <v>39</v>
      </c>
      <c r="C26" s="37">
        <v>1</v>
      </c>
      <c r="E26" s="12">
        <f t="shared" ref="E26:E28" si="4">A26*C26</f>
        <v>0</v>
      </c>
      <c r="F26" s="17"/>
    </row>
    <row r="27" spans="1:6" x14ac:dyDescent="0.25">
      <c r="A27" s="23">
        <v>0</v>
      </c>
      <c r="B27" s="34" t="s">
        <v>40</v>
      </c>
      <c r="C27" s="37">
        <v>1</v>
      </c>
      <c r="E27" s="12">
        <f>A27*C27</f>
        <v>0</v>
      </c>
      <c r="F27" s="17"/>
    </row>
    <row r="28" spans="1:6" ht="30" x14ac:dyDescent="0.25">
      <c r="A28" s="23">
        <v>0</v>
      </c>
      <c r="B28" s="34" t="s">
        <v>41</v>
      </c>
      <c r="C28" s="37">
        <v>1</v>
      </c>
      <c r="E28" s="12">
        <f t="shared" si="4"/>
        <v>0</v>
      </c>
      <c r="F28" s="17"/>
    </row>
    <row r="29" spans="1:6" ht="45" x14ac:dyDescent="0.25">
      <c r="A29" s="23">
        <v>0</v>
      </c>
      <c r="B29" s="34" t="s">
        <v>42</v>
      </c>
      <c r="C29" s="37">
        <v>1</v>
      </c>
      <c r="E29" s="12">
        <f>A29*C29</f>
        <v>0</v>
      </c>
      <c r="F29" s="17"/>
    </row>
    <row r="30" spans="1:6" x14ac:dyDescent="0.25">
      <c r="B30" s="41" t="s">
        <v>43</v>
      </c>
      <c r="C30" s="41"/>
      <c r="D30" s="8">
        <f>SUM(C31:C32)</f>
        <v>2</v>
      </c>
      <c r="E30" s="15"/>
      <c r="F30" s="16">
        <f>SUM(E31:E32)</f>
        <v>0</v>
      </c>
    </row>
    <row r="31" spans="1:6" ht="30" x14ac:dyDescent="0.25">
      <c r="A31" s="23">
        <v>0</v>
      </c>
      <c r="B31" s="34" t="s">
        <v>44</v>
      </c>
      <c r="C31" s="37">
        <v>1</v>
      </c>
      <c r="E31" s="12">
        <f>A31*C31</f>
        <v>0</v>
      </c>
      <c r="F31" s="17"/>
    </row>
    <row r="32" spans="1:6" ht="30" customHeight="1" x14ac:dyDescent="0.25">
      <c r="A32" s="23">
        <v>0</v>
      </c>
      <c r="B32" s="34" t="s">
        <v>45</v>
      </c>
      <c r="C32" s="37">
        <v>1</v>
      </c>
      <c r="E32" s="12">
        <f>A32*C32</f>
        <v>0</v>
      </c>
      <c r="F32" s="17"/>
    </row>
    <row r="33" spans="1:6" x14ac:dyDescent="0.25">
      <c r="B33" s="41" t="s">
        <v>46</v>
      </c>
      <c r="C33" s="41"/>
      <c r="D33" s="8">
        <f>SUM(C34:C36)</f>
        <v>3</v>
      </c>
      <c r="E33" s="15"/>
      <c r="F33" s="16">
        <f>SUM(E34:E36)</f>
        <v>0</v>
      </c>
    </row>
    <row r="34" spans="1:6" ht="30" customHeight="1" x14ac:dyDescent="0.25">
      <c r="A34" s="23">
        <v>0</v>
      </c>
      <c r="B34" s="34" t="s">
        <v>47</v>
      </c>
      <c r="C34" s="37">
        <v>1</v>
      </c>
      <c r="E34" s="12">
        <f>A34*C34</f>
        <v>0</v>
      </c>
      <c r="F34" s="17"/>
    </row>
    <row r="35" spans="1:6" ht="30" customHeight="1" x14ac:dyDescent="0.25">
      <c r="A35" s="23">
        <v>0</v>
      </c>
      <c r="B35" s="34" t="s">
        <v>48</v>
      </c>
      <c r="C35" s="37">
        <v>1</v>
      </c>
      <c r="E35" s="12">
        <f>A35*C35</f>
        <v>0</v>
      </c>
      <c r="F35" s="17"/>
    </row>
    <row r="36" spans="1:6" ht="30" x14ac:dyDescent="0.25">
      <c r="A36" s="23">
        <v>0</v>
      </c>
      <c r="B36" s="34" t="s">
        <v>49</v>
      </c>
      <c r="C36" s="37">
        <v>1</v>
      </c>
      <c r="E36" s="12">
        <f>A36*C36</f>
        <v>0</v>
      </c>
      <c r="F36" s="17"/>
    </row>
    <row r="37" spans="1:6" x14ac:dyDescent="0.25">
      <c r="B37" s="41" t="s">
        <v>50</v>
      </c>
      <c r="C37" s="41"/>
      <c r="D37" s="8">
        <f>SUM(C38:C40)</f>
        <v>3</v>
      </c>
      <c r="E37" s="15"/>
      <c r="F37" s="16">
        <f>SUM(E38:E40)</f>
        <v>0</v>
      </c>
    </row>
    <row r="38" spans="1:6" x14ac:dyDescent="0.25">
      <c r="A38" s="23">
        <v>0</v>
      </c>
      <c r="B38" s="34" t="s">
        <v>51</v>
      </c>
      <c r="C38" s="37">
        <v>1</v>
      </c>
      <c r="E38" s="12">
        <f>A38*C38</f>
        <v>0</v>
      </c>
      <c r="F38" s="17"/>
    </row>
    <row r="39" spans="1:6" ht="30" x14ac:dyDescent="0.25">
      <c r="A39" s="23">
        <v>0</v>
      </c>
      <c r="B39" s="34" t="s">
        <v>52</v>
      </c>
      <c r="C39" s="37">
        <v>1</v>
      </c>
      <c r="E39" s="12">
        <f>A39*C39</f>
        <v>0</v>
      </c>
      <c r="F39" s="17"/>
    </row>
    <row r="40" spans="1:6" ht="15.75" thickBot="1" x14ac:dyDescent="0.3">
      <c r="A40" s="23">
        <v>0</v>
      </c>
      <c r="B40" s="34" t="s">
        <v>53</v>
      </c>
      <c r="C40" s="37">
        <v>1</v>
      </c>
      <c r="E40" s="12">
        <f>A40*C40</f>
        <v>0</v>
      </c>
      <c r="F40" s="17"/>
    </row>
    <row r="41" spans="1:6" ht="16.5" customHeight="1" thickBot="1" x14ac:dyDescent="0.3">
      <c r="A41" s="2"/>
      <c r="B41" s="42" t="s">
        <v>9</v>
      </c>
      <c r="C41" s="43"/>
      <c r="D41" s="11">
        <f>SUM(D4:D40)</f>
        <v>30</v>
      </c>
      <c r="E41" s="13"/>
      <c r="F41" s="14">
        <f>SUM(F4:F40)</f>
        <v>0</v>
      </c>
    </row>
    <row r="43" spans="1:6" ht="21" x14ac:dyDescent="0.25">
      <c r="A43" s="10" t="s">
        <v>54</v>
      </c>
    </row>
    <row r="44" spans="1:6" x14ac:dyDescent="0.25">
      <c r="A44" s="23">
        <v>0</v>
      </c>
      <c r="B44" s="40" t="s">
        <v>55</v>
      </c>
      <c r="C44" s="40"/>
      <c r="D44" s="38">
        <v>1</v>
      </c>
      <c r="E44" s="15"/>
      <c r="F44" s="16">
        <f>A44*D44</f>
        <v>0</v>
      </c>
    </row>
    <row r="45" spans="1:6" x14ac:dyDescent="0.25">
      <c r="A45" s="23">
        <v>0</v>
      </c>
      <c r="B45" s="40" t="s">
        <v>56</v>
      </c>
      <c r="C45" s="40"/>
      <c r="D45" s="38">
        <v>1</v>
      </c>
      <c r="E45" s="15"/>
      <c r="F45" s="16">
        <f t="shared" ref="F45" si="5">A45*D45</f>
        <v>0</v>
      </c>
    </row>
    <row r="46" spans="1:6" x14ac:dyDescent="0.25">
      <c r="B46" s="41" t="s">
        <v>57</v>
      </c>
      <c r="C46" s="41"/>
      <c r="D46" s="39">
        <f>SUM(C47:C49)</f>
        <v>3</v>
      </c>
      <c r="E46" s="15"/>
      <c r="F46" s="16">
        <f>SUM(E47:E49)</f>
        <v>0</v>
      </c>
    </row>
    <row r="47" spans="1:6" ht="30" x14ac:dyDescent="0.25">
      <c r="A47" s="23">
        <v>0</v>
      </c>
      <c r="B47" s="34" t="s">
        <v>58</v>
      </c>
      <c r="C47" s="37">
        <v>1</v>
      </c>
      <c r="D47" s="37"/>
      <c r="E47" s="12">
        <f>A47*C47</f>
        <v>0</v>
      </c>
      <c r="F47" s="17"/>
    </row>
    <row r="48" spans="1:6" ht="30" x14ac:dyDescent="0.25">
      <c r="A48" s="23">
        <v>0</v>
      </c>
      <c r="B48" s="34" t="s">
        <v>59</v>
      </c>
      <c r="C48" s="37">
        <v>1</v>
      </c>
      <c r="D48" s="37"/>
      <c r="E48" s="12">
        <f>A48*C48</f>
        <v>0</v>
      </c>
      <c r="F48" s="17"/>
    </row>
    <row r="49" spans="1:6" ht="30" x14ac:dyDescent="0.25">
      <c r="A49" s="23">
        <v>0</v>
      </c>
      <c r="B49" s="34" t="s">
        <v>60</v>
      </c>
      <c r="C49" s="37">
        <v>1</v>
      </c>
      <c r="D49" s="37"/>
      <c r="E49" s="12">
        <f>A49*C49</f>
        <v>0</v>
      </c>
      <c r="F49" s="17"/>
    </row>
    <row r="50" spans="1:6" x14ac:dyDescent="0.25">
      <c r="B50" s="41" t="s">
        <v>61</v>
      </c>
      <c r="C50" s="41"/>
      <c r="D50" s="39">
        <f>SUM(C51:C53)</f>
        <v>3</v>
      </c>
      <c r="E50" s="15"/>
      <c r="F50" s="16">
        <f>SUM(E51:E53)</f>
        <v>0</v>
      </c>
    </row>
    <row r="51" spans="1:6" ht="30" x14ac:dyDescent="0.25">
      <c r="A51" s="23">
        <v>0</v>
      </c>
      <c r="B51" s="34" t="s">
        <v>62</v>
      </c>
      <c r="C51" s="37">
        <v>1</v>
      </c>
      <c r="D51" s="37"/>
      <c r="E51" s="12">
        <f>A51*C51</f>
        <v>0</v>
      </c>
      <c r="F51" s="17"/>
    </row>
    <row r="52" spans="1:6" ht="30" x14ac:dyDescent="0.25">
      <c r="A52" s="23">
        <v>0</v>
      </c>
      <c r="B52" s="34" t="s">
        <v>63</v>
      </c>
      <c r="C52" s="37">
        <v>1</v>
      </c>
      <c r="D52" s="37"/>
      <c r="E52" s="12">
        <f>A52*C52</f>
        <v>0</v>
      </c>
      <c r="F52" s="17"/>
    </row>
    <row r="53" spans="1:6" ht="30" x14ac:dyDescent="0.25">
      <c r="A53" s="23">
        <v>0</v>
      </c>
      <c r="B53" s="34" t="s">
        <v>64</v>
      </c>
      <c r="C53" s="37">
        <v>1</v>
      </c>
      <c r="D53" s="37"/>
      <c r="E53" s="12">
        <f>A53*C53</f>
        <v>0</v>
      </c>
      <c r="F53" s="17"/>
    </row>
    <row r="54" spans="1:6" ht="30" customHeight="1" x14ac:dyDescent="0.25">
      <c r="B54" s="41" t="s">
        <v>65</v>
      </c>
      <c r="C54" s="41"/>
      <c r="D54" s="39">
        <f>SUM(C55:C56)</f>
        <v>2</v>
      </c>
      <c r="E54" s="15"/>
      <c r="F54" s="16">
        <f>SUM(E55:E56)</f>
        <v>0</v>
      </c>
    </row>
    <row r="55" spans="1:6" ht="30" x14ac:dyDescent="0.25">
      <c r="A55" s="23">
        <v>0</v>
      </c>
      <c r="B55" s="34" t="s">
        <v>66</v>
      </c>
      <c r="C55" s="37">
        <v>1</v>
      </c>
      <c r="D55" s="37"/>
      <c r="E55" s="12">
        <f>A55*C55</f>
        <v>0</v>
      </c>
      <c r="F55" s="17"/>
    </row>
    <row r="56" spans="1:6" ht="15" customHeight="1" x14ac:dyDescent="0.25">
      <c r="A56" s="23">
        <v>0</v>
      </c>
      <c r="B56" s="34" t="s">
        <v>67</v>
      </c>
      <c r="C56" s="37">
        <v>1</v>
      </c>
      <c r="D56" s="37"/>
      <c r="E56" s="12">
        <f>A56*C56</f>
        <v>0</v>
      </c>
      <c r="F56" s="17"/>
    </row>
    <row r="57" spans="1:6" ht="30" customHeight="1" x14ac:dyDescent="0.25">
      <c r="B57" s="41" t="s">
        <v>68</v>
      </c>
      <c r="C57" s="41"/>
      <c r="D57" s="39">
        <f>SUM(C58:C60)</f>
        <v>3</v>
      </c>
      <c r="E57" s="15"/>
      <c r="F57" s="16">
        <f>SUM(E58:E60)</f>
        <v>0</v>
      </c>
    </row>
    <row r="58" spans="1:6" x14ac:dyDescent="0.25">
      <c r="A58" s="23">
        <v>0</v>
      </c>
      <c r="B58" s="34" t="s">
        <v>69</v>
      </c>
      <c r="C58" s="37">
        <v>1</v>
      </c>
      <c r="D58" s="37"/>
      <c r="E58" s="12">
        <f>A58*C58</f>
        <v>0</v>
      </c>
      <c r="F58" s="17"/>
    </row>
    <row r="59" spans="1:6" x14ac:dyDescent="0.25">
      <c r="A59" s="23">
        <v>0</v>
      </c>
      <c r="B59" s="34" t="s">
        <v>70</v>
      </c>
      <c r="C59" s="37">
        <v>1</v>
      </c>
      <c r="D59" s="37"/>
      <c r="E59" s="12">
        <f>A59*C59</f>
        <v>0</v>
      </c>
      <c r="F59" s="17"/>
    </row>
    <row r="60" spans="1:6" x14ac:dyDescent="0.25">
      <c r="A60" s="23">
        <v>0</v>
      </c>
      <c r="B60" s="34" t="s">
        <v>71</v>
      </c>
      <c r="C60" s="37">
        <v>1</v>
      </c>
      <c r="D60" s="37"/>
      <c r="E60" s="12">
        <f>A60*C60</f>
        <v>0</v>
      </c>
      <c r="F60" s="17"/>
    </row>
    <row r="61" spans="1:6" x14ac:dyDescent="0.25">
      <c r="B61" s="41" t="s">
        <v>72</v>
      </c>
      <c r="C61" s="41"/>
      <c r="D61" s="39">
        <f>SUM(C62:C63)</f>
        <v>2</v>
      </c>
      <c r="E61" s="15"/>
      <c r="F61" s="16">
        <f>SUM(E62:E63)</f>
        <v>0</v>
      </c>
    </row>
    <row r="62" spans="1:6" ht="30" x14ac:dyDescent="0.25">
      <c r="A62" s="23">
        <v>0</v>
      </c>
      <c r="B62" s="34" t="s">
        <v>73</v>
      </c>
      <c r="C62" s="37">
        <v>1</v>
      </c>
      <c r="D62" s="37"/>
      <c r="E62" s="12">
        <f>A62*C62</f>
        <v>0</v>
      </c>
      <c r="F62" s="17"/>
    </row>
    <row r="63" spans="1:6" ht="15" customHeight="1" thickBot="1" x14ac:dyDescent="0.3">
      <c r="A63" s="23">
        <v>0</v>
      </c>
      <c r="B63" s="34" t="s">
        <v>74</v>
      </c>
      <c r="C63" s="37">
        <v>1</v>
      </c>
      <c r="D63" s="37"/>
      <c r="E63" s="12">
        <f>A63*C63</f>
        <v>0</v>
      </c>
      <c r="F63" s="17"/>
    </row>
    <row r="64" spans="1:6" ht="16.5" thickBot="1" x14ac:dyDescent="0.3">
      <c r="A64" s="2"/>
      <c r="B64" s="42" t="s">
        <v>9</v>
      </c>
      <c r="C64" s="43"/>
      <c r="D64" s="11">
        <f>SUM(D44:D63)</f>
        <v>15</v>
      </c>
      <c r="E64" s="13"/>
      <c r="F64" s="14">
        <f>SUM(F44:F63)</f>
        <v>0</v>
      </c>
    </row>
    <row r="66" spans="1:6" ht="21" x14ac:dyDescent="0.25">
      <c r="A66" s="10" t="s">
        <v>75</v>
      </c>
    </row>
    <row r="67" spans="1:6" x14ac:dyDescent="0.25">
      <c r="B67" s="41" t="s">
        <v>76</v>
      </c>
      <c r="C67" s="41"/>
      <c r="D67" s="39">
        <f>SUM(C68:C69)</f>
        <v>2</v>
      </c>
      <c r="E67" s="15"/>
      <c r="F67" s="16">
        <f>SUM(E68:E69)</f>
        <v>0</v>
      </c>
    </row>
    <row r="68" spans="1:6" x14ac:dyDescent="0.25">
      <c r="A68" s="23">
        <v>0</v>
      </c>
      <c r="B68" s="34" t="s">
        <v>77</v>
      </c>
      <c r="C68" s="37">
        <v>1</v>
      </c>
      <c r="D68" s="37"/>
      <c r="E68" s="12">
        <f>A68*C68</f>
        <v>0</v>
      </c>
      <c r="F68" s="17"/>
    </row>
    <row r="69" spans="1:6" ht="30" x14ac:dyDescent="0.25">
      <c r="A69" s="23">
        <v>0</v>
      </c>
      <c r="B69" s="34" t="s">
        <v>78</v>
      </c>
      <c r="C69" s="37">
        <v>1</v>
      </c>
      <c r="D69" s="37"/>
      <c r="E69" s="12">
        <f>A69*C69</f>
        <v>0</v>
      </c>
      <c r="F69" s="17"/>
    </row>
    <row r="70" spans="1:6" x14ac:dyDescent="0.25">
      <c r="B70" s="41" t="s">
        <v>79</v>
      </c>
      <c r="C70" s="41"/>
      <c r="D70" s="39">
        <f>SUM(C71:C72)</f>
        <v>2</v>
      </c>
      <c r="E70" s="15"/>
      <c r="F70" s="16">
        <f>SUM(E71:E72)</f>
        <v>0</v>
      </c>
    </row>
    <row r="71" spans="1:6" x14ac:dyDescent="0.25">
      <c r="A71" s="23">
        <v>0</v>
      </c>
      <c r="B71" s="34" t="s">
        <v>80</v>
      </c>
      <c r="C71" s="37">
        <v>1</v>
      </c>
      <c r="D71" s="37"/>
      <c r="E71" s="12">
        <f>A71*C71</f>
        <v>0</v>
      </c>
      <c r="F71" s="17"/>
    </row>
    <row r="72" spans="1:6" x14ac:dyDescent="0.25">
      <c r="A72" s="23">
        <v>0</v>
      </c>
      <c r="B72" s="34" t="s">
        <v>14</v>
      </c>
      <c r="C72" s="37">
        <v>1</v>
      </c>
      <c r="D72" s="37"/>
      <c r="E72" s="12">
        <f>A72*C72</f>
        <v>0</v>
      </c>
      <c r="F72" s="17"/>
    </row>
    <row r="73" spans="1:6" ht="30" customHeight="1" x14ac:dyDescent="0.25">
      <c r="A73" s="23">
        <v>0</v>
      </c>
      <c r="B73" s="40" t="s">
        <v>81</v>
      </c>
      <c r="C73" s="40"/>
      <c r="D73" s="38">
        <v>1</v>
      </c>
      <c r="E73" s="15"/>
      <c r="F73" s="16">
        <f>A73*D73</f>
        <v>0</v>
      </c>
    </row>
    <row r="74" spans="1:6" x14ac:dyDescent="0.25">
      <c r="B74" s="41" t="s">
        <v>82</v>
      </c>
      <c r="C74" s="41"/>
      <c r="D74" s="39">
        <f>SUM(C75:C76)</f>
        <v>2</v>
      </c>
      <c r="E74" s="15"/>
      <c r="F74" s="16">
        <f>SUM(E75:E76)</f>
        <v>0</v>
      </c>
    </row>
    <row r="75" spans="1:6" ht="30" x14ac:dyDescent="0.25">
      <c r="A75" s="23">
        <v>0</v>
      </c>
      <c r="B75" s="34" t="s">
        <v>83</v>
      </c>
      <c r="C75" s="37">
        <v>1</v>
      </c>
      <c r="D75" s="37"/>
      <c r="E75" s="12">
        <f>A75*C75</f>
        <v>0</v>
      </c>
      <c r="F75" s="17"/>
    </row>
    <row r="76" spans="1:6" x14ac:dyDescent="0.25">
      <c r="A76" s="23">
        <v>0</v>
      </c>
      <c r="B76" s="34" t="s">
        <v>84</v>
      </c>
      <c r="C76" s="37">
        <v>1</v>
      </c>
      <c r="D76" s="37"/>
      <c r="E76" s="12">
        <f>A76*C76</f>
        <v>0</v>
      </c>
      <c r="F76" s="17"/>
    </row>
    <row r="77" spans="1:6" x14ac:dyDescent="0.25">
      <c r="B77" s="41" t="s">
        <v>85</v>
      </c>
      <c r="C77" s="41"/>
      <c r="D77" s="39">
        <f>SUM(C78:C79)</f>
        <v>2</v>
      </c>
      <c r="E77" s="15"/>
      <c r="F77" s="16">
        <f>SUM(E78:E79)</f>
        <v>0</v>
      </c>
    </row>
    <row r="78" spans="1:6" x14ac:dyDescent="0.25">
      <c r="A78" s="23">
        <v>0</v>
      </c>
      <c r="B78" s="34" t="s">
        <v>86</v>
      </c>
      <c r="C78" s="37">
        <v>1</v>
      </c>
      <c r="D78" s="37"/>
      <c r="E78" s="12">
        <f>A78*C78</f>
        <v>0</v>
      </c>
      <c r="F78" s="17"/>
    </row>
    <row r="79" spans="1:6" x14ac:dyDescent="0.25">
      <c r="A79" s="23">
        <v>0</v>
      </c>
      <c r="B79" s="34" t="s">
        <v>87</v>
      </c>
      <c r="C79" s="37">
        <v>1</v>
      </c>
      <c r="D79" s="37"/>
      <c r="E79" s="12">
        <f>A79*C79</f>
        <v>0</v>
      </c>
      <c r="F79" s="17"/>
    </row>
    <row r="80" spans="1:6" x14ac:dyDescent="0.25">
      <c r="B80" s="41" t="s">
        <v>88</v>
      </c>
      <c r="C80" s="41"/>
      <c r="D80" s="39">
        <f>SUM(C81:C83)</f>
        <v>3</v>
      </c>
      <c r="E80" s="15"/>
      <c r="F80" s="16">
        <f>SUM(E81:E83)</f>
        <v>0</v>
      </c>
    </row>
    <row r="81" spans="1:6" x14ac:dyDescent="0.25">
      <c r="A81" s="23">
        <v>0</v>
      </c>
      <c r="B81" s="34" t="s">
        <v>89</v>
      </c>
      <c r="C81" s="37">
        <v>1</v>
      </c>
      <c r="D81" s="37"/>
      <c r="E81" s="12">
        <f>A81*C81</f>
        <v>0</v>
      </c>
      <c r="F81" s="17"/>
    </row>
    <row r="82" spans="1:6" x14ac:dyDescent="0.25">
      <c r="A82" s="23">
        <v>0</v>
      </c>
      <c r="B82" s="34" t="s">
        <v>90</v>
      </c>
      <c r="C82" s="37">
        <v>1</v>
      </c>
      <c r="D82" s="37"/>
      <c r="E82" s="12">
        <f>A82*C82</f>
        <v>0</v>
      </c>
      <c r="F82" s="17"/>
    </row>
    <row r="83" spans="1:6" x14ac:dyDescent="0.25">
      <c r="A83" s="23">
        <v>0</v>
      </c>
      <c r="B83" s="34" t="s">
        <v>91</v>
      </c>
      <c r="C83" s="37">
        <v>1</v>
      </c>
      <c r="D83" s="37"/>
      <c r="E83" s="12">
        <f>A83*C83</f>
        <v>0</v>
      </c>
      <c r="F83" s="17"/>
    </row>
    <row r="84" spans="1:6" x14ac:dyDescent="0.25">
      <c r="B84" s="41" t="s">
        <v>92</v>
      </c>
      <c r="C84" s="41"/>
      <c r="D84" s="39">
        <f>SUM(C85:C86)</f>
        <v>3</v>
      </c>
      <c r="E84" s="15"/>
      <c r="F84" s="16">
        <f>SUM(E85:E86)</f>
        <v>0</v>
      </c>
    </row>
    <row r="85" spans="1:6" x14ac:dyDescent="0.25">
      <c r="A85" s="23">
        <v>0</v>
      </c>
      <c r="B85" s="34" t="s">
        <v>93</v>
      </c>
      <c r="C85" s="37">
        <v>2</v>
      </c>
      <c r="D85" s="37"/>
      <c r="E85" s="12">
        <f>A85*C85</f>
        <v>0</v>
      </c>
      <c r="F85" s="17"/>
    </row>
    <row r="86" spans="1:6" x14ac:dyDescent="0.25">
      <c r="A86" s="23">
        <v>0</v>
      </c>
      <c r="B86" s="34" t="s">
        <v>94</v>
      </c>
      <c r="C86" s="37">
        <v>1</v>
      </c>
      <c r="D86" s="37"/>
      <c r="E86" s="12">
        <f>A86*C86</f>
        <v>0</v>
      </c>
      <c r="F86" s="17"/>
    </row>
    <row r="87" spans="1:6" x14ac:dyDescent="0.25">
      <c r="B87" s="41" t="s">
        <v>95</v>
      </c>
      <c r="C87" s="41"/>
      <c r="D87" s="39">
        <f>SUM(C88:C92)</f>
        <v>5</v>
      </c>
      <c r="E87" s="15"/>
      <c r="F87" s="16">
        <f>SUM(E88:E92)</f>
        <v>0</v>
      </c>
    </row>
    <row r="88" spans="1:6" ht="30" x14ac:dyDescent="0.25">
      <c r="A88" s="23">
        <v>0</v>
      </c>
      <c r="B88" s="34" t="s">
        <v>96</v>
      </c>
      <c r="C88" s="37">
        <v>1</v>
      </c>
      <c r="D88" s="37"/>
      <c r="E88" s="12">
        <f>A88*C88</f>
        <v>0</v>
      </c>
      <c r="F88" s="17"/>
    </row>
    <row r="89" spans="1:6" x14ac:dyDescent="0.25">
      <c r="A89" s="23">
        <v>0</v>
      </c>
      <c r="B89" s="34" t="s">
        <v>97</v>
      </c>
      <c r="C89" s="37">
        <v>1</v>
      </c>
      <c r="D89" s="37"/>
      <c r="E89" s="12">
        <f t="shared" ref="E89:E91" si="6">A89*C89</f>
        <v>0</v>
      </c>
      <c r="F89" s="17"/>
    </row>
    <row r="90" spans="1:6" x14ac:dyDescent="0.25">
      <c r="A90" s="23">
        <v>0</v>
      </c>
      <c r="B90" s="34" t="s">
        <v>98</v>
      </c>
      <c r="C90" s="37">
        <v>1</v>
      </c>
      <c r="D90" s="37"/>
      <c r="E90" s="12">
        <f t="shared" si="6"/>
        <v>0</v>
      </c>
      <c r="F90" s="17"/>
    </row>
    <row r="91" spans="1:6" x14ac:dyDescent="0.25">
      <c r="A91" s="23">
        <v>0</v>
      </c>
      <c r="B91" s="34" t="s">
        <v>99</v>
      </c>
      <c r="C91" s="37">
        <v>1</v>
      </c>
      <c r="D91" s="37"/>
      <c r="E91" s="12">
        <f t="shared" si="6"/>
        <v>0</v>
      </c>
      <c r="F91" s="17"/>
    </row>
    <row r="92" spans="1:6" ht="30" x14ac:dyDescent="0.25">
      <c r="A92" s="23">
        <v>0</v>
      </c>
      <c r="B92" s="34" t="s">
        <v>100</v>
      </c>
      <c r="C92" s="37">
        <v>1</v>
      </c>
      <c r="D92" s="37"/>
      <c r="E92" s="12">
        <f>A92*C92</f>
        <v>0</v>
      </c>
      <c r="F92" s="17"/>
    </row>
    <row r="93" spans="1:6" x14ac:dyDescent="0.25">
      <c r="B93" s="41" t="s">
        <v>101</v>
      </c>
      <c r="C93" s="41"/>
      <c r="D93" s="39">
        <f>SUM(C94:C98)</f>
        <v>5</v>
      </c>
      <c r="E93" s="15"/>
      <c r="F93" s="16">
        <f>SUM(E94:E98)</f>
        <v>0</v>
      </c>
    </row>
    <row r="94" spans="1:6" x14ac:dyDescent="0.25">
      <c r="A94" s="23">
        <v>0</v>
      </c>
      <c r="B94" s="34" t="s">
        <v>102</v>
      </c>
      <c r="C94" s="37">
        <v>1</v>
      </c>
      <c r="D94" s="37"/>
      <c r="E94" s="12">
        <f>A94*C94</f>
        <v>0</v>
      </c>
      <c r="F94" s="35"/>
    </row>
    <row r="95" spans="1:6" ht="30" x14ac:dyDescent="0.25">
      <c r="A95" s="23">
        <v>0</v>
      </c>
      <c r="B95" s="34" t="s">
        <v>103</v>
      </c>
      <c r="C95" s="37">
        <v>1</v>
      </c>
      <c r="D95" s="37"/>
      <c r="E95" s="12">
        <f>A95*C95</f>
        <v>0</v>
      </c>
      <c r="F95" s="17"/>
    </row>
    <row r="96" spans="1:6" ht="30" x14ac:dyDescent="0.25">
      <c r="A96" s="23">
        <v>0</v>
      </c>
      <c r="B96" s="34" t="s">
        <v>104</v>
      </c>
      <c r="C96" s="37">
        <v>1</v>
      </c>
      <c r="D96" s="37"/>
      <c r="E96" s="12">
        <f>A96*C96</f>
        <v>0</v>
      </c>
      <c r="F96" s="17"/>
    </row>
    <row r="97" spans="1:6" ht="30" x14ac:dyDescent="0.25">
      <c r="A97" s="23">
        <v>0</v>
      </c>
      <c r="B97" s="34" t="s">
        <v>105</v>
      </c>
      <c r="C97" s="37">
        <v>1</v>
      </c>
      <c r="D97" s="37"/>
      <c r="E97" s="12">
        <f>A97*C97</f>
        <v>0</v>
      </c>
      <c r="F97" s="17"/>
    </row>
    <row r="98" spans="1:6" x14ac:dyDescent="0.25">
      <c r="A98" s="23">
        <v>0</v>
      </c>
      <c r="B98" s="34" t="s">
        <v>106</v>
      </c>
      <c r="C98" s="37">
        <v>1</v>
      </c>
      <c r="D98" s="37"/>
      <c r="E98" s="12">
        <f>A98*C98</f>
        <v>0</v>
      </c>
      <c r="F98" s="17"/>
    </row>
    <row r="99" spans="1:6" x14ac:dyDescent="0.25">
      <c r="B99" s="41" t="s">
        <v>107</v>
      </c>
      <c r="C99" s="41"/>
      <c r="D99" s="39">
        <f>SUM(C100:C103)</f>
        <v>5</v>
      </c>
      <c r="E99" s="15"/>
      <c r="F99" s="16">
        <f>SUM(E100:E103)</f>
        <v>0</v>
      </c>
    </row>
    <row r="100" spans="1:6" ht="30" x14ac:dyDescent="0.25">
      <c r="A100" s="23">
        <v>0</v>
      </c>
      <c r="B100" s="34" t="s">
        <v>108</v>
      </c>
      <c r="C100" s="37">
        <v>1</v>
      </c>
      <c r="D100" s="37"/>
      <c r="E100" s="12">
        <f>A100*C100</f>
        <v>0</v>
      </c>
      <c r="F100" s="17"/>
    </row>
    <row r="101" spans="1:6" ht="30" customHeight="1" x14ac:dyDescent="0.25">
      <c r="A101" s="23">
        <v>0</v>
      </c>
      <c r="B101" s="34" t="s">
        <v>109</v>
      </c>
      <c r="C101" s="37">
        <v>1</v>
      </c>
      <c r="D101" s="37"/>
      <c r="E101" s="12">
        <f t="shared" ref="E101:E102" si="7">A101*C101</f>
        <v>0</v>
      </c>
      <c r="F101" s="17"/>
    </row>
    <row r="102" spans="1:6" ht="30" x14ac:dyDescent="0.25">
      <c r="A102" s="23">
        <v>0</v>
      </c>
      <c r="B102" s="34" t="s">
        <v>110</v>
      </c>
      <c r="C102" s="37">
        <v>2</v>
      </c>
      <c r="D102" s="37"/>
      <c r="E102" s="12">
        <f t="shared" si="7"/>
        <v>0</v>
      </c>
      <c r="F102" s="17"/>
    </row>
    <row r="103" spans="1:6" ht="15.75" thickBot="1" x14ac:dyDescent="0.3">
      <c r="A103" s="23">
        <v>0</v>
      </c>
      <c r="B103" s="34" t="s">
        <v>111</v>
      </c>
      <c r="C103" s="37">
        <v>1</v>
      </c>
      <c r="D103" s="37"/>
      <c r="E103" s="12">
        <f>A103*C103</f>
        <v>0</v>
      </c>
      <c r="F103" s="17"/>
    </row>
    <row r="104" spans="1:6" ht="16.5" thickBot="1" x14ac:dyDescent="0.3">
      <c r="A104" s="2"/>
      <c r="B104" s="42" t="s">
        <v>9</v>
      </c>
      <c r="C104" s="43"/>
      <c r="D104" s="11">
        <f>SUM(D67:D103)</f>
        <v>30</v>
      </c>
      <c r="E104" s="13"/>
      <c r="F104" s="14">
        <f>SUM(F67:F103)</f>
        <v>0</v>
      </c>
    </row>
    <row r="106" spans="1:6" ht="21" x14ac:dyDescent="0.25">
      <c r="A106" s="10" t="s">
        <v>112</v>
      </c>
    </row>
    <row r="107" spans="1:6" x14ac:dyDescent="0.25">
      <c r="B107" s="41" t="s">
        <v>113</v>
      </c>
      <c r="C107" s="41"/>
      <c r="D107" s="39">
        <f>SUM(C108:C110)</f>
        <v>3</v>
      </c>
      <c r="E107" s="15"/>
      <c r="F107" s="16">
        <f>SUM(E108:E110)</f>
        <v>0</v>
      </c>
    </row>
    <row r="108" spans="1:6" x14ac:dyDescent="0.25">
      <c r="A108" s="23">
        <v>0</v>
      </c>
      <c r="B108" s="34" t="s">
        <v>114</v>
      </c>
      <c r="C108" s="37">
        <v>1</v>
      </c>
      <c r="D108" s="37"/>
      <c r="E108" s="12">
        <f>A108*C108</f>
        <v>0</v>
      </c>
      <c r="F108" s="17"/>
    </row>
    <row r="109" spans="1:6" ht="30" x14ac:dyDescent="0.25">
      <c r="A109" s="23">
        <v>0</v>
      </c>
      <c r="B109" s="34" t="s">
        <v>115</v>
      </c>
      <c r="C109" s="37">
        <v>1</v>
      </c>
      <c r="D109" s="37"/>
      <c r="E109" s="12">
        <f>A109*C109</f>
        <v>0</v>
      </c>
      <c r="F109" s="17"/>
    </row>
    <row r="110" spans="1:6" x14ac:dyDescent="0.25">
      <c r="A110" s="23">
        <v>0</v>
      </c>
      <c r="B110" s="34" t="s">
        <v>116</v>
      </c>
      <c r="C110" s="37">
        <v>1</v>
      </c>
      <c r="D110" s="37"/>
      <c r="E110" s="12">
        <f>A110*C110</f>
        <v>0</v>
      </c>
      <c r="F110" s="17"/>
    </row>
    <row r="111" spans="1:6" x14ac:dyDescent="0.25">
      <c r="B111" s="41" t="s">
        <v>117</v>
      </c>
      <c r="C111" s="41"/>
      <c r="D111" s="39">
        <f>SUM(C112:C114)</f>
        <v>4</v>
      </c>
      <c r="E111" s="15"/>
      <c r="F111" s="16">
        <f>SUM(E112:E114)</f>
        <v>0</v>
      </c>
    </row>
    <row r="112" spans="1:6" ht="30" x14ac:dyDescent="0.25">
      <c r="A112" s="23">
        <v>0</v>
      </c>
      <c r="B112" s="34" t="s">
        <v>118</v>
      </c>
      <c r="C112" s="37">
        <v>1</v>
      </c>
      <c r="D112" s="37"/>
      <c r="E112" s="12">
        <f t="shared" ref="E112:E114" si="8">A112*C112</f>
        <v>0</v>
      </c>
      <c r="F112" s="17"/>
    </row>
    <row r="113" spans="1:6" ht="30" x14ac:dyDescent="0.25">
      <c r="A113" s="23">
        <v>0</v>
      </c>
      <c r="B113" s="34" t="s">
        <v>119</v>
      </c>
      <c r="C113" s="37">
        <v>2</v>
      </c>
      <c r="D113" s="37"/>
      <c r="E113" s="12">
        <f t="shared" ref="E113" si="9">A113*C113</f>
        <v>0</v>
      </c>
      <c r="F113" s="17"/>
    </row>
    <row r="114" spans="1:6" ht="30" x14ac:dyDescent="0.25">
      <c r="A114" s="23">
        <v>0</v>
      </c>
      <c r="B114" s="34" t="s">
        <v>120</v>
      </c>
      <c r="C114" s="37">
        <v>1</v>
      </c>
      <c r="D114" s="37"/>
      <c r="E114" s="12">
        <f t="shared" si="8"/>
        <v>0</v>
      </c>
      <c r="F114" s="17"/>
    </row>
    <row r="115" spans="1:6" x14ac:dyDescent="0.25">
      <c r="A115" s="23">
        <v>0</v>
      </c>
      <c r="B115" s="40" t="s">
        <v>121</v>
      </c>
      <c r="C115" s="40"/>
      <c r="D115" s="38">
        <v>1</v>
      </c>
      <c r="E115" s="15"/>
      <c r="F115" s="16">
        <f>A115*D115</f>
        <v>0</v>
      </c>
    </row>
    <row r="116" spans="1:6" x14ac:dyDescent="0.25">
      <c r="B116" s="41" t="s">
        <v>122</v>
      </c>
      <c r="C116" s="41"/>
      <c r="D116" s="39">
        <f>SUM(C117:C120)</f>
        <v>4</v>
      </c>
      <c r="E116" s="15"/>
      <c r="F116" s="16">
        <f>SUM(E117:E120)</f>
        <v>0</v>
      </c>
    </row>
    <row r="117" spans="1:6" x14ac:dyDescent="0.25">
      <c r="A117" s="23">
        <v>0</v>
      </c>
      <c r="B117" s="34" t="s">
        <v>123</v>
      </c>
      <c r="C117" s="37">
        <v>1</v>
      </c>
      <c r="D117" s="37"/>
      <c r="E117" s="12">
        <f t="shared" ref="E117" si="10">A117*C117</f>
        <v>0</v>
      </c>
      <c r="F117" s="17"/>
    </row>
    <row r="118" spans="1:6" ht="30" x14ac:dyDescent="0.25">
      <c r="A118" s="23">
        <v>0</v>
      </c>
      <c r="B118" s="34" t="s">
        <v>124</v>
      </c>
      <c r="C118" s="37">
        <v>1</v>
      </c>
      <c r="D118" s="37"/>
      <c r="E118" s="12">
        <f t="shared" ref="E118:E119" si="11">A118*C118</f>
        <v>0</v>
      </c>
      <c r="F118" s="17"/>
    </row>
    <row r="119" spans="1:6" ht="30" x14ac:dyDescent="0.25">
      <c r="A119" s="23">
        <v>0</v>
      </c>
      <c r="B119" s="34" t="s">
        <v>125</v>
      </c>
      <c r="C119" s="37">
        <v>1</v>
      </c>
      <c r="D119" s="37"/>
      <c r="E119" s="12">
        <f t="shared" si="11"/>
        <v>0</v>
      </c>
      <c r="F119" s="17"/>
    </row>
    <row r="120" spans="1:6" x14ac:dyDescent="0.25">
      <c r="A120" s="23">
        <v>0</v>
      </c>
      <c r="B120" s="34" t="s">
        <v>126</v>
      </c>
      <c r="C120" s="37">
        <v>1</v>
      </c>
      <c r="D120" s="37"/>
      <c r="E120" s="12">
        <f>A120*C120</f>
        <v>0</v>
      </c>
      <c r="F120" s="17"/>
    </row>
    <row r="121" spans="1:6" x14ac:dyDescent="0.25">
      <c r="B121" s="41" t="s">
        <v>127</v>
      </c>
      <c r="C121" s="41"/>
      <c r="D121" s="39">
        <f>SUM(C122:C124)</f>
        <v>3</v>
      </c>
      <c r="E121" s="15"/>
      <c r="F121" s="16">
        <f>SUM(E122:E124)</f>
        <v>0</v>
      </c>
    </row>
    <row r="122" spans="1:6" x14ac:dyDescent="0.25">
      <c r="A122" s="23">
        <v>0</v>
      </c>
      <c r="B122" s="34" t="s">
        <v>128</v>
      </c>
      <c r="C122" s="37">
        <v>1</v>
      </c>
      <c r="D122" s="37"/>
      <c r="E122" s="12">
        <f>A122*C122</f>
        <v>0</v>
      </c>
      <c r="F122" s="17"/>
    </row>
    <row r="123" spans="1:6" x14ac:dyDescent="0.25">
      <c r="A123" s="23">
        <v>0</v>
      </c>
      <c r="B123" s="34" t="s">
        <v>129</v>
      </c>
      <c r="C123" s="37">
        <v>1</v>
      </c>
      <c r="D123" s="37"/>
      <c r="E123" s="12">
        <f t="shared" ref="E123" si="12">A123*C123</f>
        <v>0</v>
      </c>
      <c r="F123" s="17"/>
    </row>
    <row r="124" spans="1:6" ht="30" x14ac:dyDescent="0.25">
      <c r="A124" s="23">
        <v>0</v>
      </c>
      <c r="B124" s="34" t="s">
        <v>130</v>
      </c>
      <c r="C124" s="37">
        <v>1</v>
      </c>
      <c r="D124" s="37"/>
      <c r="E124" s="12">
        <f>A124*C124</f>
        <v>0</v>
      </c>
      <c r="F124" s="17"/>
    </row>
    <row r="125" spans="1:6" x14ac:dyDescent="0.25">
      <c r="B125" s="41" t="s">
        <v>131</v>
      </c>
      <c r="C125" s="41"/>
      <c r="D125" s="39">
        <f>SUM(C126:C127)</f>
        <v>2</v>
      </c>
      <c r="E125" s="15"/>
      <c r="F125" s="16">
        <f>SUM(E126:E127)</f>
        <v>0</v>
      </c>
    </row>
    <row r="126" spans="1:6" x14ac:dyDescent="0.25">
      <c r="A126" s="23">
        <v>0</v>
      </c>
      <c r="B126" s="34" t="s">
        <v>132</v>
      </c>
      <c r="C126" s="37">
        <v>1</v>
      </c>
      <c r="D126" s="37"/>
      <c r="E126" s="12">
        <f>A126*C126</f>
        <v>0</v>
      </c>
      <c r="F126" s="17"/>
    </row>
    <row r="127" spans="1:6" x14ac:dyDescent="0.25">
      <c r="A127" s="23">
        <v>0</v>
      </c>
      <c r="B127" s="34" t="s">
        <v>133</v>
      </c>
      <c r="C127" s="37">
        <v>1</v>
      </c>
      <c r="D127" s="37"/>
      <c r="E127" s="12">
        <f>A127*C127</f>
        <v>0</v>
      </c>
      <c r="F127" s="17"/>
    </row>
    <row r="128" spans="1:6" x14ac:dyDescent="0.25">
      <c r="B128" s="41" t="s">
        <v>134</v>
      </c>
      <c r="C128" s="41"/>
      <c r="D128" s="39">
        <f>SUM(C129:C132)</f>
        <v>5</v>
      </c>
      <c r="E128" s="15"/>
      <c r="F128" s="16">
        <f>SUM(E129:E132)</f>
        <v>0</v>
      </c>
    </row>
    <row r="129" spans="1:6" x14ac:dyDescent="0.25">
      <c r="A129" s="23">
        <v>0</v>
      </c>
      <c r="B129" s="34" t="s">
        <v>135</v>
      </c>
      <c r="C129" s="37">
        <v>1</v>
      </c>
      <c r="D129" s="37"/>
      <c r="E129" s="12">
        <f t="shared" ref="E129:E132" si="13">A129*C129</f>
        <v>0</v>
      </c>
      <c r="F129" s="17"/>
    </row>
    <row r="130" spans="1:6" x14ac:dyDescent="0.25">
      <c r="A130" s="23">
        <v>0</v>
      </c>
      <c r="B130" s="34" t="s">
        <v>136</v>
      </c>
      <c r="C130" s="37">
        <v>1</v>
      </c>
      <c r="D130" s="37"/>
      <c r="E130" s="12">
        <f t="shared" si="13"/>
        <v>0</v>
      </c>
      <c r="F130" s="17"/>
    </row>
    <row r="131" spans="1:6" x14ac:dyDescent="0.25">
      <c r="A131" s="23">
        <v>0</v>
      </c>
      <c r="B131" s="34" t="s">
        <v>137</v>
      </c>
      <c r="C131" s="37">
        <v>1</v>
      </c>
      <c r="D131" s="37"/>
      <c r="E131" s="12">
        <f t="shared" si="13"/>
        <v>0</v>
      </c>
      <c r="F131" s="17"/>
    </row>
    <row r="132" spans="1:6" ht="30" x14ac:dyDescent="0.25">
      <c r="A132" s="23">
        <v>0</v>
      </c>
      <c r="B132" s="34" t="s">
        <v>138</v>
      </c>
      <c r="C132" s="37">
        <v>2</v>
      </c>
      <c r="D132" s="37"/>
      <c r="E132" s="12">
        <f t="shared" si="13"/>
        <v>0</v>
      </c>
      <c r="F132" s="17"/>
    </row>
    <row r="133" spans="1:6" x14ac:dyDescent="0.25">
      <c r="B133" s="41" t="s">
        <v>139</v>
      </c>
      <c r="C133" s="41"/>
      <c r="D133" s="39">
        <f>SUM(C134:C139)</f>
        <v>6</v>
      </c>
      <c r="E133" s="15"/>
      <c r="F133" s="16">
        <f>SUM(E134:E139)</f>
        <v>0</v>
      </c>
    </row>
    <row r="134" spans="1:6" ht="30" x14ac:dyDescent="0.25">
      <c r="A134" s="23">
        <v>0</v>
      </c>
      <c r="B134" s="34" t="s">
        <v>140</v>
      </c>
      <c r="C134" s="37">
        <v>1</v>
      </c>
      <c r="D134" s="37"/>
      <c r="E134" s="12">
        <f t="shared" ref="E134:E139" si="14">A134*C134</f>
        <v>0</v>
      </c>
      <c r="F134" s="17"/>
    </row>
    <row r="135" spans="1:6" x14ac:dyDescent="0.25">
      <c r="A135" s="23">
        <v>0</v>
      </c>
      <c r="B135" s="34" t="s">
        <v>141</v>
      </c>
      <c r="C135" s="37">
        <v>1</v>
      </c>
      <c r="D135" s="37"/>
      <c r="E135" s="12">
        <f t="shared" si="14"/>
        <v>0</v>
      </c>
      <c r="F135" s="17"/>
    </row>
    <row r="136" spans="1:6" ht="30" x14ac:dyDescent="0.25">
      <c r="A136" s="23">
        <v>0</v>
      </c>
      <c r="B136" s="34" t="s">
        <v>142</v>
      </c>
      <c r="C136" s="37">
        <v>1</v>
      </c>
      <c r="D136" s="37"/>
      <c r="E136" s="12">
        <f t="shared" ref="E136" si="15">A136*C136</f>
        <v>0</v>
      </c>
      <c r="F136" s="17"/>
    </row>
    <row r="137" spans="1:6" ht="30" x14ac:dyDescent="0.25">
      <c r="A137" s="23">
        <v>0</v>
      </c>
      <c r="B137" s="34" t="s">
        <v>143</v>
      </c>
      <c r="C137" s="37">
        <v>1</v>
      </c>
      <c r="D137" s="37"/>
      <c r="E137" s="12">
        <f t="shared" si="14"/>
        <v>0</v>
      </c>
      <c r="F137" s="17"/>
    </row>
    <row r="138" spans="1:6" ht="30" x14ac:dyDescent="0.25">
      <c r="A138" s="23">
        <v>0</v>
      </c>
      <c r="B138" s="34" t="s">
        <v>144</v>
      </c>
      <c r="C138" s="37">
        <v>1</v>
      </c>
      <c r="D138" s="37"/>
      <c r="E138" s="12">
        <f t="shared" si="14"/>
        <v>0</v>
      </c>
      <c r="F138" s="17"/>
    </row>
    <row r="139" spans="1:6" ht="30" x14ac:dyDescent="0.25">
      <c r="A139" s="23">
        <v>0</v>
      </c>
      <c r="B139" s="34" t="s">
        <v>145</v>
      </c>
      <c r="C139" s="37">
        <v>1</v>
      </c>
      <c r="D139" s="37"/>
      <c r="E139" s="12">
        <f t="shared" si="14"/>
        <v>0</v>
      </c>
      <c r="F139" s="17"/>
    </row>
    <row r="140" spans="1:6" x14ac:dyDescent="0.25">
      <c r="B140" s="41" t="s">
        <v>146</v>
      </c>
      <c r="C140" s="41"/>
      <c r="D140" s="39">
        <f>SUM(C141:C148)</f>
        <v>8</v>
      </c>
      <c r="E140" s="15"/>
      <c r="F140" s="16">
        <f>SUM(E141:E148)</f>
        <v>0</v>
      </c>
    </row>
    <row r="141" spans="1:6" x14ac:dyDescent="0.25">
      <c r="A141" s="23">
        <v>0</v>
      </c>
      <c r="B141" s="34" t="s">
        <v>147</v>
      </c>
      <c r="C141" s="37">
        <v>1</v>
      </c>
      <c r="D141" s="37"/>
      <c r="E141" s="12">
        <f t="shared" ref="E141:E148" si="16">A141*C141</f>
        <v>0</v>
      </c>
      <c r="F141" s="17"/>
    </row>
    <row r="142" spans="1:6" x14ac:dyDescent="0.25">
      <c r="A142" s="23">
        <v>0</v>
      </c>
      <c r="B142" s="34" t="s">
        <v>148</v>
      </c>
      <c r="C142" s="37">
        <v>1</v>
      </c>
      <c r="D142" s="37"/>
      <c r="E142" s="12">
        <f t="shared" si="16"/>
        <v>0</v>
      </c>
      <c r="F142" s="17"/>
    </row>
    <row r="143" spans="1:6" x14ac:dyDescent="0.25">
      <c r="A143" s="23">
        <v>0</v>
      </c>
      <c r="B143" s="34" t="s">
        <v>149</v>
      </c>
      <c r="C143" s="37">
        <v>1</v>
      </c>
      <c r="D143" s="37"/>
      <c r="E143" s="12">
        <f t="shared" ref="E143:E146" si="17">A143*C143</f>
        <v>0</v>
      </c>
      <c r="F143" s="17"/>
    </row>
    <row r="144" spans="1:6" x14ac:dyDescent="0.25">
      <c r="A144" s="23">
        <v>0</v>
      </c>
      <c r="B144" s="34" t="s">
        <v>150</v>
      </c>
      <c r="C144" s="37">
        <v>1</v>
      </c>
      <c r="D144" s="37"/>
      <c r="E144" s="12">
        <f t="shared" si="17"/>
        <v>0</v>
      </c>
      <c r="F144" s="17"/>
    </row>
    <row r="145" spans="1:6" ht="30" x14ac:dyDescent="0.25">
      <c r="A145" s="23">
        <v>0</v>
      </c>
      <c r="B145" s="34" t="s">
        <v>151</v>
      </c>
      <c r="C145" s="37">
        <v>1</v>
      </c>
      <c r="D145" s="37"/>
      <c r="E145" s="12">
        <f t="shared" si="17"/>
        <v>0</v>
      </c>
      <c r="F145" s="17"/>
    </row>
    <row r="146" spans="1:6" ht="30" x14ac:dyDescent="0.25">
      <c r="A146" s="23">
        <v>0</v>
      </c>
      <c r="B146" s="34" t="s">
        <v>152</v>
      </c>
      <c r="C146" s="37">
        <v>1</v>
      </c>
      <c r="D146" s="37"/>
      <c r="E146" s="12">
        <f t="shared" si="17"/>
        <v>0</v>
      </c>
      <c r="F146" s="17"/>
    </row>
    <row r="147" spans="1:6" ht="30" x14ac:dyDescent="0.25">
      <c r="A147" s="23">
        <v>0</v>
      </c>
      <c r="B147" s="34" t="s">
        <v>153</v>
      </c>
      <c r="C147" s="37">
        <v>1</v>
      </c>
      <c r="D147" s="37"/>
      <c r="E147" s="12">
        <f t="shared" si="16"/>
        <v>0</v>
      </c>
      <c r="F147" s="17"/>
    </row>
    <row r="148" spans="1:6" ht="30" x14ac:dyDescent="0.25">
      <c r="A148" s="23">
        <v>0</v>
      </c>
      <c r="B148" s="34" t="s">
        <v>154</v>
      </c>
      <c r="C148" s="37">
        <v>1</v>
      </c>
      <c r="D148" s="37"/>
      <c r="E148" s="12">
        <f t="shared" si="16"/>
        <v>0</v>
      </c>
      <c r="F148" s="17"/>
    </row>
    <row r="149" spans="1:6" x14ac:dyDescent="0.25">
      <c r="B149" s="41" t="s">
        <v>155</v>
      </c>
      <c r="C149" s="41"/>
      <c r="D149" s="39">
        <f>SUM(C150:C154)</f>
        <v>5</v>
      </c>
      <c r="E149" s="15"/>
      <c r="F149" s="16">
        <f>SUM(E150:E154)</f>
        <v>0</v>
      </c>
    </row>
    <row r="150" spans="1:6" x14ac:dyDescent="0.25">
      <c r="A150" s="23">
        <v>0</v>
      </c>
      <c r="B150" s="34" t="s">
        <v>156</v>
      </c>
      <c r="C150" s="37">
        <v>1</v>
      </c>
      <c r="D150" s="37"/>
      <c r="E150" s="12">
        <f t="shared" ref="E150:E154" si="18">A150*C150</f>
        <v>0</v>
      </c>
      <c r="F150" s="17"/>
    </row>
    <row r="151" spans="1:6" ht="30" x14ac:dyDescent="0.25">
      <c r="A151" s="23">
        <v>0</v>
      </c>
      <c r="B151" s="34" t="s">
        <v>157</v>
      </c>
      <c r="C151" s="37">
        <v>1</v>
      </c>
      <c r="D151" s="37"/>
      <c r="E151" s="12">
        <f t="shared" si="18"/>
        <v>0</v>
      </c>
      <c r="F151" s="17"/>
    </row>
    <row r="152" spans="1:6" x14ac:dyDescent="0.25">
      <c r="A152" s="23">
        <v>0</v>
      </c>
      <c r="B152" s="34" t="s">
        <v>158</v>
      </c>
      <c r="C152" s="37">
        <v>1</v>
      </c>
      <c r="D152" s="37"/>
      <c r="E152" s="12">
        <f t="shared" si="18"/>
        <v>0</v>
      </c>
      <c r="F152" s="17"/>
    </row>
    <row r="153" spans="1:6" x14ac:dyDescent="0.25">
      <c r="A153" s="23">
        <v>0</v>
      </c>
      <c r="B153" s="34" t="s">
        <v>159</v>
      </c>
      <c r="C153" s="37">
        <v>1</v>
      </c>
      <c r="D153" s="37"/>
      <c r="E153" s="12">
        <f t="shared" si="18"/>
        <v>0</v>
      </c>
      <c r="F153" s="17"/>
    </row>
    <row r="154" spans="1:6" x14ac:dyDescent="0.25">
      <c r="A154" s="23">
        <v>0</v>
      </c>
      <c r="B154" s="34" t="s">
        <v>160</v>
      </c>
      <c r="C154" s="37">
        <v>1</v>
      </c>
      <c r="D154" s="37"/>
      <c r="E154" s="12">
        <f t="shared" si="18"/>
        <v>0</v>
      </c>
      <c r="F154" s="17"/>
    </row>
    <row r="155" spans="1:6" x14ac:dyDescent="0.25">
      <c r="B155" s="41" t="s">
        <v>161</v>
      </c>
      <c r="C155" s="41"/>
      <c r="D155" s="39">
        <f>SUM(C156:C159)</f>
        <v>4</v>
      </c>
      <c r="E155" s="15"/>
      <c r="F155" s="16">
        <f>SUM(E156:E159)</f>
        <v>0</v>
      </c>
    </row>
    <row r="156" spans="1:6" x14ac:dyDescent="0.25">
      <c r="A156" s="23">
        <v>0</v>
      </c>
      <c r="B156" s="34" t="s">
        <v>162</v>
      </c>
      <c r="C156" s="37">
        <v>1</v>
      </c>
      <c r="D156" s="37"/>
      <c r="E156" s="12">
        <f t="shared" ref="E156:E159" si="19">A156*C156</f>
        <v>0</v>
      </c>
      <c r="F156" s="17"/>
    </row>
    <row r="157" spans="1:6" ht="30" x14ac:dyDescent="0.25">
      <c r="A157" s="23">
        <v>0</v>
      </c>
      <c r="B157" s="34" t="s">
        <v>163</v>
      </c>
      <c r="C157" s="37">
        <v>1</v>
      </c>
      <c r="D157" s="37"/>
      <c r="E157" s="12">
        <f t="shared" si="19"/>
        <v>0</v>
      </c>
      <c r="F157" s="17"/>
    </row>
    <row r="158" spans="1:6" x14ac:dyDescent="0.25">
      <c r="A158" s="23">
        <v>0</v>
      </c>
      <c r="B158" s="34" t="s">
        <v>164</v>
      </c>
      <c r="C158" s="37">
        <v>1</v>
      </c>
      <c r="D158" s="37"/>
      <c r="E158" s="12">
        <f t="shared" si="19"/>
        <v>0</v>
      </c>
      <c r="F158" s="17"/>
    </row>
    <row r="159" spans="1:6" ht="30.75" thickBot="1" x14ac:dyDescent="0.3">
      <c r="A159" s="23">
        <v>0</v>
      </c>
      <c r="B159" s="34" t="s">
        <v>165</v>
      </c>
      <c r="C159" s="37">
        <v>1</v>
      </c>
      <c r="D159" s="37"/>
      <c r="E159" s="12">
        <f t="shared" si="19"/>
        <v>0</v>
      </c>
      <c r="F159" s="17"/>
    </row>
    <row r="160" spans="1:6" ht="16.5" thickBot="1" x14ac:dyDescent="0.3">
      <c r="A160" s="2"/>
      <c r="B160" s="42" t="s">
        <v>9</v>
      </c>
      <c r="C160" s="43"/>
      <c r="D160" s="11">
        <f>SUM(D107:D159)</f>
        <v>45</v>
      </c>
      <c r="E160" s="13"/>
      <c r="F160" s="14">
        <f>SUM(F107:F159)</f>
        <v>0</v>
      </c>
    </row>
    <row r="163" spans="1:8" x14ac:dyDescent="0.25">
      <c r="A163" s="18" t="s">
        <v>10</v>
      </c>
      <c r="B163" s="26"/>
      <c r="C163" s="3"/>
      <c r="D163" s="3"/>
      <c r="E163" s="3"/>
      <c r="F163" s="19" t="str">
        <f>$B$2</f>
        <v>Ide írja a vizsgázó kódját!</v>
      </c>
    </row>
    <row r="164" spans="1:8" ht="21" x14ac:dyDescent="0.25">
      <c r="A164" s="10" t="str">
        <f>A3</f>
        <v>1. Metrótörténet</v>
      </c>
    </row>
    <row r="165" spans="1:8" ht="30" x14ac:dyDescent="0.25">
      <c r="B165" s="36" t="str">
        <f ca="1">INDIRECT("B"&amp;H165)</f>
        <v>Szöveg importálása és mentése metrotortenet néven a program saját formátumában</v>
      </c>
      <c r="C165" s="8">
        <f ca="1">INDIRECT("D"&amp;H165)</f>
        <v>1</v>
      </c>
      <c r="D165" s="21">
        <f ca="1">INDIRECT("f"&amp;H165)</f>
        <v>0</v>
      </c>
      <c r="H165" s="45">
        <v>4</v>
      </c>
    </row>
    <row r="166" spans="1:8" x14ac:dyDescent="0.25">
      <c r="B166" s="36" t="str">
        <f ca="1">INDIRECT("B"&amp;H166)</f>
        <v>Oldalbeállítások</v>
      </c>
      <c r="C166" s="8">
        <f ca="1">INDIRECT("D"&amp;H166)</f>
        <v>5</v>
      </c>
      <c r="D166" s="21">
        <f ca="1">INDIRECT("f"&amp;H166)</f>
        <v>0</v>
      </c>
      <c r="H166" s="45">
        <v>5</v>
      </c>
    </row>
    <row r="167" spans="1:8" x14ac:dyDescent="0.25">
      <c r="B167" s="36" t="str">
        <f t="shared" ref="B167:B173" ca="1" si="20">INDIRECT("B"&amp;H167)</f>
        <v>Cím és alcímek beállítása</v>
      </c>
      <c r="C167" s="8">
        <f t="shared" ref="C167:C173" ca="1" si="21">INDIRECT("D"&amp;H167)</f>
        <v>3</v>
      </c>
      <c r="D167" s="21">
        <f t="shared" ref="D167:D173" ca="1" si="22">INDIRECT("f"&amp;H167)</f>
        <v>0</v>
      </c>
      <c r="H167" s="45">
        <v>11</v>
      </c>
    </row>
    <row r="168" spans="1:8" x14ac:dyDescent="0.25">
      <c r="B168" s="36" t="str">
        <f t="shared" ca="1" si="20"/>
        <v>Élőfej és élőláb</v>
      </c>
      <c r="C168" s="8">
        <f t="shared" ca="1" si="21"/>
        <v>7</v>
      </c>
      <c r="D168" s="21">
        <f t="shared" ca="1" si="22"/>
        <v>0</v>
      </c>
      <c r="H168" s="45">
        <v>15</v>
      </c>
    </row>
    <row r="169" spans="1:8" x14ac:dyDescent="0.25">
      <c r="B169" s="36" t="str">
        <f t="shared" ca="1" si="20"/>
        <v>Lábjegyzetet készített a kisföldalatti első előfordulására</v>
      </c>
      <c r="C169" s="8">
        <f t="shared" ca="1" si="21"/>
        <v>1</v>
      </c>
      <c r="D169" s="21">
        <f t="shared" ca="1" si="22"/>
        <v>0</v>
      </c>
      <c r="H169" s="45">
        <v>23</v>
      </c>
    </row>
    <row r="170" spans="1:8" x14ac:dyDescent="0.25">
      <c r="B170" s="36" t="str">
        <f t="shared" ca="1" si="20"/>
        <v>Táblázat létrehozása</v>
      </c>
      <c r="C170" s="8">
        <f t="shared" ca="1" si="21"/>
        <v>5</v>
      </c>
      <c r="D170" s="21">
        <f t="shared" ca="1" si="22"/>
        <v>0</v>
      </c>
      <c r="H170" s="45">
        <v>24</v>
      </c>
    </row>
    <row r="171" spans="1:8" x14ac:dyDescent="0.25">
      <c r="B171" s="36" t="str">
        <f t="shared" ca="1" si="20"/>
        <v>Szimbólumok beszúrása és formázása</v>
      </c>
      <c r="C171" s="8">
        <f t="shared" ca="1" si="21"/>
        <v>2</v>
      </c>
      <c r="D171" s="21">
        <f t="shared" ca="1" si="22"/>
        <v>0</v>
      </c>
      <c r="H171" s="45">
        <v>30</v>
      </c>
    </row>
    <row r="172" spans="1:8" x14ac:dyDescent="0.25">
      <c r="B172" s="36" t="str">
        <f t="shared" ca="1" si="20"/>
        <v>Képek beszúrása</v>
      </c>
      <c r="C172" s="8">
        <f t="shared" ca="1" si="21"/>
        <v>3</v>
      </c>
      <c r="D172" s="21">
        <f t="shared" ca="1" si="22"/>
        <v>0</v>
      </c>
      <c r="H172" s="45">
        <v>33</v>
      </c>
    </row>
    <row r="173" spans="1:8" x14ac:dyDescent="0.25">
      <c r="B173" s="36" t="str">
        <f t="shared" ca="1" si="20"/>
        <v>Képek alatti feliratok</v>
      </c>
      <c r="C173" s="8">
        <f t="shared" ca="1" si="21"/>
        <v>3</v>
      </c>
      <c r="D173" s="21">
        <f t="shared" ca="1" si="22"/>
        <v>0</v>
      </c>
      <c r="H173" s="45">
        <v>37</v>
      </c>
    </row>
    <row r="174" spans="1:8" x14ac:dyDescent="0.25">
      <c r="B174" s="29" t="s">
        <v>9</v>
      </c>
      <c r="C174" s="22">
        <f ca="1">SUM(C165:C173)</f>
        <v>30</v>
      </c>
      <c r="D174" s="22">
        <f ca="1">SUM(D165:D173)</f>
        <v>0</v>
      </c>
    </row>
    <row r="175" spans="1:8" ht="7.5" customHeight="1" x14ac:dyDescent="0.25">
      <c r="C175" s="9"/>
    </row>
    <row r="176" spans="1:8" ht="21" x14ac:dyDescent="0.25">
      <c r="A176" s="10" t="str">
        <f>A43</f>
        <v>2. Kereskedés</v>
      </c>
      <c r="C176" s="9"/>
    </row>
    <row r="177" spans="1:8" x14ac:dyDescent="0.25">
      <c r="B177" s="36" t="str">
        <f t="shared" ref="B177:B183" ca="1" si="23">INDIRECT("B"&amp;H177)</f>
        <v>Az adatok beolvasása és mentése kereskedes néven</v>
      </c>
      <c r="C177" s="8">
        <f t="shared" ref="C177:C183" ca="1" si="24">INDIRECT("D"&amp;H177)</f>
        <v>1</v>
      </c>
      <c r="D177" s="21">
        <f t="shared" ref="D177:D183" ca="1" si="25">INDIRECT("f"&amp;H177)</f>
        <v>0</v>
      </c>
      <c r="H177" s="45">
        <v>44</v>
      </c>
    </row>
    <row r="178" spans="1:8" x14ac:dyDescent="0.25">
      <c r="B178" s="36" t="str">
        <f t="shared" ca="1" si="23"/>
        <v>Az áruszállítási időszakok hossza napokban</v>
      </c>
      <c r="C178" s="8">
        <f t="shared" ca="1" si="24"/>
        <v>1</v>
      </c>
      <c r="D178" s="21">
        <f t="shared" ca="1" si="25"/>
        <v>0</v>
      </c>
      <c r="H178" s="45">
        <v>45</v>
      </c>
    </row>
    <row r="179" spans="1:8" ht="15" customHeight="1" x14ac:dyDescent="0.25">
      <c r="B179" s="36" t="str">
        <f t="shared" ca="1" si="23"/>
        <v>Az országok vásárlásainak, eladásainak, illetve üzletkötéseinek száma</v>
      </c>
      <c r="C179" s="8">
        <f t="shared" ca="1" si="24"/>
        <v>3</v>
      </c>
      <c r="D179" s="21">
        <f t="shared" ca="1" si="25"/>
        <v>0</v>
      </c>
      <c r="H179" s="45">
        <v>46</v>
      </c>
    </row>
    <row r="180" spans="1:8" x14ac:dyDescent="0.25">
      <c r="B180" s="36" t="str">
        <f t="shared" ca="1" si="23"/>
        <v>Az átlagos áruszállítási idők országonként</v>
      </c>
      <c r="C180" s="8">
        <f t="shared" ca="1" si="24"/>
        <v>3</v>
      </c>
      <c r="D180" s="21">
        <f t="shared" ca="1" si="25"/>
        <v>0</v>
      </c>
      <c r="H180" s="45">
        <v>50</v>
      </c>
    </row>
    <row r="181" spans="1:8" ht="30" x14ac:dyDescent="0.25">
      <c r="B181" s="36" t="str">
        <f t="shared" ca="1" si="23"/>
        <v>A legtöbb adásvételben résztvevő ország neve és adásvételi kapcsolatainak száma</v>
      </c>
      <c r="C181" s="8">
        <f t="shared" ca="1" si="24"/>
        <v>2</v>
      </c>
      <c r="D181" s="21">
        <f t="shared" ca="1" si="25"/>
        <v>0</v>
      </c>
      <c r="H181" s="45">
        <v>54</v>
      </c>
    </row>
    <row r="182" spans="1:8" ht="30" x14ac:dyDescent="0.25">
      <c r="B182" s="36" t="str">
        <f t="shared" ca="1" si="23"/>
        <v>A 2012-es, a 2013-as és a kettő között átnyúló szállítási idejű adásvételek száma</v>
      </c>
      <c r="C182" s="8">
        <f t="shared" ca="1" si="24"/>
        <v>3</v>
      </c>
      <c r="D182" s="21">
        <f t="shared" ca="1" si="25"/>
        <v>0</v>
      </c>
      <c r="H182" s="45">
        <v>57</v>
      </c>
    </row>
    <row r="183" spans="1:8" ht="15" customHeight="1" x14ac:dyDescent="0.25">
      <c r="B183" s="36" t="str">
        <f t="shared" ca="1" si="23"/>
        <v>A táblázat formázása</v>
      </c>
      <c r="C183" s="8">
        <f t="shared" ca="1" si="24"/>
        <v>2</v>
      </c>
      <c r="D183" s="21">
        <f t="shared" ca="1" si="25"/>
        <v>0</v>
      </c>
      <c r="H183" s="45">
        <v>61</v>
      </c>
    </row>
    <row r="184" spans="1:8" x14ac:dyDescent="0.25">
      <c r="B184" s="29" t="s">
        <v>9</v>
      </c>
      <c r="C184" s="22">
        <f ca="1">SUM(C177:C183)</f>
        <v>15</v>
      </c>
      <c r="D184" s="22">
        <f ca="1">SUM(D177:D183)</f>
        <v>0</v>
      </c>
    </row>
    <row r="185" spans="1:8" ht="7.5" customHeight="1" x14ac:dyDescent="0.25">
      <c r="C185" s="9"/>
    </row>
    <row r="186" spans="1:8" ht="21" x14ac:dyDescent="0.25">
      <c r="A186" s="10" t="str">
        <f>A66</f>
        <v>3. Hangosfilmek</v>
      </c>
      <c r="C186" s="9"/>
    </row>
    <row r="187" spans="1:8" x14ac:dyDescent="0.25">
      <c r="B187" s="36" t="str">
        <f t="shared" ref="B187:B196" ca="1" si="26">INDIRECT("B"&amp;H187)</f>
        <v>Adatbázis létrehozása</v>
      </c>
      <c r="C187" s="8">
        <f t="shared" ref="C187:C196" ca="1" si="27">INDIRECT("D"&amp;H187)</f>
        <v>2</v>
      </c>
      <c r="D187" s="21">
        <f t="shared" ref="D187:D196" ca="1" si="28">INDIRECT("f"&amp;H187)</f>
        <v>0</v>
      </c>
      <c r="H187" s="45">
        <v>67</v>
      </c>
    </row>
    <row r="188" spans="1:8" x14ac:dyDescent="0.25">
      <c r="B188" s="36" t="str">
        <f t="shared" ca="1" si="26"/>
        <v>Mezők és kulcsok beállítása</v>
      </c>
      <c r="C188" s="8">
        <f t="shared" ca="1" si="27"/>
        <v>2</v>
      </c>
      <c r="D188" s="21">
        <f t="shared" ca="1" si="28"/>
        <v>0</v>
      </c>
      <c r="H188" s="45">
        <v>70</v>
      </c>
    </row>
    <row r="189" spans="1:8" ht="30" x14ac:dyDescent="0.25">
      <c r="B189" s="36" t="str">
        <f t="shared" ca="1" si="26"/>
        <v>A 8pethes lekérdezés kivételével minden elmentett lekérdezésben pontosan a kívánt mezők jelennek meg</v>
      </c>
      <c r="C189" s="8">
        <f t="shared" ca="1" si="27"/>
        <v>1</v>
      </c>
      <c r="D189" s="21">
        <f t="shared" ca="1" si="28"/>
        <v>0</v>
      </c>
      <c r="H189" s="45">
        <v>73</v>
      </c>
    </row>
    <row r="190" spans="1:8" x14ac:dyDescent="0.25">
      <c r="B190" s="36" t="str">
        <f t="shared" ca="1" si="26"/>
        <v>2nemismert lekérdezés</v>
      </c>
      <c r="C190" s="8">
        <f t="shared" ca="1" si="27"/>
        <v>2</v>
      </c>
      <c r="D190" s="21">
        <f t="shared" ca="1" si="28"/>
        <v>0</v>
      </c>
      <c r="H190" s="45">
        <v>74</v>
      </c>
    </row>
    <row r="191" spans="1:8" x14ac:dyDescent="0.25">
      <c r="B191" s="36" t="str">
        <f t="shared" ca="1" si="26"/>
        <v>3azonosev lekérdezés</v>
      </c>
      <c r="C191" s="8">
        <f t="shared" ca="1" si="27"/>
        <v>2</v>
      </c>
      <c r="D191" s="21">
        <f t="shared" ca="1" si="28"/>
        <v>0</v>
      </c>
      <c r="H191" s="45">
        <v>77</v>
      </c>
    </row>
    <row r="192" spans="1:8" x14ac:dyDescent="0.25">
      <c r="B192" s="36" t="str">
        <f t="shared" ca="1" si="26"/>
        <v>4napok lekérdezés</v>
      </c>
      <c r="C192" s="8">
        <f t="shared" ca="1" si="27"/>
        <v>3</v>
      </c>
      <c r="D192" s="21">
        <f t="shared" ca="1" si="28"/>
        <v>0</v>
      </c>
      <c r="H192" s="45">
        <v>80</v>
      </c>
    </row>
    <row r="193" spans="1:8" x14ac:dyDescent="0.25">
      <c r="B193" s="36" t="str">
        <f t="shared" ca="1" si="26"/>
        <v>5ostrom lekérdezés</v>
      </c>
      <c r="C193" s="8">
        <f t="shared" ca="1" si="27"/>
        <v>3</v>
      </c>
      <c r="D193" s="21">
        <f t="shared" ca="1" si="28"/>
        <v>0</v>
      </c>
      <c r="H193" s="45">
        <v>84</v>
      </c>
    </row>
    <row r="194" spans="1:8" x14ac:dyDescent="0.25">
      <c r="B194" s="36" t="str">
        <f t="shared" ca="1" si="26"/>
        <v>6kabos lekérdezés</v>
      </c>
      <c r="C194" s="8">
        <f t="shared" ca="1" si="27"/>
        <v>5</v>
      </c>
      <c r="D194" s="21">
        <f t="shared" ca="1" si="28"/>
        <v>0</v>
      </c>
      <c r="H194" s="45">
        <v>87</v>
      </c>
    </row>
    <row r="195" spans="1:8" x14ac:dyDescent="0.25">
      <c r="B195" s="36" t="str">
        <f t="shared" ca="1" si="26"/>
        <v>7turay lekérdezés</v>
      </c>
      <c r="C195" s="8">
        <f t="shared" ca="1" si="27"/>
        <v>5</v>
      </c>
      <c r="D195" s="21">
        <f t="shared" ca="1" si="28"/>
        <v>0</v>
      </c>
      <c r="H195" s="45">
        <v>93</v>
      </c>
    </row>
    <row r="196" spans="1:8" x14ac:dyDescent="0.25">
      <c r="B196" s="36" t="str">
        <f t="shared" ca="1" si="26"/>
        <v>8pethes lekérdezés</v>
      </c>
      <c r="C196" s="8">
        <f t="shared" ca="1" si="27"/>
        <v>5</v>
      </c>
      <c r="D196" s="21">
        <f t="shared" ca="1" si="28"/>
        <v>0</v>
      </c>
      <c r="H196" s="45">
        <v>99</v>
      </c>
    </row>
    <row r="197" spans="1:8" x14ac:dyDescent="0.25">
      <c r="B197" s="29" t="s">
        <v>9</v>
      </c>
      <c r="C197" s="22">
        <f ca="1">SUM(C187:C196)</f>
        <v>30</v>
      </c>
      <c r="D197" s="22">
        <f ca="1">SUM(D187:D196)</f>
        <v>0</v>
      </c>
    </row>
    <row r="198" spans="1:8" ht="7.5" customHeight="1" x14ac:dyDescent="0.25">
      <c r="C198" s="9"/>
    </row>
    <row r="199" spans="1:8" ht="21" x14ac:dyDescent="0.25">
      <c r="A199" s="10" t="str">
        <f>A106</f>
        <v>4. Fej vagy írás</v>
      </c>
    </row>
    <row r="200" spans="1:8" x14ac:dyDescent="0.25">
      <c r="B200" s="36" t="str">
        <f t="shared" ref="B200:B210" ca="1" si="29">INDIRECT("B"&amp;H200)</f>
        <v>Üzenetek a képernyőn</v>
      </c>
      <c r="C200" s="8">
        <f t="shared" ref="C200:C210" ca="1" si="30">INDIRECT("D"&amp;H200)</f>
        <v>3</v>
      </c>
      <c r="D200" s="21">
        <f t="shared" ref="D200:D210" ca="1" si="31">INDIRECT("f"&amp;H200)</f>
        <v>0</v>
      </c>
      <c r="H200" s="45">
        <v>107</v>
      </c>
    </row>
    <row r="201" spans="1:8" x14ac:dyDescent="0.25">
      <c r="B201" s="36" t="str">
        <f t="shared" ca="1" si="29"/>
        <v>Pénzfeldobás szimulálása</v>
      </c>
      <c r="C201" s="8">
        <f t="shared" ca="1" si="30"/>
        <v>4</v>
      </c>
      <c r="D201" s="21">
        <f t="shared" ca="1" si="31"/>
        <v>0</v>
      </c>
      <c r="H201" s="45">
        <v>111</v>
      </c>
    </row>
    <row r="202" spans="1:8" ht="15" customHeight="1" x14ac:dyDescent="0.25">
      <c r="B202" s="36" t="str">
        <f t="shared" ca="1" si="29"/>
        <v>Az első feladatban megjelenítette a pénzfeldobás eredményét</v>
      </c>
      <c r="C202" s="8">
        <f t="shared" ca="1" si="30"/>
        <v>1</v>
      </c>
      <c r="D202" s="21">
        <f t="shared" ca="1" si="31"/>
        <v>0</v>
      </c>
      <c r="H202" s="45">
        <v>115</v>
      </c>
    </row>
    <row r="203" spans="1:8" x14ac:dyDescent="0.25">
      <c r="B203" s="36" t="str">
        <f t="shared" ca="1" si="29"/>
        <v>A felhasználó tippjének értékelése</v>
      </c>
      <c r="C203" s="8">
        <f t="shared" ca="1" si="30"/>
        <v>4</v>
      </c>
      <c r="D203" s="21">
        <f t="shared" ca="1" si="31"/>
        <v>0</v>
      </c>
      <c r="H203" s="45">
        <v>116</v>
      </c>
    </row>
    <row r="204" spans="1:8" x14ac:dyDescent="0.25">
      <c r="B204" s="36" t="str">
        <f t="shared" ca="1" si="29"/>
        <v>A kiserlet.txt állomány kezelése</v>
      </c>
      <c r="C204" s="8">
        <f t="shared" ca="1" si="30"/>
        <v>3</v>
      </c>
      <c r="D204" s="21">
        <f t="shared" ca="1" si="31"/>
        <v>0</v>
      </c>
      <c r="H204" s="45">
        <v>121</v>
      </c>
    </row>
    <row r="205" spans="1:8" x14ac:dyDescent="0.25">
      <c r="B205" s="36" t="str">
        <f t="shared" ca="1" si="29"/>
        <v>A dobások számának meghatározása</v>
      </c>
      <c r="C205" s="8">
        <f t="shared" ca="1" si="30"/>
        <v>2</v>
      </c>
      <c r="D205" s="21">
        <f t="shared" ca="1" si="31"/>
        <v>0</v>
      </c>
      <c r="H205" s="45">
        <v>125</v>
      </c>
    </row>
    <row r="206" spans="1:8" x14ac:dyDescent="0.25">
      <c r="B206" s="36" t="str">
        <f t="shared" ca="1" si="29"/>
        <v>A fej relatív gyakorisága</v>
      </c>
      <c r="C206" s="8">
        <f t="shared" ca="1" si="30"/>
        <v>5</v>
      </c>
      <c r="D206" s="21">
        <f t="shared" ca="1" si="31"/>
        <v>0</v>
      </c>
      <c r="H206" s="45">
        <v>128</v>
      </c>
    </row>
    <row r="207" spans="1:8" x14ac:dyDescent="0.25">
      <c r="B207" s="36" t="str">
        <f t="shared" ca="1" si="29"/>
        <v>Pontosan két egymást követő fej dobása</v>
      </c>
      <c r="C207" s="8">
        <f t="shared" ca="1" si="30"/>
        <v>6</v>
      </c>
      <c r="D207" s="21">
        <f t="shared" ca="1" si="31"/>
        <v>0</v>
      </c>
      <c r="H207" s="45">
        <v>133</v>
      </c>
    </row>
    <row r="208" spans="1:8" x14ac:dyDescent="0.25">
      <c r="B208" s="36" t="str">
        <f t="shared" ca="1" si="29"/>
        <v>Leghosszabb tisztafej sorozat</v>
      </c>
      <c r="C208" s="8">
        <f t="shared" ca="1" si="30"/>
        <v>8</v>
      </c>
      <c r="D208" s="21">
        <f t="shared" ca="1" si="31"/>
        <v>0</v>
      </c>
      <c r="H208" s="45">
        <v>140</v>
      </c>
    </row>
    <row r="209" spans="1:8" x14ac:dyDescent="0.25">
      <c r="B209" s="36" t="str">
        <f t="shared" ref="B209" ca="1" si="32">INDIRECT("B"&amp;H209)</f>
        <v>Az FFFI- és FFFF-sorozatok vizsgálata</v>
      </c>
      <c r="C209" s="8">
        <f t="shared" ref="C209" ca="1" si="33">INDIRECT("D"&amp;H209)</f>
        <v>5</v>
      </c>
      <c r="D209" s="21">
        <f t="shared" ref="D209" ca="1" si="34">INDIRECT("f"&amp;H209)</f>
        <v>0</v>
      </c>
      <c r="H209" s="45">
        <v>149</v>
      </c>
    </row>
    <row r="210" spans="1:8" x14ac:dyDescent="0.25">
      <c r="B210" s="36" t="str">
        <f t="shared" ca="1" si="29"/>
        <v>Adatok kiírása fájlba</v>
      </c>
      <c r="C210" s="8">
        <f t="shared" ca="1" si="30"/>
        <v>4</v>
      </c>
      <c r="D210" s="21">
        <f t="shared" ca="1" si="31"/>
        <v>0</v>
      </c>
      <c r="H210" s="45">
        <v>155</v>
      </c>
    </row>
    <row r="211" spans="1:8" x14ac:dyDescent="0.25">
      <c r="B211" s="29" t="s">
        <v>9</v>
      </c>
      <c r="C211" s="22">
        <f ca="1">SUM(C200:C210)</f>
        <v>45</v>
      </c>
      <c r="D211" s="22">
        <f ca="1">SUM(D200:D210)</f>
        <v>0</v>
      </c>
    </row>
    <row r="212" spans="1:8" x14ac:dyDescent="0.25">
      <c r="B212" s="1"/>
      <c r="C212" s="9"/>
    </row>
    <row r="213" spans="1:8" x14ac:dyDescent="0.25">
      <c r="A213" s="18" t="s">
        <v>13</v>
      </c>
      <c r="B213" s="32"/>
      <c r="C213" s="33"/>
      <c r="D213" s="3"/>
      <c r="E213" s="3"/>
      <c r="F213" s="19" t="str">
        <f>B2</f>
        <v>Ide írja a vizsgázó kódját!</v>
      </c>
    </row>
    <row r="214" spans="1:8" ht="21" x14ac:dyDescent="0.25">
      <c r="B214" s="30" t="str">
        <f>A164</f>
        <v>1. Metrótörténet</v>
      </c>
      <c r="C214" s="20">
        <f ca="1">C174</f>
        <v>30</v>
      </c>
      <c r="D214" s="20">
        <f ca="1">D174</f>
        <v>0</v>
      </c>
    </row>
    <row r="215" spans="1:8" ht="21" x14ac:dyDescent="0.25">
      <c r="B215" s="30" t="str">
        <f>A176</f>
        <v>2. Kereskedés</v>
      </c>
      <c r="C215" s="20">
        <f ca="1">C184</f>
        <v>15</v>
      </c>
      <c r="D215" s="20">
        <f ca="1">D184</f>
        <v>0</v>
      </c>
    </row>
    <row r="216" spans="1:8" ht="21" x14ac:dyDescent="0.25">
      <c r="B216" s="30" t="str">
        <f>A186</f>
        <v>3. Hangosfilmek</v>
      </c>
      <c r="C216" s="20">
        <f ca="1">C197</f>
        <v>30</v>
      </c>
      <c r="D216" s="20">
        <f ca="1">D197</f>
        <v>0</v>
      </c>
    </row>
    <row r="217" spans="1:8" ht="21" x14ac:dyDescent="0.25">
      <c r="B217" s="30" t="str">
        <f>A199</f>
        <v>4. Fej vagy írás</v>
      </c>
      <c r="C217" s="20">
        <f ca="1">C211</f>
        <v>45</v>
      </c>
      <c r="D217" s="20">
        <f ca="1">D211</f>
        <v>0</v>
      </c>
    </row>
    <row r="218" spans="1:8" x14ac:dyDescent="0.25">
      <c r="C218" s="31">
        <f ca="1">SUM(C214:C217)</f>
        <v>120</v>
      </c>
      <c r="D218" s="31">
        <f ca="1">SUM(D214:D217)</f>
        <v>0</v>
      </c>
    </row>
    <row r="219" spans="1:8" x14ac:dyDescent="0.25">
      <c r="C219" s="9"/>
    </row>
    <row r="220" spans="1:8" x14ac:dyDescent="0.25">
      <c r="C220" s="9"/>
    </row>
    <row r="221" spans="1:8" x14ac:dyDescent="0.25">
      <c r="C221" s="9"/>
    </row>
    <row r="222" spans="1:8" x14ac:dyDescent="0.25">
      <c r="C222" s="9"/>
    </row>
    <row r="223" spans="1:8" x14ac:dyDescent="0.25">
      <c r="C223" s="9"/>
    </row>
    <row r="224" spans="1:8" x14ac:dyDescent="0.25">
      <c r="C224" s="9"/>
    </row>
    <row r="225" spans="3:3" x14ac:dyDescent="0.25">
      <c r="C225" s="9"/>
    </row>
    <row r="226" spans="3:3" x14ac:dyDescent="0.25">
      <c r="C226" s="9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</sheetData>
  <sheetProtection password="DFA7" sheet="1" objects="1" scenarios="1"/>
  <mergeCells count="42">
    <mergeCell ref="B160:C160"/>
    <mergeCell ref="B111:C111"/>
    <mergeCell ref="B116:C116"/>
    <mergeCell ref="B155:C155"/>
    <mergeCell ref="B121:C121"/>
    <mergeCell ref="B128:C128"/>
    <mergeCell ref="B125:C125"/>
    <mergeCell ref="B133:C133"/>
    <mergeCell ref="B140:C140"/>
    <mergeCell ref="B149:C149"/>
    <mergeCell ref="E1:F1"/>
    <mergeCell ref="B74:C74"/>
    <mergeCell ref="B77:C77"/>
    <mergeCell ref="B80:C80"/>
    <mergeCell ref="B84:C84"/>
    <mergeCell ref="B54:C54"/>
    <mergeCell ref="B67:C67"/>
    <mergeCell ref="B61:C61"/>
    <mergeCell ref="B73:C73"/>
    <mergeCell ref="B15:C15"/>
    <mergeCell ref="B11:C11"/>
    <mergeCell ref="B41:C41"/>
    <mergeCell ref="B44:C44"/>
    <mergeCell ref="B24:C24"/>
    <mergeCell ref="B30:C30"/>
    <mergeCell ref="B33:C33"/>
    <mergeCell ref="B4:C4"/>
    <mergeCell ref="B23:C23"/>
    <mergeCell ref="B70:C70"/>
    <mergeCell ref="B115:C115"/>
    <mergeCell ref="B93:C93"/>
    <mergeCell ref="B45:C45"/>
    <mergeCell ref="B46:C46"/>
    <mergeCell ref="B57:C57"/>
    <mergeCell ref="B64:C64"/>
    <mergeCell ref="B5:C5"/>
    <mergeCell ref="B50:C50"/>
    <mergeCell ref="B87:C87"/>
    <mergeCell ref="B37:C37"/>
    <mergeCell ref="B107:C107"/>
    <mergeCell ref="B104:C104"/>
    <mergeCell ref="B99:C99"/>
  </mergeCells>
  <phoneticPr fontId="9" type="noConversion"/>
  <dataValidations count="2">
    <dataValidation type="whole" showErrorMessage="1" errorTitle="Hibás adat" error="Csak 0 és 1 érték szerepelhet a cellában" sqref="A67:A105 A4:A42 A44:A65 A107:A160">
      <formula1>0</formula1>
      <formula2>1</formula2>
    </dataValidation>
    <dataValidation showErrorMessage="1" errorTitle="Hibás adat" error="Csak 0 és 1 érték szerepelhet a cellában" sqref="A43 A106 A66"/>
  </dataValidations>
  <pageMargins left="0.70866141732283472" right="0.70866141732283472" top="0.74803149606299213" bottom="1.0236220472440944" header="0.31496062992125984" footer="0.70866141732283472"/>
  <pageSetup paperSize="9" scale="87" fitToHeight="6" orientation="portrait" r:id="rId1"/>
  <headerFooter>
    <oddFooter>&amp;Lgyakorlati vizsga 1421&amp;R2015. október 16.</oddFooter>
  </headerFooter>
  <rowBreaks count="1" manualBreakCount="1">
    <brk id="211" max="5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Használati útmutató</vt:lpstr>
      <vt:lpstr>Vizsgazo1</vt:lpstr>
      <vt:lpstr>Vizsgazo1!Nyomtatási_terület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Oktatási Hivatal</dc:creator>
  <cp:lastModifiedBy>Oktatási Hivatal</cp:lastModifiedBy>
  <cp:lastPrinted>2015-10-16T10:01:35Z</cp:lastPrinted>
  <dcterms:created xsi:type="dcterms:W3CDTF">2010-05-11T06:47:06Z</dcterms:created>
  <dcterms:modified xsi:type="dcterms:W3CDTF">2015-10-16T10:02:18Z</dcterms:modified>
</cp:coreProperties>
</file>