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30" windowWidth="18720" windowHeight="11640"/>
  </bookViews>
  <sheets>
    <sheet name="buzater" sheetId="1" r:id="rId1"/>
    <sheet name="Diagram1" sheetId="3" r:id="rId2"/>
  </sheets>
  <calcPr calcId="125725"/>
</workbook>
</file>

<file path=xl/calcChain.xml><?xml version="1.0" encoding="utf-8"?>
<calcChain xmlns="http://schemas.openxmlformats.org/spreadsheetml/2006/main">
  <c r="C35" i="1"/>
  <c r="D35"/>
  <c r="E35"/>
  <c r="F35"/>
  <c r="C36"/>
  <c r="D36"/>
  <c r="E36"/>
  <c r="F36"/>
  <c r="B35"/>
  <c r="B36"/>
  <c r="H4"/>
  <c r="I4"/>
  <c r="J4"/>
  <c r="K4"/>
  <c r="L4"/>
  <c r="H5"/>
  <c r="I5"/>
  <c r="J5"/>
  <c r="K5"/>
  <c r="L5"/>
  <c r="H6"/>
  <c r="I6"/>
  <c r="J6"/>
  <c r="K6"/>
  <c r="L6"/>
  <c r="H7"/>
  <c r="I7"/>
  <c r="J7"/>
  <c r="K7"/>
  <c r="L7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I3"/>
  <c r="J3"/>
  <c r="K3"/>
  <c r="L3"/>
  <c r="H3"/>
  <c r="C34"/>
  <c r="D34"/>
  <c r="E34"/>
  <c r="F34"/>
  <c r="B34"/>
</calcChain>
</file>

<file path=xl/sharedStrings.xml><?xml version="1.0" encoding="utf-8"?>
<sst xmlns="http://schemas.openxmlformats.org/spreadsheetml/2006/main" count="16" uniqueCount="11">
  <si>
    <t>dátum</t>
  </si>
  <si>
    <t>kén-dioxid</t>
  </si>
  <si>
    <t>nitrogén-oxidok</t>
  </si>
  <si>
    <t>szén-monoxid</t>
  </si>
  <si>
    <t>ózon</t>
  </si>
  <si>
    <t>szálló por</t>
  </si>
  <si>
    <t>Átlag</t>
  </si>
  <si>
    <t>Egészségügyi határérték</t>
  </si>
  <si>
    <t>Az egészségügyi határérték százalékában</t>
  </si>
  <si>
    <t>Maximum</t>
  </si>
  <si>
    <t>Melyik nap</t>
  </si>
</sst>
</file>

<file path=xl/styles.xml><?xml version="1.0" encoding="utf-8"?>
<styleSheet xmlns="http://schemas.openxmlformats.org/spreadsheetml/2006/main">
  <numFmts count="1">
    <numFmt numFmtId="164" formatCode="0.0%"/>
  </numFmts>
  <fonts count="21">
    <font>
      <sz val="11"/>
      <color theme="1"/>
      <name val="Calibri"/>
      <family val="2"/>
      <charset val="238"/>
      <scheme val="minor"/>
    </font>
    <font>
      <sz val="10"/>
      <color indexed="8"/>
      <name val="Calibri"/>
    </font>
    <font>
      <sz val="11"/>
      <color indexed="8"/>
      <name val="Calibri"/>
      <family val="2"/>
      <charset val="238"/>
    </font>
    <font>
      <sz val="11"/>
      <color indexed="8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6" fillId="20" borderId="8" applyNumberFormat="0" applyAlignment="0" applyProtection="0"/>
    <xf numFmtId="0" fontId="7" fillId="0" borderId="0" applyNumberFormat="0" applyFill="0" applyBorder="0" applyAlignment="0" applyProtection="0"/>
    <xf numFmtId="0" fontId="8" fillId="0" borderId="9" applyNumberFormat="0" applyFill="0" applyAlignment="0" applyProtection="0"/>
    <xf numFmtId="0" fontId="9" fillId="0" borderId="10" applyNumberFormat="0" applyFill="0" applyAlignment="0" applyProtection="0"/>
    <xf numFmtId="0" fontId="10" fillId="0" borderId="11" applyNumberFormat="0" applyFill="0" applyAlignment="0" applyProtection="0"/>
    <xf numFmtId="0" fontId="10" fillId="0" borderId="0" applyNumberFormat="0" applyFill="0" applyBorder="0" applyAlignment="0" applyProtection="0"/>
    <xf numFmtId="0" fontId="11" fillId="21" borderId="12" applyNumberFormat="0" applyAlignment="0" applyProtection="0"/>
    <xf numFmtId="0" fontId="12" fillId="0" borderId="0" applyNumberFormat="0" applyFill="0" applyBorder="0" applyAlignment="0" applyProtection="0"/>
    <xf numFmtId="0" fontId="13" fillId="0" borderId="13" applyNumberFormat="0" applyFill="0" applyAlignment="0" applyProtection="0"/>
    <xf numFmtId="0" fontId="2" fillId="22" borderId="14" applyNumberFormat="0" applyFont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4" fillId="29" borderId="0" applyNumberFormat="0" applyBorder="0" applyAlignment="0" applyProtection="0"/>
    <xf numFmtId="0" fontId="15" fillId="30" borderId="15" applyNumberFormat="0" applyAlignment="0" applyProtection="0"/>
    <xf numFmtId="0" fontId="1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18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30" borderId="8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2">
    <cellStyle name="20% - 1. jelölőszín" xfId="1" builtinId="30" customBuiltin="1"/>
    <cellStyle name="20% - 2. jelölőszín" xfId="2" builtinId="34" customBuiltin="1"/>
    <cellStyle name="20% - 3. jelölőszín" xfId="3" builtinId="38" customBuiltin="1"/>
    <cellStyle name="20% - 4. jelölőszín" xfId="4" builtinId="42" customBuiltin="1"/>
    <cellStyle name="20% - 5. jelölőszín" xfId="5" builtinId="46" customBuiltin="1"/>
    <cellStyle name="20% - 6. jelölőszín" xfId="6" builtinId="50" customBuiltin="1"/>
    <cellStyle name="40% - 1. jelölőszín" xfId="7" builtinId="31" customBuiltin="1"/>
    <cellStyle name="40% - 2. jelölőszín" xfId="8" builtinId="35" customBuiltin="1"/>
    <cellStyle name="40% - 3. jelölőszín" xfId="9" builtinId="39" customBuiltin="1"/>
    <cellStyle name="40% - 4. jelölőszín" xfId="10" builtinId="43" customBuiltin="1"/>
    <cellStyle name="40% - 5. jelölőszín" xfId="11" builtinId="47" customBuiltin="1"/>
    <cellStyle name="40% - 6. jelölőszín" xfId="12" builtinId="51" customBuiltin="1"/>
    <cellStyle name="60% - 1. jelölőszín" xfId="13" builtinId="32" customBuiltin="1"/>
    <cellStyle name="60% - 2. jelölőszín" xfId="14" builtinId="36" customBuiltin="1"/>
    <cellStyle name="60% - 3. jelölőszín" xfId="15" builtinId="40" customBuiltin="1"/>
    <cellStyle name="60% - 4. jelölőszín" xfId="16" builtinId="44" customBuiltin="1"/>
    <cellStyle name="60% - 5. jelölőszín" xfId="17" builtinId="48" customBuiltin="1"/>
    <cellStyle name="60% - 6. jelölőszín" xfId="18" builtinId="52" customBuiltin="1"/>
    <cellStyle name="Bevitel" xfId="19" builtinId="20" customBuiltin="1"/>
    <cellStyle name="Cím" xfId="20" builtinId="15" customBuiltin="1"/>
    <cellStyle name="Címsor 1" xfId="21" builtinId="16" customBuiltin="1"/>
    <cellStyle name="Címsor 2" xfId="22" builtinId="17" customBuiltin="1"/>
    <cellStyle name="Címsor 3" xfId="23" builtinId="18" customBuiltin="1"/>
    <cellStyle name="Címsor 4" xfId="24" builtinId="19" customBuiltin="1"/>
    <cellStyle name="Ellenőrzőcella" xfId="25" builtinId="23" customBuiltin="1"/>
    <cellStyle name="Figyelmeztetés" xfId="26" builtinId="11" customBuiltin="1"/>
    <cellStyle name="Hivatkozott cella" xfId="27" builtinId="24" customBuiltin="1"/>
    <cellStyle name="Jegyzet" xfId="28" builtinId="10" customBuiltin="1"/>
    <cellStyle name="Jelölőszín (1)" xfId="29" builtinId="29" customBuiltin="1"/>
    <cellStyle name="Jelölőszín (2)" xfId="30" builtinId="33" customBuiltin="1"/>
    <cellStyle name="Jelölőszín (3)" xfId="31" builtinId="37" customBuiltin="1"/>
    <cellStyle name="Jelölőszín (4)" xfId="32" builtinId="41" customBuiltin="1"/>
    <cellStyle name="Jelölőszín (5)" xfId="33" builtinId="45" customBuiltin="1"/>
    <cellStyle name="Jelölőszín (6)" xfId="34" builtinId="49" customBuiltin="1"/>
    <cellStyle name="Jó" xfId="35" builtinId="26" customBuiltin="1"/>
    <cellStyle name="Kimenet" xfId="36" builtinId="21" customBuiltin="1"/>
    <cellStyle name="Magyarázó szöveg" xfId="37" builtinId="53" customBuiltin="1"/>
    <cellStyle name="Normál" xfId="0" builtinId="0"/>
    <cellStyle name="Összesen" xfId="38" builtinId="25" customBuiltin="1"/>
    <cellStyle name="Rossz" xfId="39" builtinId="27" customBuiltin="1"/>
    <cellStyle name="Semleges" xfId="40" builtinId="28" customBuiltin="1"/>
    <cellStyle name="Számítás" xfId="41" builtinId="22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hu-HU"/>
              <a:t>Szennyezettség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6875000000000003E-2"/>
          <c:y val="9.2592592592592587E-2"/>
          <c:w val="0.88749999999999996"/>
          <c:h val="0.72053872053872059"/>
        </c:manualLayout>
      </c:layout>
      <c:lineChart>
        <c:grouping val="standard"/>
        <c:ser>
          <c:idx val="0"/>
          <c:order val="0"/>
          <c:tx>
            <c:strRef>
              <c:f>buzater!$B$1</c:f>
              <c:strCache>
                <c:ptCount val="1"/>
                <c:pt idx="0">
                  <c:v>kén-dioxid</c:v>
                </c:pt>
              </c:strCache>
            </c:strRef>
          </c:tx>
          <c:cat>
            <c:numRef>
              <c:f>buzater!$A$3:$A$33</c:f>
              <c:numCache>
                <c:formatCode>yyyy/mm/dd</c:formatCode>
                <c:ptCount val="31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</c:numCache>
            </c:numRef>
          </c:cat>
          <c:val>
            <c:numRef>
              <c:f>buzater!$B$3:$B$33</c:f>
              <c:numCache>
                <c:formatCode>0.00</c:formatCode>
                <c:ptCount val="31"/>
                <c:pt idx="0">
                  <c:v>5.67</c:v>
                </c:pt>
                <c:pt idx="1">
                  <c:v>9.43</c:v>
                </c:pt>
                <c:pt idx="2">
                  <c:v>13.19</c:v>
                </c:pt>
                <c:pt idx="3">
                  <c:v>6.43</c:v>
                </c:pt>
                <c:pt idx="4">
                  <c:v>6.7</c:v>
                </c:pt>
                <c:pt idx="5">
                  <c:v>31.26</c:v>
                </c:pt>
                <c:pt idx="6">
                  <c:v>21.3</c:v>
                </c:pt>
                <c:pt idx="7">
                  <c:v>25.45</c:v>
                </c:pt>
                <c:pt idx="8">
                  <c:v>23.91</c:v>
                </c:pt>
                <c:pt idx="9">
                  <c:v>56.01</c:v>
                </c:pt>
                <c:pt idx="10">
                  <c:v>28.86</c:v>
                </c:pt>
                <c:pt idx="11">
                  <c:v>20.2</c:v>
                </c:pt>
                <c:pt idx="12">
                  <c:v>42.68</c:v>
                </c:pt>
                <c:pt idx="13">
                  <c:v>34.72</c:v>
                </c:pt>
                <c:pt idx="14">
                  <c:v>22.56</c:v>
                </c:pt>
                <c:pt idx="15">
                  <c:v>16.89</c:v>
                </c:pt>
                <c:pt idx="16">
                  <c:v>10.8</c:v>
                </c:pt>
                <c:pt idx="17">
                  <c:v>5.19</c:v>
                </c:pt>
                <c:pt idx="18">
                  <c:v>15.2</c:v>
                </c:pt>
                <c:pt idx="19">
                  <c:v>8.89</c:v>
                </c:pt>
                <c:pt idx="20">
                  <c:v>10.79</c:v>
                </c:pt>
                <c:pt idx="21">
                  <c:v>8.34</c:v>
                </c:pt>
                <c:pt idx="22">
                  <c:v>12.06</c:v>
                </c:pt>
                <c:pt idx="23">
                  <c:v>8.6999999999999993</c:v>
                </c:pt>
                <c:pt idx="24">
                  <c:v>24.95</c:v>
                </c:pt>
                <c:pt idx="25">
                  <c:v>22.49</c:v>
                </c:pt>
                <c:pt idx="26">
                  <c:v>22.38</c:v>
                </c:pt>
                <c:pt idx="27">
                  <c:v>10.17</c:v>
                </c:pt>
                <c:pt idx="28">
                  <c:v>5.71</c:v>
                </c:pt>
                <c:pt idx="29">
                  <c:v>3.61</c:v>
                </c:pt>
                <c:pt idx="30">
                  <c:v>11.66</c:v>
                </c:pt>
              </c:numCache>
            </c:numRef>
          </c:val>
        </c:ser>
        <c:ser>
          <c:idx val="1"/>
          <c:order val="1"/>
          <c:tx>
            <c:strRef>
              <c:f>buzater!$C$1</c:f>
              <c:strCache>
                <c:ptCount val="1"/>
                <c:pt idx="0">
                  <c:v>nitrogén-oxidok</c:v>
                </c:pt>
              </c:strCache>
            </c:strRef>
          </c:tx>
          <c:cat>
            <c:numRef>
              <c:f>buzater!$A$3:$A$33</c:f>
              <c:numCache>
                <c:formatCode>yyyy/mm/dd</c:formatCode>
                <c:ptCount val="31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</c:numCache>
            </c:numRef>
          </c:cat>
          <c:val>
            <c:numRef>
              <c:f>buzater!$C$3:$C$33</c:f>
              <c:numCache>
                <c:formatCode>0.00</c:formatCode>
                <c:ptCount val="31"/>
                <c:pt idx="0">
                  <c:v>29.01</c:v>
                </c:pt>
                <c:pt idx="1">
                  <c:v>69.13</c:v>
                </c:pt>
                <c:pt idx="2">
                  <c:v>87.05</c:v>
                </c:pt>
                <c:pt idx="3">
                  <c:v>63.18</c:v>
                </c:pt>
                <c:pt idx="4">
                  <c:v>69.790000000000006</c:v>
                </c:pt>
                <c:pt idx="5">
                  <c:v>187.6</c:v>
                </c:pt>
                <c:pt idx="6">
                  <c:v>107.61</c:v>
                </c:pt>
                <c:pt idx="7">
                  <c:v>212.29</c:v>
                </c:pt>
                <c:pt idx="8">
                  <c:v>196.03</c:v>
                </c:pt>
                <c:pt idx="9">
                  <c:v>131.63</c:v>
                </c:pt>
                <c:pt idx="10">
                  <c:v>108.29</c:v>
                </c:pt>
                <c:pt idx="11">
                  <c:v>87.35</c:v>
                </c:pt>
                <c:pt idx="12">
                  <c:v>115.78</c:v>
                </c:pt>
                <c:pt idx="13">
                  <c:v>180.15</c:v>
                </c:pt>
                <c:pt idx="14">
                  <c:v>182.65</c:v>
                </c:pt>
                <c:pt idx="15">
                  <c:v>205.19</c:v>
                </c:pt>
                <c:pt idx="16">
                  <c:v>56.11</c:v>
                </c:pt>
                <c:pt idx="17">
                  <c:v>43</c:v>
                </c:pt>
                <c:pt idx="18">
                  <c:v>94.31</c:v>
                </c:pt>
                <c:pt idx="19">
                  <c:v>145.26</c:v>
                </c:pt>
                <c:pt idx="20">
                  <c:v>221.72</c:v>
                </c:pt>
                <c:pt idx="21">
                  <c:v>152.07</c:v>
                </c:pt>
                <c:pt idx="22">
                  <c:v>135</c:v>
                </c:pt>
                <c:pt idx="23">
                  <c:v>81.58</c:v>
                </c:pt>
                <c:pt idx="24">
                  <c:v>47.99</c:v>
                </c:pt>
                <c:pt idx="25">
                  <c:v>138.49</c:v>
                </c:pt>
                <c:pt idx="26">
                  <c:v>158.47</c:v>
                </c:pt>
                <c:pt idx="27">
                  <c:v>61.97</c:v>
                </c:pt>
                <c:pt idx="28">
                  <c:v>56.82</c:v>
                </c:pt>
                <c:pt idx="29">
                  <c:v>59.6</c:v>
                </c:pt>
                <c:pt idx="30">
                  <c:v>65.040000000000006</c:v>
                </c:pt>
              </c:numCache>
            </c:numRef>
          </c:val>
        </c:ser>
        <c:ser>
          <c:idx val="2"/>
          <c:order val="2"/>
          <c:tx>
            <c:strRef>
              <c:f>buzater!$E$1</c:f>
              <c:strCache>
                <c:ptCount val="1"/>
                <c:pt idx="0">
                  <c:v>ózon</c:v>
                </c:pt>
              </c:strCache>
            </c:strRef>
          </c:tx>
          <c:cat>
            <c:numRef>
              <c:f>buzater!$A$3:$A$33</c:f>
              <c:numCache>
                <c:formatCode>yyyy/mm/dd</c:formatCode>
                <c:ptCount val="31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</c:numCache>
            </c:numRef>
          </c:cat>
          <c:val>
            <c:numRef>
              <c:f>buzater!$E$3:$E$33</c:f>
              <c:numCache>
                <c:formatCode>0.00</c:formatCode>
                <c:ptCount val="31"/>
                <c:pt idx="0">
                  <c:v>24.76</c:v>
                </c:pt>
                <c:pt idx="1">
                  <c:v>11.17</c:v>
                </c:pt>
                <c:pt idx="2">
                  <c:v>12.36</c:v>
                </c:pt>
                <c:pt idx="3">
                  <c:v>10.57</c:v>
                </c:pt>
                <c:pt idx="4">
                  <c:v>14.72</c:v>
                </c:pt>
                <c:pt idx="5">
                  <c:v>12.13</c:v>
                </c:pt>
                <c:pt idx="6">
                  <c:v>12.9</c:v>
                </c:pt>
                <c:pt idx="7">
                  <c:v>10.15</c:v>
                </c:pt>
                <c:pt idx="8">
                  <c:v>9.0299999999999994</c:v>
                </c:pt>
                <c:pt idx="9">
                  <c:v>17.68</c:v>
                </c:pt>
                <c:pt idx="10">
                  <c:v>14.85</c:v>
                </c:pt>
                <c:pt idx="11">
                  <c:v>14.73</c:v>
                </c:pt>
                <c:pt idx="12">
                  <c:v>15.55</c:v>
                </c:pt>
                <c:pt idx="13">
                  <c:v>4.6399999999999997</c:v>
                </c:pt>
                <c:pt idx="14">
                  <c:v>3.62</c:v>
                </c:pt>
                <c:pt idx="15">
                  <c:v>2.66</c:v>
                </c:pt>
                <c:pt idx="16">
                  <c:v>32.340000000000003</c:v>
                </c:pt>
                <c:pt idx="17">
                  <c:v>22.59</c:v>
                </c:pt>
                <c:pt idx="18">
                  <c:v>20.99</c:v>
                </c:pt>
                <c:pt idx="19">
                  <c:v>9.81</c:v>
                </c:pt>
                <c:pt idx="20">
                  <c:v>2.82</c:v>
                </c:pt>
                <c:pt idx="21">
                  <c:v>9.35</c:v>
                </c:pt>
                <c:pt idx="22">
                  <c:v>1.95</c:v>
                </c:pt>
                <c:pt idx="23">
                  <c:v>5.42</c:v>
                </c:pt>
                <c:pt idx="24">
                  <c:v>18.89</c:v>
                </c:pt>
                <c:pt idx="25">
                  <c:v>15.84</c:v>
                </c:pt>
                <c:pt idx="26">
                  <c:v>7.22</c:v>
                </c:pt>
                <c:pt idx="27">
                  <c:v>14.47</c:v>
                </c:pt>
                <c:pt idx="28">
                  <c:v>27.09</c:v>
                </c:pt>
                <c:pt idx="29">
                  <c:v>39.270000000000003</c:v>
                </c:pt>
                <c:pt idx="30">
                  <c:v>39.31</c:v>
                </c:pt>
              </c:numCache>
            </c:numRef>
          </c:val>
        </c:ser>
        <c:ser>
          <c:idx val="3"/>
          <c:order val="3"/>
          <c:tx>
            <c:strRef>
              <c:f>buzater!$F$1</c:f>
              <c:strCache>
                <c:ptCount val="1"/>
                <c:pt idx="0">
                  <c:v>szálló por</c:v>
                </c:pt>
              </c:strCache>
            </c:strRef>
          </c:tx>
          <c:cat>
            <c:numRef>
              <c:f>buzater!$A$3:$A$33</c:f>
              <c:numCache>
                <c:formatCode>yyyy/mm/dd</c:formatCode>
                <c:ptCount val="31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</c:numCache>
            </c:numRef>
          </c:cat>
          <c:val>
            <c:numRef>
              <c:f>buzater!$F$3:$F$33</c:f>
              <c:numCache>
                <c:formatCode>0.00</c:formatCode>
                <c:ptCount val="31"/>
                <c:pt idx="0">
                  <c:v>40.340000000000003</c:v>
                </c:pt>
                <c:pt idx="1">
                  <c:v>54.69</c:v>
                </c:pt>
                <c:pt idx="2">
                  <c:v>69.400000000000006</c:v>
                </c:pt>
                <c:pt idx="3">
                  <c:v>66.45</c:v>
                </c:pt>
                <c:pt idx="4">
                  <c:v>60.52</c:v>
                </c:pt>
                <c:pt idx="5">
                  <c:v>86.23</c:v>
                </c:pt>
                <c:pt idx="6">
                  <c:v>90.38</c:v>
                </c:pt>
                <c:pt idx="7">
                  <c:v>103.76</c:v>
                </c:pt>
                <c:pt idx="8">
                  <c:v>152.78</c:v>
                </c:pt>
                <c:pt idx="9">
                  <c:v>146.08000000000001</c:v>
                </c:pt>
                <c:pt idx="10">
                  <c:v>145.59</c:v>
                </c:pt>
                <c:pt idx="11">
                  <c:v>82.39</c:v>
                </c:pt>
                <c:pt idx="12">
                  <c:v>88.63</c:v>
                </c:pt>
                <c:pt idx="13">
                  <c:v>120.3</c:v>
                </c:pt>
                <c:pt idx="14">
                  <c:v>107.24</c:v>
                </c:pt>
                <c:pt idx="15">
                  <c:v>93.54</c:v>
                </c:pt>
                <c:pt idx="16">
                  <c:v>22.73</c:v>
                </c:pt>
                <c:pt idx="17">
                  <c:v>41.51</c:v>
                </c:pt>
                <c:pt idx="18">
                  <c:v>51.96</c:v>
                </c:pt>
                <c:pt idx="19">
                  <c:v>62.79</c:v>
                </c:pt>
                <c:pt idx="20">
                  <c:v>85.04</c:v>
                </c:pt>
                <c:pt idx="21">
                  <c:v>53.8</c:v>
                </c:pt>
                <c:pt idx="22">
                  <c:v>55.22</c:v>
                </c:pt>
                <c:pt idx="23">
                  <c:v>36.94</c:v>
                </c:pt>
                <c:pt idx="24">
                  <c:v>28.56</c:v>
                </c:pt>
                <c:pt idx="25">
                  <c:v>40.71</c:v>
                </c:pt>
                <c:pt idx="26">
                  <c:v>48.92</c:v>
                </c:pt>
                <c:pt idx="27">
                  <c:v>12.02</c:v>
                </c:pt>
                <c:pt idx="28">
                  <c:v>9.68</c:v>
                </c:pt>
                <c:pt idx="29">
                  <c:v>16.809999999999999</c:v>
                </c:pt>
                <c:pt idx="30">
                  <c:v>22.41</c:v>
                </c:pt>
              </c:numCache>
            </c:numRef>
          </c:val>
        </c:ser>
        <c:marker val="1"/>
        <c:axId val="94565120"/>
        <c:axId val="94567040"/>
      </c:lineChart>
      <c:dateAx>
        <c:axId val="94565120"/>
        <c:scaling>
          <c:orientation val="minMax"/>
        </c:scaling>
        <c:axPos val="b"/>
        <c:numFmt formatCode="yyyy/mm/dd" sourceLinked="0"/>
        <c:maj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94567040"/>
        <c:crosses val="autoZero"/>
        <c:auto val="1"/>
        <c:lblOffset val="100"/>
      </c:dateAx>
      <c:valAx>
        <c:axId val="94567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hu-HU" sz="10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µg/m</a:t>
                </a:r>
                <a:r>
                  <a:rPr lang="hu-HU" sz="1000" b="1" i="0" u="none" strike="noStrike" baseline="30000">
                    <a:solidFill>
                      <a:srgbClr val="000000"/>
                    </a:solidFill>
                    <a:latin typeface="Calibri"/>
                    <a:cs typeface="Calibri"/>
                  </a:rPr>
                  <a:t>3</a:t>
                </a:r>
              </a:p>
            </c:rich>
          </c:tx>
          <c:layout/>
          <c:spPr>
            <a:noFill/>
            <a:ln w="25400">
              <a:noFill/>
            </a:ln>
          </c:spPr>
        </c:title>
        <c:numFmt formatCode="0.00" sourceLinked="1"/>
        <c:majorTickMark val="none"/>
        <c:tickLblPos val="nextTo"/>
        <c:crossAx val="94565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8229166666666666"/>
          <c:y val="0.94612794612794615"/>
          <c:w val="0.43645833333333334"/>
          <c:h val="4.0404040404040442E-2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7"/>
  <sheetViews>
    <sheetView tabSelected="1" zoomScale="90" zoomScaleNormal="90" workbookViewId="0"/>
  </sheetViews>
  <sheetFormatPr defaultRowHeight="15"/>
  <cols>
    <col min="1" max="1" width="12.5703125" customWidth="1"/>
    <col min="2" max="2" width="10.5703125" bestFit="1" customWidth="1"/>
    <col min="3" max="3" width="15.42578125" bestFit="1" customWidth="1"/>
    <col min="4" max="4" width="13.7109375" bestFit="1" customWidth="1"/>
    <col min="5" max="6" width="11" bestFit="1" customWidth="1"/>
    <col min="8" max="8" width="15.140625" customWidth="1"/>
    <col min="9" max="9" width="15.42578125" bestFit="1" customWidth="1"/>
    <col min="10" max="10" width="13.7109375" bestFit="1" customWidth="1"/>
    <col min="11" max="11" width="6.140625" bestFit="1" customWidth="1"/>
    <col min="12" max="12" width="9.42578125" bestFit="1" customWidth="1"/>
  </cols>
  <sheetData>
    <row r="1" spans="1:12" ht="15.75" thickBo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1"/>
      <c r="H1" s="5" t="s">
        <v>1</v>
      </c>
      <c r="I1" s="5" t="s">
        <v>2</v>
      </c>
      <c r="J1" s="5" t="s">
        <v>3</v>
      </c>
      <c r="K1" s="5" t="s">
        <v>4</v>
      </c>
      <c r="L1" s="5" t="s">
        <v>5</v>
      </c>
    </row>
    <row r="2" spans="1:12" ht="30.75" thickBot="1">
      <c r="A2" s="6" t="s">
        <v>7</v>
      </c>
      <c r="B2" s="5">
        <v>125</v>
      </c>
      <c r="C2" s="5">
        <v>150</v>
      </c>
      <c r="D2" s="5">
        <v>5000</v>
      </c>
      <c r="E2" s="5">
        <v>120</v>
      </c>
      <c r="F2" s="5">
        <v>50</v>
      </c>
      <c r="G2" s="1"/>
      <c r="H2" s="12" t="s">
        <v>8</v>
      </c>
      <c r="I2" s="13"/>
      <c r="J2" s="13"/>
      <c r="K2" s="13"/>
      <c r="L2" s="14"/>
    </row>
    <row r="3" spans="1:12">
      <c r="A3" s="7">
        <v>39814</v>
      </c>
      <c r="B3" s="4">
        <v>5.67</v>
      </c>
      <c r="C3" s="4">
        <v>29.01</v>
      </c>
      <c r="D3" s="4">
        <v>495.26</v>
      </c>
      <c r="E3" s="4">
        <v>24.76</v>
      </c>
      <c r="F3" s="4">
        <v>40.340000000000003</v>
      </c>
      <c r="G3" s="1"/>
      <c r="H3" s="3">
        <f>B3/B$2</f>
        <v>4.5359999999999998E-2</v>
      </c>
      <c r="I3" s="3">
        <f>C3/C$2</f>
        <v>0.19340000000000002</v>
      </c>
      <c r="J3" s="3">
        <f>D3/D$2</f>
        <v>9.9052000000000001E-2</v>
      </c>
      <c r="K3" s="3">
        <f>E3/E$2</f>
        <v>0.20633333333333334</v>
      </c>
      <c r="L3" s="3">
        <f>F3/F$2</f>
        <v>0.80680000000000007</v>
      </c>
    </row>
    <row r="4" spans="1:12">
      <c r="A4" s="8">
        <v>39815</v>
      </c>
      <c r="B4" s="2">
        <v>9.43</v>
      </c>
      <c r="C4" s="2">
        <v>69.13</v>
      </c>
      <c r="D4" s="2">
        <v>947.7</v>
      </c>
      <c r="E4" s="2">
        <v>11.17</v>
      </c>
      <c r="F4" s="2">
        <v>54.69</v>
      </c>
      <c r="G4" s="1"/>
      <c r="H4" s="3">
        <f t="shared" ref="H4:H33" si="0">B4/B$2</f>
        <v>7.5439999999999993E-2</v>
      </c>
      <c r="I4" s="3">
        <f t="shared" ref="I4:I33" si="1">C4/C$2</f>
        <v>0.46086666666666665</v>
      </c>
      <c r="J4" s="3">
        <f t="shared" ref="J4:J33" si="2">D4/D$2</f>
        <v>0.18954000000000001</v>
      </c>
      <c r="K4" s="3">
        <f t="shared" ref="K4:K33" si="3">E4/E$2</f>
        <v>9.3083333333333337E-2</v>
      </c>
      <c r="L4" s="3">
        <f t="shared" ref="L4:L33" si="4">F4/F$2</f>
        <v>1.0937999999999999</v>
      </c>
    </row>
    <row r="5" spans="1:12">
      <c r="A5" s="8">
        <v>39816</v>
      </c>
      <c r="B5" s="2">
        <v>13.19</v>
      </c>
      <c r="C5" s="2">
        <v>87.05</v>
      </c>
      <c r="D5" s="2">
        <v>1115.0999999999999</v>
      </c>
      <c r="E5" s="2">
        <v>12.36</v>
      </c>
      <c r="F5" s="2">
        <v>69.400000000000006</v>
      </c>
      <c r="G5" s="1"/>
      <c r="H5" s="3">
        <f t="shared" si="0"/>
        <v>0.10552</v>
      </c>
      <c r="I5" s="3">
        <f t="shared" si="1"/>
        <v>0.58033333333333337</v>
      </c>
      <c r="J5" s="3">
        <f t="shared" si="2"/>
        <v>0.22301999999999997</v>
      </c>
      <c r="K5" s="3">
        <f t="shared" si="3"/>
        <v>0.10299999999999999</v>
      </c>
      <c r="L5" s="3">
        <f t="shared" si="4"/>
        <v>1.3880000000000001</v>
      </c>
    </row>
    <row r="6" spans="1:12">
      <c r="A6" s="8">
        <v>39817</v>
      </c>
      <c r="B6" s="2">
        <v>6.43</v>
      </c>
      <c r="C6" s="2">
        <v>63.18</v>
      </c>
      <c r="D6" s="2">
        <v>863.89</v>
      </c>
      <c r="E6" s="2">
        <v>10.57</v>
      </c>
      <c r="F6" s="2">
        <v>66.45</v>
      </c>
      <c r="G6" s="1"/>
      <c r="H6" s="3">
        <f t="shared" si="0"/>
        <v>5.144E-2</v>
      </c>
      <c r="I6" s="3">
        <f t="shared" si="1"/>
        <v>0.42120000000000002</v>
      </c>
      <c r="J6" s="3">
        <f t="shared" si="2"/>
        <v>0.17277799999999999</v>
      </c>
      <c r="K6" s="3">
        <f t="shared" si="3"/>
        <v>8.8083333333333333E-2</v>
      </c>
      <c r="L6" s="3">
        <f t="shared" si="4"/>
        <v>1.329</v>
      </c>
    </row>
    <row r="7" spans="1:12">
      <c r="A7" s="8">
        <v>39818</v>
      </c>
      <c r="B7" s="2">
        <v>6.7</v>
      </c>
      <c r="C7" s="2">
        <v>69.790000000000006</v>
      </c>
      <c r="D7" s="2">
        <v>808.76</v>
      </c>
      <c r="E7" s="2">
        <v>14.72</v>
      </c>
      <c r="F7" s="2">
        <v>60.52</v>
      </c>
      <c r="G7" s="1"/>
      <c r="H7" s="3">
        <f t="shared" si="0"/>
        <v>5.3600000000000002E-2</v>
      </c>
      <c r="I7" s="3">
        <f t="shared" si="1"/>
        <v>0.46526666666666672</v>
      </c>
      <c r="J7" s="3">
        <f t="shared" si="2"/>
        <v>0.16175200000000001</v>
      </c>
      <c r="K7" s="3">
        <f t="shared" si="3"/>
        <v>0.12266666666666667</v>
      </c>
      <c r="L7" s="3">
        <f t="shared" si="4"/>
        <v>1.2104000000000001</v>
      </c>
    </row>
    <row r="8" spans="1:12">
      <c r="A8" s="8">
        <v>39819</v>
      </c>
      <c r="B8" s="2">
        <v>31.26</v>
      </c>
      <c r="C8" s="2">
        <v>187.6</v>
      </c>
      <c r="D8" s="2">
        <v>1417.05</v>
      </c>
      <c r="E8" s="2">
        <v>12.13</v>
      </c>
      <c r="F8" s="2">
        <v>86.23</v>
      </c>
      <c r="G8" s="1"/>
      <c r="H8" s="3">
        <f t="shared" si="0"/>
        <v>0.25008000000000002</v>
      </c>
      <c r="I8" s="3">
        <f t="shared" si="1"/>
        <v>1.2506666666666666</v>
      </c>
      <c r="J8" s="3">
        <f t="shared" si="2"/>
        <v>0.28341</v>
      </c>
      <c r="K8" s="3">
        <f t="shared" si="3"/>
        <v>0.10108333333333334</v>
      </c>
      <c r="L8" s="3">
        <f t="shared" si="4"/>
        <v>1.7246000000000001</v>
      </c>
    </row>
    <row r="9" spans="1:12">
      <c r="A9" s="8">
        <v>39820</v>
      </c>
      <c r="B9" s="2">
        <v>21.3</v>
      </c>
      <c r="C9" s="2">
        <v>107.61</v>
      </c>
      <c r="D9" s="2">
        <v>1239.1500000000001</v>
      </c>
      <c r="E9" s="2">
        <v>12.9</v>
      </c>
      <c r="F9" s="2">
        <v>90.38</v>
      </c>
      <c r="G9" s="1"/>
      <c r="H9" s="3">
        <f t="shared" si="0"/>
        <v>0.1704</v>
      </c>
      <c r="I9" s="3">
        <f t="shared" si="1"/>
        <v>0.71740000000000004</v>
      </c>
      <c r="J9" s="3">
        <f t="shared" si="2"/>
        <v>0.24783000000000002</v>
      </c>
      <c r="K9" s="3">
        <f t="shared" si="3"/>
        <v>0.1075</v>
      </c>
      <c r="L9" s="3">
        <f t="shared" si="4"/>
        <v>1.8075999999999999</v>
      </c>
    </row>
    <row r="10" spans="1:12">
      <c r="A10" s="8">
        <v>39821</v>
      </c>
      <c r="B10" s="2">
        <v>25.45</v>
      </c>
      <c r="C10" s="2">
        <v>212.29</v>
      </c>
      <c r="D10" s="2">
        <v>1743.26</v>
      </c>
      <c r="E10" s="2">
        <v>10.15</v>
      </c>
      <c r="F10" s="2">
        <v>103.76</v>
      </c>
      <c r="G10" s="1"/>
      <c r="H10" s="3">
        <f t="shared" si="0"/>
        <v>0.2036</v>
      </c>
      <c r="I10" s="3">
        <f t="shared" si="1"/>
        <v>1.4152666666666667</v>
      </c>
      <c r="J10" s="3">
        <f t="shared" si="2"/>
        <v>0.34865200000000002</v>
      </c>
      <c r="K10" s="3">
        <f t="shared" si="3"/>
        <v>8.458333333333333E-2</v>
      </c>
      <c r="L10" s="3">
        <f t="shared" si="4"/>
        <v>2.0752000000000002</v>
      </c>
    </row>
    <row r="11" spans="1:12">
      <c r="A11" s="8">
        <v>39822</v>
      </c>
      <c r="B11" s="2">
        <v>23.91</v>
      </c>
      <c r="C11" s="2">
        <v>196.03</v>
      </c>
      <c r="D11" s="2">
        <v>1931.72</v>
      </c>
      <c r="E11" s="2">
        <v>9.0299999999999994</v>
      </c>
      <c r="F11" s="2">
        <v>152.78</v>
      </c>
      <c r="G11" s="1"/>
      <c r="H11" s="3">
        <f t="shared" si="0"/>
        <v>0.19128000000000001</v>
      </c>
      <c r="I11" s="3">
        <f t="shared" si="1"/>
        <v>1.3068666666666666</v>
      </c>
      <c r="J11" s="3">
        <f t="shared" si="2"/>
        <v>0.38634400000000002</v>
      </c>
      <c r="K11" s="3">
        <f t="shared" si="3"/>
        <v>7.5249999999999997E-2</v>
      </c>
      <c r="L11" s="3">
        <f t="shared" si="4"/>
        <v>3.0556000000000001</v>
      </c>
    </row>
    <row r="12" spans="1:12">
      <c r="A12" s="8">
        <v>39823</v>
      </c>
      <c r="B12" s="2">
        <v>56.01</v>
      </c>
      <c r="C12" s="2">
        <v>131.63</v>
      </c>
      <c r="D12" s="2">
        <v>1787.68</v>
      </c>
      <c r="E12" s="2">
        <v>17.68</v>
      </c>
      <c r="F12" s="2">
        <v>146.08000000000001</v>
      </c>
      <c r="G12" s="1"/>
      <c r="H12" s="3">
        <f t="shared" si="0"/>
        <v>0.44807999999999998</v>
      </c>
      <c r="I12" s="3">
        <f t="shared" si="1"/>
        <v>0.87753333333333328</v>
      </c>
      <c r="J12" s="3">
        <f t="shared" si="2"/>
        <v>0.35753600000000002</v>
      </c>
      <c r="K12" s="3">
        <f t="shared" si="3"/>
        <v>0.14733333333333334</v>
      </c>
      <c r="L12" s="3">
        <f t="shared" si="4"/>
        <v>2.9216000000000002</v>
      </c>
    </row>
    <row r="13" spans="1:12">
      <c r="A13" s="8">
        <v>39824</v>
      </c>
      <c r="B13" s="2">
        <v>28.86</v>
      </c>
      <c r="C13" s="2">
        <v>108.29</v>
      </c>
      <c r="D13" s="2">
        <v>1577.78</v>
      </c>
      <c r="E13" s="2">
        <v>14.85</v>
      </c>
      <c r="F13" s="2">
        <v>145.59</v>
      </c>
      <c r="G13" s="1"/>
      <c r="H13" s="3">
        <f t="shared" si="0"/>
        <v>0.23088</v>
      </c>
      <c r="I13" s="3">
        <f t="shared" si="1"/>
        <v>0.72193333333333343</v>
      </c>
      <c r="J13" s="3">
        <f t="shared" si="2"/>
        <v>0.315556</v>
      </c>
      <c r="K13" s="3">
        <f t="shared" si="3"/>
        <v>0.12375</v>
      </c>
      <c r="L13" s="3">
        <f t="shared" si="4"/>
        <v>2.9117999999999999</v>
      </c>
    </row>
    <row r="14" spans="1:12">
      <c r="A14" s="8">
        <v>39825</v>
      </c>
      <c r="B14" s="2">
        <v>20.2</v>
      </c>
      <c r="C14" s="2">
        <v>87.35</v>
      </c>
      <c r="D14" s="2">
        <v>820.41</v>
      </c>
      <c r="E14" s="2">
        <v>14.73</v>
      </c>
      <c r="F14" s="2">
        <v>82.39</v>
      </c>
      <c r="G14" s="1"/>
      <c r="H14" s="3">
        <f t="shared" si="0"/>
        <v>0.16159999999999999</v>
      </c>
      <c r="I14" s="3">
        <f t="shared" si="1"/>
        <v>0.58233333333333326</v>
      </c>
      <c r="J14" s="3">
        <f t="shared" si="2"/>
        <v>0.16408200000000001</v>
      </c>
      <c r="K14" s="3">
        <f t="shared" si="3"/>
        <v>0.12275</v>
      </c>
      <c r="L14" s="3">
        <f t="shared" si="4"/>
        <v>1.6477999999999999</v>
      </c>
    </row>
    <row r="15" spans="1:12">
      <c r="A15" s="8">
        <v>39826</v>
      </c>
      <c r="B15" s="2">
        <v>42.68</v>
      </c>
      <c r="C15" s="2">
        <v>115.78</v>
      </c>
      <c r="D15" s="2">
        <v>789.92</v>
      </c>
      <c r="E15" s="2">
        <v>15.55</v>
      </c>
      <c r="F15" s="2">
        <v>88.63</v>
      </c>
      <c r="G15" s="1"/>
      <c r="H15" s="3">
        <f t="shared" si="0"/>
        <v>0.34144000000000002</v>
      </c>
      <c r="I15" s="3">
        <f t="shared" si="1"/>
        <v>0.7718666666666667</v>
      </c>
      <c r="J15" s="3">
        <f t="shared" si="2"/>
        <v>0.15798399999999999</v>
      </c>
      <c r="K15" s="3">
        <f t="shared" si="3"/>
        <v>0.12958333333333333</v>
      </c>
      <c r="L15" s="3">
        <f t="shared" si="4"/>
        <v>1.7726</v>
      </c>
    </row>
    <row r="16" spans="1:12">
      <c r="A16" s="8">
        <v>39827</v>
      </c>
      <c r="B16" s="2">
        <v>34.72</v>
      </c>
      <c r="C16" s="2">
        <v>180.15</v>
      </c>
      <c r="D16" s="2">
        <v>1467.83</v>
      </c>
      <c r="E16" s="2">
        <v>4.6399999999999997</v>
      </c>
      <c r="F16" s="2">
        <v>120.3</v>
      </c>
      <c r="G16" s="1"/>
      <c r="H16" s="3">
        <f t="shared" si="0"/>
        <v>0.27776000000000001</v>
      </c>
      <c r="I16" s="3">
        <f t="shared" si="1"/>
        <v>1.2010000000000001</v>
      </c>
      <c r="J16" s="3">
        <f t="shared" si="2"/>
        <v>0.29356599999999999</v>
      </c>
      <c r="K16" s="3">
        <f t="shared" si="3"/>
        <v>3.8666666666666662E-2</v>
      </c>
      <c r="L16" s="3">
        <f t="shared" si="4"/>
        <v>2.4060000000000001</v>
      </c>
    </row>
    <row r="17" spans="1:12">
      <c r="A17" s="8">
        <v>39828</v>
      </c>
      <c r="B17" s="2">
        <v>22.56</v>
      </c>
      <c r="C17" s="2">
        <v>182.65</v>
      </c>
      <c r="D17" s="2">
        <v>1548.2</v>
      </c>
      <c r="E17" s="2">
        <v>3.62</v>
      </c>
      <c r="F17" s="2">
        <v>107.24</v>
      </c>
      <c r="G17" s="1"/>
      <c r="H17" s="3">
        <f t="shared" si="0"/>
        <v>0.18048</v>
      </c>
      <c r="I17" s="3">
        <f t="shared" si="1"/>
        <v>1.2176666666666667</v>
      </c>
      <c r="J17" s="3">
        <f t="shared" si="2"/>
        <v>0.30964000000000003</v>
      </c>
      <c r="K17" s="3">
        <f t="shared" si="3"/>
        <v>3.0166666666666668E-2</v>
      </c>
      <c r="L17" s="3">
        <f t="shared" si="4"/>
        <v>2.1448</v>
      </c>
    </row>
    <row r="18" spans="1:12">
      <c r="A18" s="8">
        <v>39829</v>
      </c>
      <c r="B18" s="2">
        <v>16.89</v>
      </c>
      <c r="C18" s="2">
        <v>205.19</v>
      </c>
      <c r="D18" s="2">
        <v>1577.98</v>
      </c>
      <c r="E18" s="2">
        <v>2.66</v>
      </c>
      <c r="F18" s="2">
        <v>93.54</v>
      </c>
      <c r="G18" s="1"/>
      <c r="H18" s="3">
        <f t="shared" si="0"/>
        <v>0.13512000000000002</v>
      </c>
      <c r="I18" s="3">
        <f t="shared" si="1"/>
        <v>1.3679333333333332</v>
      </c>
      <c r="J18" s="3">
        <f t="shared" si="2"/>
        <v>0.31559599999999999</v>
      </c>
      <c r="K18" s="3">
        <f t="shared" si="3"/>
        <v>2.2166666666666668E-2</v>
      </c>
      <c r="L18" s="3">
        <f t="shared" si="4"/>
        <v>1.8708</v>
      </c>
    </row>
    <row r="19" spans="1:12">
      <c r="A19" s="8">
        <v>39830</v>
      </c>
      <c r="B19" s="2">
        <v>10.8</v>
      </c>
      <c r="C19" s="2">
        <v>56.11</v>
      </c>
      <c r="D19" s="2">
        <v>301.87</v>
      </c>
      <c r="E19" s="2">
        <v>32.340000000000003</v>
      </c>
      <c r="F19" s="2">
        <v>22.73</v>
      </c>
      <c r="G19" s="1"/>
      <c r="H19" s="3">
        <f t="shared" si="0"/>
        <v>8.6400000000000005E-2</v>
      </c>
      <c r="I19" s="3">
        <f t="shared" si="1"/>
        <v>0.37406666666666666</v>
      </c>
      <c r="J19" s="3">
        <f t="shared" si="2"/>
        <v>6.0374000000000004E-2</v>
      </c>
      <c r="K19" s="3">
        <f t="shared" si="3"/>
        <v>0.26950000000000002</v>
      </c>
      <c r="L19" s="3">
        <f t="shared" si="4"/>
        <v>0.4546</v>
      </c>
    </row>
    <row r="20" spans="1:12">
      <c r="A20" s="8">
        <v>39831</v>
      </c>
      <c r="B20" s="2">
        <v>5.19</v>
      </c>
      <c r="C20" s="2">
        <v>43</v>
      </c>
      <c r="D20" s="2">
        <v>444.74</v>
      </c>
      <c r="E20" s="2">
        <v>22.59</v>
      </c>
      <c r="F20" s="2">
        <v>41.51</v>
      </c>
      <c r="G20" s="1"/>
      <c r="H20" s="3">
        <f t="shared" si="0"/>
        <v>4.1520000000000001E-2</v>
      </c>
      <c r="I20" s="3">
        <f t="shared" si="1"/>
        <v>0.28666666666666668</v>
      </c>
      <c r="J20" s="3">
        <f t="shared" si="2"/>
        <v>8.8947999999999999E-2</v>
      </c>
      <c r="K20" s="3">
        <f t="shared" si="3"/>
        <v>0.18825</v>
      </c>
      <c r="L20" s="3">
        <f t="shared" si="4"/>
        <v>0.83019999999999994</v>
      </c>
    </row>
    <row r="21" spans="1:12">
      <c r="A21" s="8">
        <v>39832</v>
      </c>
      <c r="B21" s="2">
        <v>15.2</v>
      </c>
      <c r="C21" s="2">
        <v>94.31</v>
      </c>
      <c r="D21" s="2">
        <v>800.61</v>
      </c>
      <c r="E21" s="2">
        <v>20.99</v>
      </c>
      <c r="F21" s="2">
        <v>51.96</v>
      </c>
      <c r="G21" s="1"/>
      <c r="H21" s="3">
        <f t="shared" si="0"/>
        <v>0.1216</v>
      </c>
      <c r="I21" s="3">
        <f t="shared" si="1"/>
        <v>0.62873333333333337</v>
      </c>
      <c r="J21" s="3">
        <f t="shared" si="2"/>
        <v>0.16012200000000001</v>
      </c>
      <c r="K21" s="3">
        <f t="shared" si="3"/>
        <v>0.17491666666666666</v>
      </c>
      <c r="L21" s="3">
        <f t="shared" si="4"/>
        <v>1.0392000000000001</v>
      </c>
    </row>
    <row r="22" spans="1:12">
      <c r="A22" s="8">
        <v>39833</v>
      </c>
      <c r="B22" s="2">
        <v>8.89</v>
      </c>
      <c r="C22" s="2">
        <v>145.26</v>
      </c>
      <c r="D22" s="2">
        <v>1210.97</v>
      </c>
      <c r="E22" s="2">
        <v>9.81</v>
      </c>
      <c r="F22" s="2">
        <v>62.79</v>
      </c>
      <c r="G22" s="1"/>
      <c r="H22" s="3">
        <f t="shared" si="0"/>
        <v>7.1120000000000003E-2</v>
      </c>
      <c r="I22" s="3">
        <f t="shared" si="1"/>
        <v>0.96839999999999993</v>
      </c>
      <c r="J22" s="3">
        <f t="shared" si="2"/>
        <v>0.24219399999999999</v>
      </c>
      <c r="K22" s="3">
        <f t="shared" si="3"/>
        <v>8.1750000000000003E-2</v>
      </c>
      <c r="L22" s="3">
        <f t="shared" si="4"/>
        <v>1.2558</v>
      </c>
    </row>
    <row r="23" spans="1:12">
      <c r="A23" s="8">
        <v>39834</v>
      </c>
      <c r="B23" s="2">
        <v>10.79</v>
      </c>
      <c r="C23" s="2">
        <v>221.72</v>
      </c>
      <c r="D23" s="2">
        <v>1603.51</v>
      </c>
      <c r="E23" s="2">
        <v>2.82</v>
      </c>
      <c r="F23" s="2">
        <v>85.04</v>
      </c>
      <c r="G23" s="1"/>
      <c r="H23" s="3">
        <f t="shared" si="0"/>
        <v>8.6319999999999994E-2</v>
      </c>
      <c r="I23" s="3">
        <f t="shared" si="1"/>
        <v>1.4781333333333333</v>
      </c>
      <c r="J23" s="3">
        <f t="shared" si="2"/>
        <v>0.32070199999999999</v>
      </c>
      <c r="K23" s="3">
        <f t="shared" si="3"/>
        <v>2.35E-2</v>
      </c>
      <c r="L23" s="3">
        <f t="shared" si="4"/>
        <v>1.7008000000000001</v>
      </c>
    </row>
    <row r="24" spans="1:12">
      <c r="A24" s="8">
        <v>39835</v>
      </c>
      <c r="B24" s="2">
        <v>8.34</v>
      </c>
      <c r="C24" s="2">
        <v>152.07</v>
      </c>
      <c r="D24" s="2">
        <v>1168.0899999999999</v>
      </c>
      <c r="E24" s="2">
        <v>9.35</v>
      </c>
      <c r="F24" s="2">
        <v>53.8</v>
      </c>
      <c r="G24" s="1"/>
      <c r="H24" s="3">
        <f t="shared" si="0"/>
        <v>6.6720000000000002E-2</v>
      </c>
      <c r="I24" s="3">
        <f t="shared" si="1"/>
        <v>1.0138</v>
      </c>
      <c r="J24" s="3">
        <f t="shared" si="2"/>
        <v>0.23361799999999999</v>
      </c>
      <c r="K24" s="3">
        <f t="shared" si="3"/>
        <v>7.7916666666666662E-2</v>
      </c>
      <c r="L24" s="3">
        <f t="shared" si="4"/>
        <v>1.0759999999999998</v>
      </c>
    </row>
    <row r="25" spans="1:12">
      <c r="A25" s="8">
        <v>39836</v>
      </c>
      <c r="B25" s="2">
        <v>12.06</v>
      </c>
      <c r="C25" s="2">
        <v>135</v>
      </c>
      <c r="D25" s="2">
        <v>1322.72</v>
      </c>
      <c r="E25" s="2">
        <v>1.95</v>
      </c>
      <c r="F25" s="2">
        <v>55.22</v>
      </c>
      <c r="G25" s="1"/>
      <c r="H25" s="3">
        <f t="shared" si="0"/>
        <v>9.648000000000001E-2</v>
      </c>
      <c r="I25" s="3">
        <f t="shared" si="1"/>
        <v>0.9</v>
      </c>
      <c r="J25" s="3">
        <f t="shared" si="2"/>
        <v>0.264544</v>
      </c>
      <c r="K25" s="3">
        <f t="shared" si="3"/>
        <v>1.6250000000000001E-2</v>
      </c>
      <c r="L25" s="3">
        <f t="shared" si="4"/>
        <v>1.1044</v>
      </c>
    </row>
    <row r="26" spans="1:12">
      <c r="A26" s="8">
        <v>39837</v>
      </c>
      <c r="B26" s="2">
        <v>8.6999999999999993</v>
      </c>
      <c r="C26" s="2">
        <v>81.58</v>
      </c>
      <c r="D26" s="2">
        <v>951.49</v>
      </c>
      <c r="E26" s="2">
        <v>5.42</v>
      </c>
      <c r="F26" s="2">
        <v>36.94</v>
      </c>
      <c r="G26" s="1"/>
      <c r="H26" s="3">
        <f t="shared" si="0"/>
        <v>6.9599999999999995E-2</v>
      </c>
      <c r="I26" s="3">
        <f t="shared" si="1"/>
        <v>0.54386666666666661</v>
      </c>
      <c r="J26" s="3">
        <f t="shared" si="2"/>
        <v>0.19029799999999999</v>
      </c>
      <c r="K26" s="3">
        <f t="shared" si="3"/>
        <v>4.5166666666666667E-2</v>
      </c>
      <c r="L26" s="3">
        <f t="shared" si="4"/>
        <v>0.7387999999999999</v>
      </c>
    </row>
    <row r="27" spans="1:12">
      <c r="A27" s="8">
        <v>39838</v>
      </c>
      <c r="B27" s="2">
        <v>24.95</v>
      </c>
      <c r="C27" s="2">
        <v>47.99</v>
      </c>
      <c r="D27" s="2">
        <v>625.16</v>
      </c>
      <c r="E27" s="2">
        <v>18.89</v>
      </c>
      <c r="F27" s="2">
        <v>28.56</v>
      </c>
      <c r="G27" s="1"/>
      <c r="H27" s="3">
        <f t="shared" si="0"/>
        <v>0.1996</v>
      </c>
      <c r="I27" s="3">
        <f t="shared" si="1"/>
        <v>0.31993333333333335</v>
      </c>
      <c r="J27" s="3">
        <f t="shared" si="2"/>
        <v>0.125032</v>
      </c>
      <c r="K27" s="3">
        <f t="shared" si="3"/>
        <v>0.15741666666666668</v>
      </c>
      <c r="L27" s="3">
        <f t="shared" si="4"/>
        <v>0.57119999999999993</v>
      </c>
    </row>
    <row r="28" spans="1:12">
      <c r="A28" s="8">
        <v>39839</v>
      </c>
      <c r="B28" s="2">
        <v>22.49</v>
      </c>
      <c r="C28" s="2">
        <v>138.49</v>
      </c>
      <c r="D28" s="2">
        <v>860.84</v>
      </c>
      <c r="E28" s="2">
        <v>15.84</v>
      </c>
      <c r="F28" s="2">
        <v>40.71</v>
      </c>
      <c r="G28" s="1"/>
      <c r="H28" s="3">
        <f t="shared" si="0"/>
        <v>0.17992</v>
      </c>
      <c r="I28" s="3">
        <f t="shared" si="1"/>
        <v>0.92326666666666668</v>
      </c>
      <c r="J28" s="3">
        <f t="shared" si="2"/>
        <v>0.17216800000000002</v>
      </c>
      <c r="K28" s="3">
        <f t="shared" si="3"/>
        <v>0.13200000000000001</v>
      </c>
      <c r="L28" s="3">
        <f t="shared" si="4"/>
        <v>0.81420000000000003</v>
      </c>
    </row>
    <row r="29" spans="1:12">
      <c r="A29" s="8">
        <v>39840</v>
      </c>
      <c r="B29" s="2">
        <v>22.38</v>
      </c>
      <c r="C29" s="2">
        <v>158.47</v>
      </c>
      <c r="D29" s="2">
        <v>1076.07</v>
      </c>
      <c r="E29" s="2">
        <v>7.22</v>
      </c>
      <c r="F29" s="2">
        <v>48.92</v>
      </c>
      <c r="G29" s="1"/>
      <c r="H29" s="3">
        <f t="shared" si="0"/>
        <v>0.17904</v>
      </c>
      <c r="I29" s="3">
        <f t="shared" si="1"/>
        <v>1.0564666666666667</v>
      </c>
      <c r="J29" s="3">
        <f t="shared" si="2"/>
        <v>0.21521399999999999</v>
      </c>
      <c r="K29" s="3">
        <f t="shared" si="3"/>
        <v>6.0166666666666667E-2</v>
      </c>
      <c r="L29" s="3">
        <f t="shared" si="4"/>
        <v>0.97840000000000005</v>
      </c>
    </row>
    <row r="30" spans="1:12">
      <c r="A30" s="8">
        <v>39841</v>
      </c>
      <c r="B30" s="2">
        <v>10.17</v>
      </c>
      <c r="C30" s="2">
        <v>61.97</v>
      </c>
      <c r="D30" s="2">
        <v>531.59</v>
      </c>
      <c r="E30" s="2">
        <v>14.47</v>
      </c>
      <c r="F30" s="2">
        <v>12.02</v>
      </c>
      <c r="G30" s="1"/>
      <c r="H30" s="3">
        <f t="shared" si="0"/>
        <v>8.1360000000000002E-2</v>
      </c>
      <c r="I30" s="3">
        <f t="shared" si="1"/>
        <v>0.41313333333333335</v>
      </c>
      <c r="J30" s="3">
        <f t="shared" si="2"/>
        <v>0.10631800000000001</v>
      </c>
      <c r="K30" s="3">
        <f t="shared" si="3"/>
        <v>0.12058333333333333</v>
      </c>
      <c r="L30" s="3">
        <f t="shared" si="4"/>
        <v>0.2404</v>
      </c>
    </row>
    <row r="31" spans="1:12">
      <c r="A31" s="8">
        <v>39842</v>
      </c>
      <c r="B31" s="2">
        <v>5.71</v>
      </c>
      <c r="C31" s="2">
        <v>56.82</v>
      </c>
      <c r="D31" s="2">
        <v>459.61</v>
      </c>
      <c r="E31" s="2">
        <v>27.09</v>
      </c>
      <c r="F31" s="2">
        <v>9.68</v>
      </c>
      <c r="G31" s="1"/>
      <c r="H31" s="3">
        <f t="shared" si="0"/>
        <v>4.5679999999999998E-2</v>
      </c>
      <c r="I31" s="3">
        <f t="shared" si="1"/>
        <v>0.37880000000000003</v>
      </c>
      <c r="J31" s="3">
        <f t="shared" si="2"/>
        <v>9.1922000000000004E-2</v>
      </c>
      <c r="K31" s="3">
        <f t="shared" si="3"/>
        <v>0.22575000000000001</v>
      </c>
      <c r="L31" s="3">
        <f t="shared" si="4"/>
        <v>0.19359999999999999</v>
      </c>
    </row>
    <row r="32" spans="1:12">
      <c r="A32" s="8">
        <v>39843</v>
      </c>
      <c r="B32" s="2">
        <v>3.61</v>
      </c>
      <c r="C32" s="2">
        <v>59.6</v>
      </c>
      <c r="D32" s="2">
        <v>489.85</v>
      </c>
      <c r="E32" s="2">
        <v>39.270000000000003</v>
      </c>
      <c r="F32" s="2">
        <v>16.809999999999999</v>
      </c>
      <c r="G32" s="1"/>
      <c r="H32" s="3">
        <f t="shared" si="0"/>
        <v>2.8879999999999999E-2</v>
      </c>
      <c r="I32" s="3">
        <f t="shared" si="1"/>
        <v>0.39733333333333332</v>
      </c>
      <c r="J32" s="3">
        <f t="shared" si="2"/>
        <v>9.7970000000000002E-2</v>
      </c>
      <c r="K32" s="3">
        <f t="shared" si="3"/>
        <v>0.32725000000000004</v>
      </c>
      <c r="L32" s="3">
        <f t="shared" si="4"/>
        <v>0.3362</v>
      </c>
    </row>
    <row r="33" spans="1:12">
      <c r="A33" s="8">
        <v>39844</v>
      </c>
      <c r="B33" s="2">
        <v>11.66</v>
      </c>
      <c r="C33" s="2">
        <v>65.040000000000006</v>
      </c>
      <c r="D33" s="2">
        <v>624.76</v>
      </c>
      <c r="E33" s="2">
        <v>39.31</v>
      </c>
      <c r="F33" s="2">
        <v>22.41</v>
      </c>
      <c r="G33" s="1"/>
      <c r="H33" s="3">
        <f t="shared" si="0"/>
        <v>9.3280000000000002E-2</v>
      </c>
      <c r="I33" s="3">
        <f t="shared" si="1"/>
        <v>0.43360000000000004</v>
      </c>
      <c r="J33" s="3">
        <f t="shared" si="2"/>
        <v>0.12495199999999999</v>
      </c>
      <c r="K33" s="3">
        <f t="shared" si="3"/>
        <v>0.32758333333333334</v>
      </c>
      <c r="L33" s="3">
        <f t="shared" si="4"/>
        <v>0.44819999999999999</v>
      </c>
    </row>
    <row r="34" spans="1:12">
      <c r="A34" s="9" t="s">
        <v>6</v>
      </c>
      <c r="B34" s="2">
        <f>AVERAGE(B3:B33)</f>
        <v>17.619354838709675</v>
      </c>
      <c r="C34" s="2">
        <f>AVERAGE(C3:C33)</f>
        <v>114.52129032258061</v>
      </c>
      <c r="D34" s="2">
        <f>AVERAGE(D3:D33)</f>
        <v>1051.7280645161291</v>
      </c>
      <c r="E34" s="2">
        <f>AVERAGE(E3:E33)</f>
        <v>14.80258064516129</v>
      </c>
      <c r="F34" s="2">
        <f>AVERAGE(F3:F33)</f>
        <v>67.658709677419353</v>
      </c>
      <c r="G34" s="1"/>
      <c r="H34" s="1"/>
      <c r="I34" s="1"/>
      <c r="J34" s="1"/>
      <c r="K34" s="1"/>
      <c r="L34" s="1"/>
    </row>
    <row r="35" spans="1:12">
      <c r="A35" s="10" t="s">
        <v>9</v>
      </c>
      <c r="B35" s="2">
        <f>MAX(B3:B33)</f>
        <v>56.01</v>
      </c>
      <c r="C35" s="2">
        <f>MAX(C3:C33)</f>
        <v>221.72</v>
      </c>
      <c r="D35" s="2">
        <f>MAX(D3:D33)</f>
        <v>1931.72</v>
      </c>
      <c r="E35" s="2">
        <f>MAX(E3:E33)</f>
        <v>39.31</v>
      </c>
      <c r="F35" s="2">
        <f>MAX(F3:F33)</f>
        <v>152.78</v>
      </c>
    </row>
    <row r="36" spans="1:12">
      <c r="A36" s="7" t="s">
        <v>10</v>
      </c>
      <c r="B36" s="7">
        <f>INDEX($A$3:$F$33,MATCH(B35,B3:B33,0),1)</f>
        <v>39823</v>
      </c>
      <c r="C36" s="7">
        <f>INDEX($A$3:$F$33,MATCH(C35,C3:C33,0),1)</f>
        <v>39834</v>
      </c>
      <c r="D36" s="7">
        <f>INDEX($A$3:$F$33,MATCH(D35,D3:D33,0),1)</f>
        <v>39822</v>
      </c>
      <c r="E36" s="7">
        <f>INDEX($A$3:$F$33,MATCH(E35,E3:E33,0),1)</f>
        <v>39844</v>
      </c>
      <c r="F36" s="7">
        <f>INDEX($A$3:$F$33,MATCH(F35,F3:F33,0),1)</f>
        <v>39822</v>
      </c>
    </row>
    <row r="37" spans="1:12">
      <c r="H37" s="11"/>
    </row>
  </sheetData>
  <mergeCells count="1">
    <mergeCell ref="H2:L2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88" orientation="landscape" r:id="rId1"/>
  <ignoredErrors>
    <ignoredError sqref="D34:F34 B34:C3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buzater</vt:lpstr>
      <vt:lpstr>Diagram1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Oktatási Hivatal</cp:lastModifiedBy>
  <cp:lastPrinted>2009-06-28T12:18:37Z</cp:lastPrinted>
  <dcterms:created xsi:type="dcterms:W3CDTF">2009-06-28T08:04:03Z</dcterms:created>
  <dcterms:modified xsi:type="dcterms:W3CDTF">2010-02-14T18:01:47Z</dcterms:modified>
</cp:coreProperties>
</file>