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Users\Zoli\OH\2014. január_munka\04_középszint_egybeszerkesztett\kész\05_leadni\Informatika_K1411\Megoldasok\3_Magyarorszag_varosai\"/>
    </mc:Choice>
  </mc:AlternateContent>
  <bookViews>
    <workbookView xWindow="0" yWindow="0" windowWidth="19200" windowHeight="11745"/>
  </bookViews>
  <sheets>
    <sheet name="Munka1" sheetId="1" r:id="rId1"/>
    <sheet name="Munka2" sheetId="2" r:id="rId2"/>
    <sheet name="Munka3" sheetId="3" r:id="rId3"/>
  </sheets>
  <calcPr calcId="152511"/>
</workbook>
</file>

<file path=xl/calcChain.xml><?xml version="1.0" encoding="utf-8"?>
<calcChain xmlns="http://schemas.openxmlformats.org/spreadsheetml/2006/main">
  <c r="E4" i="1" l="1"/>
  <c r="A5" i="1" l="1"/>
  <c r="F4" i="1" l="1"/>
  <c r="D4" i="1"/>
  <c r="C4" i="1"/>
  <c r="B4" i="1"/>
  <c r="F8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6" i="1"/>
  <c r="C9" i="1"/>
  <c r="C10" i="1" s="1"/>
</calcChain>
</file>

<file path=xl/sharedStrings.xml><?xml version="1.0" encoding="utf-8"?>
<sst xmlns="http://schemas.openxmlformats.org/spreadsheetml/2006/main" count="773" uniqueCount="376">
  <si>
    <t>Magyarország városai</t>
  </si>
  <si>
    <t>A keresett város:</t>
  </si>
  <si>
    <t>Megye</t>
  </si>
  <si>
    <t>Népesség</t>
  </si>
  <si>
    <t>Terület</t>
  </si>
  <si>
    <t>Irányítószám</t>
  </si>
  <si>
    <t>Mióta város</t>
  </si>
  <si>
    <t>Székesfehérvár</t>
  </si>
  <si>
    <t>Statisztikai adatok:</t>
  </si>
  <si>
    <t>Egy évszám:</t>
  </si>
  <si>
    <t>Magyarország lakossága:</t>
  </si>
  <si>
    <t>Ebből városlakó (fő):</t>
  </si>
  <si>
    <t>Ebből városlakó (%):</t>
  </si>
  <si>
    <t>Városok száma megyénként:</t>
  </si>
  <si>
    <t>Bács-Kiskun</t>
  </si>
  <si>
    <t>Baranya</t>
  </si>
  <si>
    <t>Békés</t>
  </si>
  <si>
    <t>Borsod-Abaúj-Zemplén</t>
  </si>
  <si>
    <t>Budapest</t>
  </si>
  <si>
    <t>Csongrád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</si>
  <si>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</si>
  <si>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</si>
  <si>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</si>
  <si>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</si>
  <si>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</si>
  <si>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</si>
  <si>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</si>
  <si>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</si>
  <si>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</si>
  <si>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</si>
  <si>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</si>
  <si>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</si>
  <si>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</si>
  <si>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</si>
  <si>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Név</t>
  </si>
  <si>
    <t>Népsűrűség</t>
  </si>
  <si>
    <t>Aba</t>
  </si>
  <si>
    <t>Abádszalók</t>
  </si>
  <si>
    <t>Abaújszántó</t>
  </si>
  <si>
    <t>Abony</t>
  </si>
  <si>
    <t>Ács</t>
  </si>
  <si>
    <t>Adony</t>
  </si>
  <si>
    <t>Ajak</t>
  </si>
  <si>
    <t>Ajka</t>
  </si>
  <si>
    <t>Albertirsa</t>
  </si>
  <si>
    <t>Alsózsolca</t>
  </si>
  <si>
    <t>Aszód</t>
  </si>
  <si>
    <t>Bábolna</t>
  </si>
  <si>
    <t>Bácsalmás</t>
  </si>
  <si>
    <t>Badacsonytomaj</t>
  </si>
  <si>
    <t>Baja</t>
  </si>
  <si>
    <t>1885 előtt</t>
  </si>
  <si>
    <t>Baktalórántháza</t>
  </si>
  <si>
    <t>Balassagyarmat</t>
  </si>
  <si>
    <t>Balatonalmádi</t>
  </si>
  <si>
    <t>Balatonboglár</t>
  </si>
  <si>
    <t>Balatonföldvár</t>
  </si>
  <si>
    <t>Balatonfüred</t>
  </si>
  <si>
    <t>Balatonfűzfő</t>
  </si>
  <si>
    <t>Balatonkenese</t>
  </si>
  <si>
    <t>Balatonlelle</t>
  </si>
  <si>
    <t>Balkány</t>
  </si>
  <si>
    <t>Balmazújváros</t>
  </si>
  <si>
    <t>Barcs</t>
  </si>
  <si>
    <t>Bátaszék</t>
  </si>
  <si>
    <t>Bátonyterenye</t>
  </si>
  <si>
    <t>Battonya</t>
  </si>
  <si>
    <t>Békéscsaba</t>
  </si>
  <si>
    <t>Bélapátfalva</t>
  </si>
  <si>
    <t>Beled</t>
  </si>
  <si>
    <t>Berettyóújfalu</t>
  </si>
  <si>
    <t>Berhida</t>
  </si>
  <si>
    <t>Besenyszög</t>
  </si>
  <si>
    <t>Biatorbágy</t>
  </si>
  <si>
    <t>Bicske</t>
  </si>
  <si>
    <t>Biharkeresztes</t>
  </si>
  <si>
    <t>Bodajk</t>
  </si>
  <si>
    <t>Bóly</t>
  </si>
  <si>
    <t>Bonyhád</t>
  </si>
  <si>
    <t>Borsodnádasd</t>
  </si>
  <si>
    <t>Budakalász</t>
  </si>
  <si>
    <t>Budakeszi</t>
  </si>
  <si>
    <t>Budaörs</t>
  </si>
  <si>
    <t>Bük</t>
  </si>
  <si>
    <t>Cegléd</t>
  </si>
  <si>
    <t>Celldömölk</t>
  </si>
  <si>
    <t>Cigánd</t>
  </si>
  <si>
    <t>Csákvár</t>
  </si>
  <si>
    <t>Csanádpalota</t>
  </si>
  <si>
    <t>Csenger</t>
  </si>
  <si>
    <t>Csepreg</t>
  </si>
  <si>
    <t>Csorna</t>
  </si>
  <si>
    <t>Csorvás</t>
  </si>
  <si>
    <t>Csurgó</t>
  </si>
  <si>
    <t>Dabas</t>
  </si>
  <si>
    <t>Debrecen</t>
  </si>
  <si>
    <t>Demecser</t>
  </si>
  <si>
    <t>Derecske</t>
  </si>
  <si>
    <t>Dévaványa</t>
  </si>
  <si>
    <t>Devecser</t>
  </si>
  <si>
    <t>Diósd</t>
  </si>
  <si>
    <t>Dombóvár</t>
  </si>
  <si>
    <t>Dombrád</t>
  </si>
  <si>
    <t>Dorog</t>
  </si>
  <si>
    <t>Dunaföldvár</t>
  </si>
  <si>
    <t>Dunaharaszti</t>
  </si>
  <si>
    <t>Dunakeszi</t>
  </si>
  <si>
    <t>Dunaújváros</t>
  </si>
  <si>
    <t>Dunavarsány</t>
  </si>
  <si>
    <t>Dunavecse</t>
  </si>
  <si>
    <t>Edelény</t>
  </si>
  <si>
    <t>Eger</t>
  </si>
  <si>
    <t>Elek</t>
  </si>
  <si>
    <t>Emőd</t>
  </si>
  <si>
    <t>Encs</t>
  </si>
  <si>
    <t>Enying</t>
  </si>
  <si>
    <t>Ercsi</t>
  </si>
  <si>
    <t>Érd</t>
  </si>
  <si>
    <t>Esztergom</t>
  </si>
  <si>
    <t>Fegyvernek</t>
  </si>
  <si>
    <t>Fehérgyarmat</t>
  </si>
  <si>
    <t>Felsőzsolca</t>
  </si>
  <si>
    <t>Fertőd</t>
  </si>
  <si>
    <t>Fertőszentmiklós</t>
  </si>
  <si>
    <t>Fonyód</t>
  </si>
  <si>
    <t>Fót</t>
  </si>
  <si>
    <t>Füzesabony</t>
  </si>
  <si>
    <t>Füzesgyarmat</t>
  </si>
  <si>
    <t>Gárdony</t>
  </si>
  <si>
    <t>Göd</t>
  </si>
  <si>
    <t>Gödöllő</t>
  </si>
  <si>
    <t>Gönc</t>
  </si>
  <si>
    <t>Gyál</t>
  </si>
  <si>
    <t>Gyomaendrőd</t>
  </si>
  <si>
    <t>Gyömrő</t>
  </si>
  <si>
    <t>Gyöngyös</t>
  </si>
  <si>
    <t>Gyöngyöspata</t>
  </si>
  <si>
    <t>Gyönk</t>
  </si>
  <si>
    <t>Győr</t>
  </si>
  <si>
    <t>Gyula</t>
  </si>
  <si>
    <t>Hajdúböszörmény</t>
  </si>
  <si>
    <t>Hajdúdorog</t>
  </si>
  <si>
    <t>Hajdúhadház</t>
  </si>
  <si>
    <t>Hajdúnánás</t>
  </si>
  <si>
    <t>Hajdúsámson</t>
  </si>
  <si>
    <t>Hajdúszoboszló</t>
  </si>
  <si>
    <t>Hajós</t>
  </si>
  <si>
    <t>Halásztelek</t>
  </si>
  <si>
    <t>Harkány</t>
  </si>
  <si>
    <t>Hatvan</t>
  </si>
  <si>
    <t>Herend</t>
  </si>
  <si>
    <t>Hévíz</t>
  </si>
  <si>
    <t>Hódmezővásárhely</t>
  </si>
  <si>
    <t>Ibrány</t>
  </si>
  <si>
    <t>Igal</t>
  </si>
  <si>
    <t>Isaszeg</t>
  </si>
  <si>
    <t>Izsák</t>
  </si>
  <si>
    <t>Jánoshalma</t>
  </si>
  <si>
    <t>Jánosháza</t>
  </si>
  <si>
    <t>Jánossomorja</t>
  </si>
  <si>
    <t>Jászapáti</t>
  </si>
  <si>
    <t>Jászárokszállás</t>
  </si>
  <si>
    <t>Jászberény</t>
  </si>
  <si>
    <t>Jászfényszaru</t>
  </si>
  <si>
    <t>Jászkisér</t>
  </si>
  <si>
    <t>Kaba</t>
  </si>
  <si>
    <t>Kadarkút</t>
  </si>
  <si>
    <t>Kalocsa</t>
  </si>
  <si>
    <t>Kaposvár</t>
  </si>
  <si>
    <t>Kapuvár</t>
  </si>
  <si>
    <t>Karcag</t>
  </si>
  <si>
    <t>Kazincbarcika</t>
  </si>
  <si>
    <t>Kecel</t>
  </si>
  <si>
    <t>Kecskemét</t>
  </si>
  <si>
    <t>Kemecse</t>
  </si>
  <si>
    <t>Kenderes</t>
  </si>
  <si>
    <t>Kerekegyháza</t>
  </si>
  <si>
    <t>Kerepes</t>
  </si>
  <si>
    <t>Keszthely</t>
  </si>
  <si>
    <t>Kisbér</t>
  </si>
  <si>
    <t>Kisköre</t>
  </si>
  <si>
    <t>Kiskőrös</t>
  </si>
  <si>
    <t>Kiskunfélegyháza</t>
  </si>
  <si>
    <t>Kiskunhalas</t>
  </si>
  <si>
    <t>Kiskunmajsa</t>
  </si>
  <si>
    <t>Kistarcsa</t>
  </si>
  <si>
    <t>Kistelek</t>
  </si>
  <si>
    <t>Kisújszállás</t>
  </si>
  <si>
    <t>Kisvárda</t>
  </si>
  <si>
    <t>Komádi</t>
  </si>
  <si>
    <t>Komárom</t>
  </si>
  <si>
    <t>Komló</t>
  </si>
  <si>
    <t>Kondoros</t>
  </si>
  <si>
    <t>Kozármisleny</t>
  </si>
  <si>
    <t>Körmend</t>
  </si>
  <si>
    <t>Körösladány</t>
  </si>
  <si>
    <t>Kőszeg</t>
  </si>
  <si>
    <t>Kunhegyes</t>
  </si>
  <si>
    <t>Kunszentmárton</t>
  </si>
  <si>
    <t>Kunszentmiklós</t>
  </si>
  <si>
    <t>Lábatlan</t>
  </si>
  <si>
    <t>Lajosmizse</t>
  </si>
  <si>
    <t>Lébény</t>
  </si>
  <si>
    <t>Lengyeltóti</t>
  </si>
  <si>
    <t>Lenti</t>
  </si>
  <si>
    <t>Létavértes</t>
  </si>
  <si>
    <t>Letenye</t>
  </si>
  <si>
    <t>Lőrinci</t>
  </si>
  <si>
    <t>Maglód</t>
  </si>
  <si>
    <t>Mágocs</t>
  </si>
  <si>
    <t>Makó</t>
  </si>
  <si>
    <t>Mándok</t>
  </si>
  <si>
    <t>Marcali</t>
  </si>
  <si>
    <t>Máriapócs</t>
  </si>
  <si>
    <t>Martfű</t>
  </si>
  <si>
    <t>Martonvásár</t>
  </si>
  <si>
    <t>Mátészalka</t>
  </si>
  <si>
    <t>Medgyesegyháza</t>
  </si>
  <si>
    <t>Mélykút</t>
  </si>
  <si>
    <t>Mezőberény</t>
  </si>
  <si>
    <t>Mezőcsát</t>
  </si>
  <si>
    <t>Mezőhegyes</t>
  </si>
  <si>
    <t>Mezőkeresztes</t>
  </si>
  <si>
    <t>Mezőkovácsháza</t>
  </si>
  <si>
    <t>Mezőkövesd</t>
  </si>
  <si>
    <t>Mezőtúr</t>
  </si>
  <si>
    <t>Mindszent</t>
  </si>
  <si>
    <t>Miskolc</t>
  </si>
  <si>
    <t>Mohács</t>
  </si>
  <si>
    <t>Monor</t>
  </si>
  <si>
    <t>Mór</t>
  </si>
  <si>
    <t>Mórahalom</t>
  </si>
  <si>
    <t>Mosonmagyaróvár</t>
  </si>
  <si>
    <t>Nádudvar</t>
  </si>
  <si>
    <t>Nagyatád</t>
  </si>
  <si>
    <t>Nagybajom</t>
  </si>
  <si>
    <t>Nagyecsed</t>
  </si>
  <si>
    <t>Nagyhalász</t>
  </si>
  <si>
    <t>Nagykálló</t>
  </si>
  <si>
    <t>Nagykanizsa</t>
  </si>
  <si>
    <t>Nagykáta</t>
  </si>
  <si>
    <t>Nagykőrös</t>
  </si>
  <si>
    <t>Nagymányok</t>
  </si>
  <si>
    <t>Nagymaros</t>
  </si>
  <si>
    <t>Nyékládháza</t>
  </si>
  <si>
    <t>Nyergesújfalu</t>
  </si>
  <si>
    <t>Nyíradony</t>
  </si>
  <si>
    <t>Nyírbátor</t>
  </si>
  <si>
    <t>Nyíregyháza</t>
  </si>
  <si>
    <t>Nyírlugos</t>
  </si>
  <si>
    <t>Nyírmada</t>
  </si>
  <si>
    <t>Nyírtelek</t>
  </si>
  <si>
    <t>Ócsa</t>
  </si>
  <si>
    <t>Onga</t>
  </si>
  <si>
    <t>Orosháza</t>
  </si>
  <si>
    <t>Oroszlány</t>
  </si>
  <si>
    <t>Ózd</t>
  </si>
  <si>
    <t>Őrbottyán</t>
  </si>
  <si>
    <t>Őriszentpéter</t>
  </si>
  <si>
    <t>Örkény</t>
  </si>
  <si>
    <t>Pacsa</t>
  </si>
  <si>
    <t>Paks</t>
  </si>
  <si>
    <t>Pálháza</t>
  </si>
  <si>
    <t>Pannonhalma</t>
  </si>
  <si>
    <t>Pápa</t>
  </si>
  <si>
    <t>Pásztó</t>
  </si>
  <si>
    <t>Pécel</t>
  </si>
  <si>
    <t>Pécs</t>
  </si>
  <si>
    <t>Pécsvárad</t>
  </si>
  <si>
    <t>Pétervására</t>
  </si>
  <si>
    <t>Pilis</t>
  </si>
  <si>
    <t>Piliscsaba</t>
  </si>
  <si>
    <t>Pilisvörösvár</t>
  </si>
  <si>
    <t>Polgár</t>
  </si>
  <si>
    <t>Polgárdi</t>
  </si>
  <si>
    <t>Pomáz</t>
  </si>
  <si>
    <t>Pusztaszabolcs</t>
  </si>
  <si>
    <t>Putnok</t>
  </si>
  <si>
    <t>Püspökladány</t>
  </si>
  <si>
    <t>Rácalmás</t>
  </si>
  <si>
    <t>Ráckeve</t>
  </si>
  <si>
    <t>Rakamaz</t>
  </si>
  <si>
    <t>Rákóczifalva</t>
  </si>
  <si>
    <t>Répcelak</t>
  </si>
  <si>
    <t>Rétság</t>
  </si>
  <si>
    <t>Rudabánya</t>
  </si>
  <si>
    <t>Sajóbábony</t>
  </si>
  <si>
    <t>Sajószentpéter</t>
  </si>
  <si>
    <t>Salgótarján</t>
  </si>
  <si>
    <t>Sándorfalva</t>
  </si>
  <si>
    <t>Sárbogárd</t>
  </si>
  <si>
    <t>Sarkad</t>
  </si>
  <si>
    <t>Sárospatak</t>
  </si>
  <si>
    <t>Sárvár</t>
  </si>
  <si>
    <t>Sásd</t>
  </si>
  <si>
    <t>Sátoraljaújhely</t>
  </si>
  <si>
    <t>Sellye</t>
  </si>
  <si>
    <t>Siklós</t>
  </si>
  <si>
    <t>Simontornya</t>
  </si>
  <si>
    <t>Siófok</t>
  </si>
  <si>
    <t>Solt</t>
  </si>
  <si>
    <t>Soltvadkert</t>
  </si>
  <si>
    <t>Sopron</t>
  </si>
  <si>
    <t>Sülysáp</t>
  </si>
  <si>
    <t>Sümeg</t>
  </si>
  <si>
    <t>Szabadszállás</t>
  </si>
  <si>
    <t>Szarvas</t>
  </si>
  <si>
    <t>Százhalombatta</t>
  </si>
  <si>
    <t>Szécsény</t>
  </si>
  <si>
    <t>Szeged</t>
  </si>
  <si>
    <t>Szeghalom</t>
  </si>
  <si>
    <t>Szekszárd</t>
  </si>
  <si>
    <t>Szendrő</t>
  </si>
  <si>
    <t>Szentendre</t>
  </si>
  <si>
    <t>Szentes</t>
  </si>
  <si>
    <t>Szentgotthárd</t>
  </si>
  <si>
    <t>Szentlőrinc</t>
  </si>
  <si>
    <t>Szerencs</t>
  </si>
  <si>
    <t>Szigethalom</t>
  </si>
  <si>
    <t>Szigetszentmiklós</t>
  </si>
  <si>
    <t>Szigetvár</t>
  </si>
  <si>
    <t>Szikszó</t>
  </si>
  <si>
    <t>Szob</t>
  </si>
  <si>
    <t>Szolnok</t>
  </si>
  <si>
    <t>Szombathely</t>
  </si>
  <si>
    <t>Tab</t>
  </si>
  <si>
    <t>Tamási</t>
  </si>
  <si>
    <t>Tápiószele</t>
  </si>
  <si>
    <t>Tapolca</t>
  </si>
  <si>
    <t>Tát</t>
  </si>
  <si>
    <t>Tata</t>
  </si>
  <si>
    <t>Tatabánya</t>
  </si>
  <si>
    <t>Téglás</t>
  </si>
  <si>
    <t>Tét</t>
  </si>
  <si>
    <t>Tiszacsege</t>
  </si>
  <si>
    <t>Tiszaföldvár</t>
  </si>
  <si>
    <t>Tiszafüred</t>
  </si>
  <si>
    <t>Tiszakécske</t>
  </si>
  <si>
    <t>Tiszalök</t>
  </si>
  <si>
    <t>Tiszaújváros</t>
  </si>
  <si>
    <t>Tiszavasvári</t>
  </si>
  <si>
    <t>Tokaj</t>
  </si>
  <si>
    <t>Tompa</t>
  </si>
  <si>
    <t>Tótkomlós</t>
  </si>
  <si>
    <t>Tököl</t>
  </si>
  <si>
    <t>Törökbálint</t>
  </si>
  <si>
    <t>Törökszentmiklós</t>
  </si>
  <si>
    <t>Tura</t>
  </si>
  <si>
    <t>Túrkeve</t>
  </si>
  <si>
    <t>Újfehértó</t>
  </si>
  <si>
    <t>Újhartyán</t>
  </si>
  <si>
    <t>Újkígyós</t>
  </si>
  <si>
    <t>Újszász</t>
  </si>
  <si>
    <t>Üllő</t>
  </si>
  <si>
    <t>Vác</t>
  </si>
  <si>
    <t>Vaja</t>
  </si>
  <si>
    <t>Vámospércs</t>
  </si>
  <si>
    <t>Várpalota</t>
  </si>
  <si>
    <t>Vásárosnamény</t>
  </si>
  <si>
    <t>Vasvár</t>
  </si>
  <si>
    <t>Vecsés</t>
  </si>
  <si>
    <t>Velence</t>
  </si>
  <si>
    <t>Vép</t>
  </si>
  <si>
    <t>Veresegyház</t>
  </si>
  <si>
    <t>Verpelét</t>
  </si>
  <si>
    <t>Vésztő</t>
  </si>
  <si>
    <t>Villány</t>
  </si>
  <si>
    <t>Visegrád</t>
  </si>
  <si>
    <t>Záhony</t>
  </si>
  <si>
    <t>Zalaegerszeg</t>
  </si>
  <si>
    <t>Zalakaros</t>
  </si>
  <si>
    <t>Zalalövő</t>
  </si>
  <si>
    <t>Zalaszentgrót</t>
  </si>
  <si>
    <t>Zamárdi</t>
  </si>
  <si>
    <t>Zirc</t>
  </si>
  <si>
    <t>Zsámbék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</si>
</sst>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2" borderId="1" xfId="0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városok száma megyénként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Munka1!$B$13:$B$32</c:f>
              <c:strCache>
                <c:ptCount val="20"/>
                <c:pt idx="0">
                  <c:v>Bács-Kiskun</c:v>
                </c:pt>
                <c:pt idx="1">
                  <c:v>Baranya</c:v>
                </c:pt>
                <c:pt idx="2">
                  <c:v>Békés</c:v>
                </c:pt>
                <c:pt idx="3">
                  <c:v>Borsod-Abaúj-Zemplén</c:v>
                </c:pt>
                <c:pt idx="4">
                  <c:v>Budapest</c:v>
                </c:pt>
                <c:pt idx="5">
                  <c:v>Csongrád</c:v>
                </c:pt>
                <c:pt idx="6">
                  <c:v>Fejér</c:v>
                </c:pt>
                <c:pt idx="7">
                  <c:v>Győr-Moson-Sopron</c:v>
                </c:pt>
                <c:pt idx="8">
                  <c:v>Hajdú-Bihar</c:v>
                </c:pt>
                <c:pt idx="9">
                  <c:v>Heves</c:v>
                </c:pt>
                <c:pt idx="10">
                  <c:v>Jász-Nagykun-Szolnok</c:v>
                </c:pt>
                <c:pt idx="11">
                  <c:v>Komárom-Esztergom</c:v>
                </c:pt>
                <c:pt idx="12">
                  <c:v>Nógrád</c:v>
                </c:pt>
                <c:pt idx="13">
                  <c:v>Pest</c:v>
                </c:pt>
                <c:pt idx="14">
                  <c:v>Somogy</c:v>
                </c:pt>
                <c:pt idx="15">
                  <c:v>Szabolcs-Szatmár-Bereg</c:v>
                </c:pt>
                <c:pt idx="16">
                  <c:v>Tolna</c:v>
                </c:pt>
                <c:pt idx="17">
                  <c:v>Vas</c:v>
                </c:pt>
                <c:pt idx="18">
                  <c:v>Veszprém</c:v>
                </c:pt>
                <c:pt idx="19">
                  <c:v>Zala</c:v>
                </c:pt>
              </c:strCache>
            </c:strRef>
          </c:cat>
          <c:val>
            <c:numRef>
              <c:f>Munka1!$C$13:$C$32</c:f>
              <c:numCache>
                <c:formatCode>General</c:formatCode>
                <c:ptCount val="20"/>
                <c:pt idx="0">
                  <c:v>22</c:v>
                </c:pt>
                <c:pt idx="1">
                  <c:v>14</c:v>
                </c:pt>
                <c:pt idx="2">
                  <c:v>22</c:v>
                </c:pt>
                <c:pt idx="3">
                  <c:v>29</c:v>
                </c:pt>
                <c:pt idx="4">
                  <c:v>1</c:v>
                </c:pt>
                <c:pt idx="5">
                  <c:v>10</c:v>
                </c:pt>
                <c:pt idx="6">
                  <c:v>17</c:v>
                </c:pt>
                <c:pt idx="7">
                  <c:v>12</c:v>
                </c:pt>
                <c:pt idx="8">
                  <c:v>21</c:v>
                </c:pt>
                <c:pt idx="9">
                  <c:v>11</c:v>
                </c:pt>
                <c:pt idx="10">
                  <c:v>22</c:v>
                </c:pt>
                <c:pt idx="11">
                  <c:v>12</c:v>
                </c:pt>
                <c:pt idx="12">
                  <c:v>6</c:v>
                </c:pt>
                <c:pt idx="13">
                  <c:v>54</c:v>
                </c:pt>
                <c:pt idx="14">
                  <c:v>16</c:v>
                </c:pt>
                <c:pt idx="15">
                  <c:v>28</c:v>
                </c:pt>
                <c:pt idx="16">
                  <c:v>11</c:v>
                </c:pt>
                <c:pt idx="17">
                  <c:v>13</c:v>
                </c:pt>
                <c:pt idx="18">
                  <c:v>15</c:v>
                </c:pt>
                <c:pt idx="1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516640"/>
        <c:axId val="258517032"/>
      </c:barChart>
      <c:catAx>
        <c:axId val="25851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17032"/>
        <c:crosses val="autoZero"/>
        <c:auto val="1"/>
        <c:lblAlgn val="ctr"/>
        <c:lblOffset val="100"/>
        <c:noMultiLvlLbl val="0"/>
      </c:catAx>
      <c:valAx>
        <c:axId val="25851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16640"/>
        <c:crosses val="autoZero"/>
        <c:crossBetween val="between"/>
      </c:valAx>
      <c:spPr>
        <a:solidFill>
          <a:schemeClr val="accent1">
            <a:alpha val="0"/>
          </a:schemeClr>
        </a:solidFill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14287</xdr:rowOff>
    </xdr:from>
    <xdr:to>
      <xdr:col>12</xdr:col>
      <xdr:colOff>75525</xdr:colOff>
      <xdr:row>27</xdr:row>
      <xdr:rowOff>185287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tabSelected="1" workbookViewId="0">
      <selection activeCell="L4" sqref="L4"/>
    </sheetView>
  </sheetViews>
  <sheetFormatPr defaultRowHeight="15" x14ac:dyDescent="0.25"/>
  <cols>
    <col min="1" max="1" width="18.140625" bestFit="1" customWidth="1"/>
    <col min="2" max="2" width="27.42578125" bestFit="1" customWidth="1"/>
    <col min="3" max="3" width="10" bestFit="1" customWidth="1"/>
    <col min="4" max="4" width="7.5703125" bestFit="1" customWidth="1"/>
    <col min="5" max="5" width="12.140625" bestFit="1" customWidth="1"/>
    <col min="6" max="6" width="12.85546875" customWidth="1"/>
  </cols>
  <sheetData>
    <row r="1" spans="1:6" ht="21" x14ac:dyDescent="0.35">
      <c r="A1" s="15" t="s">
        <v>0</v>
      </c>
      <c r="B1" s="15"/>
      <c r="C1" s="15"/>
      <c r="D1" s="15"/>
      <c r="E1" s="15"/>
      <c r="F1" s="15"/>
    </row>
    <row r="2" spans="1:6" ht="15.75" thickBot="1" x14ac:dyDescent="0.3"/>
    <row r="3" spans="1:6" s="2" customFormat="1" ht="16.5" thickTop="1" thickBot="1" x14ac:dyDescent="0.3">
      <c r="A3" s="4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10" t="s">
        <v>6</v>
      </c>
    </row>
    <row r="4" spans="1:6" ht="16.5" thickTop="1" thickBot="1" x14ac:dyDescent="0.3">
      <c r="A4" s="13" t="s">
        <v>7</v>
      </c>
      <c r="B4" s="11" t="str">
        <f>VLOOKUP($A$4,$A$36:$F$381,2,0)</f>
        <v>Fejér</v>
      </c>
      <c r="C4" s="11">
        <f>VLOOKUP($A$4,$A$36:$F$381,3,0)</f>
        <v>101722</v>
      </c>
      <c r="D4" s="11">
        <f>VLOOKUP($A$4,$A$36:$F$381,4,0)</f>
        <v>170.89</v>
      </c>
      <c r="E4" s="11">
        <f>VLOOKUP($A$4,$A$36:$F$381,5,0)</f>
        <v>8000</v>
      </c>
      <c r="F4" s="12" t="str">
        <f>VLOOKUP($A$4,$A$36:$F$381,6,0)</f>
        <v>1885 előtt</v>
      </c>
    </row>
    <row r="5" spans="1:6" ht="15.75" thickTop="1" x14ac:dyDescent="0.25">
      <c r="A5" s="1" t="str">
        <f>IF(COUNTIF(A36:A381,A4)=0,"Nincs ilyen nevű magyarországi város.","")</f>
        <v/>
      </c>
    </row>
    <row r="7" spans="1:6" x14ac:dyDescent="0.25">
      <c r="B7" s="16" t="s">
        <v>8</v>
      </c>
      <c r="C7" s="16"/>
      <c r="E7" s="14" t="s">
        <v>9</v>
      </c>
      <c r="F7" s="7">
        <v>2004</v>
      </c>
    </row>
    <row r="8" spans="1:6" x14ac:dyDescent="0.25">
      <c r="B8" s="5" t="s">
        <v>10</v>
      </c>
      <c r="C8" s="5">
        <v>9932000</v>
      </c>
      <c r="F8" s="3" t="str">
        <f>"Ebben az évben " &amp; COUNTIF(F36:F381,F7) &amp; " település lett város."</f>
        <v>Ebben az évben 18 település lett város.</v>
      </c>
    </row>
    <row r="9" spans="1:6" x14ac:dyDescent="0.25">
      <c r="B9" s="5" t="s">
        <v>11</v>
      </c>
      <c r="C9" s="5">
        <f>SUM(C36:C381)</f>
        <v>7036121</v>
      </c>
    </row>
    <row r="10" spans="1:6" x14ac:dyDescent="0.25">
      <c r="B10" s="5" t="s">
        <v>12</v>
      </c>
      <c r="C10" s="6">
        <f>C9/C8</f>
        <v>0.70842942005638343</v>
      </c>
    </row>
    <row r="12" spans="1:6" x14ac:dyDescent="0.25">
      <c r="B12" s="16" t="s">
        <v>13</v>
      </c>
      <c r="C12" s="16"/>
    </row>
    <row r="13" spans="1:6" x14ac:dyDescent="0.25">
      <c r="B13" s="5" t="s">
        <v>14</v>
      </c>
      <c r="C13" s="5">
        <f>COUNTIF($B$36:$B$381,B13)</f>
        <v>22</v>
      </c>
    </row>
    <row r="14" spans="1:6" x14ac:dyDescent="0.25">
      <c r="B14" s="5" t="s">
        <v>15</v>
      </c>
      <c r="C14" s="5">
        <f t="shared" ref="C14:C32" si="0">COUNTIF($B$36:$B$381,B14)</f>
        <v>14</v>
      </c>
    </row>
    <row r="15" spans="1:6" x14ac:dyDescent="0.25">
      <c r="B15" s="5" t="s">
        <v>16</v>
      </c>
      <c r="C15" s="5">
        <f t="shared" si="0"/>
        <v>22</v>
      </c>
    </row>
    <row r="16" spans="1:6" x14ac:dyDescent="0.25">
      <c r="B16" s="5" t="s">
        <v>17</v>
      </c>
      <c r="C16" s="5">
        <f t="shared" si="0"/>
        <v>29</v>
      </c>
    </row>
    <row r="17" spans="2:3" x14ac:dyDescent="0.25">
      <c r="B17" s="5" t="s">
        <v>18</v>
      </c>
      <c r="C17" s="5">
        <f t="shared" si="0"/>
        <v>1</v>
      </c>
    </row>
    <row r="18" spans="2:3" x14ac:dyDescent="0.25">
      <c r="B18" s="5" t="s">
        <v>19</v>
      </c>
      <c r="C18" s="5">
        <f t="shared" si="0"/>
        <v>10</v>
      </c>
    </row>
    <row r="19" spans="2:3" x14ac:dyDescent="0.25">
      <c r="B19" s="5" t="s">
        <v>20</v>
      </c>
      <c r="C19" s="5">
        <f t="shared" si="0"/>
        <v>17</v>
      </c>
    </row>
    <row r="20" spans="2:3" x14ac:dyDescent="0.25">
      <c r="B20" s="5" t="s">
        <v>21</v>
      </c>
      <c r="C20" s="5">
        <f t="shared" si="0"/>
        <v>12</v>
      </c>
    </row>
    <row r="21" spans="2:3" x14ac:dyDescent="0.25">
      <c r="B21" s="5" t="s">
        <v>22</v>
      </c>
      <c r="C21" s="5">
        <f t="shared" si="0"/>
        <v>21</v>
      </c>
    </row>
    <row r="22" spans="2:3" x14ac:dyDescent="0.25">
      <c r="B22" s="5" t="s">
        <v>23</v>
      </c>
      <c r="C22" s="5">
        <f t="shared" si="0"/>
        <v>11</v>
      </c>
    </row>
    <row r="23" spans="2:3" x14ac:dyDescent="0.25">
      <c r="B23" s="5" t="s">
        <v>24</v>
      </c>
      <c r="C23" s="5">
        <f t="shared" si="0"/>
        <v>22</v>
      </c>
    </row>
    <row r="24" spans="2:3" x14ac:dyDescent="0.25">
      <c r="B24" s="5" t="s">
        <v>25</v>
      </c>
      <c r="C24" s="5">
        <f t="shared" si="0"/>
        <v>12</v>
      </c>
    </row>
    <row r="25" spans="2:3" x14ac:dyDescent="0.25">
      <c r="B25" s="5" t="s">
        <v>26</v>
      </c>
      <c r="C25" s="5">
        <f t="shared" si="0"/>
        <v>6</v>
      </c>
    </row>
    <row r="26" spans="2:3" x14ac:dyDescent="0.25">
      <c r="B26" s="5" t="s">
        <v>27</v>
      </c>
      <c r="C26" s="5">
        <f t="shared" si="0"/>
        <v>54</v>
      </c>
    </row>
    <row r="27" spans="2:3" x14ac:dyDescent="0.25">
      <c r="B27" s="5" t="s">
        <v>28</v>
      </c>
      <c r="C27" s="5">
        <f t="shared" si="0"/>
        <v>16</v>
      </c>
    </row>
    <row r="28" spans="2:3" x14ac:dyDescent="0.25">
      <c r="B28" s="5" t="s">
        <v>29</v>
      </c>
      <c r="C28" s="5">
        <f t="shared" si="0"/>
        <v>28</v>
      </c>
    </row>
    <row r="29" spans="2:3" x14ac:dyDescent="0.25">
      <c r="B29" s="5" t="s">
        <v>30</v>
      </c>
      <c r="C29" s="5">
        <f t="shared" si="0"/>
        <v>11</v>
      </c>
    </row>
    <row r="30" spans="2:3" x14ac:dyDescent="0.25">
      <c r="B30" s="5" t="s">
        <v>31</v>
      </c>
      <c r="C30" s="5">
        <f t="shared" si="0"/>
        <v>13</v>
      </c>
    </row>
    <row r="31" spans="2:3" x14ac:dyDescent="0.25">
      <c r="B31" s="5" t="s">
        <v>32</v>
      </c>
      <c r="C31" s="5">
        <f t="shared" si="0"/>
        <v>15</v>
      </c>
    </row>
    <row r="32" spans="2:3" x14ac:dyDescent="0.25">
      <c r="B32" s="5" t="s">
        <v>33</v>
      </c>
      <c r="C32" s="5">
        <f t="shared" si="0"/>
        <v>10</v>
      </c>
    </row>
    <row r="35" spans="1:7" hidden="1" x14ac:dyDescent="0.25">
      <c r="A35" t="s">
        <v>34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35</v>
      </c>
    </row>
    <row r="36" spans="1:7" hidden="1" x14ac:dyDescent="0.25">
      <c r="A36" t="s">
        <v>36</v>
      </c>
      <c r="B36" t="s">
        <v>20</v>
      </c>
      <c r="C36">
        <v>4619</v>
      </c>
      <c r="D36">
        <v>88.05</v>
      </c>
      <c r="E36">
        <v>8127</v>
      </c>
      <c r="F36">
        <v>2013</v>
      </c>
      <c r="G36">
        <f>ROUND(C36/D36,0)</f>
        <v>52</v>
      </c>
    </row>
    <row r="37" spans="1:7" hidden="1" x14ac:dyDescent="0.25">
      <c r="A37" t="s">
        <v>37</v>
      </c>
      <c r="B37" t="s">
        <v>24</v>
      </c>
      <c r="C37">
        <v>3922</v>
      </c>
      <c r="D37">
        <v>132.22999999999999</v>
      </c>
      <c r="E37">
        <v>5241</v>
      </c>
      <c r="F37">
        <v>2005</v>
      </c>
      <c r="G37">
        <f t="shared" ref="G37:G100" si="1">ROUND(C37/D37,0)</f>
        <v>30</v>
      </c>
    </row>
    <row r="38" spans="1:7" hidden="1" x14ac:dyDescent="0.25">
      <c r="A38" t="s">
        <v>38</v>
      </c>
      <c r="B38" t="s">
        <v>17</v>
      </c>
      <c r="C38">
        <v>3088</v>
      </c>
      <c r="D38">
        <v>47.36</v>
      </c>
      <c r="E38">
        <v>3881</v>
      </c>
      <c r="F38">
        <v>2004</v>
      </c>
      <c r="G38">
        <f t="shared" si="1"/>
        <v>65</v>
      </c>
    </row>
    <row r="39" spans="1:7" hidden="1" x14ac:dyDescent="0.25">
      <c r="A39" t="s">
        <v>39</v>
      </c>
      <c r="B39" t="s">
        <v>27</v>
      </c>
      <c r="C39">
        <v>14876</v>
      </c>
      <c r="D39">
        <v>127.97</v>
      </c>
      <c r="E39">
        <v>2740</v>
      </c>
      <c r="F39">
        <v>1993</v>
      </c>
      <c r="G39">
        <f t="shared" si="1"/>
        <v>116</v>
      </c>
    </row>
    <row r="40" spans="1:7" hidden="1" x14ac:dyDescent="0.25">
      <c r="A40" t="s">
        <v>40</v>
      </c>
      <c r="B40" t="s">
        <v>25</v>
      </c>
      <c r="C40">
        <v>6965</v>
      </c>
      <c r="D40">
        <v>103.75</v>
      </c>
      <c r="E40">
        <v>2941</v>
      </c>
      <c r="F40">
        <v>2007</v>
      </c>
      <c r="G40">
        <f t="shared" si="1"/>
        <v>67</v>
      </c>
    </row>
    <row r="41" spans="1:7" hidden="1" x14ac:dyDescent="0.25">
      <c r="A41" t="s">
        <v>41</v>
      </c>
      <c r="B41" t="s">
        <v>20</v>
      </c>
      <c r="C41">
        <v>3912</v>
      </c>
      <c r="D41">
        <v>61.05</v>
      </c>
      <c r="E41">
        <v>2457</v>
      </c>
      <c r="F41">
        <v>2004</v>
      </c>
      <c r="G41">
        <f t="shared" si="1"/>
        <v>64</v>
      </c>
    </row>
    <row r="42" spans="1:7" hidden="1" x14ac:dyDescent="0.25">
      <c r="A42" t="s">
        <v>42</v>
      </c>
      <c r="B42" t="s">
        <v>29</v>
      </c>
      <c r="C42">
        <v>3528</v>
      </c>
      <c r="D42">
        <v>24.76</v>
      </c>
      <c r="E42">
        <v>4524</v>
      </c>
      <c r="F42">
        <v>2013</v>
      </c>
      <c r="G42">
        <f t="shared" si="1"/>
        <v>142</v>
      </c>
    </row>
    <row r="43" spans="1:7" hidden="1" x14ac:dyDescent="0.25">
      <c r="A43" t="s">
        <v>43</v>
      </c>
      <c r="B43" t="s">
        <v>32</v>
      </c>
      <c r="C43">
        <v>29058</v>
      </c>
      <c r="D43">
        <v>95.05</v>
      </c>
      <c r="E43">
        <v>8400</v>
      </c>
      <c r="F43">
        <v>1959</v>
      </c>
      <c r="G43">
        <f t="shared" si="1"/>
        <v>306</v>
      </c>
    </row>
    <row r="44" spans="1:7" hidden="1" x14ac:dyDescent="0.25">
      <c r="A44" t="s">
        <v>44</v>
      </c>
      <c r="B44" t="s">
        <v>27</v>
      </c>
      <c r="C44">
        <v>12410</v>
      </c>
      <c r="D44">
        <v>72.959999999999994</v>
      </c>
      <c r="E44">
        <v>2730</v>
      </c>
      <c r="F44">
        <v>2003</v>
      </c>
      <c r="G44">
        <f t="shared" si="1"/>
        <v>170</v>
      </c>
    </row>
    <row r="45" spans="1:7" hidden="1" x14ac:dyDescent="0.25">
      <c r="A45" t="s">
        <v>45</v>
      </c>
      <c r="B45" t="s">
        <v>17</v>
      </c>
      <c r="C45">
        <v>5937</v>
      </c>
      <c r="D45">
        <v>26.02</v>
      </c>
      <c r="E45">
        <v>3571</v>
      </c>
      <c r="F45">
        <v>2007</v>
      </c>
      <c r="G45">
        <f t="shared" si="1"/>
        <v>228</v>
      </c>
    </row>
    <row r="46" spans="1:7" hidden="1" x14ac:dyDescent="0.25">
      <c r="A46" t="s">
        <v>46</v>
      </c>
      <c r="B46" t="s">
        <v>27</v>
      </c>
      <c r="C46">
        <v>6414</v>
      </c>
      <c r="D46">
        <v>16.2</v>
      </c>
      <c r="E46">
        <v>2170</v>
      </c>
      <c r="F46">
        <v>1991</v>
      </c>
      <c r="G46">
        <f t="shared" si="1"/>
        <v>396</v>
      </c>
    </row>
    <row r="47" spans="1:7" hidden="1" x14ac:dyDescent="0.25">
      <c r="A47" t="s">
        <v>47</v>
      </c>
      <c r="B47" t="s">
        <v>25</v>
      </c>
      <c r="C47">
        <v>3654</v>
      </c>
      <c r="D47">
        <v>33.549999999999997</v>
      </c>
      <c r="E47">
        <v>2943</v>
      </c>
      <c r="F47">
        <v>2003</v>
      </c>
      <c r="G47">
        <f t="shared" si="1"/>
        <v>109</v>
      </c>
    </row>
    <row r="48" spans="1:7" hidden="1" x14ac:dyDescent="0.25">
      <c r="A48" t="s">
        <v>48</v>
      </c>
      <c r="B48" t="s">
        <v>14</v>
      </c>
      <c r="C48">
        <v>6697</v>
      </c>
      <c r="D48">
        <v>108.32</v>
      </c>
      <c r="E48">
        <v>6430</v>
      </c>
      <c r="F48">
        <v>1986</v>
      </c>
      <c r="G48">
        <f t="shared" si="1"/>
        <v>62</v>
      </c>
    </row>
    <row r="49" spans="1:7" hidden="1" x14ac:dyDescent="0.25">
      <c r="A49" t="s">
        <v>49</v>
      </c>
      <c r="B49" t="s">
        <v>32</v>
      </c>
      <c r="C49">
        <v>2080</v>
      </c>
      <c r="D49">
        <v>32.71</v>
      </c>
      <c r="E49">
        <v>8258</v>
      </c>
      <c r="F49">
        <v>2004</v>
      </c>
      <c r="G49">
        <f t="shared" si="1"/>
        <v>64</v>
      </c>
    </row>
    <row r="50" spans="1:7" hidden="1" x14ac:dyDescent="0.25">
      <c r="A50" t="s">
        <v>50</v>
      </c>
      <c r="B50" t="s">
        <v>14</v>
      </c>
      <c r="C50">
        <v>37330</v>
      </c>
      <c r="D50">
        <v>177.61</v>
      </c>
      <c r="E50">
        <v>6500</v>
      </c>
      <c r="F50" t="s">
        <v>51</v>
      </c>
      <c r="G50">
        <f t="shared" si="1"/>
        <v>210</v>
      </c>
    </row>
    <row r="51" spans="1:7" hidden="1" x14ac:dyDescent="0.25">
      <c r="A51" t="s">
        <v>52</v>
      </c>
      <c r="B51" t="s">
        <v>29</v>
      </c>
      <c r="C51">
        <v>4302</v>
      </c>
      <c r="D51">
        <v>35.25</v>
      </c>
      <c r="E51">
        <v>4561</v>
      </c>
      <c r="F51">
        <v>1993</v>
      </c>
      <c r="G51">
        <f t="shared" si="1"/>
        <v>122</v>
      </c>
    </row>
    <row r="52" spans="1:7" hidden="1" x14ac:dyDescent="0.25">
      <c r="A52" t="s">
        <v>53</v>
      </c>
      <c r="B52" t="s">
        <v>26</v>
      </c>
      <c r="C52">
        <v>16133</v>
      </c>
      <c r="D52">
        <v>23.74</v>
      </c>
      <c r="E52">
        <v>2660</v>
      </c>
      <c r="F52">
        <v>1923</v>
      </c>
      <c r="G52">
        <f t="shared" si="1"/>
        <v>680</v>
      </c>
    </row>
    <row r="53" spans="1:7" hidden="1" x14ac:dyDescent="0.25">
      <c r="A53" t="s">
        <v>54</v>
      </c>
      <c r="B53" t="s">
        <v>32</v>
      </c>
      <c r="C53">
        <v>9167</v>
      </c>
      <c r="D53">
        <v>49.88</v>
      </c>
      <c r="E53">
        <v>8220</v>
      </c>
      <c r="F53">
        <v>1989</v>
      </c>
      <c r="G53">
        <f t="shared" si="1"/>
        <v>184</v>
      </c>
    </row>
    <row r="54" spans="1:7" hidden="1" x14ac:dyDescent="0.25">
      <c r="A54" t="s">
        <v>55</v>
      </c>
      <c r="B54" t="s">
        <v>28</v>
      </c>
      <c r="C54">
        <v>5932</v>
      </c>
      <c r="D54">
        <v>32.04</v>
      </c>
      <c r="E54">
        <v>8630</v>
      </c>
      <c r="F54">
        <v>1991</v>
      </c>
      <c r="G54">
        <f t="shared" si="1"/>
        <v>185</v>
      </c>
    </row>
    <row r="55" spans="1:7" hidden="1" x14ac:dyDescent="0.25">
      <c r="A55" t="s">
        <v>56</v>
      </c>
      <c r="B55" t="s">
        <v>28</v>
      </c>
      <c r="C55">
        <v>2064</v>
      </c>
      <c r="D55">
        <v>15.32</v>
      </c>
      <c r="E55">
        <v>8623</v>
      </c>
      <c r="F55">
        <v>1992</v>
      </c>
      <c r="G55">
        <f t="shared" si="1"/>
        <v>135</v>
      </c>
    </row>
    <row r="56" spans="1:7" hidden="1" x14ac:dyDescent="0.25">
      <c r="A56" t="s">
        <v>57</v>
      </c>
      <c r="B56" t="s">
        <v>32</v>
      </c>
      <c r="C56">
        <v>13532</v>
      </c>
      <c r="D56">
        <v>46.45</v>
      </c>
      <c r="E56">
        <v>8230</v>
      </c>
      <c r="F56">
        <v>1971</v>
      </c>
      <c r="G56">
        <f t="shared" si="1"/>
        <v>291</v>
      </c>
    </row>
    <row r="57" spans="1:7" hidden="1" x14ac:dyDescent="0.25">
      <c r="A57" t="s">
        <v>58</v>
      </c>
      <c r="B57" t="s">
        <v>32</v>
      </c>
      <c r="C57">
        <v>4299</v>
      </c>
      <c r="D57">
        <v>9.25</v>
      </c>
      <c r="E57">
        <v>8175</v>
      </c>
      <c r="F57">
        <v>2000</v>
      </c>
      <c r="G57">
        <f t="shared" si="1"/>
        <v>465</v>
      </c>
    </row>
    <row r="58" spans="1:7" hidden="1" x14ac:dyDescent="0.25">
      <c r="A58" t="s">
        <v>59</v>
      </c>
      <c r="B58" t="s">
        <v>32</v>
      </c>
      <c r="C58">
        <v>3195</v>
      </c>
      <c r="D58">
        <v>65.569999999999993</v>
      </c>
      <c r="E58">
        <v>8172</v>
      </c>
      <c r="F58">
        <v>2009</v>
      </c>
      <c r="G58">
        <f t="shared" si="1"/>
        <v>49</v>
      </c>
    </row>
    <row r="59" spans="1:7" hidden="1" x14ac:dyDescent="0.25">
      <c r="A59" t="s">
        <v>60</v>
      </c>
      <c r="B59" t="s">
        <v>28</v>
      </c>
      <c r="C59">
        <v>4735</v>
      </c>
      <c r="D59">
        <v>43.23</v>
      </c>
      <c r="E59">
        <v>8638</v>
      </c>
      <c r="F59">
        <v>1991</v>
      </c>
      <c r="G59">
        <f t="shared" si="1"/>
        <v>110</v>
      </c>
    </row>
    <row r="60" spans="1:7" hidden="1" x14ac:dyDescent="0.25">
      <c r="A60" t="s">
        <v>61</v>
      </c>
      <c r="B60" t="s">
        <v>29</v>
      </c>
      <c r="C60">
        <v>6215</v>
      </c>
      <c r="D60">
        <v>89.99</v>
      </c>
      <c r="E60">
        <v>4233</v>
      </c>
      <c r="F60">
        <v>2004</v>
      </c>
      <c r="G60">
        <f t="shared" si="1"/>
        <v>69</v>
      </c>
    </row>
    <row r="61" spans="1:7" hidden="1" x14ac:dyDescent="0.25">
      <c r="A61" t="s">
        <v>62</v>
      </c>
      <c r="B61" t="s">
        <v>22</v>
      </c>
      <c r="C61">
        <v>17354</v>
      </c>
      <c r="D61">
        <v>205.45</v>
      </c>
      <c r="E61">
        <v>4060</v>
      </c>
      <c r="F61">
        <v>1989</v>
      </c>
      <c r="G61">
        <f t="shared" si="1"/>
        <v>84</v>
      </c>
    </row>
    <row r="62" spans="1:7" hidden="1" x14ac:dyDescent="0.25">
      <c r="A62" t="s">
        <v>63</v>
      </c>
      <c r="B62" t="s">
        <v>28</v>
      </c>
      <c r="C62">
        <v>11378</v>
      </c>
      <c r="D62">
        <v>122.9</v>
      </c>
      <c r="E62">
        <v>7570</v>
      </c>
      <c r="F62">
        <v>1978</v>
      </c>
      <c r="G62">
        <f t="shared" si="1"/>
        <v>93</v>
      </c>
    </row>
    <row r="63" spans="1:7" hidden="1" x14ac:dyDescent="0.25">
      <c r="A63" t="s">
        <v>64</v>
      </c>
      <c r="B63" t="s">
        <v>30</v>
      </c>
      <c r="C63">
        <v>6388</v>
      </c>
      <c r="D63">
        <v>63.55</v>
      </c>
      <c r="E63">
        <v>7140</v>
      </c>
      <c r="F63">
        <v>1995</v>
      </c>
      <c r="G63">
        <f t="shared" si="1"/>
        <v>101</v>
      </c>
    </row>
    <row r="64" spans="1:7" hidden="1" x14ac:dyDescent="0.25">
      <c r="A64" t="s">
        <v>65</v>
      </c>
      <c r="B64" t="s">
        <v>26</v>
      </c>
      <c r="C64">
        <v>12604</v>
      </c>
      <c r="D64">
        <v>78.92</v>
      </c>
      <c r="E64">
        <v>3070</v>
      </c>
      <c r="F64">
        <v>1989</v>
      </c>
      <c r="G64">
        <f t="shared" si="1"/>
        <v>160</v>
      </c>
    </row>
    <row r="65" spans="1:7" hidden="1" x14ac:dyDescent="0.25">
      <c r="A65" t="s">
        <v>66</v>
      </c>
      <c r="B65" t="s">
        <v>16</v>
      </c>
      <c r="C65">
        <v>5565</v>
      </c>
      <c r="D65">
        <v>145.71</v>
      </c>
      <c r="E65">
        <v>5830</v>
      </c>
      <c r="F65">
        <v>1989</v>
      </c>
      <c r="G65">
        <f t="shared" si="1"/>
        <v>38</v>
      </c>
    </row>
    <row r="66" spans="1:7" hidden="1" x14ac:dyDescent="0.25">
      <c r="A66" t="s">
        <v>16</v>
      </c>
      <c r="B66" t="s">
        <v>16</v>
      </c>
      <c r="C66">
        <v>19763</v>
      </c>
      <c r="D66">
        <v>127.23</v>
      </c>
      <c r="E66">
        <v>5630</v>
      </c>
      <c r="F66">
        <v>1973</v>
      </c>
      <c r="G66">
        <f t="shared" si="1"/>
        <v>155</v>
      </c>
    </row>
    <row r="67" spans="1:7" hidden="1" x14ac:dyDescent="0.25">
      <c r="A67" t="s">
        <v>67</v>
      </c>
      <c r="B67" t="s">
        <v>16</v>
      </c>
      <c r="C67">
        <v>63752</v>
      </c>
      <c r="D67">
        <v>193.93</v>
      </c>
      <c r="E67">
        <v>5600</v>
      </c>
      <c r="F67">
        <v>1918</v>
      </c>
      <c r="G67">
        <f t="shared" si="1"/>
        <v>329</v>
      </c>
    </row>
    <row r="68" spans="1:7" hidden="1" x14ac:dyDescent="0.25">
      <c r="A68" t="s">
        <v>68</v>
      </c>
      <c r="B68" t="s">
        <v>23</v>
      </c>
      <c r="C68">
        <v>2996</v>
      </c>
      <c r="D68">
        <v>36.630000000000003</v>
      </c>
      <c r="E68">
        <v>3346</v>
      </c>
      <c r="F68">
        <v>2004</v>
      </c>
      <c r="G68">
        <f t="shared" si="1"/>
        <v>82</v>
      </c>
    </row>
    <row r="69" spans="1:7" hidden="1" x14ac:dyDescent="0.25">
      <c r="A69" t="s">
        <v>69</v>
      </c>
      <c r="B69" t="s">
        <v>21</v>
      </c>
      <c r="C69">
        <v>2553</v>
      </c>
      <c r="D69">
        <v>26.47</v>
      </c>
      <c r="E69">
        <v>9343</v>
      </c>
      <c r="F69">
        <v>2009</v>
      </c>
      <c r="G69">
        <f t="shared" si="1"/>
        <v>96</v>
      </c>
    </row>
    <row r="70" spans="1:7" hidden="1" x14ac:dyDescent="0.25">
      <c r="A70" t="s">
        <v>70</v>
      </c>
      <c r="B70" t="s">
        <v>22</v>
      </c>
      <c r="C70">
        <v>15167</v>
      </c>
      <c r="D70">
        <v>170.98</v>
      </c>
      <c r="E70">
        <v>4100</v>
      </c>
      <c r="F70">
        <v>1978</v>
      </c>
      <c r="G70">
        <f t="shared" si="1"/>
        <v>89</v>
      </c>
    </row>
    <row r="71" spans="1:7" hidden="1" x14ac:dyDescent="0.25">
      <c r="A71" t="s">
        <v>71</v>
      </c>
      <c r="B71" t="s">
        <v>32</v>
      </c>
      <c r="C71">
        <v>5967</v>
      </c>
      <c r="D71">
        <v>42.73</v>
      </c>
      <c r="E71">
        <v>8181</v>
      </c>
      <c r="F71">
        <v>2004</v>
      </c>
      <c r="G71">
        <f t="shared" si="1"/>
        <v>140</v>
      </c>
    </row>
    <row r="72" spans="1:7" hidden="1" x14ac:dyDescent="0.25">
      <c r="A72" t="s">
        <v>72</v>
      </c>
      <c r="B72" t="s">
        <v>24</v>
      </c>
      <c r="C72">
        <v>3372</v>
      </c>
      <c r="D72">
        <v>138.08000000000001</v>
      </c>
      <c r="E72">
        <v>5071</v>
      </c>
      <c r="F72">
        <v>2013</v>
      </c>
      <c r="G72">
        <f t="shared" si="1"/>
        <v>24</v>
      </c>
    </row>
    <row r="73" spans="1:7" hidden="1" x14ac:dyDescent="0.25">
      <c r="A73" t="s">
        <v>73</v>
      </c>
      <c r="B73" t="s">
        <v>27</v>
      </c>
      <c r="C73">
        <v>12805</v>
      </c>
      <c r="D73">
        <v>44.12</v>
      </c>
      <c r="E73">
        <v>2051</v>
      </c>
      <c r="F73">
        <v>2007</v>
      </c>
      <c r="G73">
        <f t="shared" si="1"/>
        <v>290</v>
      </c>
    </row>
    <row r="74" spans="1:7" hidden="1" x14ac:dyDescent="0.25">
      <c r="A74" t="s">
        <v>74</v>
      </c>
      <c r="B74" t="s">
        <v>20</v>
      </c>
      <c r="C74">
        <v>11642</v>
      </c>
      <c r="D74">
        <v>77.08</v>
      </c>
      <c r="E74">
        <v>2060</v>
      </c>
      <c r="F74">
        <v>1986</v>
      </c>
      <c r="G74">
        <f t="shared" si="1"/>
        <v>151</v>
      </c>
    </row>
    <row r="75" spans="1:7" hidden="1" x14ac:dyDescent="0.25">
      <c r="A75" t="s">
        <v>75</v>
      </c>
      <c r="B75" t="s">
        <v>22</v>
      </c>
      <c r="C75">
        <v>3888</v>
      </c>
      <c r="D75">
        <v>49.26</v>
      </c>
      <c r="E75">
        <v>4110</v>
      </c>
      <c r="F75">
        <v>1989</v>
      </c>
      <c r="G75">
        <f t="shared" si="1"/>
        <v>79</v>
      </c>
    </row>
    <row r="76" spans="1:7" hidden="1" x14ac:dyDescent="0.25">
      <c r="A76" t="s">
        <v>76</v>
      </c>
      <c r="B76" t="s">
        <v>20</v>
      </c>
      <c r="C76">
        <v>4051</v>
      </c>
      <c r="D76">
        <v>28.98</v>
      </c>
      <c r="E76">
        <v>8053</v>
      </c>
      <c r="F76">
        <v>2008</v>
      </c>
      <c r="G76">
        <f t="shared" si="1"/>
        <v>140</v>
      </c>
    </row>
    <row r="77" spans="1:7" hidden="1" x14ac:dyDescent="0.25">
      <c r="A77" t="s">
        <v>77</v>
      </c>
      <c r="B77" t="s">
        <v>15</v>
      </c>
      <c r="C77">
        <v>3996</v>
      </c>
      <c r="D77">
        <v>25.38</v>
      </c>
      <c r="E77">
        <v>7754</v>
      </c>
      <c r="F77">
        <v>1997</v>
      </c>
      <c r="G77">
        <f t="shared" si="1"/>
        <v>157</v>
      </c>
    </row>
    <row r="78" spans="1:7" hidden="1" x14ac:dyDescent="0.25">
      <c r="A78" t="s">
        <v>78</v>
      </c>
      <c r="B78" t="s">
        <v>30</v>
      </c>
      <c r="C78">
        <v>13741</v>
      </c>
      <c r="D78">
        <v>72.13</v>
      </c>
      <c r="E78">
        <v>7150</v>
      </c>
      <c r="F78">
        <v>1977</v>
      </c>
      <c r="G78">
        <f t="shared" si="1"/>
        <v>191</v>
      </c>
    </row>
    <row r="79" spans="1:7" hidden="1" x14ac:dyDescent="0.25">
      <c r="A79" t="s">
        <v>79</v>
      </c>
      <c r="B79" t="s">
        <v>17</v>
      </c>
      <c r="C79">
        <v>3007</v>
      </c>
      <c r="D79">
        <v>28.08</v>
      </c>
      <c r="E79">
        <v>3671</v>
      </c>
      <c r="F79">
        <v>2001</v>
      </c>
      <c r="G79">
        <f t="shared" si="1"/>
        <v>107</v>
      </c>
    </row>
    <row r="80" spans="1:7" hidden="1" x14ac:dyDescent="0.25">
      <c r="A80" t="s">
        <v>80</v>
      </c>
      <c r="B80" t="s">
        <v>27</v>
      </c>
      <c r="C80">
        <v>10510</v>
      </c>
      <c r="D80">
        <v>15.17</v>
      </c>
      <c r="E80">
        <v>2011</v>
      </c>
      <c r="F80">
        <v>2009</v>
      </c>
      <c r="G80">
        <f t="shared" si="1"/>
        <v>693</v>
      </c>
    </row>
    <row r="81" spans="1:7" hidden="1" x14ac:dyDescent="0.25">
      <c r="A81" t="s">
        <v>81</v>
      </c>
      <c r="B81" t="s">
        <v>27</v>
      </c>
      <c r="C81">
        <v>14507</v>
      </c>
      <c r="D81">
        <v>37.1</v>
      </c>
      <c r="E81">
        <v>2092</v>
      </c>
      <c r="F81">
        <v>2000</v>
      </c>
      <c r="G81">
        <f t="shared" si="1"/>
        <v>391</v>
      </c>
    </row>
    <row r="82" spans="1:7" hidden="1" x14ac:dyDescent="0.25">
      <c r="A82" t="s">
        <v>82</v>
      </c>
      <c r="B82" t="s">
        <v>27</v>
      </c>
      <c r="C82">
        <v>29605</v>
      </c>
      <c r="D82">
        <v>23.59</v>
      </c>
      <c r="E82">
        <v>2040</v>
      </c>
      <c r="F82">
        <v>1986</v>
      </c>
      <c r="G82">
        <f t="shared" si="1"/>
        <v>1255</v>
      </c>
    </row>
    <row r="83" spans="1:7" hidden="1" x14ac:dyDescent="0.25">
      <c r="A83" t="s">
        <v>18</v>
      </c>
      <c r="B83" t="s">
        <v>18</v>
      </c>
      <c r="C83">
        <v>1740041</v>
      </c>
      <c r="D83">
        <v>525.09</v>
      </c>
      <c r="E83">
        <v>1000</v>
      </c>
      <c r="F83" t="s">
        <v>51</v>
      </c>
      <c r="G83">
        <f t="shared" si="1"/>
        <v>3314</v>
      </c>
    </row>
    <row r="84" spans="1:7" hidden="1" x14ac:dyDescent="0.25">
      <c r="A84" t="s">
        <v>83</v>
      </c>
      <c r="B84" t="s">
        <v>31</v>
      </c>
      <c r="C84">
        <v>3493</v>
      </c>
      <c r="D84">
        <v>20.86</v>
      </c>
      <c r="E84">
        <v>9737</v>
      </c>
      <c r="F84">
        <v>2007</v>
      </c>
      <c r="G84">
        <f t="shared" si="1"/>
        <v>167</v>
      </c>
    </row>
    <row r="85" spans="1:7" hidden="1" x14ac:dyDescent="0.25">
      <c r="A85" t="s">
        <v>84</v>
      </c>
      <c r="B85" t="s">
        <v>27</v>
      </c>
      <c r="C85">
        <v>37778</v>
      </c>
      <c r="D85">
        <v>244.87</v>
      </c>
      <c r="E85">
        <v>2700</v>
      </c>
      <c r="F85" t="s">
        <v>51</v>
      </c>
      <c r="G85">
        <f t="shared" si="1"/>
        <v>154</v>
      </c>
    </row>
    <row r="86" spans="1:7" hidden="1" x14ac:dyDescent="0.25">
      <c r="A86" t="s">
        <v>85</v>
      </c>
      <c r="B86" t="s">
        <v>31</v>
      </c>
      <c r="C86">
        <v>10786</v>
      </c>
      <c r="D86">
        <v>52.39</v>
      </c>
      <c r="E86">
        <v>9500</v>
      </c>
      <c r="F86">
        <v>1978</v>
      </c>
      <c r="G86">
        <f t="shared" si="1"/>
        <v>206</v>
      </c>
    </row>
    <row r="87" spans="1:7" hidden="1" x14ac:dyDescent="0.25">
      <c r="A87" t="s">
        <v>86</v>
      </c>
      <c r="B87" t="s">
        <v>17</v>
      </c>
      <c r="C87">
        <v>2682</v>
      </c>
      <c r="D87">
        <v>56.76</v>
      </c>
      <c r="E87">
        <v>3973</v>
      </c>
      <c r="F87">
        <v>2004</v>
      </c>
      <c r="G87">
        <f t="shared" si="1"/>
        <v>47</v>
      </c>
    </row>
    <row r="88" spans="1:7" hidden="1" x14ac:dyDescent="0.25">
      <c r="A88" t="s">
        <v>87</v>
      </c>
      <c r="B88" t="s">
        <v>20</v>
      </c>
      <c r="C88">
        <v>5221</v>
      </c>
      <c r="D88">
        <v>118.76</v>
      </c>
      <c r="E88">
        <v>8083</v>
      </c>
      <c r="F88">
        <v>2013</v>
      </c>
      <c r="G88">
        <f t="shared" si="1"/>
        <v>44</v>
      </c>
    </row>
    <row r="89" spans="1:7" hidden="1" x14ac:dyDescent="0.25">
      <c r="A89" t="s">
        <v>88</v>
      </c>
      <c r="B89" t="s">
        <v>19</v>
      </c>
      <c r="C89">
        <v>2968</v>
      </c>
      <c r="D89">
        <v>77.760000000000005</v>
      </c>
      <c r="E89">
        <v>6913</v>
      </c>
      <c r="F89">
        <v>2009</v>
      </c>
      <c r="G89">
        <f t="shared" si="1"/>
        <v>38</v>
      </c>
    </row>
    <row r="90" spans="1:7" hidden="1" x14ac:dyDescent="0.25">
      <c r="A90" t="s">
        <v>89</v>
      </c>
      <c r="B90" t="s">
        <v>29</v>
      </c>
      <c r="C90">
        <v>4730</v>
      </c>
      <c r="D90">
        <v>36.159999999999997</v>
      </c>
      <c r="E90">
        <v>4765</v>
      </c>
      <c r="F90">
        <v>1989</v>
      </c>
      <c r="G90">
        <f t="shared" si="1"/>
        <v>131</v>
      </c>
    </row>
    <row r="91" spans="1:7" hidden="1" x14ac:dyDescent="0.25">
      <c r="A91" t="s">
        <v>90</v>
      </c>
      <c r="B91" t="s">
        <v>31</v>
      </c>
      <c r="C91">
        <v>3384</v>
      </c>
      <c r="D91">
        <v>49.54</v>
      </c>
      <c r="E91">
        <v>9735</v>
      </c>
      <c r="F91">
        <v>1995</v>
      </c>
      <c r="G91">
        <f t="shared" si="1"/>
        <v>68</v>
      </c>
    </row>
    <row r="92" spans="1:7" hidden="1" x14ac:dyDescent="0.25">
      <c r="A92" t="s">
        <v>19</v>
      </c>
      <c r="B92" t="s">
        <v>19</v>
      </c>
      <c r="C92">
        <v>16846</v>
      </c>
      <c r="D92">
        <v>173.89</v>
      </c>
      <c r="E92">
        <v>6640</v>
      </c>
      <c r="F92">
        <v>1922</v>
      </c>
      <c r="G92">
        <f t="shared" si="1"/>
        <v>97</v>
      </c>
    </row>
    <row r="93" spans="1:7" hidden="1" x14ac:dyDescent="0.25">
      <c r="A93" t="s">
        <v>91</v>
      </c>
      <c r="B93" t="s">
        <v>21</v>
      </c>
      <c r="C93">
        <v>10649</v>
      </c>
      <c r="D93">
        <v>91.73</v>
      </c>
      <c r="E93">
        <v>9300</v>
      </c>
      <c r="F93">
        <v>1971</v>
      </c>
      <c r="G93">
        <f t="shared" si="1"/>
        <v>116</v>
      </c>
    </row>
    <row r="94" spans="1:7" hidden="1" x14ac:dyDescent="0.25">
      <c r="A94" t="s">
        <v>92</v>
      </c>
      <c r="B94" t="s">
        <v>16</v>
      </c>
      <c r="C94">
        <v>4981</v>
      </c>
      <c r="D94">
        <v>90.18</v>
      </c>
      <c r="E94">
        <v>5920</v>
      </c>
      <c r="F94">
        <v>2005</v>
      </c>
      <c r="G94">
        <f t="shared" si="1"/>
        <v>55</v>
      </c>
    </row>
    <row r="95" spans="1:7" hidden="1" x14ac:dyDescent="0.25">
      <c r="A95" t="s">
        <v>93</v>
      </c>
      <c r="B95" t="s">
        <v>28</v>
      </c>
      <c r="C95">
        <v>5186</v>
      </c>
      <c r="D95">
        <v>59.42</v>
      </c>
      <c r="E95">
        <v>8840</v>
      </c>
      <c r="F95">
        <v>1989</v>
      </c>
      <c r="G95">
        <f t="shared" si="1"/>
        <v>87</v>
      </c>
    </row>
    <row r="96" spans="1:7" hidden="1" x14ac:dyDescent="0.25">
      <c r="A96" t="s">
        <v>94</v>
      </c>
      <c r="B96" t="s">
        <v>27</v>
      </c>
      <c r="C96">
        <v>16813</v>
      </c>
      <c r="D96">
        <v>165.99</v>
      </c>
      <c r="E96">
        <v>2370</v>
      </c>
      <c r="F96">
        <v>1989</v>
      </c>
      <c r="G96">
        <f t="shared" si="1"/>
        <v>101</v>
      </c>
    </row>
    <row r="97" spans="1:7" hidden="1" x14ac:dyDescent="0.25">
      <c r="A97" t="s">
        <v>95</v>
      </c>
      <c r="B97" t="s">
        <v>22</v>
      </c>
      <c r="C97">
        <v>207594</v>
      </c>
      <c r="D97">
        <v>461.66</v>
      </c>
      <c r="E97">
        <v>4000</v>
      </c>
      <c r="F97" t="s">
        <v>51</v>
      </c>
      <c r="G97">
        <f t="shared" si="1"/>
        <v>450</v>
      </c>
    </row>
    <row r="98" spans="1:7" hidden="1" x14ac:dyDescent="0.25">
      <c r="A98" t="s">
        <v>96</v>
      </c>
      <c r="B98" t="s">
        <v>29</v>
      </c>
      <c r="C98">
        <v>4280</v>
      </c>
      <c r="D98">
        <v>36.979999999999997</v>
      </c>
      <c r="E98">
        <v>4516</v>
      </c>
      <c r="F98">
        <v>2001</v>
      </c>
      <c r="G98">
        <f t="shared" si="1"/>
        <v>116</v>
      </c>
    </row>
    <row r="99" spans="1:7" hidden="1" x14ac:dyDescent="0.25">
      <c r="A99" t="s">
        <v>97</v>
      </c>
      <c r="B99" t="s">
        <v>22</v>
      </c>
      <c r="C99">
        <v>8906</v>
      </c>
      <c r="D99">
        <v>103.58</v>
      </c>
      <c r="E99">
        <v>4130</v>
      </c>
      <c r="F99">
        <v>1991</v>
      </c>
      <c r="G99">
        <f t="shared" si="1"/>
        <v>86</v>
      </c>
    </row>
    <row r="100" spans="1:7" hidden="1" x14ac:dyDescent="0.25">
      <c r="A100" t="s">
        <v>98</v>
      </c>
      <c r="B100" t="s">
        <v>16</v>
      </c>
      <c r="C100">
        <v>7622</v>
      </c>
      <c r="D100">
        <v>216.55</v>
      </c>
      <c r="E100">
        <v>5510</v>
      </c>
      <c r="F100">
        <v>2000</v>
      </c>
      <c r="G100">
        <f t="shared" si="1"/>
        <v>35</v>
      </c>
    </row>
    <row r="101" spans="1:7" hidden="1" x14ac:dyDescent="0.25">
      <c r="A101" t="s">
        <v>99</v>
      </c>
      <c r="B101" t="s">
        <v>32</v>
      </c>
      <c r="C101">
        <v>4325</v>
      </c>
      <c r="D101">
        <v>64.11</v>
      </c>
      <c r="E101">
        <v>8460</v>
      </c>
      <c r="F101">
        <v>1997</v>
      </c>
      <c r="G101">
        <f t="shared" ref="G101:G164" si="2">ROUND(C101/D101,0)</f>
        <v>67</v>
      </c>
    </row>
    <row r="102" spans="1:7" hidden="1" x14ac:dyDescent="0.25">
      <c r="A102" t="s">
        <v>100</v>
      </c>
      <c r="B102" t="s">
        <v>27</v>
      </c>
      <c r="C102">
        <v>9522</v>
      </c>
      <c r="D102">
        <v>5.75</v>
      </c>
      <c r="E102">
        <v>2049</v>
      </c>
      <c r="F102">
        <v>2013</v>
      </c>
      <c r="G102">
        <f t="shared" si="2"/>
        <v>1656</v>
      </c>
    </row>
    <row r="103" spans="1:7" hidden="1" x14ac:dyDescent="0.25">
      <c r="A103" t="s">
        <v>101</v>
      </c>
      <c r="B103" t="s">
        <v>30</v>
      </c>
      <c r="C103">
        <v>19494</v>
      </c>
      <c r="D103">
        <v>78.48</v>
      </c>
      <c r="E103">
        <v>7200</v>
      </c>
      <c r="F103">
        <v>1970</v>
      </c>
      <c r="G103">
        <f t="shared" si="2"/>
        <v>248</v>
      </c>
    </row>
    <row r="104" spans="1:7" hidden="1" x14ac:dyDescent="0.25">
      <c r="A104" t="s">
        <v>102</v>
      </c>
      <c r="B104" t="s">
        <v>29</v>
      </c>
      <c r="C104">
        <v>3900</v>
      </c>
      <c r="D104">
        <v>51.84</v>
      </c>
      <c r="E104">
        <v>4492</v>
      </c>
      <c r="F104">
        <v>2000</v>
      </c>
      <c r="G104">
        <f t="shared" si="2"/>
        <v>75</v>
      </c>
    </row>
    <row r="105" spans="1:7" hidden="1" x14ac:dyDescent="0.25">
      <c r="A105" t="s">
        <v>103</v>
      </c>
      <c r="B105" t="s">
        <v>25</v>
      </c>
      <c r="C105">
        <v>11996</v>
      </c>
      <c r="D105">
        <v>11.54</v>
      </c>
      <c r="E105">
        <v>2510</v>
      </c>
      <c r="F105">
        <v>1984</v>
      </c>
      <c r="G105">
        <f t="shared" si="2"/>
        <v>1040</v>
      </c>
    </row>
    <row r="106" spans="1:7" hidden="1" x14ac:dyDescent="0.25">
      <c r="A106" t="s">
        <v>104</v>
      </c>
      <c r="B106" t="s">
        <v>30</v>
      </c>
      <c r="C106">
        <v>8666</v>
      </c>
      <c r="D106">
        <v>111.42</v>
      </c>
      <c r="E106">
        <v>7020</v>
      </c>
      <c r="F106">
        <v>1989</v>
      </c>
      <c r="G106">
        <f t="shared" si="2"/>
        <v>78</v>
      </c>
    </row>
    <row r="107" spans="1:7" hidden="1" x14ac:dyDescent="0.25">
      <c r="A107" t="s">
        <v>105</v>
      </c>
      <c r="B107" t="s">
        <v>27</v>
      </c>
      <c r="C107">
        <v>20260</v>
      </c>
      <c r="D107">
        <v>29.17</v>
      </c>
      <c r="E107">
        <v>2330</v>
      </c>
      <c r="F107">
        <v>2000</v>
      </c>
      <c r="G107">
        <f t="shared" si="2"/>
        <v>695</v>
      </c>
    </row>
    <row r="108" spans="1:7" hidden="1" x14ac:dyDescent="0.25">
      <c r="A108" t="s">
        <v>106</v>
      </c>
      <c r="B108" t="s">
        <v>27</v>
      </c>
      <c r="C108">
        <v>40334</v>
      </c>
      <c r="D108">
        <v>31.06</v>
      </c>
      <c r="E108">
        <v>2120</v>
      </c>
      <c r="F108">
        <v>1977</v>
      </c>
      <c r="G108">
        <f t="shared" si="2"/>
        <v>1299</v>
      </c>
    </row>
    <row r="109" spans="1:7" hidden="1" x14ac:dyDescent="0.25">
      <c r="A109" t="s">
        <v>107</v>
      </c>
      <c r="B109" t="s">
        <v>20</v>
      </c>
      <c r="C109">
        <v>48010</v>
      </c>
      <c r="D109">
        <v>52.67</v>
      </c>
      <c r="E109">
        <v>2400</v>
      </c>
      <c r="F109">
        <v>1951</v>
      </c>
      <c r="G109">
        <f t="shared" si="2"/>
        <v>912</v>
      </c>
    </row>
    <row r="110" spans="1:7" hidden="1" x14ac:dyDescent="0.25">
      <c r="A110" t="s">
        <v>108</v>
      </c>
      <c r="B110" t="s">
        <v>27</v>
      </c>
      <c r="C110">
        <v>7480</v>
      </c>
      <c r="D110">
        <v>22.52</v>
      </c>
      <c r="E110">
        <v>2336</v>
      </c>
      <c r="F110">
        <v>2004</v>
      </c>
      <c r="G110">
        <f t="shared" si="2"/>
        <v>332</v>
      </c>
    </row>
    <row r="111" spans="1:7" hidden="1" x14ac:dyDescent="0.25">
      <c r="A111" t="s">
        <v>109</v>
      </c>
      <c r="B111" t="s">
        <v>14</v>
      </c>
      <c r="C111">
        <v>3937</v>
      </c>
      <c r="D111">
        <v>66.77</v>
      </c>
      <c r="E111">
        <v>6087</v>
      </c>
      <c r="F111">
        <v>2004</v>
      </c>
      <c r="G111">
        <f t="shared" si="2"/>
        <v>59</v>
      </c>
    </row>
    <row r="112" spans="1:7" hidden="1" x14ac:dyDescent="0.25">
      <c r="A112" t="s">
        <v>110</v>
      </c>
      <c r="B112" t="s">
        <v>17</v>
      </c>
      <c r="C112">
        <v>10019</v>
      </c>
      <c r="D112">
        <v>56.84</v>
      </c>
      <c r="E112">
        <v>3780</v>
      </c>
      <c r="F112">
        <v>1986</v>
      </c>
      <c r="G112">
        <f t="shared" si="2"/>
        <v>176</v>
      </c>
    </row>
    <row r="113" spans="1:7" hidden="1" x14ac:dyDescent="0.25">
      <c r="A113" t="s">
        <v>111</v>
      </c>
      <c r="B113" t="s">
        <v>23</v>
      </c>
      <c r="C113">
        <v>56166</v>
      </c>
      <c r="D113">
        <v>92.21</v>
      </c>
      <c r="E113">
        <v>3300</v>
      </c>
      <c r="F113" t="s">
        <v>51</v>
      </c>
      <c r="G113">
        <f t="shared" si="2"/>
        <v>609</v>
      </c>
    </row>
    <row r="114" spans="1:7" hidden="1" x14ac:dyDescent="0.25">
      <c r="A114" t="s">
        <v>112</v>
      </c>
      <c r="B114" t="s">
        <v>16</v>
      </c>
      <c r="C114">
        <v>4816</v>
      </c>
      <c r="D114">
        <v>54.91</v>
      </c>
      <c r="E114">
        <v>5742</v>
      </c>
      <c r="F114">
        <v>1996</v>
      </c>
      <c r="G114">
        <f t="shared" si="2"/>
        <v>88</v>
      </c>
    </row>
    <row r="115" spans="1:7" hidden="1" x14ac:dyDescent="0.25">
      <c r="A115" t="s">
        <v>113</v>
      </c>
      <c r="B115" t="s">
        <v>17</v>
      </c>
      <c r="C115">
        <v>4895</v>
      </c>
      <c r="D115">
        <v>49.37</v>
      </c>
      <c r="E115">
        <v>3432</v>
      </c>
      <c r="F115">
        <v>2001</v>
      </c>
      <c r="G115">
        <f t="shared" si="2"/>
        <v>99</v>
      </c>
    </row>
    <row r="116" spans="1:7" hidden="1" x14ac:dyDescent="0.25">
      <c r="A116" t="s">
        <v>114</v>
      </c>
      <c r="B116" t="s">
        <v>17</v>
      </c>
      <c r="C116">
        <v>6201</v>
      </c>
      <c r="D116">
        <v>25.8</v>
      </c>
      <c r="E116">
        <v>3860</v>
      </c>
      <c r="F116">
        <v>1984</v>
      </c>
      <c r="G116">
        <f t="shared" si="2"/>
        <v>240</v>
      </c>
    </row>
    <row r="117" spans="1:7" hidden="1" x14ac:dyDescent="0.25">
      <c r="A117" t="s">
        <v>115</v>
      </c>
      <c r="B117" t="s">
        <v>20</v>
      </c>
      <c r="C117">
        <v>6768</v>
      </c>
      <c r="D117">
        <v>82.78</v>
      </c>
      <c r="E117">
        <v>8130</v>
      </c>
      <c r="F117">
        <v>1992</v>
      </c>
      <c r="G117">
        <f t="shared" si="2"/>
        <v>82</v>
      </c>
    </row>
    <row r="118" spans="1:7" hidden="1" x14ac:dyDescent="0.25">
      <c r="A118" t="s">
        <v>116</v>
      </c>
      <c r="B118" t="s">
        <v>20</v>
      </c>
      <c r="C118">
        <v>7999</v>
      </c>
      <c r="D118">
        <v>65.31</v>
      </c>
      <c r="E118">
        <v>2451</v>
      </c>
      <c r="F118">
        <v>2000</v>
      </c>
      <c r="G118">
        <f t="shared" si="2"/>
        <v>122</v>
      </c>
    </row>
    <row r="119" spans="1:7" hidden="1" x14ac:dyDescent="0.25">
      <c r="A119" t="s">
        <v>117</v>
      </c>
      <c r="B119" t="s">
        <v>27</v>
      </c>
      <c r="C119">
        <v>65277</v>
      </c>
      <c r="D119">
        <v>60.54</v>
      </c>
      <c r="E119">
        <v>2030</v>
      </c>
      <c r="F119">
        <v>1978</v>
      </c>
      <c r="G119">
        <f t="shared" si="2"/>
        <v>1078</v>
      </c>
    </row>
    <row r="120" spans="1:7" hidden="1" x14ac:dyDescent="0.25">
      <c r="A120" t="s">
        <v>118</v>
      </c>
      <c r="B120" t="s">
        <v>25</v>
      </c>
      <c r="C120">
        <v>30434</v>
      </c>
      <c r="D120">
        <v>99.95</v>
      </c>
      <c r="E120">
        <v>2500</v>
      </c>
      <c r="F120" t="s">
        <v>51</v>
      </c>
      <c r="G120">
        <f t="shared" si="2"/>
        <v>304</v>
      </c>
    </row>
    <row r="121" spans="1:7" hidden="1" x14ac:dyDescent="0.25">
      <c r="A121" t="s">
        <v>119</v>
      </c>
      <c r="B121" t="s">
        <v>24</v>
      </c>
      <c r="C121">
        <v>6415</v>
      </c>
      <c r="D121">
        <v>71.48</v>
      </c>
      <c r="E121">
        <v>5231</v>
      </c>
      <c r="F121">
        <v>2013</v>
      </c>
      <c r="G121">
        <f t="shared" si="2"/>
        <v>90</v>
      </c>
    </row>
    <row r="122" spans="1:7" hidden="1" x14ac:dyDescent="0.25">
      <c r="A122" t="s">
        <v>120</v>
      </c>
      <c r="B122" t="s">
        <v>29</v>
      </c>
      <c r="C122">
        <v>7861</v>
      </c>
      <c r="D122">
        <v>52.46</v>
      </c>
      <c r="E122">
        <v>4900</v>
      </c>
      <c r="F122">
        <v>1978</v>
      </c>
      <c r="G122">
        <f t="shared" si="2"/>
        <v>150</v>
      </c>
    </row>
    <row r="123" spans="1:7" hidden="1" x14ac:dyDescent="0.25">
      <c r="A123" t="s">
        <v>121</v>
      </c>
      <c r="B123" t="s">
        <v>17</v>
      </c>
      <c r="C123">
        <v>6750</v>
      </c>
      <c r="D123">
        <v>16.25</v>
      </c>
      <c r="E123">
        <v>3561</v>
      </c>
      <c r="F123">
        <v>1997</v>
      </c>
      <c r="G123">
        <f t="shared" si="2"/>
        <v>415</v>
      </c>
    </row>
    <row r="124" spans="1:7" hidden="1" x14ac:dyDescent="0.25">
      <c r="A124" t="s">
        <v>122</v>
      </c>
      <c r="B124" t="s">
        <v>21</v>
      </c>
      <c r="C124">
        <v>3461</v>
      </c>
      <c r="D124">
        <v>48.56</v>
      </c>
      <c r="E124">
        <v>9431</v>
      </c>
      <c r="F124">
        <v>1995</v>
      </c>
      <c r="G124">
        <f t="shared" si="2"/>
        <v>71</v>
      </c>
    </row>
    <row r="125" spans="1:7" hidden="1" x14ac:dyDescent="0.25">
      <c r="A125" t="s">
        <v>123</v>
      </c>
      <c r="B125" t="s">
        <v>21</v>
      </c>
      <c r="C125">
        <v>3891</v>
      </c>
      <c r="D125">
        <v>39.39</v>
      </c>
      <c r="E125">
        <v>9444</v>
      </c>
      <c r="F125">
        <v>2008</v>
      </c>
      <c r="G125">
        <f t="shared" si="2"/>
        <v>99</v>
      </c>
    </row>
    <row r="126" spans="1:7" hidden="1" x14ac:dyDescent="0.25">
      <c r="A126" t="s">
        <v>124</v>
      </c>
      <c r="B126" t="s">
        <v>28</v>
      </c>
      <c r="C126">
        <v>4728</v>
      </c>
      <c r="D126">
        <v>53.55</v>
      </c>
      <c r="E126">
        <v>8640</v>
      </c>
      <c r="F126">
        <v>1989</v>
      </c>
      <c r="G126">
        <f t="shared" si="2"/>
        <v>88</v>
      </c>
    </row>
    <row r="127" spans="1:7" hidden="1" x14ac:dyDescent="0.25">
      <c r="A127" t="s">
        <v>125</v>
      </c>
      <c r="B127" t="s">
        <v>27</v>
      </c>
      <c r="C127">
        <v>18968</v>
      </c>
      <c r="D127">
        <v>37.4</v>
      </c>
      <c r="E127">
        <v>2151</v>
      </c>
      <c r="F127">
        <v>2004</v>
      </c>
      <c r="G127">
        <f t="shared" si="2"/>
        <v>507</v>
      </c>
    </row>
    <row r="128" spans="1:7" hidden="1" x14ac:dyDescent="0.25">
      <c r="A128" t="s">
        <v>126</v>
      </c>
      <c r="B128" t="s">
        <v>23</v>
      </c>
      <c r="C128">
        <v>7781</v>
      </c>
      <c r="D128">
        <v>46.34</v>
      </c>
      <c r="E128">
        <v>3390</v>
      </c>
      <c r="F128">
        <v>1989</v>
      </c>
      <c r="G128">
        <f t="shared" si="2"/>
        <v>168</v>
      </c>
    </row>
    <row r="129" spans="1:7" hidden="1" x14ac:dyDescent="0.25">
      <c r="A129" t="s">
        <v>127</v>
      </c>
      <c r="B129" t="s">
        <v>16</v>
      </c>
      <c r="C129">
        <v>5665</v>
      </c>
      <c r="D129">
        <v>127.34</v>
      </c>
      <c r="E129">
        <v>5525</v>
      </c>
      <c r="F129">
        <v>2000</v>
      </c>
      <c r="G129">
        <f t="shared" si="2"/>
        <v>44</v>
      </c>
    </row>
    <row r="130" spans="1:7" hidden="1" x14ac:dyDescent="0.25">
      <c r="A130" t="s">
        <v>128</v>
      </c>
      <c r="B130" t="s">
        <v>20</v>
      </c>
      <c r="C130">
        <v>9927</v>
      </c>
      <c r="D130">
        <v>63.5</v>
      </c>
      <c r="E130">
        <v>2483</v>
      </c>
      <c r="F130">
        <v>1989</v>
      </c>
      <c r="G130">
        <f t="shared" si="2"/>
        <v>156</v>
      </c>
    </row>
    <row r="131" spans="1:7" hidden="1" x14ac:dyDescent="0.25">
      <c r="A131" t="s">
        <v>129</v>
      </c>
      <c r="B131" t="s">
        <v>27</v>
      </c>
      <c r="C131">
        <v>18565</v>
      </c>
      <c r="D131">
        <v>22.23</v>
      </c>
      <c r="E131">
        <v>2131</v>
      </c>
      <c r="F131">
        <v>1999</v>
      </c>
      <c r="G131">
        <f t="shared" si="2"/>
        <v>835</v>
      </c>
    </row>
    <row r="132" spans="1:7" hidden="1" x14ac:dyDescent="0.25">
      <c r="A132" t="s">
        <v>130</v>
      </c>
      <c r="B132" t="s">
        <v>27</v>
      </c>
      <c r="C132">
        <v>34172</v>
      </c>
      <c r="D132">
        <v>61.92</v>
      </c>
      <c r="E132">
        <v>2100</v>
      </c>
      <c r="F132">
        <v>1966</v>
      </c>
      <c r="G132">
        <f t="shared" si="2"/>
        <v>552</v>
      </c>
    </row>
    <row r="133" spans="1:7" hidden="1" x14ac:dyDescent="0.25">
      <c r="A133" t="s">
        <v>131</v>
      </c>
      <c r="B133" t="s">
        <v>17</v>
      </c>
      <c r="C133">
        <v>1951</v>
      </c>
      <c r="D133">
        <v>37.270000000000003</v>
      </c>
      <c r="E133">
        <v>3895</v>
      </c>
      <c r="F133">
        <v>2001</v>
      </c>
      <c r="G133">
        <f t="shared" si="2"/>
        <v>52</v>
      </c>
    </row>
    <row r="134" spans="1:7" hidden="1" x14ac:dyDescent="0.25">
      <c r="A134" t="s">
        <v>132</v>
      </c>
      <c r="B134" t="s">
        <v>27</v>
      </c>
      <c r="C134">
        <v>23486</v>
      </c>
      <c r="D134">
        <v>24.93</v>
      </c>
      <c r="E134">
        <v>2360</v>
      </c>
      <c r="F134">
        <v>1997</v>
      </c>
      <c r="G134">
        <f t="shared" si="2"/>
        <v>942</v>
      </c>
    </row>
    <row r="135" spans="1:7" hidden="1" x14ac:dyDescent="0.25">
      <c r="A135" t="s">
        <v>133</v>
      </c>
      <c r="B135" t="s">
        <v>16</v>
      </c>
      <c r="C135">
        <v>13674</v>
      </c>
      <c r="D135">
        <v>303.94</v>
      </c>
      <c r="E135">
        <v>5500</v>
      </c>
      <c r="F135">
        <v>1989</v>
      </c>
      <c r="G135">
        <f t="shared" si="2"/>
        <v>45</v>
      </c>
    </row>
    <row r="136" spans="1:7" hidden="1" x14ac:dyDescent="0.25">
      <c r="A136" t="s">
        <v>134</v>
      </c>
      <c r="B136" t="s">
        <v>27</v>
      </c>
      <c r="C136">
        <v>16670</v>
      </c>
      <c r="D136">
        <v>26.51</v>
      </c>
      <c r="E136">
        <v>2230</v>
      </c>
      <c r="F136">
        <v>2001</v>
      </c>
      <c r="G136">
        <f t="shared" si="2"/>
        <v>629</v>
      </c>
    </row>
    <row r="137" spans="1:7" hidden="1" x14ac:dyDescent="0.25">
      <c r="A137" t="s">
        <v>135</v>
      </c>
      <c r="B137" t="s">
        <v>23</v>
      </c>
      <c r="C137">
        <v>32385</v>
      </c>
      <c r="D137">
        <v>55.31</v>
      </c>
      <c r="E137">
        <v>3200</v>
      </c>
      <c r="F137" t="s">
        <v>51</v>
      </c>
      <c r="G137">
        <f t="shared" si="2"/>
        <v>586</v>
      </c>
    </row>
    <row r="138" spans="1:7" hidden="1" x14ac:dyDescent="0.25">
      <c r="A138" t="s">
        <v>136</v>
      </c>
      <c r="B138" t="s">
        <v>23</v>
      </c>
      <c r="C138">
        <v>2472</v>
      </c>
      <c r="D138">
        <v>60.75</v>
      </c>
      <c r="E138">
        <v>3035</v>
      </c>
      <c r="F138">
        <v>2013</v>
      </c>
      <c r="G138">
        <f t="shared" si="2"/>
        <v>41</v>
      </c>
    </row>
    <row r="139" spans="1:7" hidden="1" x14ac:dyDescent="0.25">
      <c r="A139" t="s">
        <v>137</v>
      </c>
      <c r="B139" t="s">
        <v>30</v>
      </c>
      <c r="C139">
        <v>2066</v>
      </c>
      <c r="D139">
        <v>38.119999999999997</v>
      </c>
      <c r="E139">
        <v>7064</v>
      </c>
      <c r="F139">
        <v>2009</v>
      </c>
      <c r="G139">
        <f t="shared" si="2"/>
        <v>54</v>
      </c>
    </row>
    <row r="140" spans="1:7" hidden="1" x14ac:dyDescent="0.25">
      <c r="A140" t="s">
        <v>138</v>
      </c>
      <c r="B140" t="s">
        <v>21</v>
      </c>
      <c r="C140">
        <v>131564</v>
      </c>
      <c r="D140">
        <v>174.62</v>
      </c>
      <c r="E140">
        <v>9000</v>
      </c>
      <c r="F140" t="s">
        <v>51</v>
      </c>
      <c r="G140">
        <f t="shared" si="2"/>
        <v>753</v>
      </c>
    </row>
    <row r="141" spans="1:7" hidden="1" x14ac:dyDescent="0.25">
      <c r="A141" t="s">
        <v>139</v>
      </c>
      <c r="B141" t="s">
        <v>16</v>
      </c>
      <c r="C141">
        <v>31679</v>
      </c>
      <c r="D141">
        <v>255.8</v>
      </c>
      <c r="E141">
        <v>5700</v>
      </c>
      <c r="F141" t="s">
        <v>51</v>
      </c>
      <c r="G141">
        <f t="shared" si="2"/>
        <v>124</v>
      </c>
    </row>
    <row r="142" spans="1:7" hidden="1" x14ac:dyDescent="0.25">
      <c r="A142" t="s">
        <v>140</v>
      </c>
      <c r="B142" t="s">
        <v>22</v>
      </c>
      <c r="C142">
        <v>31306</v>
      </c>
      <c r="D142">
        <v>370.78</v>
      </c>
      <c r="E142">
        <v>4220</v>
      </c>
      <c r="F142" t="s">
        <v>51</v>
      </c>
      <c r="G142">
        <f t="shared" si="2"/>
        <v>84</v>
      </c>
    </row>
    <row r="143" spans="1:7" hidden="1" x14ac:dyDescent="0.25">
      <c r="A143" t="s">
        <v>141</v>
      </c>
      <c r="B143" t="s">
        <v>22</v>
      </c>
      <c r="C143">
        <v>8888</v>
      </c>
      <c r="D143">
        <v>100.65</v>
      </c>
      <c r="E143">
        <v>4087</v>
      </c>
      <c r="F143">
        <v>1989</v>
      </c>
      <c r="G143">
        <f t="shared" si="2"/>
        <v>88</v>
      </c>
    </row>
    <row r="144" spans="1:7" hidden="1" x14ac:dyDescent="0.25">
      <c r="A144" t="s">
        <v>142</v>
      </c>
      <c r="B144" t="s">
        <v>22</v>
      </c>
      <c r="C144">
        <v>12458</v>
      </c>
      <c r="D144">
        <v>87.8</v>
      </c>
      <c r="E144">
        <v>4242</v>
      </c>
      <c r="F144">
        <v>1991</v>
      </c>
      <c r="G144">
        <f t="shared" si="2"/>
        <v>142</v>
      </c>
    </row>
    <row r="145" spans="1:7" hidden="1" x14ac:dyDescent="0.25">
      <c r="A145" t="s">
        <v>143</v>
      </c>
      <c r="B145" t="s">
        <v>22</v>
      </c>
      <c r="C145">
        <v>16975</v>
      </c>
      <c r="D145">
        <v>259.62</v>
      </c>
      <c r="E145">
        <v>4080</v>
      </c>
      <c r="F145" t="s">
        <v>51</v>
      </c>
      <c r="G145">
        <f t="shared" si="2"/>
        <v>65</v>
      </c>
    </row>
    <row r="146" spans="1:7" hidden="1" x14ac:dyDescent="0.25">
      <c r="A146" t="s">
        <v>144</v>
      </c>
      <c r="B146" t="s">
        <v>22</v>
      </c>
      <c r="C146">
        <v>13105</v>
      </c>
      <c r="D146">
        <v>69.47</v>
      </c>
      <c r="E146">
        <v>4251</v>
      </c>
      <c r="F146">
        <v>2004</v>
      </c>
      <c r="G146">
        <f t="shared" si="2"/>
        <v>189</v>
      </c>
    </row>
    <row r="147" spans="1:7" hidden="1" x14ac:dyDescent="0.25">
      <c r="A147" t="s">
        <v>145</v>
      </c>
      <c r="B147" t="s">
        <v>22</v>
      </c>
      <c r="C147">
        <v>23309</v>
      </c>
      <c r="D147">
        <v>238.7</v>
      </c>
      <c r="E147">
        <v>4200</v>
      </c>
      <c r="F147" t="s">
        <v>51</v>
      </c>
      <c r="G147">
        <f t="shared" si="2"/>
        <v>98</v>
      </c>
    </row>
    <row r="148" spans="1:7" hidden="1" x14ac:dyDescent="0.25">
      <c r="A148" t="s">
        <v>146</v>
      </c>
      <c r="B148" t="s">
        <v>14</v>
      </c>
      <c r="C148">
        <v>3134</v>
      </c>
      <c r="D148">
        <v>89.92</v>
      </c>
      <c r="E148">
        <v>6344</v>
      </c>
      <c r="F148">
        <v>2008</v>
      </c>
      <c r="G148">
        <f t="shared" si="2"/>
        <v>35</v>
      </c>
    </row>
    <row r="149" spans="1:7" hidden="1" x14ac:dyDescent="0.25">
      <c r="A149" t="s">
        <v>147</v>
      </c>
      <c r="B149" t="s">
        <v>27</v>
      </c>
      <c r="C149">
        <v>9310</v>
      </c>
      <c r="D149">
        <v>8.64</v>
      </c>
      <c r="E149">
        <v>2314</v>
      </c>
      <c r="F149">
        <v>2008</v>
      </c>
      <c r="G149">
        <f t="shared" si="2"/>
        <v>1078</v>
      </c>
    </row>
    <row r="150" spans="1:7" hidden="1" x14ac:dyDescent="0.25">
      <c r="A150" t="s">
        <v>148</v>
      </c>
      <c r="B150" t="s">
        <v>15</v>
      </c>
      <c r="C150">
        <v>4065</v>
      </c>
      <c r="D150">
        <v>25.69</v>
      </c>
      <c r="E150">
        <v>7815</v>
      </c>
      <c r="F150">
        <v>1999</v>
      </c>
      <c r="G150">
        <f t="shared" si="2"/>
        <v>158</v>
      </c>
    </row>
    <row r="151" spans="1:7" hidden="1" x14ac:dyDescent="0.25">
      <c r="A151" t="s">
        <v>149</v>
      </c>
      <c r="B151" t="s">
        <v>23</v>
      </c>
      <c r="C151">
        <v>20259</v>
      </c>
      <c r="D151">
        <v>66.31</v>
      </c>
      <c r="E151">
        <v>3000</v>
      </c>
      <c r="F151">
        <v>1945</v>
      </c>
      <c r="G151">
        <f t="shared" si="2"/>
        <v>306</v>
      </c>
    </row>
    <row r="152" spans="1:7" hidden="1" x14ac:dyDescent="0.25">
      <c r="A152" t="s">
        <v>150</v>
      </c>
      <c r="B152" t="s">
        <v>32</v>
      </c>
      <c r="C152">
        <v>3339</v>
      </c>
      <c r="D152">
        <v>19.559999999999999</v>
      </c>
      <c r="E152">
        <v>8440</v>
      </c>
      <c r="F152">
        <v>1999</v>
      </c>
      <c r="G152">
        <f t="shared" si="2"/>
        <v>171</v>
      </c>
    </row>
    <row r="153" spans="1:7" hidden="1" x14ac:dyDescent="0.25">
      <c r="A153" t="s">
        <v>23</v>
      </c>
      <c r="B153" t="s">
        <v>23</v>
      </c>
      <c r="C153">
        <v>10464</v>
      </c>
      <c r="D153">
        <v>99.31</v>
      </c>
      <c r="E153">
        <v>3360</v>
      </c>
      <c r="F153">
        <v>1984</v>
      </c>
      <c r="G153">
        <f t="shared" si="2"/>
        <v>105</v>
      </c>
    </row>
    <row r="154" spans="1:7" hidden="1" x14ac:dyDescent="0.25">
      <c r="A154" t="s">
        <v>151</v>
      </c>
      <c r="B154" t="s">
        <v>33</v>
      </c>
      <c r="C154">
        <v>4375</v>
      </c>
      <c r="D154">
        <v>8.31</v>
      </c>
      <c r="E154">
        <v>8380</v>
      </c>
      <c r="F154">
        <v>1992</v>
      </c>
      <c r="G154">
        <f t="shared" si="2"/>
        <v>526</v>
      </c>
    </row>
    <row r="155" spans="1:7" hidden="1" x14ac:dyDescent="0.25">
      <c r="A155" t="s">
        <v>152</v>
      </c>
      <c r="B155" t="s">
        <v>19</v>
      </c>
      <c r="C155">
        <v>46522</v>
      </c>
      <c r="D155">
        <v>487.98</v>
      </c>
      <c r="E155">
        <v>6800</v>
      </c>
      <c r="F155" t="s">
        <v>51</v>
      </c>
      <c r="G155">
        <f t="shared" si="2"/>
        <v>95</v>
      </c>
    </row>
    <row r="156" spans="1:7" hidden="1" x14ac:dyDescent="0.25">
      <c r="A156" t="s">
        <v>153</v>
      </c>
      <c r="B156" t="s">
        <v>29</v>
      </c>
      <c r="C156">
        <v>6842</v>
      </c>
      <c r="D156">
        <v>60.39</v>
      </c>
      <c r="E156">
        <v>4484</v>
      </c>
      <c r="F156">
        <v>1993</v>
      </c>
      <c r="G156">
        <f t="shared" si="2"/>
        <v>113</v>
      </c>
    </row>
    <row r="157" spans="1:7" hidden="1" x14ac:dyDescent="0.25">
      <c r="A157" t="s">
        <v>154</v>
      </c>
      <c r="B157" t="s">
        <v>28</v>
      </c>
      <c r="C157">
        <v>1308</v>
      </c>
      <c r="D157">
        <v>36.06</v>
      </c>
      <c r="E157">
        <v>7275</v>
      </c>
      <c r="F157">
        <v>2009</v>
      </c>
      <c r="G157">
        <f t="shared" si="2"/>
        <v>36</v>
      </c>
    </row>
    <row r="158" spans="1:7" hidden="1" x14ac:dyDescent="0.25">
      <c r="A158" t="s">
        <v>155</v>
      </c>
      <c r="B158" t="s">
        <v>27</v>
      </c>
      <c r="C158">
        <v>11397</v>
      </c>
      <c r="D158">
        <v>54.84</v>
      </c>
      <c r="E158">
        <v>2117</v>
      </c>
      <c r="F158">
        <v>2008</v>
      </c>
      <c r="G158">
        <f t="shared" si="2"/>
        <v>208</v>
      </c>
    </row>
    <row r="159" spans="1:7" hidden="1" x14ac:dyDescent="0.25">
      <c r="A159" t="s">
        <v>156</v>
      </c>
      <c r="B159" t="s">
        <v>14</v>
      </c>
      <c r="C159">
        <v>5904</v>
      </c>
      <c r="D159">
        <v>113.76</v>
      </c>
      <c r="E159">
        <v>6070</v>
      </c>
      <c r="F159">
        <v>1997</v>
      </c>
      <c r="G159">
        <f t="shared" si="2"/>
        <v>52</v>
      </c>
    </row>
    <row r="160" spans="1:7" hidden="1" x14ac:dyDescent="0.25">
      <c r="A160" t="s">
        <v>157</v>
      </c>
      <c r="B160" t="s">
        <v>14</v>
      </c>
      <c r="C160">
        <v>8937</v>
      </c>
      <c r="D160">
        <v>132.21</v>
      </c>
      <c r="E160">
        <v>6440</v>
      </c>
      <c r="F160">
        <v>1989</v>
      </c>
      <c r="G160">
        <f t="shared" si="2"/>
        <v>68</v>
      </c>
    </row>
    <row r="161" spans="1:7" hidden="1" x14ac:dyDescent="0.25">
      <c r="A161" t="s">
        <v>158</v>
      </c>
      <c r="B161" t="s">
        <v>31</v>
      </c>
      <c r="C161">
        <v>2401</v>
      </c>
      <c r="D161">
        <v>23.41</v>
      </c>
      <c r="E161">
        <v>9545</v>
      </c>
      <c r="F161">
        <v>2013</v>
      </c>
      <c r="G161">
        <f t="shared" si="2"/>
        <v>103</v>
      </c>
    </row>
    <row r="162" spans="1:7" hidden="1" x14ac:dyDescent="0.25">
      <c r="A162" t="s">
        <v>159</v>
      </c>
      <c r="B162" t="s">
        <v>21</v>
      </c>
      <c r="C162">
        <v>5912</v>
      </c>
      <c r="D162">
        <v>148.96</v>
      </c>
      <c r="E162">
        <v>9241</v>
      </c>
      <c r="F162">
        <v>2004</v>
      </c>
      <c r="G162">
        <f t="shared" si="2"/>
        <v>40</v>
      </c>
    </row>
    <row r="163" spans="1:7" hidden="1" x14ac:dyDescent="0.25">
      <c r="A163" t="s">
        <v>160</v>
      </c>
      <c r="B163" t="s">
        <v>24</v>
      </c>
      <c r="C163">
        <v>8947</v>
      </c>
      <c r="D163">
        <v>78.16</v>
      </c>
      <c r="E163">
        <v>5130</v>
      </c>
      <c r="F163">
        <v>1989</v>
      </c>
      <c r="G163">
        <f t="shared" si="2"/>
        <v>114</v>
      </c>
    </row>
    <row r="164" spans="1:7" hidden="1" x14ac:dyDescent="0.25">
      <c r="A164" t="s">
        <v>161</v>
      </c>
      <c r="B164" t="s">
        <v>24</v>
      </c>
      <c r="C164">
        <v>7806</v>
      </c>
      <c r="D164">
        <v>77.17</v>
      </c>
      <c r="E164">
        <v>5123</v>
      </c>
      <c r="F164">
        <v>1991</v>
      </c>
      <c r="G164">
        <f t="shared" si="2"/>
        <v>101</v>
      </c>
    </row>
    <row r="165" spans="1:7" hidden="1" x14ac:dyDescent="0.25">
      <c r="A165" t="s">
        <v>162</v>
      </c>
      <c r="B165" t="s">
        <v>24</v>
      </c>
      <c r="C165">
        <v>26924</v>
      </c>
      <c r="D165">
        <v>221.35</v>
      </c>
      <c r="E165">
        <v>5100</v>
      </c>
      <c r="F165" t="s">
        <v>51</v>
      </c>
      <c r="G165">
        <f t="shared" ref="G165:G228" si="3">ROUND(C165/D165,0)</f>
        <v>122</v>
      </c>
    </row>
    <row r="166" spans="1:7" hidden="1" x14ac:dyDescent="0.25">
      <c r="A166" t="s">
        <v>163</v>
      </c>
      <c r="B166" t="s">
        <v>24</v>
      </c>
      <c r="C166">
        <v>5621</v>
      </c>
      <c r="D166">
        <v>76.16</v>
      </c>
      <c r="E166">
        <v>5126</v>
      </c>
      <c r="F166">
        <v>1993</v>
      </c>
      <c r="G166">
        <f t="shared" si="3"/>
        <v>74</v>
      </c>
    </row>
    <row r="167" spans="1:7" hidden="1" x14ac:dyDescent="0.25">
      <c r="A167" t="s">
        <v>164</v>
      </c>
      <c r="B167" t="s">
        <v>24</v>
      </c>
      <c r="C167">
        <v>5165</v>
      </c>
      <c r="D167">
        <v>130.11000000000001</v>
      </c>
      <c r="E167">
        <v>5137</v>
      </c>
      <c r="F167">
        <v>2009</v>
      </c>
      <c r="G167">
        <f t="shared" si="3"/>
        <v>40</v>
      </c>
    </row>
    <row r="168" spans="1:7" hidden="1" x14ac:dyDescent="0.25">
      <c r="A168" t="s">
        <v>165</v>
      </c>
      <c r="B168" t="s">
        <v>22</v>
      </c>
      <c r="C168">
        <v>5932</v>
      </c>
      <c r="D168">
        <v>95.04</v>
      </c>
      <c r="E168">
        <v>4183</v>
      </c>
      <c r="F168">
        <v>2003</v>
      </c>
      <c r="G168">
        <f t="shared" si="3"/>
        <v>62</v>
      </c>
    </row>
    <row r="169" spans="1:7" hidden="1" x14ac:dyDescent="0.25">
      <c r="A169" t="s">
        <v>166</v>
      </c>
      <c r="B169" t="s">
        <v>28</v>
      </c>
      <c r="C169">
        <v>2583</v>
      </c>
      <c r="D169">
        <v>39.74</v>
      </c>
      <c r="E169">
        <v>7530</v>
      </c>
      <c r="F169">
        <v>2005</v>
      </c>
      <c r="G169">
        <f t="shared" si="3"/>
        <v>65</v>
      </c>
    </row>
    <row r="170" spans="1:7" hidden="1" x14ac:dyDescent="0.25">
      <c r="A170" t="s">
        <v>167</v>
      </c>
      <c r="B170" t="s">
        <v>14</v>
      </c>
      <c r="C170">
        <v>16959</v>
      </c>
      <c r="D170">
        <v>53.18</v>
      </c>
      <c r="E170">
        <v>6300</v>
      </c>
      <c r="F170">
        <v>1921</v>
      </c>
      <c r="G170">
        <f t="shared" si="3"/>
        <v>319</v>
      </c>
    </row>
    <row r="171" spans="1:7" hidden="1" x14ac:dyDescent="0.25">
      <c r="A171" t="s">
        <v>168</v>
      </c>
      <c r="B171" t="s">
        <v>28</v>
      </c>
      <c r="C171">
        <v>67686</v>
      </c>
      <c r="D171">
        <v>113.59</v>
      </c>
      <c r="E171">
        <v>7400</v>
      </c>
      <c r="F171" t="s">
        <v>51</v>
      </c>
      <c r="G171">
        <f t="shared" si="3"/>
        <v>596</v>
      </c>
    </row>
    <row r="172" spans="1:7" hidden="1" x14ac:dyDescent="0.25">
      <c r="A172" t="s">
        <v>169</v>
      </c>
      <c r="B172" t="s">
        <v>21</v>
      </c>
      <c r="C172">
        <v>10353</v>
      </c>
      <c r="D172">
        <v>96.05</v>
      </c>
      <c r="E172">
        <v>9330</v>
      </c>
      <c r="F172">
        <v>1969</v>
      </c>
      <c r="G172">
        <f t="shared" si="3"/>
        <v>108</v>
      </c>
    </row>
    <row r="173" spans="1:7" hidden="1" x14ac:dyDescent="0.25">
      <c r="A173" t="s">
        <v>170</v>
      </c>
      <c r="B173" t="s">
        <v>24</v>
      </c>
      <c r="C173">
        <v>19980</v>
      </c>
      <c r="D173">
        <v>368.63</v>
      </c>
      <c r="E173">
        <v>5300</v>
      </c>
      <c r="F173" t="s">
        <v>51</v>
      </c>
      <c r="G173">
        <f t="shared" si="3"/>
        <v>54</v>
      </c>
    </row>
    <row r="174" spans="1:7" hidden="1" x14ac:dyDescent="0.25">
      <c r="A174" t="s">
        <v>171</v>
      </c>
      <c r="B174" t="s">
        <v>17</v>
      </c>
      <c r="C174">
        <v>28664</v>
      </c>
      <c r="D174">
        <v>36.67</v>
      </c>
      <c r="E174">
        <v>3700</v>
      </c>
      <c r="F174">
        <v>1954</v>
      </c>
      <c r="G174">
        <f t="shared" si="3"/>
        <v>782</v>
      </c>
    </row>
    <row r="175" spans="1:7" hidden="1" x14ac:dyDescent="0.25">
      <c r="A175" t="s">
        <v>172</v>
      </c>
      <c r="B175" t="s">
        <v>14</v>
      </c>
      <c r="C175">
        <v>8687</v>
      </c>
      <c r="D175">
        <v>114.48</v>
      </c>
      <c r="E175">
        <v>6237</v>
      </c>
      <c r="F175">
        <v>1993</v>
      </c>
      <c r="G175">
        <f t="shared" si="3"/>
        <v>76</v>
      </c>
    </row>
    <row r="176" spans="1:7" hidden="1" x14ac:dyDescent="0.25">
      <c r="A176" t="s">
        <v>173</v>
      </c>
      <c r="B176" t="s">
        <v>14</v>
      </c>
      <c r="C176">
        <v>114226</v>
      </c>
      <c r="D176">
        <v>322.57</v>
      </c>
      <c r="E176">
        <v>6000</v>
      </c>
      <c r="F176" t="s">
        <v>51</v>
      </c>
      <c r="G176">
        <f t="shared" si="3"/>
        <v>354</v>
      </c>
    </row>
    <row r="177" spans="1:7" hidden="1" x14ac:dyDescent="0.25">
      <c r="A177" t="s">
        <v>174</v>
      </c>
      <c r="B177" t="s">
        <v>29</v>
      </c>
      <c r="C177">
        <v>4736</v>
      </c>
      <c r="D177">
        <v>38.94</v>
      </c>
      <c r="E177">
        <v>4501</v>
      </c>
      <c r="F177">
        <v>2005</v>
      </c>
      <c r="G177">
        <f t="shared" si="3"/>
        <v>122</v>
      </c>
    </row>
    <row r="178" spans="1:7" hidden="1" x14ac:dyDescent="0.25">
      <c r="A178" t="s">
        <v>175</v>
      </c>
      <c r="B178" t="s">
        <v>24</v>
      </c>
      <c r="C178">
        <v>4647</v>
      </c>
      <c r="D178">
        <v>111.24</v>
      </c>
      <c r="E178">
        <v>5331</v>
      </c>
      <c r="F178">
        <v>2004</v>
      </c>
      <c r="G178">
        <f t="shared" si="3"/>
        <v>42</v>
      </c>
    </row>
    <row r="179" spans="1:7" hidden="1" x14ac:dyDescent="0.25">
      <c r="A179" t="s">
        <v>176</v>
      </c>
      <c r="B179" t="s">
        <v>14</v>
      </c>
      <c r="C179">
        <v>6300</v>
      </c>
      <c r="D179">
        <v>81.28</v>
      </c>
      <c r="E179">
        <v>6041</v>
      </c>
      <c r="F179">
        <v>2001</v>
      </c>
      <c r="G179">
        <f t="shared" si="3"/>
        <v>78</v>
      </c>
    </row>
    <row r="180" spans="1:7" hidden="1" x14ac:dyDescent="0.25">
      <c r="A180" t="s">
        <v>177</v>
      </c>
      <c r="B180" t="s">
        <v>27</v>
      </c>
      <c r="C180">
        <v>10087</v>
      </c>
      <c r="D180">
        <v>24.08</v>
      </c>
      <c r="E180">
        <v>2144</v>
      </c>
      <c r="F180">
        <v>2013</v>
      </c>
      <c r="G180">
        <f t="shared" si="3"/>
        <v>419</v>
      </c>
    </row>
    <row r="181" spans="1:7" hidden="1" x14ac:dyDescent="0.25">
      <c r="A181" t="s">
        <v>178</v>
      </c>
      <c r="B181" t="s">
        <v>33</v>
      </c>
      <c r="C181">
        <v>20895</v>
      </c>
      <c r="D181">
        <v>75.98</v>
      </c>
      <c r="E181">
        <v>8360</v>
      </c>
      <c r="F181">
        <v>1954</v>
      </c>
      <c r="G181">
        <f t="shared" si="3"/>
        <v>275</v>
      </c>
    </row>
    <row r="182" spans="1:7" hidden="1" x14ac:dyDescent="0.25">
      <c r="A182" t="s">
        <v>179</v>
      </c>
      <c r="B182" t="s">
        <v>25</v>
      </c>
      <c r="C182">
        <v>5282</v>
      </c>
      <c r="D182">
        <v>52.16</v>
      </c>
      <c r="E182">
        <v>2870</v>
      </c>
      <c r="F182">
        <v>1986</v>
      </c>
      <c r="G182">
        <f t="shared" si="3"/>
        <v>101</v>
      </c>
    </row>
    <row r="183" spans="1:7" hidden="1" x14ac:dyDescent="0.25">
      <c r="A183" t="s">
        <v>180</v>
      </c>
      <c r="B183" t="s">
        <v>23</v>
      </c>
      <c r="C183">
        <v>2653</v>
      </c>
      <c r="D183">
        <v>68.42</v>
      </c>
      <c r="E183">
        <v>3384</v>
      </c>
      <c r="F183">
        <v>2005</v>
      </c>
      <c r="G183">
        <f t="shared" si="3"/>
        <v>39</v>
      </c>
    </row>
    <row r="184" spans="1:7" hidden="1" x14ac:dyDescent="0.25">
      <c r="A184" t="s">
        <v>181</v>
      </c>
      <c r="B184" t="s">
        <v>14</v>
      </c>
      <c r="C184">
        <v>14259</v>
      </c>
      <c r="D184">
        <v>102.23</v>
      </c>
      <c r="E184">
        <v>6200</v>
      </c>
      <c r="F184">
        <v>1973</v>
      </c>
      <c r="G184">
        <f t="shared" si="3"/>
        <v>139</v>
      </c>
    </row>
    <row r="185" spans="1:7" hidden="1" x14ac:dyDescent="0.25">
      <c r="A185" t="s">
        <v>182</v>
      </c>
      <c r="B185" t="s">
        <v>14</v>
      </c>
      <c r="C185">
        <v>29972</v>
      </c>
      <c r="D185">
        <v>256.3</v>
      </c>
      <c r="E185">
        <v>6100</v>
      </c>
      <c r="F185" t="s">
        <v>51</v>
      </c>
      <c r="G185">
        <f t="shared" si="3"/>
        <v>117</v>
      </c>
    </row>
    <row r="186" spans="1:7" hidden="1" x14ac:dyDescent="0.25">
      <c r="A186" t="s">
        <v>183</v>
      </c>
      <c r="B186" t="s">
        <v>14</v>
      </c>
      <c r="C186">
        <v>28427</v>
      </c>
      <c r="D186">
        <v>227.58</v>
      </c>
      <c r="E186">
        <v>6400</v>
      </c>
      <c r="F186" t="s">
        <v>51</v>
      </c>
      <c r="G186">
        <f t="shared" si="3"/>
        <v>125</v>
      </c>
    </row>
    <row r="187" spans="1:7" hidden="1" x14ac:dyDescent="0.25">
      <c r="A187" t="s">
        <v>184</v>
      </c>
      <c r="B187" t="s">
        <v>14</v>
      </c>
      <c r="C187">
        <v>11766</v>
      </c>
      <c r="D187">
        <v>221.99</v>
      </c>
      <c r="E187">
        <v>6120</v>
      </c>
      <c r="F187">
        <v>1989</v>
      </c>
      <c r="G187">
        <f t="shared" si="3"/>
        <v>53</v>
      </c>
    </row>
    <row r="188" spans="1:7" hidden="1" x14ac:dyDescent="0.25">
      <c r="A188" t="s">
        <v>185</v>
      </c>
      <c r="B188" t="s">
        <v>27</v>
      </c>
      <c r="C188">
        <v>11975</v>
      </c>
      <c r="D188">
        <v>11.02</v>
      </c>
      <c r="E188">
        <v>2143</v>
      </c>
      <c r="F188">
        <v>2005</v>
      </c>
      <c r="G188">
        <f t="shared" si="3"/>
        <v>1087</v>
      </c>
    </row>
    <row r="189" spans="1:7" hidden="1" x14ac:dyDescent="0.25">
      <c r="A189" t="s">
        <v>186</v>
      </c>
      <c r="B189" t="s">
        <v>19</v>
      </c>
      <c r="C189">
        <v>7020</v>
      </c>
      <c r="D189">
        <v>69.19</v>
      </c>
      <c r="E189">
        <v>6760</v>
      </c>
      <c r="F189">
        <v>1989</v>
      </c>
      <c r="G189">
        <f t="shared" si="3"/>
        <v>101</v>
      </c>
    </row>
    <row r="190" spans="1:7" hidden="1" x14ac:dyDescent="0.25">
      <c r="A190" t="s">
        <v>187</v>
      </c>
      <c r="B190" t="s">
        <v>24</v>
      </c>
      <c r="C190">
        <v>11367</v>
      </c>
      <c r="D190">
        <v>205.27</v>
      </c>
      <c r="E190">
        <v>5310</v>
      </c>
      <c r="F190" t="s">
        <v>51</v>
      </c>
      <c r="G190">
        <f t="shared" si="3"/>
        <v>55</v>
      </c>
    </row>
    <row r="191" spans="1:7" hidden="1" x14ac:dyDescent="0.25">
      <c r="A191" t="s">
        <v>188</v>
      </c>
      <c r="B191" t="s">
        <v>29</v>
      </c>
      <c r="C191">
        <v>16473</v>
      </c>
      <c r="D191">
        <v>35.909999999999997</v>
      </c>
      <c r="E191">
        <v>4600</v>
      </c>
      <c r="F191">
        <v>1970</v>
      </c>
      <c r="G191">
        <f t="shared" si="3"/>
        <v>459</v>
      </c>
    </row>
    <row r="192" spans="1:7" hidden="1" x14ac:dyDescent="0.25">
      <c r="A192" t="s">
        <v>189</v>
      </c>
      <c r="B192" t="s">
        <v>22</v>
      </c>
      <c r="C192">
        <v>5172</v>
      </c>
      <c r="D192">
        <v>144.65</v>
      </c>
      <c r="E192">
        <v>4138</v>
      </c>
      <c r="F192">
        <v>2001</v>
      </c>
      <c r="G192">
        <f t="shared" si="3"/>
        <v>36</v>
      </c>
    </row>
    <row r="193" spans="1:7" hidden="1" x14ac:dyDescent="0.25">
      <c r="A193" t="s">
        <v>190</v>
      </c>
      <c r="B193" t="s">
        <v>25</v>
      </c>
      <c r="C193">
        <v>19729</v>
      </c>
      <c r="D193">
        <v>70.16</v>
      </c>
      <c r="E193">
        <v>2900</v>
      </c>
      <c r="F193" t="s">
        <v>51</v>
      </c>
      <c r="G193">
        <f t="shared" si="3"/>
        <v>281</v>
      </c>
    </row>
    <row r="194" spans="1:7" hidden="1" x14ac:dyDescent="0.25">
      <c r="A194" t="s">
        <v>191</v>
      </c>
      <c r="B194" t="s">
        <v>15</v>
      </c>
      <c r="C194">
        <v>25020</v>
      </c>
      <c r="D194">
        <v>46.55</v>
      </c>
      <c r="E194">
        <v>7300</v>
      </c>
      <c r="F194">
        <v>1951</v>
      </c>
      <c r="G194">
        <f t="shared" si="3"/>
        <v>537</v>
      </c>
    </row>
    <row r="195" spans="1:7" hidden="1" x14ac:dyDescent="0.25">
      <c r="A195" t="s">
        <v>192</v>
      </c>
      <c r="B195" t="s">
        <v>16</v>
      </c>
      <c r="C195">
        <v>5201</v>
      </c>
      <c r="D195">
        <v>81.84</v>
      </c>
      <c r="E195">
        <v>5553</v>
      </c>
      <c r="F195">
        <v>2013</v>
      </c>
      <c r="G195">
        <f t="shared" si="3"/>
        <v>64</v>
      </c>
    </row>
    <row r="196" spans="1:7" hidden="1" x14ac:dyDescent="0.25">
      <c r="A196" t="s">
        <v>193</v>
      </c>
      <c r="B196" t="s">
        <v>15</v>
      </c>
      <c r="C196">
        <v>6109</v>
      </c>
      <c r="D196">
        <v>14.45</v>
      </c>
      <c r="E196">
        <v>7761</v>
      </c>
      <c r="F196">
        <v>2007</v>
      </c>
      <c r="G196">
        <f t="shared" si="3"/>
        <v>423</v>
      </c>
    </row>
    <row r="197" spans="1:7" hidden="1" x14ac:dyDescent="0.25">
      <c r="A197" t="s">
        <v>194</v>
      </c>
      <c r="B197" t="s">
        <v>31</v>
      </c>
      <c r="C197">
        <v>11676</v>
      </c>
      <c r="D197">
        <v>52.79</v>
      </c>
      <c r="E197">
        <v>9900</v>
      </c>
      <c r="F197">
        <v>1978</v>
      </c>
      <c r="G197">
        <f t="shared" si="3"/>
        <v>221</v>
      </c>
    </row>
    <row r="198" spans="1:7" hidden="1" x14ac:dyDescent="0.25">
      <c r="A198" t="s">
        <v>195</v>
      </c>
      <c r="B198" t="s">
        <v>16</v>
      </c>
      <c r="C198">
        <v>4582</v>
      </c>
      <c r="D198">
        <v>123.79</v>
      </c>
      <c r="E198">
        <v>5516</v>
      </c>
      <c r="F198">
        <v>2007</v>
      </c>
      <c r="G198">
        <f t="shared" si="3"/>
        <v>37</v>
      </c>
    </row>
    <row r="199" spans="1:7" hidden="1" x14ac:dyDescent="0.25">
      <c r="A199" t="s">
        <v>196</v>
      </c>
      <c r="B199" t="s">
        <v>31</v>
      </c>
      <c r="C199">
        <v>12055</v>
      </c>
      <c r="D199">
        <v>54.66</v>
      </c>
      <c r="E199">
        <v>9730</v>
      </c>
      <c r="F199" t="s">
        <v>51</v>
      </c>
      <c r="G199">
        <f t="shared" si="3"/>
        <v>221</v>
      </c>
    </row>
    <row r="200" spans="1:7" hidden="1" x14ac:dyDescent="0.25">
      <c r="A200" t="s">
        <v>197</v>
      </c>
      <c r="B200" t="s">
        <v>24</v>
      </c>
      <c r="C200">
        <v>7483</v>
      </c>
      <c r="D200">
        <v>148.93</v>
      </c>
      <c r="E200">
        <v>5340</v>
      </c>
      <c r="F200">
        <v>1989</v>
      </c>
      <c r="G200">
        <f t="shared" si="3"/>
        <v>50</v>
      </c>
    </row>
    <row r="201" spans="1:7" hidden="1" x14ac:dyDescent="0.25">
      <c r="A201" t="s">
        <v>198</v>
      </c>
      <c r="B201" t="s">
        <v>24</v>
      </c>
      <c r="C201">
        <v>8373</v>
      </c>
      <c r="D201">
        <v>143.65</v>
      </c>
      <c r="E201">
        <v>5440</v>
      </c>
      <c r="F201">
        <v>1986</v>
      </c>
      <c r="G201">
        <f t="shared" si="3"/>
        <v>58</v>
      </c>
    </row>
    <row r="202" spans="1:7" hidden="1" x14ac:dyDescent="0.25">
      <c r="A202" t="s">
        <v>199</v>
      </c>
      <c r="B202" t="s">
        <v>14</v>
      </c>
      <c r="C202">
        <v>8515</v>
      </c>
      <c r="D202">
        <v>172.11</v>
      </c>
      <c r="E202">
        <v>6090</v>
      </c>
      <c r="F202">
        <v>1989</v>
      </c>
      <c r="G202">
        <f t="shared" si="3"/>
        <v>49</v>
      </c>
    </row>
    <row r="203" spans="1:7" hidden="1" x14ac:dyDescent="0.25">
      <c r="A203" t="s">
        <v>200</v>
      </c>
      <c r="B203" t="s">
        <v>25</v>
      </c>
      <c r="C203">
        <v>4992</v>
      </c>
      <c r="D203">
        <v>26.35</v>
      </c>
      <c r="E203">
        <v>2541</v>
      </c>
      <c r="F203">
        <v>2004</v>
      </c>
      <c r="G203">
        <f t="shared" si="3"/>
        <v>189</v>
      </c>
    </row>
    <row r="204" spans="1:7" hidden="1" x14ac:dyDescent="0.25">
      <c r="A204" t="s">
        <v>201</v>
      </c>
      <c r="B204" t="s">
        <v>14</v>
      </c>
      <c r="C204">
        <v>11073</v>
      </c>
      <c r="D204">
        <v>164.66</v>
      </c>
      <c r="E204">
        <v>6050</v>
      </c>
      <c r="F204">
        <v>1993</v>
      </c>
      <c r="G204">
        <f t="shared" si="3"/>
        <v>67</v>
      </c>
    </row>
    <row r="205" spans="1:7" hidden="1" x14ac:dyDescent="0.25">
      <c r="A205" t="s">
        <v>202</v>
      </c>
      <c r="B205" t="s">
        <v>21</v>
      </c>
      <c r="C205">
        <v>3159</v>
      </c>
      <c r="D205">
        <v>81.39</v>
      </c>
      <c r="E205">
        <v>9155</v>
      </c>
      <c r="F205">
        <v>2013</v>
      </c>
      <c r="G205">
        <f t="shared" si="3"/>
        <v>39</v>
      </c>
    </row>
    <row r="206" spans="1:7" hidden="1" x14ac:dyDescent="0.25">
      <c r="A206" t="s">
        <v>203</v>
      </c>
      <c r="B206" t="s">
        <v>28</v>
      </c>
      <c r="C206">
        <v>3227</v>
      </c>
      <c r="D206">
        <v>39.57</v>
      </c>
      <c r="E206">
        <v>8693</v>
      </c>
      <c r="F206">
        <v>1992</v>
      </c>
      <c r="G206">
        <f t="shared" si="3"/>
        <v>82</v>
      </c>
    </row>
    <row r="207" spans="1:7" hidden="1" x14ac:dyDescent="0.25">
      <c r="A207" t="s">
        <v>204</v>
      </c>
      <c r="B207" t="s">
        <v>33</v>
      </c>
      <c r="C207">
        <v>7971</v>
      </c>
      <c r="D207">
        <v>73.8</v>
      </c>
      <c r="E207">
        <v>8960</v>
      </c>
      <c r="F207">
        <v>1978</v>
      </c>
      <c r="G207">
        <f t="shared" si="3"/>
        <v>108</v>
      </c>
    </row>
    <row r="208" spans="1:7" hidden="1" x14ac:dyDescent="0.25">
      <c r="A208" t="s">
        <v>205</v>
      </c>
      <c r="B208" t="s">
        <v>22</v>
      </c>
      <c r="C208">
        <v>7090</v>
      </c>
      <c r="D208">
        <v>116.62</v>
      </c>
      <c r="E208">
        <v>4281</v>
      </c>
      <c r="F208">
        <v>1996</v>
      </c>
      <c r="G208">
        <f t="shared" si="3"/>
        <v>61</v>
      </c>
    </row>
    <row r="209" spans="1:7" hidden="1" x14ac:dyDescent="0.25">
      <c r="A209" t="s">
        <v>206</v>
      </c>
      <c r="B209" t="s">
        <v>33</v>
      </c>
      <c r="C209">
        <v>4053</v>
      </c>
      <c r="D209">
        <v>41.74</v>
      </c>
      <c r="E209">
        <v>8868</v>
      </c>
      <c r="F209">
        <v>1989</v>
      </c>
      <c r="G209">
        <f t="shared" si="3"/>
        <v>97</v>
      </c>
    </row>
    <row r="210" spans="1:7" hidden="1" x14ac:dyDescent="0.25">
      <c r="A210" t="s">
        <v>207</v>
      </c>
      <c r="B210" t="s">
        <v>23</v>
      </c>
      <c r="C210">
        <v>5880</v>
      </c>
      <c r="D210">
        <v>23.53</v>
      </c>
      <c r="E210">
        <v>3021</v>
      </c>
      <c r="F210">
        <v>1992</v>
      </c>
      <c r="G210">
        <f t="shared" si="3"/>
        <v>250</v>
      </c>
    </row>
    <row r="211" spans="1:7" hidden="1" x14ac:dyDescent="0.25">
      <c r="A211" t="s">
        <v>208</v>
      </c>
      <c r="B211" t="s">
        <v>27</v>
      </c>
      <c r="C211">
        <v>11989</v>
      </c>
      <c r="D211">
        <v>22.37</v>
      </c>
      <c r="E211">
        <v>2234</v>
      </c>
      <c r="F211">
        <v>2007</v>
      </c>
      <c r="G211">
        <f t="shared" si="3"/>
        <v>536</v>
      </c>
    </row>
    <row r="212" spans="1:7" hidden="1" x14ac:dyDescent="0.25">
      <c r="A212" t="s">
        <v>209</v>
      </c>
      <c r="B212" t="s">
        <v>15</v>
      </c>
      <c r="C212">
        <v>2388</v>
      </c>
      <c r="D212">
        <v>42.54</v>
      </c>
      <c r="E212">
        <v>7342</v>
      </c>
      <c r="F212">
        <v>2009</v>
      </c>
      <c r="G212">
        <f t="shared" si="3"/>
        <v>56</v>
      </c>
    </row>
    <row r="213" spans="1:7" hidden="1" x14ac:dyDescent="0.25">
      <c r="A213" t="s">
        <v>210</v>
      </c>
      <c r="B213" t="s">
        <v>19</v>
      </c>
      <c r="C213">
        <v>23573</v>
      </c>
      <c r="D213">
        <v>229.23</v>
      </c>
      <c r="E213">
        <v>6900</v>
      </c>
      <c r="F213" t="s">
        <v>51</v>
      </c>
      <c r="G213">
        <f t="shared" si="3"/>
        <v>103</v>
      </c>
    </row>
    <row r="214" spans="1:7" hidden="1" x14ac:dyDescent="0.25">
      <c r="A214" t="s">
        <v>211</v>
      </c>
      <c r="B214" t="s">
        <v>29</v>
      </c>
      <c r="C214">
        <v>4188</v>
      </c>
      <c r="D214">
        <v>28.91</v>
      </c>
      <c r="E214">
        <v>4644</v>
      </c>
      <c r="F214">
        <v>2007</v>
      </c>
      <c r="G214">
        <f t="shared" si="3"/>
        <v>145</v>
      </c>
    </row>
    <row r="215" spans="1:7" hidden="1" x14ac:dyDescent="0.25">
      <c r="A215" t="s">
        <v>212</v>
      </c>
      <c r="B215" t="s">
        <v>28</v>
      </c>
      <c r="C215">
        <v>11567</v>
      </c>
      <c r="D215">
        <v>104.4</v>
      </c>
      <c r="E215">
        <v>8700</v>
      </c>
      <c r="F215">
        <v>1977</v>
      </c>
      <c r="G215">
        <f t="shared" si="3"/>
        <v>111</v>
      </c>
    </row>
    <row r="216" spans="1:7" hidden="1" x14ac:dyDescent="0.25">
      <c r="A216" t="s">
        <v>213</v>
      </c>
      <c r="B216" t="s">
        <v>29</v>
      </c>
      <c r="C216">
        <v>2042</v>
      </c>
      <c r="D216">
        <v>22.09</v>
      </c>
      <c r="E216">
        <v>4326</v>
      </c>
      <c r="F216">
        <v>1993</v>
      </c>
      <c r="G216">
        <f t="shared" si="3"/>
        <v>92</v>
      </c>
    </row>
    <row r="217" spans="1:7" hidden="1" x14ac:dyDescent="0.25">
      <c r="A217" t="s">
        <v>214</v>
      </c>
      <c r="B217" t="s">
        <v>24</v>
      </c>
      <c r="C217">
        <v>6435</v>
      </c>
      <c r="D217">
        <v>23.08</v>
      </c>
      <c r="E217">
        <v>5435</v>
      </c>
      <c r="F217">
        <v>1989</v>
      </c>
      <c r="G217">
        <f t="shared" si="3"/>
        <v>279</v>
      </c>
    </row>
    <row r="218" spans="1:7" hidden="1" x14ac:dyDescent="0.25">
      <c r="A218" t="s">
        <v>215</v>
      </c>
      <c r="B218" t="s">
        <v>20</v>
      </c>
      <c r="C218">
        <v>5811</v>
      </c>
      <c r="D218">
        <v>31.25</v>
      </c>
      <c r="E218">
        <v>2462</v>
      </c>
      <c r="F218">
        <v>2005</v>
      </c>
      <c r="G218">
        <f t="shared" si="3"/>
        <v>186</v>
      </c>
    </row>
    <row r="219" spans="1:7" hidden="1" x14ac:dyDescent="0.25">
      <c r="A219" t="s">
        <v>216</v>
      </c>
      <c r="B219" t="s">
        <v>29</v>
      </c>
      <c r="C219">
        <v>16957</v>
      </c>
      <c r="D219">
        <v>41.4</v>
      </c>
      <c r="E219">
        <v>4700</v>
      </c>
      <c r="F219">
        <v>1969</v>
      </c>
      <c r="G219">
        <f t="shared" si="3"/>
        <v>410</v>
      </c>
    </row>
    <row r="220" spans="1:7" hidden="1" x14ac:dyDescent="0.25">
      <c r="A220" t="s">
        <v>217</v>
      </c>
      <c r="B220" t="s">
        <v>16</v>
      </c>
      <c r="C220">
        <v>3691</v>
      </c>
      <c r="D220">
        <v>64.290000000000006</v>
      </c>
      <c r="E220">
        <v>5666</v>
      </c>
      <c r="F220">
        <v>2009</v>
      </c>
      <c r="G220">
        <f t="shared" si="3"/>
        <v>57</v>
      </c>
    </row>
    <row r="221" spans="1:7" hidden="1" x14ac:dyDescent="0.25">
      <c r="A221" t="s">
        <v>218</v>
      </c>
      <c r="B221" t="s">
        <v>14</v>
      </c>
      <c r="C221">
        <v>5081</v>
      </c>
      <c r="D221">
        <v>123.46</v>
      </c>
      <c r="E221">
        <v>6449</v>
      </c>
      <c r="F221">
        <v>2009</v>
      </c>
      <c r="G221">
        <f t="shared" si="3"/>
        <v>41</v>
      </c>
    </row>
    <row r="222" spans="1:7" hidden="1" x14ac:dyDescent="0.25">
      <c r="A222" t="s">
        <v>219</v>
      </c>
      <c r="B222" t="s">
        <v>16</v>
      </c>
      <c r="C222">
        <v>10896</v>
      </c>
      <c r="D222">
        <v>118.53</v>
      </c>
      <c r="E222">
        <v>5650</v>
      </c>
      <c r="F222">
        <v>1989</v>
      </c>
      <c r="G222">
        <f t="shared" si="3"/>
        <v>92</v>
      </c>
    </row>
    <row r="223" spans="1:7" hidden="1" x14ac:dyDescent="0.25">
      <c r="A223" t="s">
        <v>220</v>
      </c>
      <c r="B223" t="s">
        <v>17</v>
      </c>
      <c r="C223">
        <v>5891</v>
      </c>
      <c r="D223">
        <v>103.08</v>
      </c>
      <c r="E223">
        <v>3450</v>
      </c>
      <c r="F223">
        <v>1991</v>
      </c>
      <c r="G223">
        <f t="shared" si="3"/>
        <v>57</v>
      </c>
    </row>
    <row r="224" spans="1:7" hidden="1" x14ac:dyDescent="0.25">
      <c r="A224" t="s">
        <v>221</v>
      </c>
      <c r="B224" t="s">
        <v>16</v>
      </c>
      <c r="C224">
        <v>4994</v>
      </c>
      <c r="D224">
        <v>155.44</v>
      </c>
      <c r="E224">
        <v>5820</v>
      </c>
      <c r="F224">
        <v>1989</v>
      </c>
      <c r="G224">
        <f t="shared" si="3"/>
        <v>32</v>
      </c>
    </row>
    <row r="225" spans="1:7" hidden="1" x14ac:dyDescent="0.25">
      <c r="A225" t="s">
        <v>222</v>
      </c>
      <c r="B225" t="s">
        <v>17</v>
      </c>
      <c r="C225">
        <v>3803</v>
      </c>
      <c r="D225">
        <v>74.25</v>
      </c>
      <c r="E225">
        <v>3441</v>
      </c>
      <c r="F225">
        <v>2009</v>
      </c>
      <c r="G225">
        <f t="shared" si="3"/>
        <v>51</v>
      </c>
    </row>
    <row r="226" spans="1:7" hidden="1" x14ac:dyDescent="0.25">
      <c r="A226" t="s">
        <v>223</v>
      </c>
      <c r="B226" t="s">
        <v>16</v>
      </c>
      <c r="C226">
        <v>6049</v>
      </c>
      <c r="D226">
        <v>62.59</v>
      </c>
      <c r="E226">
        <v>5800</v>
      </c>
      <c r="F226">
        <v>1986</v>
      </c>
      <c r="G226">
        <f t="shared" si="3"/>
        <v>97</v>
      </c>
    </row>
    <row r="227" spans="1:7" hidden="1" x14ac:dyDescent="0.25">
      <c r="A227" t="s">
        <v>224</v>
      </c>
      <c r="B227" t="s">
        <v>17</v>
      </c>
      <c r="C227">
        <v>16538</v>
      </c>
      <c r="D227">
        <v>100.49</v>
      </c>
      <c r="E227">
        <v>3400</v>
      </c>
      <c r="F227">
        <v>1973</v>
      </c>
      <c r="G227">
        <f t="shared" si="3"/>
        <v>165</v>
      </c>
    </row>
    <row r="228" spans="1:7" hidden="1" x14ac:dyDescent="0.25">
      <c r="A228" t="s">
        <v>225</v>
      </c>
      <c r="B228" t="s">
        <v>24</v>
      </c>
      <c r="C228">
        <v>17337</v>
      </c>
      <c r="D228">
        <v>289.72000000000003</v>
      </c>
      <c r="E228">
        <v>5400</v>
      </c>
      <c r="F228" t="s">
        <v>51</v>
      </c>
      <c r="G228">
        <f t="shared" si="3"/>
        <v>60</v>
      </c>
    </row>
    <row r="229" spans="1:7" hidden="1" x14ac:dyDescent="0.25">
      <c r="A229" t="s">
        <v>226</v>
      </c>
      <c r="B229" t="s">
        <v>19</v>
      </c>
      <c r="C229">
        <v>6685</v>
      </c>
      <c r="D229">
        <v>59.35</v>
      </c>
      <c r="E229">
        <v>6630</v>
      </c>
      <c r="F229">
        <v>1993</v>
      </c>
      <c r="G229">
        <f t="shared" ref="G229:G292" si="4">ROUND(C229/D229,0)</f>
        <v>113</v>
      </c>
    </row>
    <row r="230" spans="1:7" hidden="1" x14ac:dyDescent="0.25">
      <c r="A230" t="s">
        <v>227</v>
      </c>
      <c r="B230" t="s">
        <v>17</v>
      </c>
      <c r="C230">
        <v>166823</v>
      </c>
      <c r="D230">
        <v>236.66</v>
      </c>
      <c r="E230">
        <v>3500</v>
      </c>
      <c r="F230" t="s">
        <v>51</v>
      </c>
      <c r="G230">
        <f t="shared" si="4"/>
        <v>705</v>
      </c>
    </row>
    <row r="231" spans="1:7" hidden="1" x14ac:dyDescent="0.25">
      <c r="A231" t="s">
        <v>228</v>
      </c>
      <c r="B231" t="s">
        <v>15</v>
      </c>
      <c r="C231">
        <v>18604</v>
      </c>
      <c r="D231">
        <v>112.23</v>
      </c>
      <c r="E231">
        <v>7700</v>
      </c>
      <c r="F231">
        <v>1924</v>
      </c>
      <c r="G231">
        <f t="shared" si="4"/>
        <v>166</v>
      </c>
    </row>
    <row r="232" spans="1:7" hidden="1" x14ac:dyDescent="0.25">
      <c r="A232" t="s">
        <v>229</v>
      </c>
      <c r="B232" t="s">
        <v>27</v>
      </c>
      <c r="C232">
        <v>18395</v>
      </c>
      <c r="D232">
        <v>46.79</v>
      </c>
      <c r="E232">
        <v>2200</v>
      </c>
      <c r="F232">
        <v>1989</v>
      </c>
      <c r="G232">
        <f t="shared" si="4"/>
        <v>393</v>
      </c>
    </row>
    <row r="233" spans="1:7" hidden="1" x14ac:dyDescent="0.25">
      <c r="A233" t="s">
        <v>230</v>
      </c>
      <c r="B233" t="s">
        <v>20</v>
      </c>
      <c r="C233">
        <v>14255</v>
      </c>
      <c r="D233">
        <v>108.61</v>
      </c>
      <c r="E233">
        <v>8060</v>
      </c>
      <c r="F233">
        <v>1984</v>
      </c>
      <c r="G233">
        <f t="shared" si="4"/>
        <v>131</v>
      </c>
    </row>
    <row r="234" spans="1:7" hidden="1" x14ac:dyDescent="0.25">
      <c r="A234" t="s">
        <v>231</v>
      </c>
      <c r="B234" t="s">
        <v>19</v>
      </c>
      <c r="C234">
        <v>6067</v>
      </c>
      <c r="D234">
        <v>83.15</v>
      </c>
      <c r="E234">
        <v>6782</v>
      </c>
      <c r="F234">
        <v>1989</v>
      </c>
      <c r="G234">
        <f t="shared" si="4"/>
        <v>73</v>
      </c>
    </row>
    <row r="235" spans="1:7" hidden="1" x14ac:dyDescent="0.25">
      <c r="A235" t="s">
        <v>232</v>
      </c>
      <c r="B235" t="s">
        <v>21</v>
      </c>
      <c r="C235">
        <v>32720</v>
      </c>
      <c r="D235">
        <v>84.11</v>
      </c>
      <c r="E235">
        <v>9200</v>
      </c>
      <c r="F235">
        <v>1921</v>
      </c>
      <c r="G235">
        <f t="shared" si="4"/>
        <v>389</v>
      </c>
    </row>
    <row r="236" spans="1:7" hidden="1" x14ac:dyDescent="0.25">
      <c r="A236" t="s">
        <v>233</v>
      </c>
      <c r="B236" t="s">
        <v>22</v>
      </c>
      <c r="C236">
        <v>8768</v>
      </c>
      <c r="D236">
        <v>225.91</v>
      </c>
      <c r="E236">
        <v>4181</v>
      </c>
      <c r="F236">
        <v>1989</v>
      </c>
      <c r="G236">
        <f t="shared" si="4"/>
        <v>39</v>
      </c>
    </row>
    <row r="237" spans="1:7" hidden="1" x14ac:dyDescent="0.25">
      <c r="A237" t="s">
        <v>234</v>
      </c>
      <c r="B237" t="s">
        <v>28</v>
      </c>
      <c r="C237">
        <v>10734</v>
      </c>
      <c r="D237">
        <v>70.599999999999994</v>
      </c>
      <c r="E237">
        <v>7500</v>
      </c>
      <c r="F237">
        <v>1971</v>
      </c>
      <c r="G237">
        <f t="shared" si="4"/>
        <v>152</v>
      </c>
    </row>
    <row r="238" spans="1:7" hidden="1" x14ac:dyDescent="0.25">
      <c r="A238" t="s">
        <v>235</v>
      </c>
      <c r="B238" t="s">
        <v>28</v>
      </c>
      <c r="C238">
        <v>3431</v>
      </c>
      <c r="D238">
        <v>108.06</v>
      </c>
      <c r="E238">
        <v>7561</v>
      </c>
      <c r="F238">
        <v>2001</v>
      </c>
      <c r="G238">
        <f t="shared" si="4"/>
        <v>32</v>
      </c>
    </row>
    <row r="239" spans="1:7" hidden="1" x14ac:dyDescent="0.25">
      <c r="A239" t="s">
        <v>236</v>
      </c>
      <c r="B239" t="s">
        <v>29</v>
      </c>
      <c r="C239">
        <v>6042</v>
      </c>
      <c r="D239">
        <v>43.85</v>
      </c>
      <c r="E239">
        <v>4355</v>
      </c>
      <c r="F239">
        <v>1997</v>
      </c>
      <c r="G239">
        <f t="shared" si="4"/>
        <v>138</v>
      </c>
    </row>
    <row r="240" spans="1:7" hidden="1" x14ac:dyDescent="0.25">
      <c r="A240" t="s">
        <v>237</v>
      </c>
      <c r="B240" t="s">
        <v>29</v>
      </c>
      <c r="C240">
        <v>5589</v>
      </c>
      <c r="D240">
        <v>44.31</v>
      </c>
      <c r="E240">
        <v>4485</v>
      </c>
      <c r="F240">
        <v>1993</v>
      </c>
      <c r="G240">
        <f t="shared" si="4"/>
        <v>126</v>
      </c>
    </row>
    <row r="241" spans="1:7" hidden="1" x14ac:dyDescent="0.25">
      <c r="A241" t="s">
        <v>238</v>
      </c>
      <c r="B241" t="s">
        <v>29</v>
      </c>
      <c r="C241">
        <v>9870</v>
      </c>
      <c r="D241">
        <v>68.52</v>
      </c>
      <c r="E241">
        <v>4320</v>
      </c>
      <c r="F241">
        <v>1989</v>
      </c>
      <c r="G241">
        <f t="shared" si="4"/>
        <v>144</v>
      </c>
    </row>
    <row r="242" spans="1:7" hidden="1" x14ac:dyDescent="0.25">
      <c r="A242" t="s">
        <v>239</v>
      </c>
      <c r="B242" t="s">
        <v>33</v>
      </c>
      <c r="C242">
        <v>49302</v>
      </c>
      <c r="D242">
        <v>148.4</v>
      </c>
      <c r="E242">
        <v>8800</v>
      </c>
      <c r="F242" t="s">
        <v>51</v>
      </c>
      <c r="G242">
        <f t="shared" si="4"/>
        <v>332</v>
      </c>
    </row>
    <row r="243" spans="1:7" hidden="1" x14ac:dyDescent="0.25">
      <c r="A243" t="s">
        <v>240</v>
      </c>
      <c r="B243" t="s">
        <v>27</v>
      </c>
      <c r="C243">
        <v>12563</v>
      </c>
      <c r="D243">
        <v>81.61</v>
      </c>
      <c r="E243">
        <v>2760</v>
      </c>
      <c r="F243">
        <v>1989</v>
      </c>
      <c r="G243">
        <f t="shared" si="4"/>
        <v>154</v>
      </c>
    </row>
    <row r="244" spans="1:7" hidden="1" x14ac:dyDescent="0.25">
      <c r="A244" t="s">
        <v>241</v>
      </c>
      <c r="B244" t="s">
        <v>27</v>
      </c>
      <c r="C244">
        <v>24433</v>
      </c>
      <c r="D244">
        <v>227.94</v>
      </c>
      <c r="E244">
        <v>2750</v>
      </c>
      <c r="F244" t="s">
        <v>51</v>
      </c>
      <c r="G244">
        <f t="shared" si="4"/>
        <v>107</v>
      </c>
    </row>
    <row r="245" spans="1:7" hidden="1" x14ac:dyDescent="0.25">
      <c r="A245" t="s">
        <v>242</v>
      </c>
      <c r="B245" t="s">
        <v>30</v>
      </c>
      <c r="C245">
        <v>2273</v>
      </c>
      <c r="D245">
        <v>10.68</v>
      </c>
      <c r="E245">
        <v>7355</v>
      </c>
      <c r="F245">
        <v>2009</v>
      </c>
      <c r="G245">
        <f t="shared" si="4"/>
        <v>213</v>
      </c>
    </row>
    <row r="246" spans="1:7" hidden="1" x14ac:dyDescent="0.25">
      <c r="A246" t="s">
        <v>243</v>
      </c>
      <c r="B246" t="s">
        <v>27</v>
      </c>
      <c r="C246">
        <v>4770</v>
      </c>
      <c r="D246">
        <v>34.369999999999997</v>
      </c>
      <c r="E246">
        <v>2626</v>
      </c>
      <c r="F246">
        <v>1996</v>
      </c>
      <c r="G246">
        <f t="shared" si="4"/>
        <v>139</v>
      </c>
    </row>
    <row r="247" spans="1:7" hidden="1" x14ac:dyDescent="0.25">
      <c r="A247" t="s">
        <v>244</v>
      </c>
      <c r="B247" t="s">
        <v>17</v>
      </c>
      <c r="C247">
        <v>5001</v>
      </c>
      <c r="D247">
        <v>24.67</v>
      </c>
      <c r="E247">
        <v>3433</v>
      </c>
      <c r="F247">
        <v>2003</v>
      </c>
      <c r="G247">
        <f t="shared" si="4"/>
        <v>203</v>
      </c>
    </row>
    <row r="248" spans="1:7" hidden="1" x14ac:dyDescent="0.25">
      <c r="A248" t="s">
        <v>245</v>
      </c>
      <c r="B248" t="s">
        <v>25</v>
      </c>
      <c r="C248">
        <v>7552</v>
      </c>
      <c r="D248">
        <v>39.5</v>
      </c>
      <c r="E248">
        <v>2536</v>
      </c>
      <c r="F248">
        <v>1989</v>
      </c>
      <c r="G248">
        <f t="shared" si="4"/>
        <v>191</v>
      </c>
    </row>
    <row r="249" spans="1:7" hidden="1" x14ac:dyDescent="0.25">
      <c r="A249" t="s">
        <v>246</v>
      </c>
      <c r="B249" t="s">
        <v>22</v>
      </c>
      <c r="C249">
        <v>7798</v>
      </c>
      <c r="D249">
        <v>96.59</v>
      </c>
      <c r="E249">
        <v>4254</v>
      </c>
      <c r="F249">
        <v>1992</v>
      </c>
      <c r="G249">
        <f t="shared" si="4"/>
        <v>81</v>
      </c>
    </row>
    <row r="250" spans="1:7" hidden="1" x14ac:dyDescent="0.25">
      <c r="A250" t="s">
        <v>247</v>
      </c>
      <c r="B250" t="s">
        <v>29</v>
      </c>
      <c r="C250">
        <v>12018</v>
      </c>
      <c r="D250">
        <v>66.73</v>
      </c>
      <c r="E250">
        <v>4300</v>
      </c>
      <c r="F250">
        <v>1973</v>
      </c>
      <c r="G250">
        <f t="shared" si="4"/>
        <v>180</v>
      </c>
    </row>
    <row r="251" spans="1:7" hidden="1" x14ac:dyDescent="0.25">
      <c r="A251" t="s">
        <v>248</v>
      </c>
      <c r="B251" t="s">
        <v>29</v>
      </c>
      <c r="C251">
        <v>117658</v>
      </c>
      <c r="D251">
        <v>274.54000000000002</v>
      </c>
      <c r="E251">
        <v>4400</v>
      </c>
      <c r="F251" t="s">
        <v>51</v>
      </c>
      <c r="G251">
        <f t="shared" si="4"/>
        <v>429</v>
      </c>
    </row>
    <row r="252" spans="1:7" hidden="1" x14ac:dyDescent="0.25">
      <c r="A252" t="s">
        <v>249</v>
      </c>
      <c r="B252" t="s">
        <v>29</v>
      </c>
      <c r="C252">
        <v>2701</v>
      </c>
      <c r="D252">
        <v>58.38</v>
      </c>
      <c r="E252">
        <v>4371</v>
      </c>
      <c r="F252">
        <v>2005</v>
      </c>
      <c r="G252">
        <f t="shared" si="4"/>
        <v>46</v>
      </c>
    </row>
    <row r="253" spans="1:7" hidden="1" x14ac:dyDescent="0.25">
      <c r="A253" t="s">
        <v>250</v>
      </c>
      <c r="B253" t="s">
        <v>29</v>
      </c>
      <c r="C253">
        <v>4762</v>
      </c>
      <c r="D253">
        <v>38.799999999999997</v>
      </c>
      <c r="E253">
        <v>4564</v>
      </c>
      <c r="F253">
        <v>2009</v>
      </c>
      <c r="G253">
        <f t="shared" si="4"/>
        <v>123</v>
      </c>
    </row>
    <row r="254" spans="1:7" hidden="1" x14ac:dyDescent="0.25">
      <c r="A254" t="s">
        <v>251</v>
      </c>
      <c r="B254" t="s">
        <v>29</v>
      </c>
      <c r="C254">
        <v>6783</v>
      </c>
      <c r="D254">
        <v>67.92</v>
      </c>
      <c r="E254">
        <v>4461</v>
      </c>
      <c r="F254">
        <v>2005</v>
      </c>
      <c r="G254">
        <f t="shared" si="4"/>
        <v>100</v>
      </c>
    </row>
    <row r="255" spans="1:7" hidden="1" x14ac:dyDescent="0.25">
      <c r="A255" t="s">
        <v>252</v>
      </c>
      <c r="B255" t="s">
        <v>27</v>
      </c>
      <c r="C255">
        <v>9136</v>
      </c>
      <c r="D255">
        <v>81.66</v>
      </c>
      <c r="E255">
        <v>2364</v>
      </c>
      <c r="F255">
        <v>2005</v>
      </c>
      <c r="G255">
        <f t="shared" si="4"/>
        <v>112</v>
      </c>
    </row>
    <row r="256" spans="1:7" hidden="1" x14ac:dyDescent="0.25">
      <c r="A256" t="s">
        <v>253</v>
      </c>
      <c r="B256" t="s">
        <v>17</v>
      </c>
      <c r="C256">
        <v>4775</v>
      </c>
      <c r="D256">
        <v>31.49</v>
      </c>
      <c r="E256">
        <v>3562</v>
      </c>
      <c r="F256">
        <v>2013</v>
      </c>
      <c r="G256">
        <f t="shared" si="4"/>
        <v>152</v>
      </c>
    </row>
    <row r="257" spans="1:7" hidden="1" x14ac:dyDescent="0.25">
      <c r="A257" t="s">
        <v>254</v>
      </c>
      <c r="B257" t="s">
        <v>16</v>
      </c>
      <c r="C257">
        <v>28910</v>
      </c>
      <c r="D257">
        <v>202.22</v>
      </c>
      <c r="E257">
        <v>5900</v>
      </c>
      <c r="F257">
        <v>1946</v>
      </c>
      <c r="G257">
        <f t="shared" si="4"/>
        <v>143</v>
      </c>
    </row>
    <row r="258" spans="1:7" hidden="1" x14ac:dyDescent="0.25">
      <c r="A258" t="s">
        <v>255</v>
      </c>
      <c r="B258" t="s">
        <v>25</v>
      </c>
      <c r="C258">
        <v>18627</v>
      </c>
      <c r="D258">
        <v>75.86</v>
      </c>
      <c r="E258">
        <v>2840</v>
      </c>
      <c r="F258">
        <v>1954</v>
      </c>
      <c r="G258">
        <f t="shared" si="4"/>
        <v>246</v>
      </c>
    </row>
    <row r="259" spans="1:7" hidden="1" x14ac:dyDescent="0.25">
      <c r="A259" t="s">
        <v>256</v>
      </c>
      <c r="B259" t="s">
        <v>17</v>
      </c>
      <c r="C259">
        <v>33750</v>
      </c>
      <c r="D259">
        <v>91.65</v>
      </c>
      <c r="E259">
        <v>3600</v>
      </c>
      <c r="F259">
        <v>1949</v>
      </c>
      <c r="G259">
        <f t="shared" si="4"/>
        <v>368</v>
      </c>
    </row>
    <row r="260" spans="1:7" hidden="1" x14ac:dyDescent="0.25">
      <c r="A260" t="s">
        <v>257</v>
      </c>
      <c r="B260" t="s">
        <v>27</v>
      </c>
      <c r="C260">
        <v>7439</v>
      </c>
      <c r="D260">
        <v>27.38</v>
      </c>
      <c r="E260">
        <v>2162</v>
      </c>
      <c r="F260">
        <v>2013</v>
      </c>
      <c r="G260">
        <f t="shared" si="4"/>
        <v>272</v>
      </c>
    </row>
    <row r="261" spans="1:7" hidden="1" x14ac:dyDescent="0.25">
      <c r="A261" t="s">
        <v>258</v>
      </c>
      <c r="B261" t="s">
        <v>31</v>
      </c>
      <c r="C261">
        <v>1167</v>
      </c>
      <c r="D261">
        <v>33.56</v>
      </c>
      <c r="E261">
        <v>9941</v>
      </c>
      <c r="F261">
        <v>2005</v>
      </c>
      <c r="G261">
        <f t="shared" si="4"/>
        <v>35</v>
      </c>
    </row>
    <row r="262" spans="1:7" hidden="1" x14ac:dyDescent="0.25">
      <c r="A262" t="s">
        <v>259</v>
      </c>
      <c r="B262" t="s">
        <v>27</v>
      </c>
      <c r="C262">
        <v>4966</v>
      </c>
      <c r="D262">
        <v>36.44</v>
      </c>
      <c r="E262">
        <v>2377</v>
      </c>
      <c r="F262">
        <v>2004</v>
      </c>
      <c r="G262">
        <f t="shared" si="4"/>
        <v>136</v>
      </c>
    </row>
    <row r="263" spans="1:7" hidden="1" x14ac:dyDescent="0.25">
      <c r="A263" t="s">
        <v>260</v>
      </c>
      <c r="B263" t="s">
        <v>33</v>
      </c>
      <c r="C263">
        <v>1758</v>
      </c>
      <c r="D263">
        <v>22.71</v>
      </c>
      <c r="E263">
        <v>8761</v>
      </c>
      <c r="F263">
        <v>2009</v>
      </c>
      <c r="G263">
        <f t="shared" si="4"/>
        <v>77</v>
      </c>
    </row>
    <row r="264" spans="1:7" hidden="1" x14ac:dyDescent="0.25">
      <c r="A264" t="s">
        <v>261</v>
      </c>
      <c r="B264" t="s">
        <v>30</v>
      </c>
      <c r="C264">
        <v>19510</v>
      </c>
      <c r="D264">
        <v>154.08000000000001</v>
      </c>
      <c r="E264">
        <v>7030</v>
      </c>
      <c r="F264">
        <v>1978</v>
      </c>
      <c r="G264">
        <f t="shared" si="4"/>
        <v>127</v>
      </c>
    </row>
    <row r="265" spans="1:7" hidden="1" x14ac:dyDescent="0.25">
      <c r="A265" t="s">
        <v>262</v>
      </c>
      <c r="B265" t="s">
        <v>17</v>
      </c>
      <c r="C265">
        <v>1000</v>
      </c>
      <c r="D265">
        <v>6.75</v>
      </c>
      <c r="E265">
        <v>3994</v>
      </c>
      <c r="F265">
        <v>2005</v>
      </c>
      <c r="G265">
        <f t="shared" si="4"/>
        <v>148</v>
      </c>
    </row>
    <row r="266" spans="1:7" hidden="1" x14ac:dyDescent="0.25">
      <c r="A266" t="s">
        <v>263</v>
      </c>
      <c r="B266" t="s">
        <v>21</v>
      </c>
      <c r="C266">
        <v>3937</v>
      </c>
      <c r="D266">
        <v>29.58</v>
      </c>
      <c r="E266">
        <v>9090</v>
      </c>
      <c r="F266">
        <v>2000</v>
      </c>
      <c r="G266">
        <f t="shared" si="4"/>
        <v>133</v>
      </c>
    </row>
    <row r="267" spans="1:7" hidden="1" x14ac:dyDescent="0.25">
      <c r="A267" t="s">
        <v>264</v>
      </c>
      <c r="B267" t="s">
        <v>32</v>
      </c>
      <c r="C267">
        <v>32052</v>
      </c>
      <c r="D267">
        <v>91.62</v>
      </c>
      <c r="E267">
        <v>8500</v>
      </c>
      <c r="F267" t="s">
        <v>51</v>
      </c>
      <c r="G267">
        <f t="shared" si="4"/>
        <v>350</v>
      </c>
    </row>
    <row r="268" spans="1:7" hidden="1" x14ac:dyDescent="0.25">
      <c r="A268" t="s">
        <v>265</v>
      </c>
      <c r="B268" t="s">
        <v>26</v>
      </c>
      <c r="C268">
        <v>9569</v>
      </c>
      <c r="D268">
        <v>72.599999999999994</v>
      </c>
      <c r="E268">
        <v>3060</v>
      </c>
      <c r="F268">
        <v>1984</v>
      </c>
      <c r="G268">
        <f t="shared" si="4"/>
        <v>132</v>
      </c>
    </row>
    <row r="269" spans="1:7" hidden="1" x14ac:dyDescent="0.25">
      <c r="A269" t="s">
        <v>266</v>
      </c>
      <c r="B269" t="s">
        <v>27</v>
      </c>
      <c r="C269">
        <v>15437</v>
      </c>
      <c r="D269">
        <v>43.63</v>
      </c>
      <c r="E269">
        <v>2119</v>
      </c>
      <c r="F269">
        <v>1996</v>
      </c>
      <c r="G269">
        <f t="shared" si="4"/>
        <v>354</v>
      </c>
    </row>
    <row r="270" spans="1:7" hidden="1" x14ac:dyDescent="0.25">
      <c r="A270" t="s">
        <v>267</v>
      </c>
      <c r="B270" t="s">
        <v>15</v>
      </c>
      <c r="C270">
        <v>156801</v>
      </c>
      <c r="D270">
        <v>162.77000000000001</v>
      </c>
      <c r="E270">
        <v>7600</v>
      </c>
      <c r="F270" t="s">
        <v>51</v>
      </c>
      <c r="G270">
        <f t="shared" si="4"/>
        <v>963</v>
      </c>
    </row>
    <row r="271" spans="1:7" hidden="1" x14ac:dyDescent="0.25">
      <c r="A271" t="s">
        <v>268</v>
      </c>
      <c r="B271" t="s">
        <v>15</v>
      </c>
      <c r="C271">
        <v>4022</v>
      </c>
      <c r="D271">
        <v>36.03</v>
      </c>
      <c r="E271">
        <v>7720</v>
      </c>
      <c r="F271">
        <v>1993</v>
      </c>
      <c r="G271">
        <f t="shared" si="4"/>
        <v>112</v>
      </c>
    </row>
    <row r="272" spans="1:7" hidden="1" x14ac:dyDescent="0.25">
      <c r="A272" t="s">
        <v>269</v>
      </c>
      <c r="B272" t="s">
        <v>23</v>
      </c>
      <c r="C272">
        <v>2464</v>
      </c>
      <c r="D272">
        <v>33.869999999999997</v>
      </c>
      <c r="E272">
        <v>3250</v>
      </c>
      <c r="F272">
        <v>1989</v>
      </c>
      <c r="G272">
        <f t="shared" si="4"/>
        <v>73</v>
      </c>
    </row>
    <row r="273" spans="1:7" hidden="1" x14ac:dyDescent="0.25">
      <c r="A273" t="s">
        <v>270</v>
      </c>
      <c r="B273" t="s">
        <v>27</v>
      </c>
      <c r="C273">
        <v>11460</v>
      </c>
      <c r="D273">
        <v>47.35</v>
      </c>
      <c r="E273">
        <v>2721</v>
      </c>
      <c r="F273">
        <v>2005</v>
      </c>
      <c r="G273">
        <f t="shared" si="4"/>
        <v>242</v>
      </c>
    </row>
    <row r="274" spans="1:7" hidden="1" x14ac:dyDescent="0.25">
      <c r="A274" t="s">
        <v>271</v>
      </c>
      <c r="B274" t="s">
        <v>27</v>
      </c>
      <c r="C274">
        <v>8381</v>
      </c>
      <c r="D274">
        <v>25.57</v>
      </c>
      <c r="E274">
        <v>2081</v>
      </c>
      <c r="F274">
        <v>2013</v>
      </c>
      <c r="G274">
        <f t="shared" si="4"/>
        <v>328</v>
      </c>
    </row>
    <row r="275" spans="1:7" hidden="1" x14ac:dyDescent="0.25">
      <c r="A275" t="s">
        <v>272</v>
      </c>
      <c r="B275" t="s">
        <v>27</v>
      </c>
      <c r="C275">
        <v>13768</v>
      </c>
      <c r="D275">
        <v>24.3</v>
      </c>
      <c r="E275">
        <v>2085</v>
      </c>
      <c r="F275">
        <v>1997</v>
      </c>
      <c r="G275">
        <f t="shared" si="4"/>
        <v>567</v>
      </c>
    </row>
    <row r="276" spans="1:7" hidden="1" x14ac:dyDescent="0.25">
      <c r="A276" t="s">
        <v>273</v>
      </c>
      <c r="B276" t="s">
        <v>22</v>
      </c>
      <c r="C276">
        <v>7915</v>
      </c>
      <c r="D276">
        <v>97.44</v>
      </c>
      <c r="E276">
        <v>4090</v>
      </c>
      <c r="F276">
        <v>1993</v>
      </c>
      <c r="G276">
        <f t="shared" si="4"/>
        <v>81</v>
      </c>
    </row>
    <row r="277" spans="1:7" hidden="1" x14ac:dyDescent="0.25">
      <c r="A277" t="s">
        <v>274</v>
      </c>
      <c r="B277" t="s">
        <v>20</v>
      </c>
      <c r="C277">
        <v>6964</v>
      </c>
      <c r="D277">
        <v>72.16</v>
      </c>
      <c r="E277">
        <v>8154</v>
      </c>
      <c r="F277">
        <v>1997</v>
      </c>
      <c r="G277">
        <f t="shared" si="4"/>
        <v>97</v>
      </c>
    </row>
    <row r="278" spans="1:7" hidden="1" x14ac:dyDescent="0.25">
      <c r="A278" t="s">
        <v>275</v>
      </c>
      <c r="B278" t="s">
        <v>27</v>
      </c>
      <c r="C278">
        <v>17101</v>
      </c>
      <c r="D278">
        <v>49.03</v>
      </c>
      <c r="E278">
        <v>2013</v>
      </c>
      <c r="F278">
        <v>2000</v>
      </c>
      <c r="G278">
        <f t="shared" si="4"/>
        <v>349</v>
      </c>
    </row>
    <row r="279" spans="1:7" hidden="1" x14ac:dyDescent="0.25">
      <c r="A279" t="s">
        <v>276</v>
      </c>
      <c r="B279" t="s">
        <v>20</v>
      </c>
      <c r="C279">
        <v>5997</v>
      </c>
      <c r="D279">
        <v>51.67</v>
      </c>
      <c r="E279">
        <v>2490</v>
      </c>
      <c r="F279">
        <v>2008</v>
      </c>
      <c r="G279">
        <f t="shared" si="4"/>
        <v>116</v>
      </c>
    </row>
    <row r="280" spans="1:7" hidden="1" x14ac:dyDescent="0.25">
      <c r="A280" t="s">
        <v>277</v>
      </c>
      <c r="B280" t="s">
        <v>17</v>
      </c>
      <c r="C280">
        <v>6634</v>
      </c>
      <c r="D280">
        <v>34.72</v>
      </c>
      <c r="E280">
        <v>3630</v>
      </c>
      <c r="F280">
        <v>1989</v>
      </c>
      <c r="G280">
        <f t="shared" si="4"/>
        <v>191</v>
      </c>
    </row>
    <row r="281" spans="1:7" hidden="1" x14ac:dyDescent="0.25">
      <c r="A281" t="s">
        <v>278</v>
      </c>
      <c r="B281" t="s">
        <v>22</v>
      </c>
      <c r="C281">
        <v>14698</v>
      </c>
      <c r="D281">
        <v>186.95</v>
      </c>
      <c r="E281">
        <v>4150</v>
      </c>
      <c r="F281">
        <v>1986</v>
      </c>
      <c r="G281">
        <f t="shared" si="4"/>
        <v>79</v>
      </c>
    </row>
    <row r="282" spans="1:7" hidden="1" x14ac:dyDescent="0.25">
      <c r="A282" t="s">
        <v>279</v>
      </c>
      <c r="B282" t="s">
        <v>20</v>
      </c>
      <c r="C282">
        <v>4488</v>
      </c>
      <c r="D282">
        <v>40.64</v>
      </c>
      <c r="E282">
        <v>2459</v>
      </c>
      <c r="F282">
        <v>2009</v>
      </c>
      <c r="G282">
        <f t="shared" si="4"/>
        <v>110</v>
      </c>
    </row>
    <row r="283" spans="1:7" hidden="1" x14ac:dyDescent="0.25">
      <c r="A283" t="s">
        <v>280</v>
      </c>
      <c r="B283" t="s">
        <v>27</v>
      </c>
      <c r="C283">
        <v>10022</v>
      </c>
      <c r="D283">
        <v>64.09</v>
      </c>
      <c r="E283">
        <v>2300</v>
      </c>
      <c r="F283">
        <v>1989</v>
      </c>
      <c r="G283">
        <f t="shared" si="4"/>
        <v>156</v>
      </c>
    </row>
    <row r="284" spans="1:7" hidden="1" x14ac:dyDescent="0.25">
      <c r="A284" t="s">
        <v>281</v>
      </c>
      <c r="B284" t="s">
        <v>29</v>
      </c>
      <c r="C284">
        <v>4545</v>
      </c>
      <c r="D284">
        <v>42.64</v>
      </c>
      <c r="E284">
        <v>4465</v>
      </c>
      <c r="F284">
        <v>2000</v>
      </c>
      <c r="G284">
        <f t="shared" si="4"/>
        <v>107</v>
      </c>
    </row>
    <row r="285" spans="1:7" hidden="1" x14ac:dyDescent="0.25">
      <c r="A285" t="s">
        <v>282</v>
      </c>
      <c r="B285" t="s">
        <v>24</v>
      </c>
      <c r="C285">
        <v>5359</v>
      </c>
      <c r="D285">
        <v>35.94</v>
      </c>
      <c r="E285">
        <v>5085</v>
      </c>
      <c r="F285">
        <v>2009</v>
      </c>
      <c r="G285">
        <f t="shared" si="4"/>
        <v>149</v>
      </c>
    </row>
    <row r="286" spans="1:7" hidden="1" x14ac:dyDescent="0.25">
      <c r="A286" t="s">
        <v>283</v>
      </c>
      <c r="B286" t="s">
        <v>31</v>
      </c>
      <c r="C286">
        <v>2414</v>
      </c>
      <c r="D286">
        <v>13.82</v>
      </c>
      <c r="E286">
        <v>9653</v>
      </c>
      <c r="F286">
        <v>2001</v>
      </c>
      <c r="G286">
        <f t="shared" si="4"/>
        <v>175</v>
      </c>
    </row>
    <row r="287" spans="1:7" hidden="1" x14ac:dyDescent="0.25">
      <c r="A287" t="s">
        <v>284</v>
      </c>
      <c r="B287" t="s">
        <v>26</v>
      </c>
      <c r="C287">
        <v>2895</v>
      </c>
      <c r="D287">
        <v>19.809999999999999</v>
      </c>
      <c r="E287">
        <v>2651</v>
      </c>
      <c r="F287">
        <v>1989</v>
      </c>
      <c r="G287">
        <f t="shared" si="4"/>
        <v>146</v>
      </c>
    </row>
    <row r="288" spans="1:7" hidden="1" x14ac:dyDescent="0.25">
      <c r="A288" t="s">
        <v>285</v>
      </c>
      <c r="B288" t="s">
        <v>17</v>
      </c>
      <c r="C288">
        <v>2488</v>
      </c>
      <c r="D288">
        <v>16.46</v>
      </c>
      <c r="E288">
        <v>3733</v>
      </c>
      <c r="F288">
        <v>2008</v>
      </c>
      <c r="G288">
        <f t="shared" si="4"/>
        <v>151</v>
      </c>
    </row>
    <row r="289" spans="1:7" hidden="1" x14ac:dyDescent="0.25">
      <c r="A289" t="s">
        <v>286</v>
      </c>
      <c r="B289" t="s">
        <v>17</v>
      </c>
      <c r="C289">
        <v>2782</v>
      </c>
      <c r="D289">
        <v>13.43</v>
      </c>
      <c r="E289">
        <v>3792</v>
      </c>
      <c r="F289">
        <v>2009</v>
      </c>
      <c r="G289">
        <f t="shared" si="4"/>
        <v>207</v>
      </c>
    </row>
    <row r="290" spans="1:7" hidden="1" x14ac:dyDescent="0.25">
      <c r="A290" t="s">
        <v>287</v>
      </c>
      <c r="B290" t="s">
        <v>17</v>
      </c>
      <c r="C290">
        <v>11965</v>
      </c>
      <c r="D290">
        <v>34.85</v>
      </c>
      <c r="E290">
        <v>3770</v>
      </c>
      <c r="F290">
        <v>1989</v>
      </c>
      <c r="G290">
        <f t="shared" si="4"/>
        <v>343</v>
      </c>
    </row>
    <row r="291" spans="1:7" hidden="1" x14ac:dyDescent="0.25">
      <c r="A291" t="s">
        <v>288</v>
      </c>
      <c r="B291" t="s">
        <v>26</v>
      </c>
      <c r="C291">
        <v>36467</v>
      </c>
      <c r="D291">
        <v>100.83</v>
      </c>
      <c r="E291">
        <v>3100</v>
      </c>
      <c r="F291">
        <v>1922</v>
      </c>
      <c r="G291">
        <f t="shared" si="4"/>
        <v>362</v>
      </c>
    </row>
    <row r="292" spans="1:7" hidden="1" x14ac:dyDescent="0.25">
      <c r="A292" t="s">
        <v>289</v>
      </c>
      <c r="B292" t="s">
        <v>19</v>
      </c>
      <c r="C292">
        <v>7953</v>
      </c>
      <c r="D292">
        <v>55.77</v>
      </c>
      <c r="E292">
        <v>6762</v>
      </c>
      <c r="F292">
        <v>2005</v>
      </c>
      <c r="G292">
        <f t="shared" si="4"/>
        <v>143</v>
      </c>
    </row>
    <row r="293" spans="1:7" hidden="1" x14ac:dyDescent="0.25">
      <c r="A293" t="s">
        <v>290</v>
      </c>
      <c r="B293" t="s">
        <v>20</v>
      </c>
      <c r="C293">
        <v>12448</v>
      </c>
      <c r="D293">
        <v>189.33</v>
      </c>
      <c r="E293">
        <v>7000</v>
      </c>
      <c r="F293">
        <v>1986</v>
      </c>
      <c r="G293">
        <f t="shared" ref="G293:G356" si="5">ROUND(C293/D293,0)</f>
        <v>66</v>
      </c>
    </row>
    <row r="294" spans="1:7" hidden="1" x14ac:dyDescent="0.25">
      <c r="A294" t="s">
        <v>291</v>
      </c>
      <c r="B294" t="s">
        <v>16</v>
      </c>
      <c r="C294">
        <v>10011</v>
      </c>
      <c r="D294">
        <v>125.57</v>
      </c>
      <c r="E294">
        <v>5720</v>
      </c>
      <c r="F294">
        <v>1989</v>
      </c>
      <c r="G294">
        <f t="shared" si="5"/>
        <v>80</v>
      </c>
    </row>
    <row r="295" spans="1:7" hidden="1" x14ac:dyDescent="0.25">
      <c r="A295" t="s">
        <v>292</v>
      </c>
      <c r="B295" t="s">
        <v>17</v>
      </c>
      <c r="C295">
        <v>12590</v>
      </c>
      <c r="D295">
        <v>139.11000000000001</v>
      </c>
      <c r="E295">
        <v>3950</v>
      </c>
      <c r="F295">
        <v>1968</v>
      </c>
      <c r="G295">
        <f t="shared" si="5"/>
        <v>91</v>
      </c>
    </row>
    <row r="296" spans="1:7" hidden="1" x14ac:dyDescent="0.25">
      <c r="A296" t="s">
        <v>293</v>
      </c>
      <c r="B296" t="s">
        <v>31</v>
      </c>
      <c r="C296">
        <v>14764</v>
      </c>
      <c r="D296">
        <v>64.650000000000006</v>
      </c>
      <c r="E296">
        <v>9600</v>
      </c>
      <c r="F296">
        <v>1968</v>
      </c>
      <c r="G296">
        <f t="shared" si="5"/>
        <v>228</v>
      </c>
    </row>
    <row r="297" spans="1:7" hidden="1" x14ac:dyDescent="0.25">
      <c r="A297" t="s">
        <v>294</v>
      </c>
      <c r="B297" t="s">
        <v>15</v>
      </c>
      <c r="C297">
        <v>3282</v>
      </c>
      <c r="D297">
        <v>14.88</v>
      </c>
      <c r="E297">
        <v>7370</v>
      </c>
      <c r="F297">
        <v>1995</v>
      </c>
      <c r="G297">
        <f t="shared" si="5"/>
        <v>221</v>
      </c>
    </row>
    <row r="298" spans="1:7" hidden="1" x14ac:dyDescent="0.25">
      <c r="A298" t="s">
        <v>295</v>
      </c>
      <c r="B298" t="s">
        <v>17</v>
      </c>
      <c r="C298">
        <v>15355</v>
      </c>
      <c r="D298">
        <v>73.459999999999994</v>
      </c>
      <c r="E298">
        <v>3980</v>
      </c>
      <c r="F298">
        <v>1899</v>
      </c>
      <c r="G298">
        <f t="shared" si="5"/>
        <v>209</v>
      </c>
    </row>
    <row r="299" spans="1:7" hidden="1" x14ac:dyDescent="0.25">
      <c r="A299" t="s">
        <v>296</v>
      </c>
      <c r="B299" t="s">
        <v>15</v>
      </c>
      <c r="C299">
        <v>2752</v>
      </c>
      <c r="D299">
        <v>25.18</v>
      </c>
      <c r="E299">
        <v>7960</v>
      </c>
      <c r="F299">
        <v>1997</v>
      </c>
      <c r="G299">
        <f t="shared" si="5"/>
        <v>109</v>
      </c>
    </row>
    <row r="300" spans="1:7" hidden="1" x14ac:dyDescent="0.25">
      <c r="A300" t="s">
        <v>297</v>
      </c>
      <c r="B300" t="s">
        <v>15</v>
      </c>
      <c r="C300">
        <v>9631</v>
      </c>
      <c r="D300">
        <v>50.92</v>
      </c>
      <c r="E300">
        <v>7800</v>
      </c>
      <c r="F300">
        <v>1977</v>
      </c>
      <c r="G300">
        <f t="shared" si="5"/>
        <v>189</v>
      </c>
    </row>
    <row r="301" spans="1:7" hidden="1" x14ac:dyDescent="0.25">
      <c r="A301" t="s">
        <v>298</v>
      </c>
      <c r="B301" t="s">
        <v>30</v>
      </c>
      <c r="C301">
        <v>4028</v>
      </c>
      <c r="D301">
        <v>33.83</v>
      </c>
      <c r="E301">
        <v>7081</v>
      </c>
      <c r="F301">
        <v>1995</v>
      </c>
      <c r="G301">
        <f t="shared" si="5"/>
        <v>119</v>
      </c>
    </row>
    <row r="302" spans="1:7" hidden="1" x14ac:dyDescent="0.25">
      <c r="A302" t="s">
        <v>299</v>
      </c>
      <c r="B302" t="s">
        <v>28</v>
      </c>
      <c r="C302">
        <v>24375</v>
      </c>
      <c r="D302">
        <v>124.66</v>
      </c>
      <c r="E302">
        <v>8600</v>
      </c>
      <c r="F302">
        <v>1968</v>
      </c>
      <c r="G302">
        <f t="shared" si="5"/>
        <v>196</v>
      </c>
    </row>
    <row r="303" spans="1:7" hidden="1" x14ac:dyDescent="0.25">
      <c r="A303" t="s">
        <v>300</v>
      </c>
      <c r="B303" t="s">
        <v>14</v>
      </c>
      <c r="C303">
        <v>6285</v>
      </c>
      <c r="D303">
        <v>132.66999999999999</v>
      </c>
      <c r="E303">
        <v>6320</v>
      </c>
      <c r="F303">
        <v>1997</v>
      </c>
      <c r="G303">
        <f t="shared" si="5"/>
        <v>47</v>
      </c>
    </row>
    <row r="304" spans="1:7" hidden="1" x14ac:dyDescent="0.25">
      <c r="A304" t="s">
        <v>301</v>
      </c>
      <c r="B304" t="s">
        <v>14</v>
      </c>
      <c r="C304">
        <v>7433</v>
      </c>
      <c r="D304">
        <v>108.86</v>
      </c>
      <c r="E304">
        <v>6230</v>
      </c>
      <c r="F304">
        <v>1993</v>
      </c>
      <c r="G304">
        <f t="shared" si="5"/>
        <v>68</v>
      </c>
    </row>
    <row r="305" spans="1:7" hidden="1" x14ac:dyDescent="0.25">
      <c r="A305" t="s">
        <v>302</v>
      </c>
      <c r="B305" t="s">
        <v>21</v>
      </c>
      <c r="C305">
        <v>61390</v>
      </c>
      <c r="D305">
        <v>169.01</v>
      </c>
      <c r="E305">
        <v>9400</v>
      </c>
      <c r="F305" t="s">
        <v>51</v>
      </c>
      <c r="G305">
        <f t="shared" si="5"/>
        <v>363</v>
      </c>
    </row>
    <row r="306" spans="1:7" hidden="1" x14ac:dyDescent="0.25">
      <c r="A306" t="s">
        <v>303</v>
      </c>
      <c r="B306" t="s">
        <v>27</v>
      </c>
      <c r="C306">
        <v>8292</v>
      </c>
      <c r="D306">
        <v>47.19</v>
      </c>
      <c r="E306">
        <v>2241</v>
      </c>
      <c r="F306">
        <v>2013</v>
      </c>
      <c r="G306">
        <f t="shared" si="5"/>
        <v>176</v>
      </c>
    </row>
    <row r="307" spans="1:7" hidden="1" x14ac:dyDescent="0.25">
      <c r="A307" t="s">
        <v>304</v>
      </c>
      <c r="B307" t="s">
        <v>32</v>
      </c>
      <c r="C307">
        <v>6190</v>
      </c>
      <c r="D307">
        <v>64.13</v>
      </c>
      <c r="E307">
        <v>8330</v>
      </c>
      <c r="F307">
        <v>1984</v>
      </c>
      <c r="G307">
        <f t="shared" si="5"/>
        <v>97</v>
      </c>
    </row>
    <row r="308" spans="1:7" hidden="1" x14ac:dyDescent="0.25">
      <c r="A308" t="s">
        <v>305</v>
      </c>
      <c r="B308" t="s">
        <v>14</v>
      </c>
      <c r="C308">
        <v>5896</v>
      </c>
      <c r="D308">
        <v>164.62</v>
      </c>
      <c r="E308">
        <v>6080</v>
      </c>
      <c r="F308">
        <v>1995</v>
      </c>
      <c r="G308">
        <f t="shared" si="5"/>
        <v>36</v>
      </c>
    </row>
    <row r="309" spans="1:7" hidden="1" x14ac:dyDescent="0.25">
      <c r="A309" t="s">
        <v>306</v>
      </c>
      <c r="B309" t="s">
        <v>16</v>
      </c>
      <c r="C309">
        <v>17007</v>
      </c>
      <c r="D309">
        <v>161.57</v>
      </c>
      <c r="E309">
        <v>5540</v>
      </c>
      <c r="F309">
        <v>1966</v>
      </c>
      <c r="G309">
        <f t="shared" si="5"/>
        <v>105</v>
      </c>
    </row>
    <row r="310" spans="1:7" hidden="1" x14ac:dyDescent="0.25">
      <c r="A310" t="s">
        <v>307</v>
      </c>
      <c r="B310" t="s">
        <v>27</v>
      </c>
      <c r="C310">
        <v>18896</v>
      </c>
      <c r="D310">
        <v>28.06</v>
      </c>
      <c r="E310">
        <v>2440</v>
      </c>
      <c r="F310">
        <v>1970</v>
      </c>
      <c r="G310">
        <f t="shared" si="5"/>
        <v>673</v>
      </c>
    </row>
    <row r="311" spans="1:7" hidden="1" x14ac:dyDescent="0.25">
      <c r="A311" t="s">
        <v>308</v>
      </c>
      <c r="B311" t="s">
        <v>26</v>
      </c>
      <c r="C311">
        <v>5682</v>
      </c>
      <c r="D311">
        <v>45.83</v>
      </c>
      <c r="E311">
        <v>3170</v>
      </c>
      <c r="F311">
        <v>1986</v>
      </c>
      <c r="G311">
        <f t="shared" si="5"/>
        <v>124</v>
      </c>
    </row>
    <row r="312" spans="1:7" hidden="1" x14ac:dyDescent="0.25">
      <c r="A312" t="s">
        <v>309</v>
      </c>
      <c r="B312" t="s">
        <v>19</v>
      </c>
      <c r="C312">
        <v>170052</v>
      </c>
      <c r="D312">
        <v>281</v>
      </c>
      <c r="E312">
        <v>6700</v>
      </c>
      <c r="F312" t="s">
        <v>51</v>
      </c>
      <c r="G312">
        <f t="shared" si="5"/>
        <v>605</v>
      </c>
    </row>
    <row r="313" spans="1:7" hidden="1" x14ac:dyDescent="0.25">
      <c r="A313" t="s">
        <v>310</v>
      </c>
      <c r="B313" t="s">
        <v>16</v>
      </c>
      <c r="C313">
        <v>9115</v>
      </c>
      <c r="D313">
        <v>217.13</v>
      </c>
      <c r="E313">
        <v>5520</v>
      </c>
      <c r="F313">
        <v>1984</v>
      </c>
      <c r="G313">
        <f t="shared" si="5"/>
        <v>42</v>
      </c>
    </row>
    <row r="314" spans="1:7" hidden="1" x14ac:dyDescent="0.25">
      <c r="A314" t="s">
        <v>7</v>
      </c>
      <c r="B314" t="s">
        <v>20</v>
      </c>
      <c r="C314">
        <v>101722</v>
      </c>
      <c r="D314">
        <v>170.89</v>
      </c>
      <c r="E314">
        <v>8000</v>
      </c>
      <c r="F314" t="s">
        <v>51</v>
      </c>
      <c r="G314">
        <f t="shared" si="5"/>
        <v>595</v>
      </c>
    </row>
    <row r="315" spans="1:7" hidden="1" x14ac:dyDescent="0.25">
      <c r="A315" t="s">
        <v>311</v>
      </c>
      <c r="B315" t="s">
        <v>30</v>
      </c>
      <c r="C315">
        <v>33311</v>
      </c>
      <c r="D315">
        <v>96.28</v>
      </c>
      <c r="E315">
        <v>7100</v>
      </c>
      <c r="F315">
        <v>1905</v>
      </c>
      <c r="G315">
        <f t="shared" si="5"/>
        <v>346</v>
      </c>
    </row>
    <row r="316" spans="1:7" hidden="1" x14ac:dyDescent="0.25">
      <c r="A316" t="s">
        <v>312</v>
      </c>
      <c r="B316" t="s">
        <v>17</v>
      </c>
      <c r="C316">
        <v>4062</v>
      </c>
      <c r="D316">
        <v>53.56</v>
      </c>
      <c r="E316">
        <v>3752</v>
      </c>
      <c r="F316">
        <v>1996</v>
      </c>
      <c r="G316">
        <f t="shared" si="5"/>
        <v>76</v>
      </c>
    </row>
    <row r="317" spans="1:7" hidden="1" x14ac:dyDescent="0.25">
      <c r="A317" t="s">
        <v>313</v>
      </c>
      <c r="B317" t="s">
        <v>27</v>
      </c>
      <c r="C317">
        <v>26250</v>
      </c>
      <c r="D317">
        <v>43.82</v>
      </c>
      <c r="E317">
        <v>2000</v>
      </c>
      <c r="F317" t="s">
        <v>51</v>
      </c>
      <c r="G317">
        <f t="shared" si="5"/>
        <v>599</v>
      </c>
    </row>
    <row r="318" spans="1:7" hidden="1" x14ac:dyDescent="0.25">
      <c r="A318" t="s">
        <v>314</v>
      </c>
      <c r="B318" t="s">
        <v>19</v>
      </c>
      <c r="C318">
        <v>28476</v>
      </c>
      <c r="D318">
        <v>353.25</v>
      </c>
      <c r="E318">
        <v>6600</v>
      </c>
      <c r="F318" t="s">
        <v>51</v>
      </c>
      <c r="G318">
        <f t="shared" si="5"/>
        <v>81</v>
      </c>
    </row>
    <row r="319" spans="1:7" hidden="1" x14ac:dyDescent="0.25">
      <c r="A319" t="s">
        <v>315</v>
      </c>
      <c r="B319" t="s">
        <v>31</v>
      </c>
      <c r="C319">
        <v>8839</v>
      </c>
      <c r="D319">
        <v>67.73</v>
      </c>
      <c r="E319">
        <v>9970</v>
      </c>
      <c r="F319">
        <v>1983</v>
      </c>
      <c r="G319">
        <f t="shared" si="5"/>
        <v>131</v>
      </c>
    </row>
    <row r="320" spans="1:7" hidden="1" x14ac:dyDescent="0.25">
      <c r="A320" t="s">
        <v>316</v>
      </c>
      <c r="B320" t="s">
        <v>15</v>
      </c>
      <c r="C320">
        <v>6848</v>
      </c>
      <c r="D320">
        <v>27.81</v>
      </c>
      <c r="E320">
        <v>7940</v>
      </c>
      <c r="F320">
        <v>1996</v>
      </c>
      <c r="G320">
        <f t="shared" si="5"/>
        <v>246</v>
      </c>
    </row>
    <row r="321" spans="1:7" hidden="1" x14ac:dyDescent="0.25">
      <c r="A321" t="s">
        <v>317</v>
      </c>
      <c r="B321" t="s">
        <v>17</v>
      </c>
      <c r="C321">
        <v>9100</v>
      </c>
      <c r="D321">
        <v>36.68</v>
      </c>
      <c r="E321">
        <v>3900</v>
      </c>
      <c r="F321">
        <v>1984</v>
      </c>
      <c r="G321">
        <f t="shared" si="5"/>
        <v>248</v>
      </c>
    </row>
    <row r="322" spans="1:7" hidden="1" x14ac:dyDescent="0.25">
      <c r="A322" t="s">
        <v>318</v>
      </c>
      <c r="B322" t="s">
        <v>27</v>
      </c>
      <c r="C322">
        <v>17436</v>
      </c>
      <c r="D322">
        <v>9.1199999999999992</v>
      </c>
      <c r="E322">
        <v>2315</v>
      </c>
      <c r="F322">
        <v>2004</v>
      </c>
      <c r="G322">
        <f t="shared" si="5"/>
        <v>1912</v>
      </c>
    </row>
    <row r="323" spans="1:7" hidden="1" x14ac:dyDescent="0.25">
      <c r="A323" t="s">
        <v>319</v>
      </c>
      <c r="B323" t="s">
        <v>27</v>
      </c>
      <c r="C323">
        <v>34877</v>
      </c>
      <c r="D323">
        <v>45.65</v>
      </c>
      <c r="E323">
        <v>2310</v>
      </c>
      <c r="F323">
        <v>1986</v>
      </c>
      <c r="G323">
        <f t="shared" si="5"/>
        <v>764</v>
      </c>
    </row>
    <row r="324" spans="1:7" hidden="1" x14ac:dyDescent="0.25">
      <c r="A324" t="s">
        <v>320</v>
      </c>
      <c r="B324" t="s">
        <v>15</v>
      </c>
      <c r="C324">
        <v>10772</v>
      </c>
      <c r="D324">
        <v>39.51</v>
      </c>
      <c r="E324">
        <v>7900</v>
      </c>
      <c r="F324">
        <v>1966</v>
      </c>
      <c r="G324">
        <f t="shared" si="5"/>
        <v>273</v>
      </c>
    </row>
    <row r="325" spans="1:7" hidden="1" x14ac:dyDescent="0.25">
      <c r="A325" t="s">
        <v>321</v>
      </c>
      <c r="B325" t="s">
        <v>17</v>
      </c>
      <c r="C325">
        <v>5348</v>
      </c>
      <c r="D325">
        <v>36.229999999999997</v>
      </c>
      <c r="E325">
        <v>3800</v>
      </c>
      <c r="F325">
        <v>1989</v>
      </c>
      <c r="G325">
        <f t="shared" si="5"/>
        <v>148</v>
      </c>
    </row>
    <row r="326" spans="1:7" hidden="1" x14ac:dyDescent="0.25">
      <c r="A326" t="s">
        <v>322</v>
      </c>
      <c r="B326" t="s">
        <v>27</v>
      </c>
      <c r="C326">
        <v>2915</v>
      </c>
      <c r="D326">
        <v>17.97</v>
      </c>
      <c r="E326">
        <v>2628</v>
      </c>
      <c r="F326">
        <v>2000</v>
      </c>
      <c r="G326">
        <f t="shared" si="5"/>
        <v>162</v>
      </c>
    </row>
    <row r="327" spans="1:7" hidden="1" x14ac:dyDescent="0.25">
      <c r="A327" t="s">
        <v>323</v>
      </c>
      <c r="B327" t="s">
        <v>24</v>
      </c>
      <c r="C327">
        <v>74341</v>
      </c>
      <c r="D327">
        <v>187.24</v>
      </c>
      <c r="E327">
        <v>5000</v>
      </c>
      <c r="F327" t="s">
        <v>51</v>
      </c>
      <c r="G327">
        <f t="shared" si="5"/>
        <v>397</v>
      </c>
    </row>
    <row r="328" spans="1:7" hidden="1" x14ac:dyDescent="0.25">
      <c r="A328" t="s">
        <v>324</v>
      </c>
      <c r="B328" t="s">
        <v>31</v>
      </c>
      <c r="C328">
        <v>79348</v>
      </c>
      <c r="D328">
        <v>97.5</v>
      </c>
      <c r="E328">
        <v>9700</v>
      </c>
      <c r="F328" t="s">
        <v>51</v>
      </c>
      <c r="G328">
        <f t="shared" si="5"/>
        <v>814</v>
      </c>
    </row>
    <row r="329" spans="1:7" hidden="1" x14ac:dyDescent="0.25">
      <c r="A329" t="s">
        <v>325</v>
      </c>
      <c r="B329" t="s">
        <v>28</v>
      </c>
      <c r="C329">
        <v>4242</v>
      </c>
      <c r="D329">
        <v>25.86</v>
      </c>
      <c r="E329">
        <v>8660</v>
      </c>
      <c r="F329">
        <v>1989</v>
      </c>
      <c r="G329">
        <f t="shared" si="5"/>
        <v>164</v>
      </c>
    </row>
    <row r="330" spans="1:7" hidden="1" x14ac:dyDescent="0.25">
      <c r="A330" t="s">
        <v>326</v>
      </c>
      <c r="B330" t="s">
        <v>30</v>
      </c>
      <c r="C330">
        <v>8389</v>
      </c>
      <c r="D330">
        <v>111.96</v>
      </c>
      <c r="E330">
        <v>7090</v>
      </c>
      <c r="F330">
        <v>1984</v>
      </c>
      <c r="G330">
        <f t="shared" si="5"/>
        <v>75</v>
      </c>
    </row>
    <row r="331" spans="1:7" hidden="1" x14ac:dyDescent="0.25">
      <c r="A331" t="s">
        <v>327</v>
      </c>
      <c r="B331" t="s">
        <v>27</v>
      </c>
      <c r="C331">
        <v>6122</v>
      </c>
      <c r="D331">
        <v>36.99</v>
      </c>
      <c r="E331">
        <v>2766</v>
      </c>
      <c r="F331">
        <v>2009</v>
      </c>
      <c r="G331">
        <f t="shared" si="5"/>
        <v>166</v>
      </c>
    </row>
    <row r="332" spans="1:7" hidden="1" x14ac:dyDescent="0.25">
      <c r="A332" t="s">
        <v>328</v>
      </c>
      <c r="B332" t="s">
        <v>32</v>
      </c>
      <c r="C332">
        <v>15596</v>
      </c>
      <c r="D332">
        <v>63.46</v>
      </c>
      <c r="E332">
        <v>8300</v>
      </c>
      <c r="F332">
        <v>1966</v>
      </c>
      <c r="G332">
        <f t="shared" si="5"/>
        <v>246</v>
      </c>
    </row>
    <row r="333" spans="1:7" hidden="1" x14ac:dyDescent="0.25">
      <c r="A333" t="s">
        <v>329</v>
      </c>
      <c r="B333" t="s">
        <v>25</v>
      </c>
      <c r="C333">
        <v>5343</v>
      </c>
      <c r="D333">
        <v>12.18</v>
      </c>
      <c r="E333">
        <v>2534</v>
      </c>
      <c r="F333">
        <v>2013</v>
      </c>
      <c r="G333">
        <f t="shared" si="5"/>
        <v>439</v>
      </c>
    </row>
    <row r="334" spans="1:7" hidden="1" x14ac:dyDescent="0.25">
      <c r="A334" t="s">
        <v>330</v>
      </c>
      <c r="B334" t="s">
        <v>25</v>
      </c>
      <c r="C334">
        <v>24906</v>
      </c>
      <c r="D334">
        <v>78.16</v>
      </c>
      <c r="E334">
        <v>2890</v>
      </c>
      <c r="F334">
        <v>1954</v>
      </c>
      <c r="G334">
        <f t="shared" si="5"/>
        <v>319</v>
      </c>
    </row>
    <row r="335" spans="1:7" hidden="1" x14ac:dyDescent="0.25">
      <c r="A335" t="s">
        <v>331</v>
      </c>
      <c r="B335" t="s">
        <v>25</v>
      </c>
      <c r="C335">
        <v>70003</v>
      </c>
      <c r="D335">
        <v>91.42</v>
      </c>
      <c r="E335">
        <v>2800</v>
      </c>
      <c r="F335">
        <v>1947</v>
      </c>
      <c r="G335">
        <f t="shared" si="5"/>
        <v>766</v>
      </c>
    </row>
    <row r="336" spans="1:7" hidden="1" x14ac:dyDescent="0.25">
      <c r="A336" t="s">
        <v>332</v>
      </c>
      <c r="B336" t="s">
        <v>22</v>
      </c>
      <c r="C336">
        <v>6637</v>
      </c>
      <c r="D336">
        <v>38.33</v>
      </c>
      <c r="E336">
        <v>4243</v>
      </c>
      <c r="F336">
        <v>1991</v>
      </c>
      <c r="G336">
        <f t="shared" si="5"/>
        <v>173</v>
      </c>
    </row>
    <row r="337" spans="1:7" hidden="1" x14ac:dyDescent="0.25">
      <c r="A337" t="s">
        <v>333</v>
      </c>
      <c r="B337" t="s">
        <v>21</v>
      </c>
      <c r="C337">
        <v>3877</v>
      </c>
      <c r="D337">
        <v>56.35</v>
      </c>
      <c r="E337">
        <v>9100</v>
      </c>
      <c r="F337">
        <v>2001</v>
      </c>
      <c r="G337">
        <f t="shared" si="5"/>
        <v>69</v>
      </c>
    </row>
    <row r="338" spans="1:7" hidden="1" x14ac:dyDescent="0.25">
      <c r="A338" t="s">
        <v>334</v>
      </c>
      <c r="B338" t="s">
        <v>22</v>
      </c>
      <c r="C338">
        <v>4481</v>
      </c>
      <c r="D338">
        <v>136.4</v>
      </c>
      <c r="E338">
        <v>4066</v>
      </c>
      <c r="F338">
        <v>2000</v>
      </c>
      <c r="G338">
        <f t="shared" si="5"/>
        <v>33</v>
      </c>
    </row>
    <row r="339" spans="1:7" hidden="1" x14ac:dyDescent="0.25">
      <c r="A339" t="s">
        <v>335</v>
      </c>
      <c r="B339" t="s">
        <v>24</v>
      </c>
      <c r="C339">
        <v>11120</v>
      </c>
      <c r="D339">
        <v>80.34</v>
      </c>
      <c r="E339">
        <v>5430</v>
      </c>
      <c r="F339">
        <v>1993</v>
      </c>
      <c r="G339">
        <f t="shared" si="5"/>
        <v>138</v>
      </c>
    </row>
    <row r="340" spans="1:7" hidden="1" x14ac:dyDescent="0.25">
      <c r="A340" t="s">
        <v>336</v>
      </c>
      <c r="B340" t="s">
        <v>24</v>
      </c>
      <c r="C340">
        <v>10694</v>
      </c>
      <c r="D340">
        <v>162.18</v>
      </c>
      <c r="E340">
        <v>5350</v>
      </c>
      <c r="F340">
        <v>1984</v>
      </c>
      <c r="G340">
        <f t="shared" si="5"/>
        <v>66</v>
      </c>
    </row>
    <row r="341" spans="1:7" hidden="1" x14ac:dyDescent="0.25">
      <c r="A341" t="s">
        <v>337</v>
      </c>
      <c r="B341" t="s">
        <v>14</v>
      </c>
      <c r="C341">
        <v>11237</v>
      </c>
      <c r="D341">
        <v>133.27000000000001</v>
      </c>
      <c r="E341">
        <v>6060</v>
      </c>
      <c r="F341">
        <v>1986</v>
      </c>
      <c r="G341">
        <f t="shared" si="5"/>
        <v>84</v>
      </c>
    </row>
    <row r="342" spans="1:7" hidden="1" x14ac:dyDescent="0.25">
      <c r="A342" t="s">
        <v>338</v>
      </c>
      <c r="B342" t="s">
        <v>29</v>
      </c>
      <c r="C342">
        <v>5517</v>
      </c>
      <c r="D342">
        <v>58.72</v>
      </c>
      <c r="E342">
        <v>4450</v>
      </c>
      <c r="F342">
        <v>1992</v>
      </c>
      <c r="G342">
        <f t="shared" si="5"/>
        <v>94</v>
      </c>
    </row>
    <row r="343" spans="1:7" hidden="1" x14ac:dyDescent="0.25">
      <c r="A343" t="s">
        <v>339</v>
      </c>
      <c r="B343" t="s">
        <v>17</v>
      </c>
      <c r="C343">
        <v>16557</v>
      </c>
      <c r="D343">
        <v>46.04</v>
      </c>
      <c r="E343">
        <v>3580</v>
      </c>
      <c r="F343">
        <v>1966</v>
      </c>
      <c r="G343">
        <f t="shared" si="5"/>
        <v>360</v>
      </c>
    </row>
    <row r="344" spans="1:7" hidden="1" x14ac:dyDescent="0.25">
      <c r="A344" t="s">
        <v>340</v>
      </c>
      <c r="B344" t="s">
        <v>29</v>
      </c>
      <c r="C344">
        <v>12551</v>
      </c>
      <c r="D344">
        <v>128.53</v>
      </c>
      <c r="E344">
        <v>4440</v>
      </c>
      <c r="F344">
        <v>1986</v>
      </c>
      <c r="G344">
        <f t="shared" si="5"/>
        <v>98</v>
      </c>
    </row>
    <row r="345" spans="1:7" hidden="1" x14ac:dyDescent="0.25">
      <c r="A345" t="s">
        <v>341</v>
      </c>
      <c r="B345" t="s">
        <v>17</v>
      </c>
      <c r="C345">
        <v>4839</v>
      </c>
      <c r="D345">
        <v>28.2</v>
      </c>
      <c r="E345">
        <v>3910</v>
      </c>
      <c r="F345">
        <v>1986</v>
      </c>
      <c r="G345">
        <f t="shared" si="5"/>
        <v>172</v>
      </c>
    </row>
    <row r="346" spans="1:7" hidden="1" x14ac:dyDescent="0.25">
      <c r="A346" t="s">
        <v>30</v>
      </c>
      <c r="B346" t="s">
        <v>30</v>
      </c>
      <c r="C346">
        <v>11367</v>
      </c>
      <c r="D346">
        <v>71.069999999999993</v>
      </c>
      <c r="E346">
        <v>7130</v>
      </c>
      <c r="F346">
        <v>1989</v>
      </c>
      <c r="G346">
        <f t="shared" si="5"/>
        <v>160</v>
      </c>
    </row>
    <row r="347" spans="1:7" hidden="1" x14ac:dyDescent="0.25">
      <c r="A347" t="s">
        <v>342</v>
      </c>
      <c r="B347" t="s">
        <v>14</v>
      </c>
      <c r="C347">
        <v>4543</v>
      </c>
      <c r="D347">
        <v>81.569999999999993</v>
      </c>
      <c r="E347">
        <v>6422</v>
      </c>
      <c r="F347">
        <v>2004</v>
      </c>
      <c r="G347">
        <f t="shared" si="5"/>
        <v>56</v>
      </c>
    </row>
    <row r="348" spans="1:7" hidden="1" x14ac:dyDescent="0.25">
      <c r="A348" t="s">
        <v>343</v>
      </c>
      <c r="B348" t="s">
        <v>16</v>
      </c>
      <c r="C348">
        <v>5780</v>
      </c>
      <c r="D348">
        <v>125.05</v>
      </c>
      <c r="E348">
        <v>5940</v>
      </c>
      <c r="F348">
        <v>1993</v>
      </c>
      <c r="G348">
        <f t="shared" si="5"/>
        <v>46</v>
      </c>
    </row>
    <row r="349" spans="1:7" hidden="1" x14ac:dyDescent="0.25">
      <c r="A349" t="s">
        <v>344</v>
      </c>
      <c r="B349" t="s">
        <v>27</v>
      </c>
      <c r="C349">
        <v>10416</v>
      </c>
      <c r="D349">
        <v>38.49</v>
      </c>
      <c r="E349">
        <v>2316</v>
      </c>
      <c r="F349">
        <v>2001</v>
      </c>
      <c r="G349">
        <f t="shared" si="5"/>
        <v>271</v>
      </c>
    </row>
    <row r="350" spans="1:7" hidden="1" x14ac:dyDescent="0.25">
      <c r="A350" t="s">
        <v>345</v>
      </c>
      <c r="B350" t="s">
        <v>27</v>
      </c>
      <c r="C350">
        <v>13587</v>
      </c>
      <c r="D350">
        <v>29.4</v>
      </c>
      <c r="E350">
        <v>2045</v>
      </c>
      <c r="F350">
        <v>2007</v>
      </c>
      <c r="G350">
        <f t="shared" si="5"/>
        <v>462</v>
      </c>
    </row>
    <row r="351" spans="1:7" hidden="1" x14ac:dyDescent="0.25">
      <c r="A351" t="s">
        <v>346</v>
      </c>
      <c r="B351" t="s">
        <v>24</v>
      </c>
      <c r="C351">
        <v>21043</v>
      </c>
      <c r="D351">
        <v>185.16</v>
      </c>
      <c r="E351">
        <v>5200</v>
      </c>
      <c r="F351">
        <v>1952</v>
      </c>
      <c r="G351">
        <f t="shared" si="5"/>
        <v>114</v>
      </c>
    </row>
    <row r="352" spans="1:7" hidden="1" x14ac:dyDescent="0.25">
      <c r="A352" t="s">
        <v>347</v>
      </c>
      <c r="B352" t="s">
        <v>27</v>
      </c>
      <c r="C352">
        <v>7731</v>
      </c>
      <c r="D352">
        <v>55.92</v>
      </c>
      <c r="E352">
        <v>2194</v>
      </c>
      <c r="F352">
        <v>2001</v>
      </c>
      <c r="G352">
        <f t="shared" si="5"/>
        <v>138</v>
      </c>
    </row>
    <row r="353" spans="1:7" hidden="1" x14ac:dyDescent="0.25">
      <c r="A353" t="s">
        <v>348</v>
      </c>
      <c r="B353" t="s">
        <v>24</v>
      </c>
      <c r="C353">
        <v>8741</v>
      </c>
      <c r="D353">
        <v>236.52</v>
      </c>
      <c r="E353">
        <v>5420</v>
      </c>
      <c r="F353" t="s">
        <v>51</v>
      </c>
      <c r="G353">
        <f t="shared" si="5"/>
        <v>37</v>
      </c>
    </row>
    <row r="354" spans="1:7" hidden="1" x14ac:dyDescent="0.25">
      <c r="A354" t="s">
        <v>349</v>
      </c>
      <c r="B354" t="s">
        <v>29</v>
      </c>
      <c r="C354">
        <v>13005</v>
      </c>
      <c r="D354">
        <v>140.88</v>
      </c>
      <c r="E354">
        <v>4244</v>
      </c>
      <c r="F354">
        <v>1992</v>
      </c>
      <c r="G354">
        <f t="shared" si="5"/>
        <v>92</v>
      </c>
    </row>
    <row r="355" spans="1:7" hidden="1" x14ac:dyDescent="0.25">
      <c r="A355" t="s">
        <v>350</v>
      </c>
      <c r="B355" t="s">
        <v>27</v>
      </c>
      <c r="C355">
        <v>2780</v>
      </c>
      <c r="D355">
        <v>22.43</v>
      </c>
      <c r="E355">
        <v>2362</v>
      </c>
      <c r="F355">
        <v>2013</v>
      </c>
      <c r="G355">
        <f t="shared" si="5"/>
        <v>124</v>
      </c>
    </row>
    <row r="356" spans="1:7" hidden="1" x14ac:dyDescent="0.25">
      <c r="A356" t="s">
        <v>351</v>
      </c>
      <c r="B356" t="s">
        <v>16</v>
      </c>
      <c r="C356">
        <v>5235</v>
      </c>
      <c r="D356">
        <v>54.92</v>
      </c>
      <c r="E356">
        <v>5661</v>
      </c>
      <c r="F356">
        <v>2009</v>
      </c>
      <c r="G356">
        <f t="shared" si="5"/>
        <v>95</v>
      </c>
    </row>
    <row r="357" spans="1:7" hidden="1" x14ac:dyDescent="0.25">
      <c r="A357" t="s">
        <v>352</v>
      </c>
      <c r="B357" t="s">
        <v>24</v>
      </c>
      <c r="C357">
        <v>6360</v>
      </c>
      <c r="D357">
        <v>58.2</v>
      </c>
      <c r="E357">
        <v>5052</v>
      </c>
      <c r="F357">
        <v>1997</v>
      </c>
      <c r="G357">
        <f t="shared" ref="G357:G381" si="6">ROUND(C357/D357,0)</f>
        <v>109</v>
      </c>
    </row>
    <row r="358" spans="1:7" hidden="1" x14ac:dyDescent="0.25">
      <c r="A358" t="s">
        <v>353</v>
      </c>
      <c r="B358" t="s">
        <v>27</v>
      </c>
      <c r="C358">
        <v>11435</v>
      </c>
      <c r="D358">
        <v>48.1</v>
      </c>
      <c r="E358">
        <v>2225</v>
      </c>
      <c r="F358">
        <v>2005</v>
      </c>
      <c r="G358">
        <f t="shared" si="6"/>
        <v>238</v>
      </c>
    </row>
    <row r="359" spans="1:7" hidden="1" x14ac:dyDescent="0.25">
      <c r="A359" t="s">
        <v>354</v>
      </c>
      <c r="B359" t="s">
        <v>27</v>
      </c>
      <c r="C359">
        <v>34810</v>
      </c>
      <c r="D359">
        <v>61.6</v>
      </c>
      <c r="E359">
        <v>2600</v>
      </c>
      <c r="F359" t="s">
        <v>51</v>
      </c>
      <c r="G359">
        <f t="shared" si="6"/>
        <v>565</v>
      </c>
    </row>
    <row r="360" spans="1:7" hidden="1" x14ac:dyDescent="0.25">
      <c r="A360" t="s">
        <v>355</v>
      </c>
      <c r="B360" t="s">
        <v>29</v>
      </c>
      <c r="C360">
        <v>3545</v>
      </c>
      <c r="D360">
        <v>28.61</v>
      </c>
      <c r="E360">
        <v>4562</v>
      </c>
      <c r="F360">
        <v>2009</v>
      </c>
      <c r="G360">
        <f t="shared" si="6"/>
        <v>124</v>
      </c>
    </row>
    <row r="361" spans="1:7" hidden="1" x14ac:dyDescent="0.25">
      <c r="A361" t="s">
        <v>356</v>
      </c>
      <c r="B361" t="s">
        <v>22</v>
      </c>
      <c r="C361">
        <v>5263</v>
      </c>
      <c r="D361">
        <v>58.19</v>
      </c>
      <c r="E361">
        <v>4287</v>
      </c>
      <c r="F361">
        <v>2001</v>
      </c>
      <c r="G361">
        <f t="shared" si="6"/>
        <v>90</v>
      </c>
    </row>
    <row r="362" spans="1:7" hidden="1" x14ac:dyDescent="0.25">
      <c r="A362" t="s">
        <v>357</v>
      </c>
      <c r="B362" t="s">
        <v>32</v>
      </c>
      <c r="C362">
        <v>20305</v>
      </c>
      <c r="D362">
        <v>77.260000000000005</v>
      </c>
      <c r="E362">
        <v>8100</v>
      </c>
      <c r="F362">
        <v>1951</v>
      </c>
      <c r="G362">
        <f t="shared" si="6"/>
        <v>263</v>
      </c>
    </row>
    <row r="363" spans="1:7" hidden="1" x14ac:dyDescent="0.25">
      <c r="A363" t="s">
        <v>358</v>
      </c>
      <c r="B363" t="s">
        <v>29</v>
      </c>
      <c r="C363">
        <v>8670</v>
      </c>
      <c r="D363">
        <v>65.66</v>
      </c>
      <c r="E363">
        <v>4800</v>
      </c>
      <c r="F363">
        <v>1978</v>
      </c>
      <c r="G363">
        <f t="shared" si="6"/>
        <v>132</v>
      </c>
    </row>
    <row r="364" spans="1:7" hidden="1" x14ac:dyDescent="0.25">
      <c r="A364" t="s">
        <v>359</v>
      </c>
      <c r="B364" t="s">
        <v>31</v>
      </c>
      <c r="C364">
        <v>4127</v>
      </c>
      <c r="D364">
        <v>55.1</v>
      </c>
      <c r="E364">
        <v>9800</v>
      </c>
      <c r="F364">
        <v>1986</v>
      </c>
      <c r="G364">
        <f t="shared" si="6"/>
        <v>75</v>
      </c>
    </row>
    <row r="365" spans="1:7" hidden="1" x14ac:dyDescent="0.25">
      <c r="A365" t="s">
        <v>360</v>
      </c>
      <c r="B365" t="s">
        <v>27</v>
      </c>
      <c r="C365">
        <v>20910</v>
      </c>
      <c r="D365">
        <v>36.17</v>
      </c>
      <c r="E365">
        <v>2220</v>
      </c>
      <c r="F365">
        <v>2001</v>
      </c>
      <c r="G365">
        <f t="shared" si="6"/>
        <v>578</v>
      </c>
    </row>
    <row r="366" spans="1:7" hidden="1" x14ac:dyDescent="0.25">
      <c r="A366" t="s">
        <v>361</v>
      </c>
      <c r="B366" t="s">
        <v>20</v>
      </c>
      <c r="C366">
        <v>5359</v>
      </c>
      <c r="D366">
        <v>33.369999999999997</v>
      </c>
      <c r="E366">
        <v>2481</v>
      </c>
      <c r="F366">
        <v>2004</v>
      </c>
      <c r="G366">
        <f t="shared" si="6"/>
        <v>161</v>
      </c>
    </row>
    <row r="367" spans="1:7" hidden="1" x14ac:dyDescent="0.25">
      <c r="A367" t="s">
        <v>362</v>
      </c>
      <c r="B367" t="s">
        <v>31</v>
      </c>
      <c r="C367">
        <v>3358</v>
      </c>
      <c r="D367">
        <v>32.89</v>
      </c>
      <c r="E367">
        <v>9751</v>
      </c>
      <c r="F367">
        <v>2009</v>
      </c>
      <c r="G367">
        <f t="shared" si="6"/>
        <v>102</v>
      </c>
    </row>
    <row r="368" spans="1:7" hidden="1" x14ac:dyDescent="0.25">
      <c r="A368" t="s">
        <v>363</v>
      </c>
      <c r="B368" t="s">
        <v>27</v>
      </c>
      <c r="C368">
        <v>16892</v>
      </c>
      <c r="D368">
        <v>28.56</v>
      </c>
      <c r="E368">
        <v>2112</v>
      </c>
      <c r="F368">
        <v>1999</v>
      </c>
      <c r="G368">
        <f t="shared" si="6"/>
        <v>591</v>
      </c>
    </row>
    <row r="369" spans="1:7" hidden="1" x14ac:dyDescent="0.25">
      <c r="A369" t="s">
        <v>364</v>
      </c>
      <c r="B369" t="s">
        <v>23</v>
      </c>
      <c r="C369">
        <v>3812</v>
      </c>
      <c r="D369">
        <v>53.18</v>
      </c>
      <c r="E369">
        <v>3351</v>
      </c>
      <c r="F369">
        <v>2013</v>
      </c>
      <c r="G369">
        <f t="shared" si="6"/>
        <v>72</v>
      </c>
    </row>
    <row r="370" spans="1:7" hidden="1" x14ac:dyDescent="0.25">
      <c r="A370" t="s">
        <v>32</v>
      </c>
      <c r="B370" t="s">
        <v>32</v>
      </c>
      <c r="C370">
        <v>64024</v>
      </c>
      <c r="D370">
        <v>126.9</v>
      </c>
      <c r="E370">
        <v>8200</v>
      </c>
      <c r="F370" t="s">
        <v>51</v>
      </c>
      <c r="G370">
        <f t="shared" si="6"/>
        <v>505</v>
      </c>
    </row>
    <row r="371" spans="1:7" hidden="1" x14ac:dyDescent="0.25">
      <c r="A371" t="s">
        <v>365</v>
      </c>
      <c r="B371" t="s">
        <v>16</v>
      </c>
      <c r="C371">
        <v>6680</v>
      </c>
      <c r="D371">
        <v>125.7</v>
      </c>
      <c r="E371">
        <v>5530</v>
      </c>
      <c r="F371">
        <v>2001</v>
      </c>
      <c r="G371">
        <f t="shared" si="6"/>
        <v>53</v>
      </c>
    </row>
    <row r="372" spans="1:7" hidden="1" x14ac:dyDescent="0.25">
      <c r="A372" t="s">
        <v>366</v>
      </c>
      <c r="B372" t="s">
        <v>15</v>
      </c>
      <c r="C372">
        <v>2474</v>
      </c>
      <c r="D372">
        <v>22.02</v>
      </c>
      <c r="E372">
        <v>7773</v>
      </c>
      <c r="F372">
        <v>2000</v>
      </c>
      <c r="G372">
        <f t="shared" si="6"/>
        <v>112</v>
      </c>
    </row>
    <row r="373" spans="1:7" hidden="1" x14ac:dyDescent="0.25">
      <c r="A373" t="s">
        <v>367</v>
      </c>
      <c r="B373" t="s">
        <v>27</v>
      </c>
      <c r="C373">
        <v>1863</v>
      </c>
      <c r="D373">
        <v>33.270000000000003</v>
      </c>
      <c r="E373">
        <v>2025</v>
      </c>
      <c r="F373">
        <v>2000</v>
      </c>
      <c r="G373">
        <f t="shared" si="6"/>
        <v>56</v>
      </c>
    </row>
    <row r="374" spans="1:7" hidden="1" x14ac:dyDescent="0.25">
      <c r="A374" t="s">
        <v>368</v>
      </c>
      <c r="B374" t="s">
        <v>29</v>
      </c>
      <c r="C374">
        <v>3978</v>
      </c>
      <c r="D374">
        <v>6.96</v>
      </c>
      <c r="E374">
        <v>4625</v>
      </c>
      <c r="F374">
        <v>1989</v>
      </c>
      <c r="G374">
        <f t="shared" si="6"/>
        <v>572</v>
      </c>
    </row>
    <row r="375" spans="1:7" hidden="1" x14ac:dyDescent="0.25">
      <c r="A375" t="s">
        <v>369</v>
      </c>
      <c r="B375" t="s">
        <v>33</v>
      </c>
      <c r="C375">
        <v>61849</v>
      </c>
      <c r="D375">
        <v>102.41</v>
      </c>
      <c r="E375">
        <v>8900</v>
      </c>
      <c r="F375">
        <v>1885</v>
      </c>
      <c r="G375">
        <f t="shared" si="6"/>
        <v>604</v>
      </c>
    </row>
    <row r="376" spans="1:7" hidden="1" x14ac:dyDescent="0.25">
      <c r="A376" t="s">
        <v>370</v>
      </c>
      <c r="B376" t="s">
        <v>33</v>
      </c>
      <c r="C376">
        <v>1846</v>
      </c>
      <c r="D376">
        <v>17.170000000000002</v>
      </c>
      <c r="E376">
        <v>8749</v>
      </c>
      <c r="F376">
        <v>1997</v>
      </c>
      <c r="G376">
        <f t="shared" si="6"/>
        <v>108</v>
      </c>
    </row>
    <row r="377" spans="1:7" hidden="1" x14ac:dyDescent="0.25">
      <c r="A377" t="s">
        <v>371</v>
      </c>
      <c r="B377" t="s">
        <v>33</v>
      </c>
      <c r="C377">
        <v>3021</v>
      </c>
      <c r="D377">
        <v>52.64</v>
      </c>
      <c r="E377">
        <v>8999</v>
      </c>
      <c r="F377">
        <v>2000</v>
      </c>
      <c r="G377">
        <f t="shared" si="6"/>
        <v>57</v>
      </c>
    </row>
    <row r="378" spans="1:7" hidden="1" x14ac:dyDescent="0.25">
      <c r="A378" t="s">
        <v>372</v>
      </c>
      <c r="B378" t="s">
        <v>33</v>
      </c>
      <c r="C378">
        <v>6473</v>
      </c>
      <c r="D378">
        <v>74.650000000000006</v>
      </c>
      <c r="E378">
        <v>8790</v>
      </c>
      <c r="F378">
        <v>1984</v>
      </c>
      <c r="G378">
        <f t="shared" si="6"/>
        <v>87</v>
      </c>
    </row>
    <row r="379" spans="1:7" hidden="1" x14ac:dyDescent="0.25">
      <c r="A379" t="s">
        <v>373</v>
      </c>
      <c r="B379" t="s">
        <v>28</v>
      </c>
      <c r="C379">
        <v>2363</v>
      </c>
      <c r="D379">
        <v>45.15</v>
      </c>
      <c r="E379">
        <v>8621</v>
      </c>
      <c r="F379">
        <v>2008</v>
      </c>
      <c r="G379">
        <f t="shared" si="6"/>
        <v>52</v>
      </c>
    </row>
    <row r="380" spans="1:7" hidden="1" x14ac:dyDescent="0.25">
      <c r="A380" t="s">
        <v>374</v>
      </c>
      <c r="B380" t="s">
        <v>32</v>
      </c>
      <c r="C380">
        <v>7096</v>
      </c>
      <c r="D380">
        <v>37.4</v>
      </c>
      <c r="E380">
        <v>8420</v>
      </c>
      <c r="F380">
        <v>1984</v>
      </c>
      <c r="G380">
        <f t="shared" si="6"/>
        <v>190</v>
      </c>
    </row>
    <row r="381" spans="1:7" hidden="1" x14ac:dyDescent="0.25">
      <c r="A381" t="s">
        <v>375</v>
      </c>
      <c r="B381" t="s">
        <v>27</v>
      </c>
      <c r="C381">
        <v>5480</v>
      </c>
      <c r="D381">
        <v>33.659999999999997</v>
      </c>
      <c r="E381">
        <v>2072</v>
      </c>
      <c r="F381">
        <v>2009</v>
      </c>
      <c r="G381">
        <f t="shared" si="6"/>
        <v>163</v>
      </c>
    </row>
  </sheetData>
  <mergeCells count="3">
    <mergeCell ref="A1:F1"/>
    <mergeCell ref="B7:C7"/>
    <mergeCell ref="B12:C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J33" sqref="J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dcterms:created xsi:type="dcterms:W3CDTF">2013-12-05T16:44:29Z</dcterms:created>
  <dcterms:modified xsi:type="dcterms:W3CDTF">2014-02-16T15:44:35Z</dcterms:modified>
</cp:coreProperties>
</file>