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5. január_munka\24 Leadás előtti\Informatika_K1511\Megoldasok\3_Legjobb_futballistak\"/>
    </mc:Choice>
  </mc:AlternateContent>
  <bookViews>
    <workbookView xWindow="480" yWindow="120" windowWidth="27795" windowHeight="13365"/>
  </bookViews>
  <sheets>
    <sheet name="Helyezettek" sheetId="1" r:id="rId1"/>
    <sheet name="Szavazatok" sheetId="2" r:id="rId2"/>
    <sheet name="Munka3" sheetId="3" r:id="rId3"/>
  </sheets>
  <definedNames>
    <definedName name="_xlnm._FilterDatabase" localSheetId="0" hidden="1">Helyezettek!$A$1:$H$101</definedName>
    <definedName name="_xlnm.Print_Area" localSheetId="0">Helyezettek!$A$1:$N$39</definedName>
  </definedNames>
  <calcPr calcId="152511"/>
</workbook>
</file>

<file path=xl/calcChain.xml><?xml version="1.0" encoding="utf-8"?>
<calcChain xmlns="http://schemas.openxmlformats.org/spreadsheetml/2006/main">
  <c r="K9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K4" i="1" s="1"/>
  <c r="AG101" i="2" l="1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7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5" i="2"/>
  <c r="AG6" i="2"/>
  <c r="AG3" i="2"/>
  <c r="AG4" i="2"/>
  <c r="AG2" i="2"/>
  <c r="K5" i="1" l="1"/>
  <c r="K6" i="1" s="1"/>
  <c r="K3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K7" i="1" l="1"/>
</calcChain>
</file>

<file path=xl/sharedStrings.xml><?xml version="1.0" encoding="utf-8"?>
<sst xmlns="http://schemas.openxmlformats.org/spreadsheetml/2006/main" count="519" uniqueCount="174">
  <si>
    <t>Cristiano Ronaldo</t>
  </si>
  <si>
    <t>Real Madrid</t>
  </si>
  <si>
    <t>Lionel Messi</t>
  </si>
  <si>
    <t>Barcelona</t>
  </si>
  <si>
    <t>Manuel Neuer</t>
  </si>
  <si>
    <t>Arjen Robben</t>
  </si>
  <si>
    <t>Thomas Müller</t>
  </si>
  <si>
    <t>Luis Suarez</t>
  </si>
  <si>
    <t>Uruguay</t>
  </si>
  <si>
    <t>Neymar</t>
  </si>
  <si>
    <t>Gareth Bale</t>
  </si>
  <si>
    <t>Wales</t>
  </si>
  <si>
    <t>Philipp Lahm</t>
  </si>
  <si>
    <t>Sergio Agüero</t>
  </si>
  <si>
    <t>Manchester City</t>
  </si>
  <si>
    <t>Toni Kroos</t>
  </si>
  <si>
    <t>Diego Costa</t>
  </si>
  <si>
    <t>Chelsea</t>
  </si>
  <si>
    <t>Zlatan Ibrahimovic</t>
  </si>
  <si>
    <t>PSG</t>
  </si>
  <si>
    <t>Angel Di María</t>
  </si>
  <si>
    <t>Manchester United</t>
  </si>
  <si>
    <t>James Rodríguez</t>
  </si>
  <si>
    <t>Eden Hazard</t>
  </si>
  <si>
    <t>Belgium</t>
  </si>
  <si>
    <t>Thibaut Courtois</t>
  </si>
  <si>
    <t>Yaya Touré</t>
  </si>
  <si>
    <t>Karim Benzema</t>
  </si>
  <si>
    <t>Paul Pogba</t>
  </si>
  <si>
    <t>Juventus</t>
  </si>
  <si>
    <t>Xabi Alonso</t>
  </si>
  <si>
    <t>Alexis Sánchez</t>
  </si>
  <si>
    <t>Arsenal</t>
  </si>
  <si>
    <t>Chile</t>
  </si>
  <si>
    <t>Luka Modric</t>
  </si>
  <si>
    <t>Mario Götze</t>
  </si>
  <si>
    <t>Bastian Schweinsteiger</t>
  </si>
  <si>
    <t>Franck Ribéry</t>
  </si>
  <si>
    <t>Javier Mascherano</t>
  </si>
  <si>
    <t>Andrés Iniesta</t>
  </si>
  <si>
    <t>Andrea Pirlo</t>
  </si>
  <si>
    <t>Robert Lewandowski</t>
  </si>
  <si>
    <t>Thiago Silva</t>
  </si>
  <si>
    <t>Sergio Ramos</t>
  </si>
  <si>
    <t>Arturo Vidal</t>
  </si>
  <si>
    <t>Diego Godin</t>
  </si>
  <si>
    <t>Atletico Madrid</t>
  </si>
  <si>
    <t>David Silva</t>
  </si>
  <si>
    <t>Cesc Fàbregas</t>
  </si>
  <si>
    <t>Vincent Kompany</t>
  </si>
  <si>
    <t>Arda Turan</t>
  </si>
  <si>
    <t>Atlético Madrid</t>
  </si>
  <si>
    <t>Mats Hummels</t>
  </si>
  <si>
    <t>Borussia Dortmund</t>
  </si>
  <si>
    <t>Marco Reus</t>
  </si>
  <si>
    <t>Carlos Tevez</t>
  </si>
  <si>
    <t>Koke</t>
  </si>
  <si>
    <t>Wayne Rooney</t>
  </si>
  <si>
    <t>David Alaba</t>
  </si>
  <si>
    <t>Robin van Persie</t>
  </si>
  <si>
    <t>Oscar</t>
  </si>
  <si>
    <t>Edinson Cavani</t>
  </si>
  <si>
    <t>Nemanja Matic</t>
  </si>
  <si>
    <t>Ivan Rakitić</t>
  </si>
  <si>
    <t>Xavi</t>
  </si>
  <si>
    <t>Daniel Sturridge</t>
  </si>
  <si>
    <t>Liverpool</t>
  </si>
  <si>
    <t>Raheem Sterling</t>
  </si>
  <si>
    <t>Branislav Ivanovic</t>
  </si>
  <si>
    <t>Mesut Ozil</t>
  </si>
  <si>
    <t>David De Gea</t>
  </si>
  <si>
    <t>Juan Cuadrado</t>
  </si>
  <si>
    <t>Fiorentina</t>
  </si>
  <si>
    <t>Jerome Boateng</t>
  </si>
  <si>
    <t>Miralem Pjanic</t>
  </si>
  <si>
    <t>Roma</t>
  </si>
  <si>
    <t>Pablo Zabaleta</t>
  </si>
  <si>
    <t>Sergio Busquets</t>
  </si>
  <si>
    <t>Yacine Brahimi</t>
  </si>
  <si>
    <t>Porto</t>
  </si>
  <si>
    <t>Blaise Matuidi</t>
  </si>
  <si>
    <t>Radamel Falcao</t>
  </si>
  <si>
    <t>Marco Verratti</t>
  </si>
  <si>
    <t>Vincent Enyeama</t>
  </si>
  <si>
    <t>Lille</t>
  </si>
  <si>
    <t>Edin Dzeko</t>
  </si>
  <si>
    <t>Wilfried Bony</t>
  </si>
  <si>
    <t>Swansea City</t>
  </si>
  <si>
    <t>Gonzalo Higuain</t>
  </si>
  <si>
    <t>Napoli</t>
  </si>
  <si>
    <t>John Terry</t>
  </si>
  <si>
    <t>Miroslav Klose</t>
  </si>
  <si>
    <t>Lazio</t>
  </si>
  <si>
    <t>Mario Mandzukic</t>
  </si>
  <si>
    <t>Gianluigi Buffon</t>
  </si>
  <si>
    <t>Jackson Martínez</t>
  </si>
  <si>
    <t>Antoine Griezmann</t>
  </si>
  <si>
    <t>Aaron Ramsey</t>
  </si>
  <si>
    <t>Hugo Lloris</t>
  </si>
  <si>
    <t>Tottenham Hotspur</t>
  </si>
  <si>
    <t>Ezequiel Garay</t>
  </si>
  <si>
    <t>Zenit St Petersburg</t>
  </si>
  <si>
    <t>Luiz Adriano</t>
  </si>
  <si>
    <t>Shakhtar Donetsk</t>
  </si>
  <si>
    <t>Francesco Totti</t>
  </si>
  <si>
    <t>Steven Gerrard</t>
  </si>
  <si>
    <t>Dani Alves</t>
  </si>
  <si>
    <t>Gervinho</t>
  </si>
  <si>
    <t>Mehdi Benatia</t>
  </si>
  <si>
    <t>Isco</t>
  </si>
  <si>
    <t>Henrikh Mkhitaryan</t>
  </si>
  <si>
    <t>José María Callejón</t>
  </si>
  <si>
    <t>Miranda</t>
  </si>
  <si>
    <t>Iker Casillas</t>
  </si>
  <si>
    <t>Daley Blind</t>
  </si>
  <si>
    <t>Cesar Azpilicueta</t>
  </si>
  <si>
    <t>Jack Wilshere</t>
  </si>
  <si>
    <t>Hector Herrera</t>
  </si>
  <si>
    <t>Gerard Pique</t>
  </si>
  <si>
    <t>Enner Valencia</t>
  </si>
  <si>
    <t>West Ham United</t>
  </si>
  <si>
    <t>Ecuador</t>
  </si>
  <si>
    <t>David Luiz</t>
  </si>
  <si>
    <t>Memphis Depay</t>
  </si>
  <si>
    <t>PSV Eindhoven</t>
  </si>
  <si>
    <t>Daniele De Rossi</t>
  </si>
  <si>
    <t>Rogerio Ceni</t>
  </si>
  <si>
    <t>Sao Paulo</t>
  </si>
  <si>
    <t>Radja Nainggolan</t>
  </si>
  <si>
    <t>Seydou Doumbia</t>
  </si>
  <si>
    <t>CSKA Moscow</t>
  </si>
  <si>
    <t>Változás</t>
  </si>
  <si>
    <t>Név</t>
  </si>
  <si>
    <t>Klub</t>
  </si>
  <si>
    <t>Klub ország</t>
  </si>
  <si>
    <t>Életkor</t>
  </si>
  <si>
    <t>Spanyolország</t>
  </si>
  <si>
    <t>Németország</t>
  </si>
  <si>
    <t>Anglia</t>
  </si>
  <si>
    <t>Franciaország</t>
  </si>
  <si>
    <t>Hollandia</t>
  </si>
  <si>
    <t>Oroszország</t>
  </si>
  <si>
    <t>Olaszország</t>
  </si>
  <si>
    <t>Portugália</t>
  </si>
  <si>
    <t>Ukrajna</t>
  </si>
  <si>
    <t>Brazília</t>
  </si>
  <si>
    <t>Bayern München</t>
  </si>
  <si>
    <t>Argentína</t>
  </si>
  <si>
    <t>Svédország</t>
  </si>
  <si>
    <t>Kolumbia</t>
  </si>
  <si>
    <t>Horvátország</t>
  </si>
  <si>
    <t>Lengyelország</t>
  </si>
  <si>
    <t>Törökország</t>
  </si>
  <si>
    <t>Ausztria</t>
  </si>
  <si>
    <t>Szerbia</t>
  </si>
  <si>
    <t>Bosznia-Hercegovina</t>
  </si>
  <si>
    <t>Algéria</t>
  </si>
  <si>
    <t>Nigéria</t>
  </si>
  <si>
    <t>Marokkó</t>
  </si>
  <si>
    <t>Örményország</t>
  </si>
  <si>
    <t>Mexikó</t>
  </si>
  <si>
    <t>Elefántcsontpart</t>
  </si>
  <si>
    <t>Saját hazájában</t>
  </si>
  <si>
    <t xml:space="preserve"> </t>
  </si>
  <si>
    <t>Játékosok átlagéletkora:</t>
  </si>
  <si>
    <t>Új belépők száma a listába:</t>
  </si>
  <si>
    <t>Saját hazájában játszók száma:</t>
  </si>
  <si>
    <t>Legfiatalabb játékos életkora:</t>
  </si>
  <si>
    <t>Legfiatalabb játékos neve:</t>
  </si>
  <si>
    <t>Legnagyobb javítás:</t>
  </si>
  <si>
    <t>2014. évi helyezés</t>
  </si>
  <si>
    <t>2013. évi helyezés</t>
  </si>
  <si>
    <t>1. helyezettnek jelölte</t>
  </si>
  <si>
    <t>Születési hely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</si>
</sst>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db&quot;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i/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" fillId="0" borderId="17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readingOrder="1"/>
    </xf>
    <xf numFmtId="0" fontId="2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/>
    <xf numFmtId="1" fontId="5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" fontId="5" fillId="0" borderId="7" xfId="0" applyNumberFormat="1" applyFon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BF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hu-HU">
                <a:latin typeface="Arial" panose="020B0604020202020204" pitchFamily="34" charset="0"/>
                <a:cs typeface="Arial" panose="020B0604020202020204" pitchFamily="34" charset="0"/>
              </a:rPr>
              <a:t>A nemzetközi</a:t>
            </a:r>
            <a:r>
              <a:rPr lang="hu-HU" baseline="0">
                <a:latin typeface="Arial" panose="020B0604020202020204" pitchFamily="34" charset="0"/>
                <a:cs typeface="Arial" panose="020B0604020202020204" pitchFamily="34" charset="0"/>
              </a:rPr>
              <a:t> szakértők által </a:t>
            </a:r>
            <a:br>
              <a:rPr lang="hu-HU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hu-HU" baseline="0">
                <a:latin typeface="Arial" panose="020B0604020202020204" pitchFamily="34" charset="0"/>
                <a:cs typeface="Arial" panose="020B0604020202020204" pitchFamily="34" charset="0"/>
              </a:rPr>
              <a:t>első helyezettnek jelölt</a:t>
            </a:r>
            <a:endParaRPr lang="hu-HU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610227956849282"/>
          <c:y val="1.86915750301162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925907407407409"/>
          <c:y val="0.27361077379240095"/>
          <c:w val="0.5390746296296296"/>
          <c:h val="0.67914866434622501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Lbls>
            <c:dLbl>
              <c:idx val="0"/>
              <c:layout>
                <c:manualLayout>
                  <c:x val="6.0743703703703703E-2"/>
                  <c:y val="-2.2810366070318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727928239739258E-2"/>
                  <c:y val="-3.82979261071578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891023237479929E-2"/>
                  <c:y val="2.73071555333482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737705364684087"/>
                  <c:y val="5.46940180846057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1599687582304809E-2"/>
                  <c:y val="1.706412098951290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114595537149551E-2"/>
                  <c:y val="-6.884045991541794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Szavazatok!$A$2:$A$7</c:f>
              <c:strCache>
                <c:ptCount val="6"/>
                <c:pt idx="0">
                  <c:v>Cristiano Ronaldo</c:v>
                </c:pt>
                <c:pt idx="1">
                  <c:v>Manuel Neuer</c:v>
                </c:pt>
                <c:pt idx="2">
                  <c:v>Lionel Messi</c:v>
                </c:pt>
                <c:pt idx="3">
                  <c:v>Thomas Müller</c:v>
                </c:pt>
                <c:pt idx="4">
                  <c:v>Arjen Robben</c:v>
                </c:pt>
                <c:pt idx="5">
                  <c:v>Paul Pogba</c:v>
                </c:pt>
              </c:strCache>
            </c:strRef>
          </c:cat>
          <c:val>
            <c:numRef>
              <c:f>Szavazatok!$AG$2:$AG$7</c:f>
              <c:numCache>
                <c:formatCode>General</c:formatCode>
                <c:ptCount val="6"/>
                <c:pt idx="0">
                  <c:v>20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10</xdr:row>
      <xdr:rowOff>133347</xdr:rowOff>
    </xdr:from>
    <xdr:to>
      <xdr:col>13</xdr:col>
      <xdr:colOff>94575</xdr:colOff>
      <xdr:row>32</xdr:row>
      <xdr:rowOff>19050</xdr:rowOff>
    </xdr:to>
    <xdr:graphicFrame macro="">
      <xdr:nvGraphicFramePr>
        <xdr:cNvPr id="4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tabSelected="1" workbookViewId="0"/>
  </sheetViews>
  <sheetFormatPr defaultRowHeight="15" x14ac:dyDescent="0.25"/>
  <cols>
    <col min="1" max="3" width="10.7109375" customWidth="1"/>
    <col min="4" max="7" width="23.5703125" customWidth="1"/>
    <col min="8" max="8" width="8.5703125" customWidth="1"/>
    <col min="9" max="9" width="13.7109375" style="5" customWidth="1"/>
    <col min="10" max="10" width="32.140625" customWidth="1"/>
    <col min="11" max="11" width="18.7109375" customWidth="1"/>
    <col min="12" max="12" width="10.28515625" bestFit="1" customWidth="1"/>
    <col min="13" max="15" width="9.140625" customWidth="1"/>
    <col min="16" max="16" width="13.5703125" customWidth="1"/>
    <col min="17" max="17" width="9.140625" customWidth="1"/>
  </cols>
  <sheetData>
    <row r="1" spans="1:16" ht="31.5" thickTop="1" thickBot="1" x14ac:dyDescent="0.3">
      <c r="A1" s="10" t="s">
        <v>170</v>
      </c>
      <c r="B1" s="11" t="s">
        <v>171</v>
      </c>
      <c r="C1" s="11" t="s">
        <v>131</v>
      </c>
      <c r="D1" s="11" t="s">
        <v>132</v>
      </c>
      <c r="E1" s="11" t="s">
        <v>133</v>
      </c>
      <c r="F1" s="11" t="s">
        <v>134</v>
      </c>
      <c r="G1" s="11" t="s">
        <v>173</v>
      </c>
      <c r="H1" s="12" t="s">
        <v>135</v>
      </c>
      <c r="I1" s="27"/>
      <c r="P1" s="28" t="s">
        <v>162</v>
      </c>
    </row>
    <row r="2" spans="1:16" s="1" customFormat="1" ht="15.75" thickTop="1" x14ac:dyDescent="0.25">
      <c r="A2" s="13">
        <v>1</v>
      </c>
      <c r="B2" s="14">
        <v>2</v>
      </c>
      <c r="C2" s="22">
        <f>IF(ISBLANK(B2),"Új",B2-A2)</f>
        <v>1</v>
      </c>
      <c r="D2" s="15" t="s">
        <v>0</v>
      </c>
      <c r="E2" s="15" t="s">
        <v>1</v>
      </c>
      <c r="F2" s="15" t="s">
        <v>136</v>
      </c>
      <c r="G2" s="15" t="s">
        <v>143</v>
      </c>
      <c r="H2" s="16">
        <v>29</v>
      </c>
      <c r="I2" s="2"/>
      <c r="J2" s="6" t="s">
        <v>164</v>
      </c>
      <c r="K2" s="24">
        <f>AVERAGE(H2:H101)</f>
        <v>27.3</v>
      </c>
      <c r="P2" s="2">
        <f>IF(F2=G2,1,0)</f>
        <v>0</v>
      </c>
    </row>
    <row r="3" spans="1:16" s="1" customFormat="1" x14ac:dyDescent="0.25">
      <c r="A3" s="13">
        <v>2</v>
      </c>
      <c r="B3" s="14">
        <v>1</v>
      </c>
      <c r="C3" s="22">
        <f t="shared" ref="C3:C66" si="0">IF(ISBLANK(B3),"Új",B3-A3)</f>
        <v>-1</v>
      </c>
      <c r="D3" s="15" t="s">
        <v>2</v>
      </c>
      <c r="E3" s="15" t="s">
        <v>3</v>
      </c>
      <c r="F3" s="15" t="s">
        <v>136</v>
      </c>
      <c r="G3" s="15" t="s">
        <v>147</v>
      </c>
      <c r="H3" s="16">
        <v>27</v>
      </c>
      <c r="I3" s="2"/>
      <c r="J3" s="7" t="s">
        <v>165</v>
      </c>
      <c r="K3" s="25">
        <f>COUNTBLANK(B2:B101)</f>
        <v>33</v>
      </c>
      <c r="P3" s="2">
        <f t="shared" ref="P3:P66" si="1">IF(F3=G3,1,0)</f>
        <v>0</v>
      </c>
    </row>
    <row r="4" spans="1:16" s="1" customFormat="1" x14ac:dyDescent="0.25">
      <c r="A4" s="13">
        <v>3</v>
      </c>
      <c r="B4" s="14">
        <v>22</v>
      </c>
      <c r="C4" s="22">
        <f t="shared" si="0"/>
        <v>19</v>
      </c>
      <c r="D4" s="15" t="s">
        <v>4</v>
      </c>
      <c r="E4" s="15" t="s">
        <v>146</v>
      </c>
      <c r="F4" s="15" t="s">
        <v>137</v>
      </c>
      <c r="G4" s="15" t="s">
        <v>137</v>
      </c>
      <c r="H4" s="16">
        <v>28</v>
      </c>
      <c r="I4" s="2"/>
      <c r="J4" s="7" t="s">
        <v>166</v>
      </c>
      <c r="K4" s="25">
        <f>SUM(P2:P101)</f>
        <v>29</v>
      </c>
      <c r="P4" s="2">
        <f t="shared" si="1"/>
        <v>1</v>
      </c>
    </row>
    <row r="5" spans="1:16" s="1" customFormat="1" x14ac:dyDescent="0.25">
      <c r="A5" s="13">
        <v>4</v>
      </c>
      <c r="B5" s="14">
        <v>14</v>
      </c>
      <c r="C5" s="22">
        <f t="shared" si="0"/>
        <v>10</v>
      </c>
      <c r="D5" s="15" t="s">
        <v>5</v>
      </c>
      <c r="E5" s="15" t="s">
        <v>146</v>
      </c>
      <c r="F5" s="15" t="s">
        <v>137</v>
      </c>
      <c r="G5" s="15" t="s">
        <v>140</v>
      </c>
      <c r="H5" s="16">
        <v>30</v>
      </c>
      <c r="I5" s="2"/>
      <c r="J5" s="7" t="s">
        <v>167</v>
      </c>
      <c r="K5" s="37">
        <f>MIN(H2:H101)</f>
        <v>20</v>
      </c>
      <c r="P5" s="2">
        <f t="shared" si="1"/>
        <v>0</v>
      </c>
    </row>
    <row r="6" spans="1:16" s="1" customFormat="1" x14ac:dyDescent="0.25">
      <c r="A6" s="13">
        <v>5</v>
      </c>
      <c r="B6" s="14">
        <v>25</v>
      </c>
      <c r="C6" s="22">
        <f t="shared" si="0"/>
        <v>20</v>
      </c>
      <c r="D6" s="15" t="s">
        <v>6</v>
      </c>
      <c r="E6" s="15" t="s">
        <v>146</v>
      </c>
      <c r="F6" s="15" t="s">
        <v>137</v>
      </c>
      <c r="G6" s="15" t="s">
        <v>137</v>
      </c>
      <c r="H6" s="16">
        <v>25</v>
      </c>
      <c r="I6" s="2"/>
      <c r="J6" s="7" t="s">
        <v>168</v>
      </c>
      <c r="K6" s="26" t="str">
        <f>INDEX(D2:D101,MATCH(K5,H2:H101,0))</f>
        <v>Raheem Sterling</v>
      </c>
      <c r="P6" s="2">
        <f t="shared" si="1"/>
        <v>1</v>
      </c>
    </row>
    <row r="7" spans="1:16" s="1" customFormat="1" x14ac:dyDescent="0.25">
      <c r="A7" s="13">
        <v>6</v>
      </c>
      <c r="B7" s="14">
        <v>9</v>
      </c>
      <c r="C7" s="22">
        <f t="shared" si="0"/>
        <v>3</v>
      </c>
      <c r="D7" s="15" t="s">
        <v>7</v>
      </c>
      <c r="E7" s="15" t="s">
        <v>3</v>
      </c>
      <c r="F7" s="15" t="s">
        <v>136</v>
      </c>
      <c r="G7" s="15" t="s">
        <v>8</v>
      </c>
      <c r="H7" s="16">
        <v>27</v>
      </c>
      <c r="I7" s="2"/>
      <c r="J7" s="7" t="s">
        <v>169</v>
      </c>
      <c r="K7" s="26">
        <f>MAX(C2:C101)</f>
        <v>84</v>
      </c>
      <c r="P7" s="2">
        <f t="shared" si="1"/>
        <v>0</v>
      </c>
    </row>
    <row r="8" spans="1:16" s="1" customFormat="1" x14ac:dyDescent="0.25">
      <c r="A8" s="13">
        <v>7</v>
      </c>
      <c r="B8" s="14">
        <v>6</v>
      </c>
      <c r="C8" s="22">
        <f t="shared" si="0"/>
        <v>-1</v>
      </c>
      <c r="D8" s="15" t="s">
        <v>9</v>
      </c>
      <c r="E8" s="15" t="s">
        <v>3</v>
      </c>
      <c r="F8" s="15" t="s">
        <v>136</v>
      </c>
      <c r="G8" s="15" t="s">
        <v>145</v>
      </c>
      <c r="H8" s="16">
        <v>22</v>
      </c>
      <c r="I8" s="2"/>
      <c r="J8" s="7"/>
      <c r="K8" s="8"/>
      <c r="P8" s="2">
        <f t="shared" si="1"/>
        <v>0</v>
      </c>
    </row>
    <row r="9" spans="1:16" s="1" customFormat="1" ht="15.75" thickBot="1" x14ac:dyDescent="0.3">
      <c r="A9" s="13">
        <v>8</v>
      </c>
      <c r="B9" s="14">
        <v>7</v>
      </c>
      <c r="C9" s="22">
        <f t="shared" si="0"/>
        <v>-1</v>
      </c>
      <c r="D9" s="15" t="s">
        <v>10</v>
      </c>
      <c r="E9" s="15" t="s">
        <v>1</v>
      </c>
      <c r="F9" s="15" t="s">
        <v>136</v>
      </c>
      <c r="G9" s="15" t="s">
        <v>11</v>
      </c>
      <c r="H9" s="16">
        <v>25</v>
      </c>
      <c r="I9" s="2"/>
      <c r="J9" s="9" t="s">
        <v>14</v>
      </c>
      <c r="K9" s="39">
        <f>MATCH(J9,E2:E101,0)</f>
        <v>10</v>
      </c>
      <c r="P9" s="2">
        <f t="shared" si="1"/>
        <v>0</v>
      </c>
    </row>
    <row r="10" spans="1:16" s="1" customFormat="1" ht="15.75" thickTop="1" x14ac:dyDescent="0.25">
      <c r="A10" s="13">
        <v>9</v>
      </c>
      <c r="B10" s="14">
        <v>15</v>
      </c>
      <c r="C10" s="22">
        <f t="shared" si="0"/>
        <v>6</v>
      </c>
      <c r="D10" s="15" t="s">
        <v>12</v>
      </c>
      <c r="E10" s="15" t="s">
        <v>146</v>
      </c>
      <c r="F10" s="15" t="s">
        <v>137</v>
      </c>
      <c r="G10" s="15" t="s">
        <v>137</v>
      </c>
      <c r="H10" s="16">
        <v>31</v>
      </c>
      <c r="I10" s="2"/>
      <c r="P10" s="2">
        <f t="shared" si="1"/>
        <v>1</v>
      </c>
    </row>
    <row r="11" spans="1:16" s="1" customFormat="1" x14ac:dyDescent="0.25">
      <c r="A11" s="13">
        <v>10</v>
      </c>
      <c r="B11" s="14">
        <v>10</v>
      </c>
      <c r="C11" s="22">
        <f t="shared" si="0"/>
        <v>0</v>
      </c>
      <c r="D11" s="15" t="s">
        <v>13</v>
      </c>
      <c r="E11" s="15" t="s">
        <v>14</v>
      </c>
      <c r="F11" s="15" t="s">
        <v>138</v>
      </c>
      <c r="G11" s="15" t="s">
        <v>147</v>
      </c>
      <c r="H11" s="16">
        <v>26</v>
      </c>
      <c r="I11" s="2"/>
      <c r="J11" s="38"/>
      <c r="P11" s="2">
        <f t="shared" si="1"/>
        <v>0</v>
      </c>
    </row>
    <row r="12" spans="1:16" s="1" customFormat="1" x14ac:dyDescent="0.25">
      <c r="A12" s="13">
        <v>11</v>
      </c>
      <c r="B12" s="14">
        <v>40</v>
      </c>
      <c r="C12" s="22">
        <f t="shared" si="0"/>
        <v>29</v>
      </c>
      <c r="D12" s="15" t="s">
        <v>15</v>
      </c>
      <c r="E12" s="15" t="s">
        <v>1</v>
      </c>
      <c r="F12" s="15" t="s">
        <v>136</v>
      </c>
      <c r="G12" s="15" t="s">
        <v>137</v>
      </c>
      <c r="H12" s="16">
        <v>24</v>
      </c>
      <c r="I12" s="2"/>
      <c r="P12" s="2">
        <f t="shared" si="1"/>
        <v>0</v>
      </c>
    </row>
    <row r="13" spans="1:16" s="1" customFormat="1" x14ac:dyDescent="0.25">
      <c r="A13" s="13">
        <v>12</v>
      </c>
      <c r="B13" s="14">
        <v>35</v>
      </c>
      <c r="C13" s="22">
        <f t="shared" si="0"/>
        <v>23</v>
      </c>
      <c r="D13" s="15" t="s">
        <v>16</v>
      </c>
      <c r="E13" s="15" t="s">
        <v>17</v>
      </c>
      <c r="F13" s="15" t="s">
        <v>138</v>
      </c>
      <c r="G13" s="15" t="s">
        <v>145</v>
      </c>
      <c r="H13" s="16">
        <v>26</v>
      </c>
      <c r="I13" s="2"/>
      <c r="P13" s="2">
        <f t="shared" si="1"/>
        <v>0</v>
      </c>
    </row>
    <row r="14" spans="1:16" s="1" customFormat="1" x14ac:dyDescent="0.25">
      <c r="A14" s="13">
        <v>13</v>
      </c>
      <c r="B14" s="14">
        <v>3</v>
      </c>
      <c r="C14" s="22">
        <f t="shared" si="0"/>
        <v>-10</v>
      </c>
      <c r="D14" s="15" t="s">
        <v>18</v>
      </c>
      <c r="E14" s="15" t="s">
        <v>19</v>
      </c>
      <c r="F14" s="15" t="s">
        <v>139</v>
      </c>
      <c r="G14" s="15" t="s">
        <v>148</v>
      </c>
      <c r="H14" s="16">
        <v>33</v>
      </c>
      <c r="I14" s="2"/>
      <c r="P14" s="2">
        <f t="shared" si="1"/>
        <v>0</v>
      </c>
    </row>
    <row r="15" spans="1:16" s="1" customFormat="1" x14ac:dyDescent="0.25">
      <c r="A15" s="13">
        <v>14</v>
      </c>
      <c r="B15" s="14">
        <v>72</v>
      </c>
      <c r="C15" s="22">
        <f t="shared" si="0"/>
        <v>58</v>
      </c>
      <c r="D15" s="15" t="s">
        <v>20</v>
      </c>
      <c r="E15" s="15" t="s">
        <v>21</v>
      </c>
      <c r="F15" s="15" t="s">
        <v>138</v>
      </c>
      <c r="G15" s="15" t="s">
        <v>147</v>
      </c>
      <c r="H15" s="16">
        <v>26</v>
      </c>
      <c r="I15" s="2"/>
      <c r="P15" s="2">
        <f t="shared" si="1"/>
        <v>0</v>
      </c>
    </row>
    <row r="16" spans="1:16" s="1" customFormat="1" x14ac:dyDescent="0.25">
      <c r="A16" s="13">
        <v>15</v>
      </c>
      <c r="B16" s="17"/>
      <c r="C16" s="22" t="str">
        <f t="shared" si="0"/>
        <v>Új</v>
      </c>
      <c r="D16" s="15" t="s">
        <v>22</v>
      </c>
      <c r="E16" s="15" t="s">
        <v>1</v>
      </c>
      <c r="F16" s="15" t="s">
        <v>136</v>
      </c>
      <c r="G16" s="15" t="s">
        <v>149</v>
      </c>
      <c r="H16" s="16">
        <v>23</v>
      </c>
      <c r="I16" s="2"/>
      <c r="P16" s="2">
        <f t="shared" si="1"/>
        <v>0</v>
      </c>
    </row>
    <row r="17" spans="1:16" s="1" customFormat="1" x14ac:dyDescent="0.25">
      <c r="A17" s="13">
        <v>16</v>
      </c>
      <c r="B17" s="14">
        <v>100</v>
      </c>
      <c r="C17" s="22">
        <f t="shared" si="0"/>
        <v>84</v>
      </c>
      <c r="D17" s="15" t="s">
        <v>23</v>
      </c>
      <c r="E17" s="15" t="s">
        <v>17</v>
      </c>
      <c r="F17" s="15" t="s">
        <v>138</v>
      </c>
      <c r="G17" s="15" t="s">
        <v>24</v>
      </c>
      <c r="H17" s="16">
        <v>23</v>
      </c>
      <c r="I17" s="2"/>
      <c r="P17" s="2">
        <f t="shared" si="1"/>
        <v>0</v>
      </c>
    </row>
    <row r="18" spans="1:16" s="1" customFormat="1" x14ac:dyDescent="0.25">
      <c r="A18" s="13">
        <v>17</v>
      </c>
      <c r="B18" s="14">
        <v>47</v>
      </c>
      <c r="C18" s="22">
        <f t="shared" si="0"/>
        <v>30</v>
      </c>
      <c r="D18" s="15" t="s">
        <v>25</v>
      </c>
      <c r="E18" s="15" t="s">
        <v>17</v>
      </c>
      <c r="F18" s="15" t="s">
        <v>138</v>
      </c>
      <c r="G18" s="15" t="s">
        <v>24</v>
      </c>
      <c r="H18" s="16">
        <v>22</v>
      </c>
      <c r="I18" s="2"/>
      <c r="P18" s="2">
        <f t="shared" si="1"/>
        <v>0</v>
      </c>
    </row>
    <row r="19" spans="1:16" s="1" customFormat="1" x14ac:dyDescent="0.25">
      <c r="A19" s="13">
        <v>18</v>
      </c>
      <c r="B19" s="14">
        <v>19</v>
      </c>
      <c r="C19" s="22">
        <f t="shared" si="0"/>
        <v>1</v>
      </c>
      <c r="D19" s="15" t="s">
        <v>26</v>
      </c>
      <c r="E19" s="15" t="s">
        <v>14</v>
      </c>
      <c r="F19" s="15" t="s">
        <v>138</v>
      </c>
      <c r="G19" s="15" t="s">
        <v>161</v>
      </c>
      <c r="H19" s="16">
        <v>31</v>
      </c>
      <c r="I19" s="2"/>
      <c r="P19" s="2">
        <f t="shared" si="1"/>
        <v>0</v>
      </c>
    </row>
    <row r="20" spans="1:16" s="1" customFormat="1" x14ac:dyDescent="0.25">
      <c r="A20" s="13">
        <v>19</v>
      </c>
      <c r="B20" s="14">
        <v>55</v>
      </c>
      <c r="C20" s="22">
        <f t="shared" si="0"/>
        <v>36</v>
      </c>
      <c r="D20" s="15" t="s">
        <v>27</v>
      </c>
      <c r="E20" s="15" t="s">
        <v>1</v>
      </c>
      <c r="F20" s="15" t="s">
        <v>136</v>
      </c>
      <c r="G20" s="15" t="s">
        <v>139</v>
      </c>
      <c r="H20" s="16">
        <v>27</v>
      </c>
      <c r="I20" s="2"/>
      <c r="P20" s="2">
        <f t="shared" si="1"/>
        <v>0</v>
      </c>
    </row>
    <row r="21" spans="1:16" s="1" customFormat="1" x14ac:dyDescent="0.25">
      <c r="A21" s="13">
        <v>20</v>
      </c>
      <c r="B21" s="17"/>
      <c r="C21" s="22" t="str">
        <f t="shared" si="0"/>
        <v>Új</v>
      </c>
      <c r="D21" s="15" t="s">
        <v>28</v>
      </c>
      <c r="E21" s="15" t="s">
        <v>29</v>
      </c>
      <c r="F21" s="15" t="s">
        <v>142</v>
      </c>
      <c r="G21" s="15" t="s">
        <v>139</v>
      </c>
      <c r="H21" s="16">
        <v>21</v>
      </c>
      <c r="I21" s="2"/>
      <c r="P21" s="2">
        <f t="shared" si="1"/>
        <v>0</v>
      </c>
    </row>
    <row r="22" spans="1:16" s="1" customFormat="1" x14ac:dyDescent="0.25">
      <c r="A22" s="13">
        <v>21</v>
      </c>
      <c r="B22" s="14">
        <v>37</v>
      </c>
      <c r="C22" s="22">
        <f t="shared" si="0"/>
        <v>16</v>
      </c>
      <c r="D22" s="15" t="s">
        <v>30</v>
      </c>
      <c r="E22" s="15" t="s">
        <v>146</v>
      </c>
      <c r="F22" s="15" t="s">
        <v>137</v>
      </c>
      <c r="G22" s="15" t="s">
        <v>136</v>
      </c>
      <c r="H22" s="16">
        <v>33</v>
      </c>
      <c r="I22" s="2"/>
      <c r="P22" s="2">
        <f t="shared" si="1"/>
        <v>0</v>
      </c>
    </row>
    <row r="23" spans="1:16" s="1" customFormat="1" x14ac:dyDescent="0.25">
      <c r="A23" s="13">
        <v>22</v>
      </c>
      <c r="B23" s="14">
        <v>95</v>
      </c>
      <c r="C23" s="22">
        <f t="shared" si="0"/>
        <v>73</v>
      </c>
      <c r="D23" s="15" t="s">
        <v>31</v>
      </c>
      <c r="E23" s="15" t="s">
        <v>32</v>
      </c>
      <c r="F23" s="15" t="s">
        <v>138</v>
      </c>
      <c r="G23" s="15" t="s">
        <v>33</v>
      </c>
      <c r="H23" s="16">
        <v>26</v>
      </c>
      <c r="I23" s="2"/>
      <c r="P23" s="2">
        <f t="shared" si="1"/>
        <v>0</v>
      </c>
    </row>
    <row r="24" spans="1:16" s="1" customFormat="1" x14ac:dyDescent="0.25">
      <c r="A24" s="13">
        <v>23</v>
      </c>
      <c r="B24" s="14">
        <v>61</v>
      </c>
      <c r="C24" s="22">
        <f t="shared" si="0"/>
        <v>38</v>
      </c>
      <c r="D24" s="15" t="s">
        <v>34</v>
      </c>
      <c r="E24" s="15" t="s">
        <v>1</v>
      </c>
      <c r="F24" s="15" t="s">
        <v>136</v>
      </c>
      <c r="G24" s="15" t="s">
        <v>150</v>
      </c>
      <c r="H24" s="16">
        <v>29</v>
      </c>
      <c r="I24" s="2"/>
      <c r="P24" s="2">
        <f t="shared" si="1"/>
        <v>0</v>
      </c>
    </row>
    <row r="25" spans="1:16" s="1" customFormat="1" x14ac:dyDescent="0.25">
      <c r="A25" s="13">
        <v>24</v>
      </c>
      <c r="B25" s="14">
        <v>34</v>
      </c>
      <c r="C25" s="22">
        <f t="shared" si="0"/>
        <v>10</v>
      </c>
      <c r="D25" s="15" t="s">
        <v>35</v>
      </c>
      <c r="E25" s="15" t="s">
        <v>146</v>
      </c>
      <c r="F25" s="15" t="s">
        <v>137</v>
      </c>
      <c r="G25" s="15" t="s">
        <v>137</v>
      </c>
      <c r="H25" s="16">
        <v>22</v>
      </c>
      <c r="I25" s="2"/>
      <c r="P25" s="2">
        <f t="shared" si="1"/>
        <v>1</v>
      </c>
    </row>
    <row r="26" spans="1:16" s="1" customFormat="1" x14ac:dyDescent="0.25">
      <c r="A26" s="13">
        <v>25</v>
      </c>
      <c r="B26" s="14">
        <v>20</v>
      </c>
      <c r="C26" s="22">
        <f t="shared" si="0"/>
        <v>-5</v>
      </c>
      <c r="D26" s="15" t="s">
        <v>36</v>
      </c>
      <c r="E26" s="15" t="s">
        <v>146</v>
      </c>
      <c r="F26" s="15" t="s">
        <v>137</v>
      </c>
      <c r="G26" s="15" t="s">
        <v>137</v>
      </c>
      <c r="H26" s="16">
        <v>30</v>
      </c>
      <c r="I26" s="2"/>
      <c r="P26" s="2">
        <f t="shared" si="1"/>
        <v>1</v>
      </c>
    </row>
    <row r="27" spans="1:16" s="1" customFormat="1" x14ac:dyDescent="0.25">
      <c r="A27" s="13">
        <v>26</v>
      </c>
      <c r="B27" s="14">
        <v>4</v>
      </c>
      <c r="C27" s="22">
        <f t="shared" si="0"/>
        <v>-22</v>
      </c>
      <c r="D27" s="15" t="s">
        <v>37</v>
      </c>
      <c r="E27" s="15" t="s">
        <v>146</v>
      </c>
      <c r="F27" s="15" t="s">
        <v>137</v>
      </c>
      <c r="G27" s="15" t="s">
        <v>139</v>
      </c>
      <c r="H27" s="16">
        <v>31</v>
      </c>
      <c r="I27" s="2"/>
      <c r="P27" s="2">
        <f t="shared" si="1"/>
        <v>0</v>
      </c>
    </row>
    <row r="28" spans="1:16" s="1" customFormat="1" x14ac:dyDescent="0.25">
      <c r="A28" s="13">
        <v>27</v>
      </c>
      <c r="B28" s="14">
        <v>63</v>
      </c>
      <c r="C28" s="22">
        <f t="shared" si="0"/>
        <v>36</v>
      </c>
      <c r="D28" s="15" t="s">
        <v>38</v>
      </c>
      <c r="E28" s="15" t="s">
        <v>3</v>
      </c>
      <c r="F28" s="15" t="s">
        <v>136</v>
      </c>
      <c r="G28" s="15" t="s">
        <v>147</v>
      </c>
      <c r="H28" s="16">
        <v>30</v>
      </c>
      <c r="I28" s="2"/>
      <c r="P28" s="2">
        <f t="shared" si="1"/>
        <v>0</v>
      </c>
    </row>
    <row r="29" spans="1:16" s="1" customFormat="1" x14ac:dyDescent="0.25">
      <c r="A29" s="13">
        <v>28</v>
      </c>
      <c r="B29" s="14">
        <v>5</v>
      </c>
      <c r="C29" s="22">
        <f t="shared" si="0"/>
        <v>-23</v>
      </c>
      <c r="D29" s="15" t="s">
        <v>39</v>
      </c>
      <c r="E29" s="15" t="s">
        <v>3</v>
      </c>
      <c r="F29" s="15" t="s">
        <v>136</v>
      </c>
      <c r="G29" s="15" t="s">
        <v>136</v>
      </c>
      <c r="H29" s="16">
        <v>30</v>
      </c>
      <c r="I29" s="2"/>
      <c r="P29" s="2">
        <f t="shared" si="1"/>
        <v>1</v>
      </c>
    </row>
    <row r="30" spans="1:16" s="1" customFormat="1" x14ac:dyDescent="0.25">
      <c r="A30" s="13">
        <v>29</v>
      </c>
      <c r="B30" s="14">
        <v>21</v>
      </c>
      <c r="C30" s="22">
        <f t="shared" si="0"/>
        <v>-8</v>
      </c>
      <c r="D30" s="15" t="s">
        <v>40</v>
      </c>
      <c r="E30" s="15" t="s">
        <v>29</v>
      </c>
      <c r="F30" s="15" t="s">
        <v>142</v>
      </c>
      <c r="G30" s="15" t="s">
        <v>142</v>
      </c>
      <c r="H30" s="16">
        <v>35</v>
      </c>
      <c r="I30" s="2"/>
      <c r="P30" s="2">
        <f t="shared" si="1"/>
        <v>1</v>
      </c>
    </row>
    <row r="31" spans="1:16" s="1" customFormat="1" x14ac:dyDescent="0.25">
      <c r="A31" s="13">
        <v>30</v>
      </c>
      <c r="B31" s="14">
        <v>18</v>
      </c>
      <c r="C31" s="22">
        <f t="shared" si="0"/>
        <v>-12</v>
      </c>
      <c r="D31" s="15" t="s">
        <v>41</v>
      </c>
      <c r="E31" s="15" t="s">
        <v>146</v>
      </c>
      <c r="F31" s="15" t="s">
        <v>137</v>
      </c>
      <c r="G31" s="15" t="s">
        <v>151</v>
      </c>
      <c r="H31" s="16">
        <v>26</v>
      </c>
      <c r="I31" s="2"/>
      <c r="P31" s="2">
        <f t="shared" si="1"/>
        <v>0</v>
      </c>
    </row>
    <row r="32" spans="1:16" s="1" customFormat="1" x14ac:dyDescent="0.25">
      <c r="A32" s="13">
        <v>31</v>
      </c>
      <c r="B32" s="14">
        <v>17</v>
      </c>
      <c r="C32" s="22">
        <f t="shared" si="0"/>
        <v>-14</v>
      </c>
      <c r="D32" s="15" t="s">
        <v>42</v>
      </c>
      <c r="E32" s="15" t="s">
        <v>19</v>
      </c>
      <c r="F32" s="15" t="s">
        <v>139</v>
      </c>
      <c r="G32" s="15" t="s">
        <v>145</v>
      </c>
      <c r="H32" s="16">
        <v>30</v>
      </c>
      <c r="I32" s="2"/>
      <c r="P32" s="2">
        <f t="shared" si="1"/>
        <v>0</v>
      </c>
    </row>
    <row r="33" spans="1:16" s="1" customFormat="1" x14ac:dyDescent="0.25">
      <c r="A33" s="13">
        <v>32</v>
      </c>
      <c r="B33" s="14">
        <v>45</v>
      </c>
      <c r="C33" s="22">
        <f t="shared" si="0"/>
        <v>13</v>
      </c>
      <c r="D33" s="15" t="s">
        <v>43</v>
      </c>
      <c r="E33" s="15" t="s">
        <v>1</v>
      </c>
      <c r="F33" s="15" t="s">
        <v>136</v>
      </c>
      <c r="G33" s="15" t="s">
        <v>136</v>
      </c>
      <c r="H33" s="16">
        <v>28</v>
      </c>
      <c r="I33" s="2"/>
      <c r="P33" s="2">
        <f t="shared" si="1"/>
        <v>1</v>
      </c>
    </row>
    <row r="34" spans="1:16" s="1" customFormat="1" x14ac:dyDescent="0.25">
      <c r="A34" s="13">
        <v>33</v>
      </c>
      <c r="B34" s="14">
        <v>26</v>
      </c>
      <c r="C34" s="22">
        <f t="shared" si="0"/>
        <v>-7</v>
      </c>
      <c r="D34" s="15" t="s">
        <v>44</v>
      </c>
      <c r="E34" s="15" t="s">
        <v>29</v>
      </c>
      <c r="F34" s="15" t="s">
        <v>142</v>
      </c>
      <c r="G34" s="15" t="s">
        <v>33</v>
      </c>
      <c r="H34" s="16">
        <v>27</v>
      </c>
      <c r="I34" s="2"/>
      <c r="P34" s="2">
        <f t="shared" si="1"/>
        <v>0</v>
      </c>
    </row>
    <row r="35" spans="1:16" s="1" customFormat="1" x14ac:dyDescent="0.25">
      <c r="A35" s="13">
        <v>34</v>
      </c>
      <c r="B35" s="17"/>
      <c r="C35" s="22" t="str">
        <f t="shared" si="0"/>
        <v>Új</v>
      </c>
      <c r="D35" s="15" t="s">
        <v>45</v>
      </c>
      <c r="E35" s="15" t="s">
        <v>46</v>
      </c>
      <c r="F35" s="15" t="s">
        <v>136</v>
      </c>
      <c r="G35" s="15" t="s">
        <v>8</v>
      </c>
      <c r="H35" s="16">
        <v>28</v>
      </c>
      <c r="I35" s="2"/>
      <c r="P35" s="2">
        <f t="shared" si="1"/>
        <v>0</v>
      </c>
    </row>
    <row r="36" spans="1:16" s="1" customFormat="1" x14ac:dyDescent="0.25">
      <c r="A36" s="13">
        <v>35</v>
      </c>
      <c r="B36" s="14">
        <v>32</v>
      </c>
      <c r="C36" s="22">
        <f t="shared" si="0"/>
        <v>-3</v>
      </c>
      <c r="D36" s="15" t="s">
        <v>47</v>
      </c>
      <c r="E36" s="15" t="s">
        <v>14</v>
      </c>
      <c r="F36" s="15" t="s">
        <v>138</v>
      </c>
      <c r="G36" s="15" t="s">
        <v>136</v>
      </c>
      <c r="H36" s="16">
        <v>28</v>
      </c>
      <c r="I36" s="2"/>
      <c r="P36" s="2">
        <f t="shared" si="1"/>
        <v>0</v>
      </c>
    </row>
    <row r="37" spans="1:16" s="1" customFormat="1" x14ac:dyDescent="0.25">
      <c r="A37" s="13">
        <v>36</v>
      </c>
      <c r="B37" s="14">
        <v>29</v>
      </c>
      <c r="C37" s="22">
        <f t="shared" si="0"/>
        <v>-7</v>
      </c>
      <c r="D37" s="15" t="s">
        <v>48</v>
      </c>
      <c r="E37" s="15" t="s">
        <v>17</v>
      </c>
      <c r="F37" s="15" t="s">
        <v>138</v>
      </c>
      <c r="G37" s="15" t="s">
        <v>136</v>
      </c>
      <c r="H37" s="16">
        <v>27</v>
      </c>
      <c r="I37" s="2"/>
      <c r="P37" s="2">
        <f t="shared" si="1"/>
        <v>0</v>
      </c>
    </row>
    <row r="38" spans="1:16" s="1" customFormat="1" x14ac:dyDescent="0.25">
      <c r="A38" s="13">
        <v>37</v>
      </c>
      <c r="B38" s="14">
        <v>42</v>
      </c>
      <c r="C38" s="22">
        <f t="shared" si="0"/>
        <v>5</v>
      </c>
      <c r="D38" s="15" t="s">
        <v>49</v>
      </c>
      <c r="E38" s="15" t="s">
        <v>14</v>
      </c>
      <c r="F38" s="15" t="s">
        <v>138</v>
      </c>
      <c r="G38" s="15" t="s">
        <v>24</v>
      </c>
      <c r="H38" s="16">
        <v>28</v>
      </c>
      <c r="I38" s="2"/>
      <c r="P38" s="2">
        <f t="shared" si="1"/>
        <v>0</v>
      </c>
    </row>
    <row r="39" spans="1:16" s="1" customFormat="1" x14ac:dyDescent="0.25">
      <c r="A39" s="13">
        <v>38</v>
      </c>
      <c r="B39" s="14">
        <v>70</v>
      </c>
      <c r="C39" s="22">
        <f t="shared" si="0"/>
        <v>32</v>
      </c>
      <c r="D39" s="15" t="s">
        <v>50</v>
      </c>
      <c r="E39" s="15" t="s">
        <v>51</v>
      </c>
      <c r="F39" s="15" t="s">
        <v>136</v>
      </c>
      <c r="G39" s="15" t="s">
        <v>152</v>
      </c>
      <c r="H39" s="16">
        <v>27</v>
      </c>
      <c r="I39" s="2"/>
      <c r="P39" s="2">
        <f t="shared" si="1"/>
        <v>0</v>
      </c>
    </row>
    <row r="40" spans="1:16" s="1" customFormat="1" x14ac:dyDescent="0.25">
      <c r="A40" s="13">
        <v>39</v>
      </c>
      <c r="B40" s="14">
        <v>66</v>
      </c>
      <c r="C40" s="22">
        <f t="shared" si="0"/>
        <v>27</v>
      </c>
      <c r="D40" s="15" t="s">
        <v>52</v>
      </c>
      <c r="E40" s="15" t="s">
        <v>53</v>
      </c>
      <c r="F40" s="15" t="s">
        <v>137</v>
      </c>
      <c r="G40" s="15" t="s">
        <v>137</v>
      </c>
      <c r="H40" s="16">
        <v>26</v>
      </c>
      <c r="I40" s="2"/>
      <c r="P40" s="2">
        <f t="shared" si="1"/>
        <v>1</v>
      </c>
    </row>
    <row r="41" spans="1:16" s="1" customFormat="1" x14ac:dyDescent="0.25">
      <c r="A41" s="13">
        <v>40</v>
      </c>
      <c r="B41" s="14">
        <v>23</v>
      </c>
      <c r="C41" s="22">
        <f t="shared" si="0"/>
        <v>-17</v>
      </c>
      <c r="D41" s="15" t="s">
        <v>54</v>
      </c>
      <c r="E41" s="15" t="s">
        <v>53</v>
      </c>
      <c r="F41" s="15" t="s">
        <v>137</v>
      </c>
      <c r="G41" s="15" t="s">
        <v>137</v>
      </c>
      <c r="H41" s="16">
        <v>25</v>
      </c>
      <c r="I41" s="2"/>
      <c r="P41" s="2">
        <f t="shared" si="1"/>
        <v>1</v>
      </c>
    </row>
    <row r="42" spans="1:16" s="1" customFormat="1" x14ac:dyDescent="0.25">
      <c r="A42" s="13">
        <v>41</v>
      </c>
      <c r="B42" s="14">
        <v>46</v>
      </c>
      <c r="C42" s="22">
        <f t="shared" si="0"/>
        <v>5</v>
      </c>
      <c r="D42" s="15" t="s">
        <v>55</v>
      </c>
      <c r="E42" s="15" t="s">
        <v>29</v>
      </c>
      <c r="F42" s="15" t="s">
        <v>142</v>
      </c>
      <c r="G42" s="15" t="s">
        <v>147</v>
      </c>
      <c r="H42" s="16">
        <v>30</v>
      </c>
      <c r="I42" s="2"/>
      <c r="P42" s="2">
        <f t="shared" si="1"/>
        <v>0</v>
      </c>
    </row>
    <row r="43" spans="1:16" s="1" customFormat="1" x14ac:dyDescent="0.25">
      <c r="A43" s="13">
        <v>42</v>
      </c>
      <c r="B43" s="14">
        <v>90</v>
      </c>
      <c r="C43" s="22">
        <f t="shared" si="0"/>
        <v>48</v>
      </c>
      <c r="D43" s="15" t="s">
        <v>56</v>
      </c>
      <c r="E43" s="15" t="s">
        <v>51</v>
      </c>
      <c r="F43" s="15" t="s">
        <v>136</v>
      </c>
      <c r="G43" s="15" t="s">
        <v>136</v>
      </c>
      <c r="H43" s="16">
        <v>22</v>
      </c>
      <c r="I43" s="2"/>
      <c r="P43" s="2">
        <f t="shared" si="1"/>
        <v>1</v>
      </c>
    </row>
    <row r="44" spans="1:16" s="1" customFormat="1" x14ac:dyDescent="0.25">
      <c r="A44" s="13">
        <v>43</v>
      </c>
      <c r="B44" s="14">
        <v>28</v>
      </c>
      <c r="C44" s="22">
        <f t="shared" si="0"/>
        <v>-15</v>
      </c>
      <c r="D44" s="15" t="s">
        <v>57</v>
      </c>
      <c r="E44" s="15" t="s">
        <v>21</v>
      </c>
      <c r="F44" s="15" t="s">
        <v>138</v>
      </c>
      <c r="G44" s="15" t="s">
        <v>138</v>
      </c>
      <c r="H44" s="16">
        <v>29</v>
      </c>
      <c r="I44" s="2"/>
      <c r="P44" s="2">
        <f t="shared" si="1"/>
        <v>1</v>
      </c>
    </row>
    <row r="45" spans="1:16" s="1" customFormat="1" x14ac:dyDescent="0.25">
      <c r="A45" s="13">
        <v>44</v>
      </c>
      <c r="B45" s="14">
        <v>43</v>
      </c>
      <c r="C45" s="22">
        <f t="shared" si="0"/>
        <v>-1</v>
      </c>
      <c r="D45" s="15" t="s">
        <v>58</v>
      </c>
      <c r="E45" s="15" t="s">
        <v>146</v>
      </c>
      <c r="F45" s="15" t="s">
        <v>137</v>
      </c>
      <c r="G45" s="15" t="s">
        <v>153</v>
      </c>
      <c r="H45" s="16">
        <v>22</v>
      </c>
      <c r="I45" s="2"/>
      <c r="P45" s="2">
        <f t="shared" si="1"/>
        <v>0</v>
      </c>
    </row>
    <row r="46" spans="1:16" s="1" customFormat="1" x14ac:dyDescent="0.25">
      <c r="A46" s="13">
        <v>45</v>
      </c>
      <c r="B46" s="14">
        <v>11</v>
      </c>
      <c r="C46" s="22">
        <f t="shared" si="0"/>
        <v>-34</v>
      </c>
      <c r="D46" s="15" t="s">
        <v>59</v>
      </c>
      <c r="E46" s="15" t="s">
        <v>21</v>
      </c>
      <c r="F46" s="15" t="s">
        <v>138</v>
      </c>
      <c r="G46" s="15" t="s">
        <v>140</v>
      </c>
      <c r="H46" s="16">
        <v>31</v>
      </c>
      <c r="I46" s="2"/>
      <c r="P46" s="2">
        <f t="shared" si="1"/>
        <v>0</v>
      </c>
    </row>
    <row r="47" spans="1:16" s="1" customFormat="1" x14ac:dyDescent="0.25">
      <c r="A47" s="13">
        <v>46</v>
      </c>
      <c r="B47" s="14">
        <v>36</v>
      </c>
      <c r="C47" s="22">
        <f t="shared" si="0"/>
        <v>-10</v>
      </c>
      <c r="D47" s="15" t="s">
        <v>60</v>
      </c>
      <c r="E47" s="15" t="s">
        <v>17</v>
      </c>
      <c r="F47" s="15" t="s">
        <v>138</v>
      </c>
      <c r="G47" s="15" t="s">
        <v>145</v>
      </c>
      <c r="H47" s="16">
        <v>23</v>
      </c>
      <c r="I47" s="2"/>
      <c r="P47" s="2">
        <f t="shared" si="1"/>
        <v>0</v>
      </c>
    </row>
    <row r="48" spans="1:16" s="1" customFormat="1" x14ac:dyDescent="0.25">
      <c r="A48" s="13">
        <v>47</v>
      </c>
      <c r="B48" s="14">
        <v>13</v>
      </c>
      <c r="C48" s="22">
        <f t="shared" si="0"/>
        <v>-34</v>
      </c>
      <c r="D48" s="15" t="s">
        <v>61</v>
      </c>
      <c r="E48" s="15" t="s">
        <v>19</v>
      </c>
      <c r="F48" s="15" t="s">
        <v>139</v>
      </c>
      <c r="G48" s="15" t="s">
        <v>8</v>
      </c>
      <c r="H48" s="16">
        <v>27</v>
      </c>
      <c r="I48" s="2"/>
      <c r="P48" s="2">
        <f t="shared" si="1"/>
        <v>0</v>
      </c>
    </row>
    <row r="49" spans="1:16" s="1" customFormat="1" x14ac:dyDescent="0.25">
      <c r="A49" s="13">
        <v>48</v>
      </c>
      <c r="B49" s="17"/>
      <c r="C49" s="22" t="str">
        <f t="shared" si="0"/>
        <v>Új</v>
      </c>
      <c r="D49" s="15" t="s">
        <v>62</v>
      </c>
      <c r="E49" s="15" t="s">
        <v>17</v>
      </c>
      <c r="F49" s="15" t="s">
        <v>138</v>
      </c>
      <c r="G49" s="15" t="s">
        <v>154</v>
      </c>
      <c r="H49" s="16">
        <v>26</v>
      </c>
      <c r="I49" s="2"/>
      <c r="P49" s="2">
        <f t="shared" si="1"/>
        <v>0</v>
      </c>
    </row>
    <row r="50" spans="1:16" s="1" customFormat="1" x14ac:dyDescent="0.25">
      <c r="A50" s="13">
        <v>49</v>
      </c>
      <c r="B50" s="17"/>
      <c r="C50" s="22" t="str">
        <f t="shared" si="0"/>
        <v>Új</v>
      </c>
      <c r="D50" s="15" t="s">
        <v>63</v>
      </c>
      <c r="E50" s="15" t="s">
        <v>3</v>
      </c>
      <c r="F50" s="15" t="s">
        <v>136</v>
      </c>
      <c r="G50" s="15" t="s">
        <v>150</v>
      </c>
      <c r="H50" s="16">
        <v>26</v>
      </c>
      <c r="I50" s="2"/>
      <c r="P50" s="2">
        <f t="shared" si="1"/>
        <v>0</v>
      </c>
    </row>
    <row r="51" spans="1:16" s="1" customFormat="1" x14ac:dyDescent="0.25">
      <c r="A51" s="13">
        <v>50</v>
      </c>
      <c r="B51" s="14">
        <v>8</v>
      </c>
      <c r="C51" s="22">
        <f t="shared" si="0"/>
        <v>-42</v>
      </c>
      <c r="D51" s="15" t="s">
        <v>64</v>
      </c>
      <c r="E51" s="15" t="s">
        <v>3</v>
      </c>
      <c r="F51" s="15" t="s">
        <v>136</v>
      </c>
      <c r="G51" s="15" t="s">
        <v>136</v>
      </c>
      <c r="H51" s="16">
        <v>34</v>
      </c>
      <c r="I51" s="2"/>
      <c r="P51" s="2">
        <f t="shared" si="1"/>
        <v>1</v>
      </c>
    </row>
    <row r="52" spans="1:16" s="1" customFormat="1" x14ac:dyDescent="0.25">
      <c r="A52" s="13">
        <v>51</v>
      </c>
      <c r="B52" s="17"/>
      <c r="C52" s="22" t="str">
        <f t="shared" si="0"/>
        <v>Új</v>
      </c>
      <c r="D52" s="15" t="s">
        <v>65</v>
      </c>
      <c r="E52" s="15" t="s">
        <v>66</v>
      </c>
      <c r="F52" s="15" t="s">
        <v>138</v>
      </c>
      <c r="G52" s="15" t="s">
        <v>138</v>
      </c>
      <c r="H52" s="16">
        <v>25</v>
      </c>
      <c r="I52" s="2"/>
      <c r="P52" s="2">
        <f t="shared" si="1"/>
        <v>1</v>
      </c>
    </row>
    <row r="53" spans="1:16" s="1" customFormat="1" x14ac:dyDescent="0.25">
      <c r="A53" s="13">
        <v>52</v>
      </c>
      <c r="B53" s="17"/>
      <c r="C53" s="22" t="str">
        <f t="shared" si="0"/>
        <v>Új</v>
      </c>
      <c r="D53" s="15" t="s">
        <v>67</v>
      </c>
      <c r="E53" s="15" t="s">
        <v>66</v>
      </c>
      <c r="F53" s="15" t="s">
        <v>138</v>
      </c>
      <c r="G53" s="15" t="s">
        <v>138</v>
      </c>
      <c r="H53" s="16">
        <v>20</v>
      </c>
      <c r="I53" s="2"/>
      <c r="P53" s="2">
        <f t="shared" si="1"/>
        <v>1</v>
      </c>
    </row>
    <row r="54" spans="1:16" s="1" customFormat="1" x14ac:dyDescent="0.25">
      <c r="A54" s="13">
        <v>53</v>
      </c>
      <c r="B54" s="14">
        <v>98</v>
      </c>
      <c r="C54" s="22">
        <f t="shared" si="0"/>
        <v>45</v>
      </c>
      <c r="D54" s="15" t="s">
        <v>68</v>
      </c>
      <c r="E54" s="15" t="s">
        <v>17</v>
      </c>
      <c r="F54" s="15" t="s">
        <v>138</v>
      </c>
      <c r="G54" s="15" t="s">
        <v>154</v>
      </c>
      <c r="H54" s="16">
        <v>30</v>
      </c>
      <c r="I54" s="2"/>
      <c r="P54" s="2">
        <f t="shared" si="1"/>
        <v>0</v>
      </c>
    </row>
    <row r="55" spans="1:16" s="1" customFormat="1" x14ac:dyDescent="0.25">
      <c r="A55" s="13">
        <v>54</v>
      </c>
      <c r="B55" s="14">
        <v>12</v>
      </c>
      <c r="C55" s="22">
        <f t="shared" si="0"/>
        <v>-42</v>
      </c>
      <c r="D55" s="15" t="s">
        <v>69</v>
      </c>
      <c r="E55" s="15" t="s">
        <v>32</v>
      </c>
      <c r="F55" s="15" t="s">
        <v>138</v>
      </c>
      <c r="G55" s="15" t="s">
        <v>137</v>
      </c>
      <c r="H55" s="16">
        <v>26</v>
      </c>
      <c r="I55" s="2"/>
      <c r="P55" s="2">
        <f t="shared" si="1"/>
        <v>0</v>
      </c>
    </row>
    <row r="56" spans="1:16" s="1" customFormat="1" x14ac:dyDescent="0.25">
      <c r="A56" s="13">
        <v>55</v>
      </c>
      <c r="B56" s="17"/>
      <c r="C56" s="22" t="str">
        <f t="shared" si="0"/>
        <v>Új</v>
      </c>
      <c r="D56" s="15" t="s">
        <v>70</v>
      </c>
      <c r="E56" s="15" t="s">
        <v>21</v>
      </c>
      <c r="F56" s="15" t="s">
        <v>138</v>
      </c>
      <c r="G56" s="15" t="s">
        <v>136</v>
      </c>
      <c r="H56" s="16">
        <v>24</v>
      </c>
      <c r="I56" s="2"/>
      <c r="P56" s="2">
        <f t="shared" si="1"/>
        <v>0</v>
      </c>
    </row>
    <row r="57" spans="1:16" s="1" customFormat="1" x14ac:dyDescent="0.25">
      <c r="A57" s="13">
        <v>56</v>
      </c>
      <c r="B57" s="17"/>
      <c r="C57" s="22" t="str">
        <f t="shared" si="0"/>
        <v>Új</v>
      </c>
      <c r="D57" s="15" t="s">
        <v>71</v>
      </c>
      <c r="E57" s="15" t="s">
        <v>72</v>
      </c>
      <c r="F57" s="15" t="s">
        <v>142</v>
      </c>
      <c r="G57" s="15" t="s">
        <v>149</v>
      </c>
      <c r="H57" s="16">
        <v>26</v>
      </c>
      <c r="I57" s="2"/>
      <c r="P57" s="2">
        <f t="shared" si="1"/>
        <v>0</v>
      </c>
    </row>
    <row r="58" spans="1:16" s="1" customFormat="1" x14ac:dyDescent="0.25">
      <c r="A58" s="13">
        <v>57</v>
      </c>
      <c r="B58" s="17"/>
      <c r="C58" s="22" t="str">
        <f t="shared" si="0"/>
        <v>Új</v>
      </c>
      <c r="D58" s="15" t="s">
        <v>73</v>
      </c>
      <c r="E58" s="15" t="s">
        <v>146</v>
      </c>
      <c r="F58" s="15" t="s">
        <v>137</v>
      </c>
      <c r="G58" s="15" t="s">
        <v>137</v>
      </c>
      <c r="H58" s="16">
        <v>26</v>
      </c>
      <c r="I58" s="2"/>
      <c r="P58" s="2">
        <f t="shared" si="1"/>
        <v>1</v>
      </c>
    </row>
    <row r="59" spans="1:16" s="1" customFormat="1" x14ac:dyDescent="0.25">
      <c r="A59" s="13">
        <v>58</v>
      </c>
      <c r="B59" s="14">
        <v>81</v>
      </c>
      <c r="C59" s="22">
        <f t="shared" si="0"/>
        <v>23</v>
      </c>
      <c r="D59" s="15" t="s">
        <v>74</v>
      </c>
      <c r="E59" s="15" t="s">
        <v>75</v>
      </c>
      <c r="F59" s="15" t="s">
        <v>142</v>
      </c>
      <c r="G59" s="15" t="s">
        <v>155</v>
      </c>
      <c r="H59" s="16">
        <v>24</v>
      </c>
      <c r="I59" s="2"/>
      <c r="P59" s="2">
        <f t="shared" si="1"/>
        <v>0</v>
      </c>
    </row>
    <row r="60" spans="1:16" s="1" customFormat="1" x14ac:dyDescent="0.25">
      <c r="A60" s="13">
        <v>59</v>
      </c>
      <c r="B60" s="14">
        <v>77</v>
      </c>
      <c r="C60" s="22">
        <f t="shared" si="0"/>
        <v>18</v>
      </c>
      <c r="D60" s="15" t="s">
        <v>76</v>
      </c>
      <c r="E60" s="15" t="s">
        <v>14</v>
      </c>
      <c r="F60" s="15" t="s">
        <v>138</v>
      </c>
      <c r="G60" s="15" t="s">
        <v>147</v>
      </c>
      <c r="H60" s="16">
        <v>29</v>
      </c>
      <c r="I60" s="2"/>
      <c r="P60" s="2">
        <f t="shared" si="1"/>
        <v>0</v>
      </c>
    </row>
    <row r="61" spans="1:16" s="1" customFormat="1" x14ac:dyDescent="0.25">
      <c r="A61" s="13">
        <v>60</v>
      </c>
      <c r="B61" s="14">
        <v>27</v>
      </c>
      <c r="C61" s="22">
        <f t="shared" si="0"/>
        <v>-33</v>
      </c>
      <c r="D61" s="15" t="s">
        <v>77</v>
      </c>
      <c r="E61" s="15" t="s">
        <v>3</v>
      </c>
      <c r="F61" s="15" t="s">
        <v>136</v>
      </c>
      <c r="G61" s="15" t="s">
        <v>136</v>
      </c>
      <c r="H61" s="16">
        <v>26</v>
      </c>
      <c r="I61" s="2"/>
      <c r="P61" s="2">
        <f t="shared" si="1"/>
        <v>1</v>
      </c>
    </row>
    <row r="62" spans="1:16" s="1" customFormat="1" x14ac:dyDescent="0.25">
      <c r="A62" s="13">
        <v>61</v>
      </c>
      <c r="B62" s="17"/>
      <c r="C62" s="22" t="str">
        <f t="shared" si="0"/>
        <v>Új</v>
      </c>
      <c r="D62" s="15" t="s">
        <v>78</v>
      </c>
      <c r="E62" s="15" t="s">
        <v>79</v>
      </c>
      <c r="F62" s="15" t="s">
        <v>143</v>
      </c>
      <c r="G62" s="15" t="s">
        <v>156</v>
      </c>
      <c r="H62" s="16">
        <v>24</v>
      </c>
      <c r="I62" s="2"/>
      <c r="P62" s="2">
        <f t="shared" si="1"/>
        <v>0</v>
      </c>
    </row>
    <row r="63" spans="1:16" s="1" customFormat="1" x14ac:dyDescent="0.25">
      <c r="A63" s="13">
        <v>62</v>
      </c>
      <c r="B63" s="14">
        <v>93</v>
      </c>
      <c r="C63" s="22">
        <f t="shared" si="0"/>
        <v>31</v>
      </c>
      <c r="D63" s="15" t="s">
        <v>80</v>
      </c>
      <c r="E63" s="15" t="s">
        <v>19</v>
      </c>
      <c r="F63" s="15" t="s">
        <v>139</v>
      </c>
      <c r="G63" s="15" t="s">
        <v>139</v>
      </c>
      <c r="H63" s="16">
        <v>27</v>
      </c>
      <c r="I63" s="2"/>
      <c r="P63" s="2">
        <f t="shared" si="1"/>
        <v>1</v>
      </c>
    </row>
    <row r="64" spans="1:16" s="1" customFormat="1" x14ac:dyDescent="0.25">
      <c r="A64" s="13">
        <v>63</v>
      </c>
      <c r="B64" s="14">
        <v>16</v>
      </c>
      <c r="C64" s="22">
        <f t="shared" si="0"/>
        <v>-47</v>
      </c>
      <c r="D64" s="15" t="s">
        <v>81</v>
      </c>
      <c r="E64" s="15" t="s">
        <v>21</v>
      </c>
      <c r="F64" s="15" t="s">
        <v>138</v>
      </c>
      <c r="G64" s="15" t="s">
        <v>149</v>
      </c>
      <c r="H64" s="16">
        <v>28</v>
      </c>
      <c r="I64" s="2"/>
      <c r="P64" s="2">
        <f t="shared" si="1"/>
        <v>0</v>
      </c>
    </row>
    <row r="65" spans="1:16" s="1" customFormat="1" x14ac:dyDescent="0.25">
      <c r="A65" s="13">
        <v>64</v>
      </c>
      <c r="B65" s="14">
        <v>76</v>
      </c>
      <c r="C65" s="22">
        <f t="shared" si="0"/>
        <v>12</v>
      </c>
      <c r="D65" s="15" t="s">
        <v>82</v>
      </c>
      <c r="E65" s="15" t="s">
        <v>19</v>
      </c>
      <c r="F65" s="15" t="s">
        <v>139</v>
      </c>
      <c r="G65" s="15" t="s">
        <v>142</v>
      </c>
      <c r="H65" s="16">
        <v>22</v>
      </c>
      <c r="I65" s="2"/>
      <c r="K65" s="1" t="s">
        <v>163</v>
      </c>
      <c r="P65" s="2">
        <f t="shared" si="1"/>
        <v>0</v>
      </c>
    </row>
    <row r="66" spans="1:16" s="1" customFormat="1" x14ac:dyDescent="0.25">
      <c r="A66" s="13">
        <v>65</v>
      </c>
      <c r="B66" s="17"/>
      <c r="C66" s="22" t="str">
        <f t="shared" si="0"/>
        <v>Új</v>
      </c>
      <c r="D66" s="15" t="s">
        <v>83</v>
      </c>
      <c r="E66" s="15" t="s">
        <v>84</v>
      </c>
      <c r="F66" s="15" t="s">
        <v>139</v>
      </c>
      <c r="G66" s="15" t="s">
        <v>157</v>
      </c>
      <c r="H66" s="16">
        <v>32</v>
      </c>
      <c r="I66" s="2"/>
      <c r="P66" s="2">
        <f t="shared" si="1"/>
        <v>0</v>
      </c>
    </row>
    <row r="67" spans="1:16" s="1" customFormat="1" x14ac:dyDescent="0.25">
      <c r="A67" s="13">
        <v>66</v>
      </c>
      <c r="B67" s="17"/>
      <c r="C67" s="22" t="str">
        <f t="shared" ref="C67:C101" si="2">IF(ISBLANK(B67),"Új",B67-A67)</f>
        <v>Új</v>
      </c>
      <c r="D67" s="15" t="s">
        <v>85</v>
      </c>
      <c r="E67" s="15" t="s">
        <v>14</v>
      </c>
      <c r="F67" s="15" t="s">
        <v>138</v>
      </c>
      <c r="G67" s="15" t="s">
        <v>155</v>
      </c>
      <c r="H67" s="16">
        <v>28</v>
      </c>
      <c r="I67" s="2"/>
      <c r="P67" s="2">
        <f t="shared" ref="P67:P101" si="3">IF(F67=G67,1,0)</f>
        <v>0</v>
      </c>
    </row>
    <row r="68" spans="1:16" s="1" customFormat="1" x14ac:dyDescent="0.25">
      <c r="A68" s="13">
        <v>67</v>
      </c>
      <c r="B68" s="17"/>
      <c r="C68" s="22" t="str">
        <f t="shared" si="2"/>
        <v>Új</v>
      </c>
      <c r="D68" s="15" t="s">
        <v>86</v>
      </c>
      <c r="E68" s="15" t="s">
        <v>87</v>
      </c>
      <c r="F68" s="15" t="s">
        <v>11</v>
      </c>
      <c r="G68" s="15" t="s">
        <v>161</v>
      </c>
      <c r="H68" s="16">
        <v>25</v>
      </c>
      <c r="I68" s="2"/>
      <c r="P68" s="2">
        <f t="shared" si="3"/>
        <v>0</v>
      </c>
    </row>
    <row r="69" spans="1:16" s="1" customFormat="1" x14ac:dyDescent="0.25">
      <c r="A69" s="13">
        <v>68</v>
      </c>
      <c r="B69" s="14">
        <v>56</v>
      </c>
      <c r="C69" s="22">
        <f t="shared" si="2"/>
        <v>-12</v>
      </c>
      <c r="D69" s="15" t="s">
        <v>88</v>
      </c>
      <c r="E69" s="15" t="s">
        <v>89</v>
      </c>
      <c r="F69" s="15" t="s">
        <v>142</v>
      </c>
      <c r="G69" s="15" t="s">
        <v>147</v>
      </c>
      <c r="H69" s="16">
        <v>27</v>
      </c>
      <c r="I69" s="2"/>
      <c r="P69" s="2">
        <f t="shared" si="3"/>
        <v>0</v>
      </c>
    </row>
    <row r="70" spans="1:16" s="1" customFormat="1" x14ac:dyDescent="0.25">
      <c r="A70" s="13">
        <v>69</v>
      </c>
      <c r="B70" s="17"/>
      <c r="C70" s="22" t="str">
        <f t="shared" si="2"/>
        <v>Új</v>
      </c>
      <c r="D70" s="15" t="s">
        <v>90</v>
      </c>
      <c r="E70" s="15" t="s">
        <v>17</v>
      </c>
      <c r="F70" s="15" t="s">
        <v>138</v>
      </c>
      <c r="G70" s="15" t="s">
        <v>138</v>
      </c>
      <c r="H70" s="16">
        <v>33</v>
      </c>
      <c r="I70" s="2"/>
      <c r="P70" s="2">
        <f t="shared" si="3"/>
        <v>1</v>
      </c>
    </row>
    <row r="71" spans="1:16" s="1" customFormat="1" x14ac:dyDescent="0.25">
      <c r="A71" s="13">
        <v>70</v>
      </c>
      <c r="B71" s="17"/>
      <c r="C71" s="22" t="str">
        <f t="shared" si="2"/>
        <v>Új</v>
      </c>
      <c r="D71" s="15" t="s">
        <v>91</v>
      </c>
      <c r="E71" s="15" t="s">
        <v>92</v>
      </c>
      <c r="F71" s="15" t="s">
        <v>142</v>
      </c>
      <c r="G71" s="15" t="s">
        <v>137</v>
      </c>
      <c r="H71" s="16">
        <v>36</v>
      </c>
      <c r="I71" s="2"/>
      <c r="P71" s="2">
        <f t="shared" si="3"/>
        <v>0</v>
      </c>
    </row>
    <row r="72" spans="1:16" s="1" customFormat="1" x14ac:dyDescent="0.25">
      <c r="A72" s="13">
        <v>71</v>
      </c>
      <c r="B72" s="14">
        <v>48</v>
      </c>
      <c r="C72" s="22">
        <f t="shared" si="2"/>
        <v>-23</v>
      </c>
      <c r="D72" s="15" t="s">
        <v>93</v>
      </c>
      <c r="E72" s="15" t="s">
        <v>51</v>
      </c>
      <c r="F72" s="15" t="s">
        <v>136</v>
      </c>
      <c r="G72" s="15" t="s">
        <v>150</v>
      </c>
      <c r="H72" s="16">
        <v>28</v>
      </c>
      <c r="I72" s="2"/>
      <c r="P72" s="2">
        <f t="shared" si="3"/>
        <v>0</v>
      </c>
    </row>
    <row r="73" spans="1:16" s="1" customFormat="1" x14ac:dyDescent="0.25">
      <c r="A73" s="13">
        <v>72</v>
      </c>
      <c r="B73" s="14">
        <v>24</v>
      </c>
      <c r="C73" s="22">
        <f t="shared" si="2"/>
        <v>-48</v>
      </c>
      <c r="D73" s="15" t="s">
        <v>94</v>
      </c>
      <c r="E73" s="15" t="s">
        <v>29</v>
      </c>
      <c r="F73" s="15" t="s">
        <v>142</v>
      </c>
      <c r="G73" s="15" t="s">
        <v>142</v>
      </c>
      <c r="H73" s="16">
        <v>36</v>
      </c>
      <c r="I73" s="2"/>
      <c r="P73" s="2">
        <f t="shared" si="3"/>
        <v>1</v>
      </c>
    </row>
    <row r="74" spans="1:16" s="1" customFormat="1" x14ac:dyDescent="0.25">
      <c r="A74" s="13">
        <v>73</v>
      </c>
      <c r="B74" s="17"/>
      <c r="C74" s="22" t="str">
        <f t="shared" si="2"/>
        <v>Új</v>
      </c>
      <c r="D74" s="15" t="s">
        <v>95</v>
      </c>
      <c r="E74" s="15" t="s">
        <v>79</v>
      </c>
      <c r="F74" s="15" t="s">
        <v>143</v>
      </c>
      <c r="G74" s="15" t="s">
        <v>149</v>
      </c>
      <c r="H74" s="16">
        <v>28</v>
      </c>
      <c r="I74" s="2"/>
      <c r="P74" s="2">
        <f t="shared" si="3"/>
        <v>0</v>
      </c>
    </row>
    <row r="75" spans="1:16" s="1" customFormat="1" x14ac:dyDescent="0.25">
      <c r="A75" s="13">
        <v>74</v>
      </c>
      <c r="B75" s="17"/>
      <c r="C75" s="22" t="str">
        <f t="shared" si="2"/>
        <v>Új</v>
      </c>
      <c r="D75" s="15" t="s">
        <v>96</v>
      </c>
      <c r="E75" s="15" t="s">
        <v>46</v>
      </c>
      <c r="F75" s="15" t="s">
        <v>136</v>
      </c>
      <c r="G75" s="15" t="s">
        <v>139</v>
      </c>
      <c r="H75" s="16">
        <v>23</v>
      </c>
      <c r="I75" s="2"/>
      <c r="P75" s="2">
        <f t="shared" si="3"/>
        <v>0</v>
      </c>
    </row>
    <row r="76" spans="1:16" s="1" customFormat="1" x14ac:dyDescent="0.25">
      <c r="A76" s="13">
        <v>75</v>
      </c>
      <c r="B76" s="14">
        <v>49</v>
      </c>
      <c r="C76" s="22">
        <f t="shared" si="2"/>
        <v>-26</v>
      </c>
      <c r="D76" s="15" t="s">
        <v>97</v>
      </c>
      <c r="E76" s="15" t="s">
        <v>32</v>
      </c>
      <c r="F76" s="15" t="s">
        <v>138</v>
      </c>
      <c r="G76" s="15" t="s">
        <v>11</v>
      </c>
      <c r="H76" s="16">
        <v>23</v>
      </c>
      <c r="I76" s="2"/>
      <c r="P76" s="2">
        <f t="shared" si="3"/>
        <v>0</v>
      </c>
    </row>
    <row r="77" spans="1:16" s="1" customFormat="1" x14ac:dyDescent="0.25">
      <c r="A77" s="13">
        <v>76</v>
      </c>
      <c r="B77" s="14">
        <v>64</v>
      </c>
      <c r="C77" s="22">
        <f t="shared" si="2"/>
        <v>-12</v>
      </c>
      <c r="D77" s="15" t="s">
        <v>98</v>
      </c>
      <c r="E77" s="15" t="s">
        <v>99</v>
      </c>
      <c r="F77" s="15" t="s">
        <v>138</v>
      </c>
      <c r="G77" s="15" t="s">
        <v>139</v>
      </c>
      <c r="H77" s="16">
        <v>27</v>
      </c>
      <c r="I77" s="2"/>
      <c r="P77" s="2">
        <f t="shared" si="3"/>
        <v>0</v>
      </c>
    </row>
    <row r="78" spans="1:16" s="1" customFormat="1" x14ac:dyDescent="0.25">
      <c r="A78" s="13">
        <v>77</v>
      </c>
      <c r="B78" s="17"/>
      <c r="C78" s="22" t="str">
        <f t="shared" si="2"/>
        <v>Új</v>
      </c>
      <c r="D78" s="15" t="s">
        <v>100</v>
      </c>
      <c r="E78" s="15" t="s">
        <v>101</v>
      </c>
      <c r="F78" s="15" t="s">
        <v>141</v>
      </c>
      <c r="G78" s="15" t="s">
        <v>147</v>
      </c>
      <c r="H78" s="16">
        <v>28</v>
      </c>
      <c r="I78" s="2"/>
      <c r="P78" s="2">
        <f t="shared" si="3"/>
        <v>0</v>
      </c>
    </row>
    <row r="79" spans="1:16" s="1" customFormat="1" x14ac:dyDescent="0.25">
      <c r="A79" s="13">
        <v>78</v>
      </c>
      <c r="B79" s="17"/>
      <c r="C79" s="22" t="str">
        <f t="shared" si="2"/>
        <v>Új</v>
      </c>
      <c r="D79" s="15" t="s">
        <v>102</v>
      </c>
      <c r="E79" s="15" t="s">
        <v>103</v>
      </c>
      <c r="F79" s="15" t="s">
        <v>144</v>
      </c>
      <c r="G79" s="15" t="s">
        <v>145</v>
      </c>
      <c r="H79" s="16">
        <v>27</v>
      </c>
      <c r="I79" s="2"/>
      <c r="P79" s="2">
        <f t="shared" si="3"/>
        <v>0</v>
      </c>
    </row>
    <row r="80" spans="1:16" s="1" customFormat="1" x14ac:dyDescent="0.25">
      <c r="A80" s="13">
        <v>79</v>
      </c>
      <c r="B80" s="14">
        <v>31</v>
      </c>
      <c r="C80" s="22">
        <f t="shared" si="2"/>
        <v>-48</v>
      </c>
      <c r="D80" s="15" t="s">
        <v>104</v>
      </c>
      <c r="E80" s="15" t="s">
        <v>75</v>
      </c>
      <c r="F80" s="15" t="s">
        <v>142</v>
      </c>
      <c r="G80" s="15" t="s">
        <v>142</v>
      </c>
      <c r="H80" s="16">
        <v>38</v>
      </c>
      <c r="I80" s="2"/>
      <c r="P80" s="2">
        <f t="shared" si="3"/>
        <v>1</v>
      </c>
    </row>
    <row r="81" spans="1:16" s="1" customFormat="1" x14ac:dyDescent="0.25">
      <c r="A81" s="13">
        <v>80</v>
      </c>
      <c r="B81" s="17"/>
      <c r="C81" s="22" t="str">
        <f t="shared" si="2"/>
        <v>Új</v>
      </c>
      <c r="D81" s="15" t="s">
        <v>105</v>
      </c>
      <c r="E81" s="15" t="s">
        <v>66</v>
      </c>
      <c r="F81" s="15" t="s">
        <v>138</v>
      </c>
      <c r="G81" s="15" t="s">
        <v>138</v>
      </c>
      <c r="H81" s="16">
        <v>34</v>
      </c>
      <c r="I81" s="2"/>
      <c r="P81" s="2">
        <f t="shared" si="3"/>
        <v>1</v>
      </c>
    </row>
    <row r="82" spans="1:16" s="1" customFormat="1" x14ac:dyDescent="0.25">
      <c r="A82" s="13">
        <v>81</v>
      </c>
      <c r="B82" s="14">
        <v>41</v>
      </c>
      <c r="C82" s="22">
        <f t="shared" si="2"/>
        <v>-40</v>
      </c>
      <c r="D82" s="15" t="s">
        <v>106</v>
      </c>
      <c r="E82" s="15" t="s">
        <v>3</v>
      </c>
      <c r="F82" s="15" t="s">
        <v>136</v>
      </c>
      <c r="G82" s="15" t="s">
        <v>145</v>
      </c>
      <c r="H82" s="16">
        <v>31</v>
      </c>
      <c r="I82" s="2"/>
      <c r="P82" s="2">
        <f t="shared" si="3"/>
        <v>0</v>
      </c>
    </row>
    <row r="83" spans="1:16" s="1" customFormat="1" x14ac:dyDescent="0.25">
      <c r="A83" s="13">
        <v>82</v>
      </c>
      <c r="B83" s="17"/>
      <c r="C83" s="22" t="str">
        <f t="shared" si="2"/>
        <v>Új</v>
      </c>
      <c r="D83" s="15" t="s">
        <v>107</v>
      </c>
      <c r="E83" s="15" t="s">
        <v>75</v>
      </c>
      <c r="F83" s="15" t="s">
        <v>142</v>
      </c>
      <c r="G83" s="15" t="s">
        <v>161</v>
      </c>
      <c r="H83" s="16">
        <v>27</v>
      </c>
      <c r="I83" s="2"/>
      <c r="P83" s="2">
        <f t="shared" si="3"/>
        <v>0</v>
      </c>
    </row>
    <row r="84" spans="1:16" s="1" customFormat="1" x14ac:dyDescent="0.25">
      <c r="A84" s="13">
        <v>83</v>
      </c>
      <c r="B84" s="14">
        <v>87</v>
      </c>
      <c r="C84" s="22">
        <f t="shared" si="2"/>
        <v>4</v>
      </c>
      <c r="D84" s="15" t="s">
        <v>108</v>
      </c>
      <c r="E84" s="15" t="s">
        <v>146</v>
      </c>
      <c r="F84" s="15" t="s">
        <v>137</v>
      </c>
      <c r="G84" s="15" t="s">
        <v>158</v>
      </c>
      <c r="H84" s="16">
        <v>27</v>
      </c>
      <c r="I84" s="2"/>
      <c r="P84" s="2">
        <f t="shared" si="3"/>
        <v>0</v>
      </c>
    </row>
    <row r="85" spans="1:16" s="1" customFormat="1" x14ac:dyDescent="0.25">
      <c r="A85" s="13">
        <v>84</v>
      </c>
      <c r="B85" s="14">
        <v>94</v>
      </c>
      <c r="C85" s="22">
        <f t="shared" si="2"/>
        <v>10</v>
      </c>
      <c r="D85" s="15" t="s">
        <v>109</v>
      </c>
      <c r="E85" s="15" t="s">
        <v>1</v>
      </c>
      <c r="F85" s="15" t="s">
        <v>136</v>
      </c>
      <c r="G85" s="15" t="s">
        <v>136</v>
      </c>
      <c r="H85" s="16">
        <v>22</v>
      </c>
      <c r="I85" s="2"/>
      <c r="P85" s="2">
        <f t="shared" si="3"/>
        <v>1</v>
      </c>
    </row>
    <row r="86" spans="1:16" s="1" customFormat="1" x14ac:dyDescent="0.25">
      <c r="A86" s="13">
        <v>85</v>
      </c>
      <c r="B86" s="14">
        <v>116</v>
      </c>
      <c r="C86" s="22">
        <f t="shared" si="2"/>
        <v>31</v>
      </c>
      <c r="D86" s="15" t="s">
        <v>110</v>
      </c>
      <c r="E86" s="15" t="s">
        <v>53</v>
      </c>
      <c r="F86" s="15" t="s">
        <v>137</v>
      </c>
      <c r="G86" s="15" t="s">
        <v>159</v>
      </c>
      <c r="H86" s="16">
        <v>24</v>
      </c>
      <c r="I86" s="2"/>
      <c r="P86" s="2">
        <f t="shared" si="3"/>
        <v>0</v>
      </c>
    </row>
    <row r="87" spans="1:16" s="1" customFormat="1" x14ac:dyDescent="0.25">
      <c r="A87" s="13">
        <v>86</v>
      </c>
      <c r="B87" s="17"/>
      <c r="C87" s="22" t="str">
        <f t="shared" si="2"/>
        <v>Új</v>
      </c>
      <c r="D87" s="15" t="s">
        <v>111</v>
      </c>
      <c r="E87" s="15" t="s">
        <v>89</v>
      </c>
      <c r="F87" s="15" t="s">
        <v>142</v>
      </c>
      <c r="G87" s="15" t="s">
        <v>136</v>
      </c>
      <c r="H87" s="16">
        <v>27</v>
      </c>
      <c r="I87" s="2"/>
      <c r="P87" s="2">
        <f t="shared" si="3"/>
        <v>0</v>
      </c>
    </row>
    <row r="88" spans="1:16" s="1" customFormat="1" x14ac:dyDescent="0.25">
      <c r="A88" s="13">
        <v>87</v>
      </c>
      <c r="B88" s="17"/>
      <c r="C88" s="22" t="str">
        <f t="shared" si="2"/>
        <v>Új</v>
      </c>
      <c r="D88" s="15" t="s">
        <v>112</v>
      </c>
      <c r="E88" s="15" t="s">
        <v>51</v>
      </c>
      <c r="F88" s="15" t="s">
        <v>136</v>
      </c>
      <c r="G88" s="15" t="s">
        <v>145</v>
      </c>
      <c r="H88" s="16">
        <v>30</v>
      </c>
      <c r="I88" s="2"/>
      <c r="P88" s="2">
        <f t="shared" si="3"/>
        <v>0</v>
      </c>
    </row>
    <row r="89" spans="1:16" s="1" customFormat="1" x14ac:dyDescent="0.25">
      <c r="A89" s="13">
        <v>88</v>
      </c>
      <c r="B89" s="17"/>
      <c r="C89" s="22" t="str">
        <f t="shared" si="2"/>
        <v>Új</v>
      </c>
      <c r="D89" s="15" t="s">
        <v>113</v>
      </c>
      <c r="E89" s="15" t="s">
        <v>1</v>
      </c>
      <c r="F89" s="15" t="s">
        <v>136</v>
      </c>
      <c r="G89" s="15" t="s">
        <v>136</v>
      </c>
      <c r="H89" s="16">
        <v>32</v>
      </c>
      <c r="I89" s="2"/>
      <c r="P89" s="2">
        <f t="shared" si="3"/>
        <v>1</v>
      </c>
    </row>
    <row r="90" spans="1:16" s="1" customFormat="1" x14ac:dyDescent="0.25">
      <c r="A90" s="13">
        <v>89</v>
      </c>
      <c r="B90" s="17"/>
      <c r="C90" s="22" t="str">
        <f t="shared" si="2"/>
        <v>Új</v>
      </c>
      <c r="D90" s="15" t="s">
        <v>114</v>
      </c>
      <c r="E90" s="15" t="s">
        <v>21</v>
      </c>
      <c r="F90" s="15" t="s">
        <v>138</v>
      </c>
      <c r="G90" s="15" t="s">
        <v>140</v>
      </c>
      <c r="H90" s="16">
        <v>24</v>
      </c>
      <c r="I90" s="2"/>
      <c r="P90" s="2">
        <f t="shared" si="3"/>
        <v>0</v>
      </c>
    </row>
    <row r="91" spans="1:16" s="1" customFormat="1" x14ac:dyDescent="0.25">
      <c r="A91" s="13">
        <v>90</v>
      </c>
      <c r="B91" s="17"/>
      <c r="C91" s="22" t="str">
        <f t="shared" si="2"/>
        <v>Új</v>
      </c>
      <c r="D91" s="15" t="s">
        <v>115</v>
      </c>
      <c r="E91" s="15" t="s">
        <v>17</v>
      </c>
      <c r="F91" s="15" t="s">
        <v>138</v>
      </c>
      <c r="G91" s="15" t="s">
        <v>136</v>
      </c>
      <c r="H91" s="16">
        <v>25</v>
      </c>
      <c r="I91" s="2"/>
      <c r="P91" s="2">
        <f t="shared" si="3"/>
        <v>0</v>
      </c>
    </row>
    <row r="92" spans="1:16" s="1" customFormat="1" x14ac:dyDescent="0.25">
      <c r="A92" s="13">
        <v>91</v>
      </c>
      <c r="B92" s="14">
        <v>127</v>
      </c>
      <c r="C92" s="22">
        <f t="shared" si="2"/>
        <v>36</v>
      </c>
      <c r="D92" s="15" t="s">
        <v>116</v>
      </c>
      <c r="E92" s="15" t="s">
        <v>32</v>
      </c>
      <c r="F92" s="15" t="s">
        <v>138</v>
      </c>
      <c r="G92" s="15" t="s">
        <v>138</v>
      </c>
      <c r="H92" s="16">
        <v>22</v>
      </c>
      <c r="I92" s="2"/>
      <c r="P92" s="2">
        <f t="shared" si="3"/>
        <v>1</v>
      </c>
    </row>
    <row r="93" spans="1:16" s="1" customFormat="1" x14ac:dyDescent="0.25">
      <c r="A93" s="13">
        <v>92</v>
      </c>
      <c r="B93" s="17"/>
      <c r="C93" s="22" t="str">
        <f t="shared" si="2"/>
        <v>Új</v>
      </c>
      <c r="D93" s="15" t="s">
        <v>117</v>
      </c>
      <c r="E93" s="15" t="s">
        <v>79</v>
      </c>
      <c r="F93" s="15" t="s">
        <v>143</v>
      </c>
      <c r="G93" s="15" t="s">
        <v>160</v>
      </c>
      <c r="H93" s="16">
        <v>24</v>
      </c>
      <c r="I93" s="2"/>
      <c r="P93" s="2">
        <f t="shared" si="3"/>
        <v>0</v>
      </c>
    </row>
    <row r="94" spans="1:16" s="1" customFormat="1" x14ac:dyDescent="0.25">
      <c r="A94" s="13">
        <v>93</v>
      </c>
      <c r="B94" s="14">
        <v>39</v>
      </c>
      <c r="C94" s="22">
        <f t="shared" si="2"/>
        <v>-54</v>
      </c>
      <c r="D94" s="15" t="s">
        <v>118</v>
      </c>
      <c r="E94" s="15" t="s">
        <v>3</v>
      </c>
      <c r="F94" s="15" t="s">
        <v>136</v>
      </c>
      <c r="G94" s="15" t="s">
        <v>136</v>
      </c>
      <c r="H94" s="16">
        <v>27</v>
      </c>
      <c r="I94" s="2"/>
      <c r="P94" s="2">
        <f t="shared" si="3"/>
        <v>1</v>
      </c>
    </row>
    <row r="95" spans="1:16" s="1" customFormat="1" x14ac:dyDescent="0.25">
      <c r="A95" s="13">
        <v>94</v>
      </c>
      <c r="B95" s="17"/>
      <c r="C95" s="22" t="str">
        <f t="shared" si="2"/>
        <v>Új</v>
      </c>
      <c r="D95" s="15" t="s">
        <v>119</v>
      </c>
      <c r="E95" s="15" t="s">
        <v>120</v>
      </c>
      <c r="F95" s="15" t="s">
        <v>138</v>
      </c>
      <c r="G95" s="15" t="s">
        <v>121</v>
      </c>
      <c r="H95" s="16">
        <v>25</v>
      </c>
      <c r="I95" s="2"/>
      <c r="P95" s="2">
        <f t="shared" si="3"/>
        <v>0</v>
      </c>
    </row>
    <row r="96" spans="1:16" s="1" customFormat="1" x14ac:dyDescent="0.25">
      <c r="A96" s="13">
        <v>95</v>
      </c>
      <c r="B96" s="14">
        <v>50</v>
      </c>
      <c r="C96" s="22">
        <f t="shared" si="2"/>
        <v>-45</v>
      </c>
      <c r="D96" s="15" t="s">
        <v>122</v>
      </c>
      <c r="E96" s="15" t="s">
        <v>19</v>
      </c>
      <c r="F96" s="15" t="s">
        <v>139</v>
      </c>
      <c r="G96" s="15" t="s">
        <v>145</v>
      </c>
      <c r="H96" s="16">
        <v>27</v>
      </c>
      <c r="I96" s="2"/>
      <c r="P96" s="2">
        <f t="shared" si="3"/>
        <v>0</v>
      </c>
    </row>
    <row r="97" spans="1:16" s="1" customFormat="1" x14ac:dyDescent="0.25">
      <c r="A97" s="13">
        <v>96</v>
      </c>
      <c r="B97" s="17"/>
      <c r="C97" s="22" t="str">
        <f t="shared" si="2"/>
        <v>Új</v>
      </c>
      <c r="D97" s="15" t="s">
        <v>123</v>
      </c>
      <c r="E97" s="15" t="s">
        <v>124</v>
      </c>
      <c r="F97" s="15" t="s">
        <v>140</v>
      </c>
      <c r="G97" s="15" t="s">
        <v>140</v>
      </c>
      <c r="H97" s="16">
        <v>20</v>
      </c>
      <c r="I97" s="2"/>
      <c r="P97" s="2">
        <f t="shared" si="3"/>
        <v>1</v>
      </c>
    </row>
    <row r="98" spans="1:16" s="1" customFormat="1" x14ac:dyDescent="0.25">
      <c r="A98" s="13">
        <v>97</v>
      </c>
      <c r="B98" s="14">
        <v>38</v>
      </c>
      <c r="C98" s="22">
        <f t="shared" si="2"/>
        <v>-59</v>
      </c>
      <c r="D98" s="15" t="s">
        <v>125</v>
      </c>
      <c r="E98" s="15" t="s">
        <v>75</v>
      </c>
      <c r="F98" s="15" t="s">
        <v>142</v>
      </c>
      <c r="G98" s="15" t="s">
        <v>142</v>
      </c>
      <c r="H98" s="16">
        <v>31</v>
      </c>
      <c r="I98" s="2"/>
      <c r="P98" s="2">
        <f t="shared" si="3"/>
        <v>1</v>
      </c>
    </row>
    <row r="99" spans="1:16" s="1" customFormat="1" x14ac:dyDescent="0.25">
      <c r="A99" s="13">
        <v>98</v>
      </c>
      <c r="B99" s="17"/>
      <c r="C99" s="22" t="str">
        <f t="shared" si="2"/>
        <v>Új</v>
      </c>
      <c r="D99" s="15" t="s">
        <v>126</v>
      </c>
      <c r="E99" s="15" t="s">
        <v>127</v>
      </c>
      <c r="F99" s="15" t="s">
        <v>145</v>
      </c>
      <c r="G99" s="15" t="s">
        <v>145</v>
      </c>
      <c r="H99" s="16">
        <v>41</v>
      </c>
      <c r="I99" s="2"/>
      <c r="P99" s="2">
        <f t="shared" si="3"/>
        <v>1</v>
      </c>
    </row>
    <row r="100" spans="1:16" s="1" customFormat="1" x14ac:dyDescent="0.25">
      <c r="A100" s="13">
        <v>99</v>
      </c>
      <c r="B100" s="17"/>
      <c r="C100" s="22" t="str">
        <f t="shared" si="2"/>
        <v>Új</v>
      </c>
      <c r="D100" s="15" t="s">
        <v>128</v>
      </c>
      <c r="E100" s="15" t="s">
        <v>75</v>
      </c>
      <c r="F100" s="15" t="s">
        <v>142</v>
      </c>
      <c r="G100" s="15" t="s">
        <v>24</v>
      </c>
      <c r="H100" s="16">
        <v>26</v>
      </c>
      <c r="I100" s="2"/>
      <c r="P100" s="2">
        <f t="shared" si="3"/>
        <v>0</v>
      </c>
    </row>
    <row r="101" spans="1:16" s="1" customFormat="1" ht="15.75" thickBot="1" x14ac:dyDescent="0.3">
      <c r="A101" s="18">
        <v>100</v>
      </c>
      <c r="B101" s="19"/>
      <c r="C101" s="23" t="str">
        <f t="shared" si="2"/>
        <v>Új</v>
      </c>
      <c r="D101" s="20" t="s">
        <v>129</v>
      </c>
      <c r="E101" s="20" t="s">
        <v>130</v>
      </c>
      <c r="F101" s="20" t="s">
        <v>141</v>
      </c>
      <c r="G101" s="20" t="s">
        <v>161</v>
      </c>
      <c r="H101" s="21">
        <v>26</v>
      </c>
      <c r="I101" s="2"/>
      <c r="P101" s="2">
        <f t="shared" si="3"/>
        <v>0</v>
      </c>
    </row>
    <row r="102" spans="1:16" s="1" customFormat="1" ht="15.75" thickTop="1" x14ac:dyDescent="0.25">
      <c r="I102" s="4"/>
    </row>
    <row r="103" spans="1:16" s="1" customFormat="1" x14ac:dyDescent="0.25">
      <c r="I103" s="4"/>
    </row>
  </sheetData>
  <printOptions headings="1"/>
  <pageMargins left="0.31496062992125984" right="0.11811023622047245" top="0.74803149606299213" bottom="0.74803149606299213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workbookViewId="0">
      <selection activeCell="AH2" sqref="AH2:AI102"/>
    </sheetView>
  </sheetViews>
  <sheetFormatPr defaultRowHeight="15" x14ac:dyDescent="0.25"/>
  <cols>
    <col min="1" max="1" width="23.5703125" style="29" customWidth="1"/>
    <col min="2" max="32" width="3.28515625" style="3" bestFit="1" customWidth="1"/>
    <col min="33" max="33" width="21.7109375" bestFit="1" customWidth="1"/>
  </cols>
  <sheetData>
    <row r="1" spans="1:33" x14ac:dyDescent="0.25">
      <c r="A1" s="30" t="s">
        <v>132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13</v>
      </c>
      <c r="O1" s="31">
        <v>14</v>
      </c>
      <c r="P1" s="31">
        <v>15</v>
      </c>
      <c r="Q1" s="31">
        <v>16</v>
      </c>
      <c r="R1" s="31">
        <v>17</v>
      </c>
      <c r="S1" s="31">
        <v>18</v>
      </c>
      <c r="T1" s="31">
        <v>19</v>
      </c>
      <c r="U1" s="31">
        <v>20</v>
      </c>
      <c r="V1" s="31">
        <v>21</v>
      </c>
      <c r="W1" s="31">
        <v>22</v>
      </c>
      <c r="X1" s="31">
        <v>23</v>
      </c>
      <c r="Y1" s="31">
        <v>24</v>
      </c>
      <c r="Z1" s="31">
        <v>25</v>
      </c>
      <c r="AA1" s="31">
        <v>26</v>
      </c>
      <c r="AB1" s="31">
        <v>27</v>
      </c>
      <c r="AC1" s="31">
        <v>28</v>
      </c>
      <c r="AD1" s="31">
        <v>29</v>
      </c>
      <c r="AE1" s="31">
        <v>30</v>
      </c>
      <c r="AF1" s="31">
        <v>31</v>
      </c>
      <c r="AG1" s="30" t="s">
        <v>172</v>
      </c>
    </row>
    <row r="2" spans="1:33" x14ac:dyDescent="0.25">
      <c r="A2" s="32" t="s">
        <v>0</v>
      </c>
      <c r="B2" s="31">
        <v>40</v>
      </c>
      <c r="C2" s="31">
        <v>40</v>
      </c>
      <c r="D2" s="31">
        <v>39</v>
      </c>
      <c r="E2" s="31">
        <v>40</v>
      </c>
      <c r="F2" s="31">
        <v>39</v>
      </c>
      <c r="G2" s="31">
        <v>39</v>
      </c>
      <c r="H2" s="31">
        <v>40</v>
      </c>
      <c r="I2" s="31">
        <v>39</v>
      </c>
      <c r="J2" s="31">
        <v>39</v>
      </c>
      <c r="K2" s="31">
        <v>37</v>
      </c>
      <c r="L2" s="31">
        <v>40</v>
      </c>
      <c r="M2" s="31">
        <v>40</v>
      </c>
      <c r="N2" s="31">
        <v>40</v>
      </c>
      <c r="O2" s="31">
        <v>40</v>
      </c>
      <c r="P2" s="31">
        <v>40</v>
      </c>
      <c r="Q2" s="31">
        <v>39</v>
      </c>
      <c r="R2" s="31">
        <v>40</v>
      </c>
      <c r="S2" s="31">
        <v>40</v>
      </c>
      <c r="T2" s="31">
        <v>40</v>
      </c>
      <c r="U2" s="31">
        <v>40</v>
      </c>
      <c r="V2" s="31">
        <v>40</v>
      </c>
      <c r="W2" s="31">
        <v>40</v>
      </c>
      <c r="X2" s="31">
        <v>39</v>
      </c>
      <c r="Y2" s="31">
        <v>40</v>
      </c>
      <c r="Z2" s="31">
        <v>40</v>
      </c>
      <c r="AA2" s="31">
        <v>40</v>
      </c>
      <c r="AB2" s="31">
        <v>39</v>
      </c>
      <c r="AC2" s="31">
        <v>40</v>
      </c>
      <c r="AD2" s="31">
        <v>39</v>
      </c>
      <c r="AE2" s="31">
        <v>39</v>
      </c>
      <c r="AF2" s="31">
        <v>40</v>
      </c>
      <c r="AG2" s="30">
        <f t="shared" ref="AG2:AG33" si="0">COUNTIF(B2:AF2,40)</f>
        <v>20</v>
      </c>
    </row>
    <row r="3" spans="1:33" x14ac:dyDescent="0.25">
      <c r="A3" s="32" t="s">
        <v>4</v>
      </c>
      <c r="B3" s="31">
        <v>36</v>
      </c>
      <c r="C3" s="31">
        <v>38</v>
      </c>
      <c r="D3" s="31">
        <v>36</v>
      </c>
      <c r="E3" s="31">
        <v>39</v>
      </c>
      <c r="F3" s="31">
        <v>40</v>
      </c>
      <c r="G3" s="31">
        <v>38</v>
      </c>
      <c r="H3" s="31">
        <v>39</v>
      </c>
      <c r="I3" s="31">
        <v>40</v>
      </c>
      <c r="J3" s="31">
        <v>29</v>
      </c>
      <c r="K3" s="31">
        <v>25</v>
      </c>
      <c r="L3" s="31">
        <v>39</v>
      </c>
      <c r="M3" s="31">
        <v>38</v>
      </c>
      <c r="N3" s="31">
        <v>39</v>
      </c>
      <c r="O3" s="31">
        <v>38</v>
      </c>
      <c r="P3" s="31">
        <v>37</v>
      </c>
      <c r="Q3" s="31">
        <v>40</v>
      </c>
      <c r="R3" s="31">
        <v>39</v>
      </c>
      <c r="S3" s="31">
        <v>39</v>
      </c>
      <c r="T3" s="31">
        <v>37</v>
      </c>
      <c r="U3" s="31">
        <v>38</v>
      </c>
      <c r="V3" s="31">
        <v>39</v>
      </c>
      <c r="W3" s="31">
        <v>38</v>
      </c>
      <c r="X3" s="31">
        <v>40</v>
      </c>
      <c r="Y3" s="31">
        <v>38</v>
      </c>
      <c r="Z3" s="31">
        <v>37</v>
      </c>
      <c r="AA3" s="31">
        <v>38</v>
      </c>
      <c r="AB3" s="31">
        <v>35</v>
      </c>
      <c r="AC3" s="31">
        <v>34</v>
      </c>
      <c r="AD3" s="31">
        <v>34</v>
      </c>
      <c r="AE3" s="31">
        <v>19</v>
      </c>
      <c r="AF3" s="31">
        <v>17</v>
      </c>
      <c r="AG3" s="30">
        <f t="shared" si="0"/>
        <v>4</v>
      </c>
    </row>
    <row r="4" spans="1:33" x14ac:dyDescent="0.25">
      <c r="A4" s="32" t="s">
        <v>2</v>
      </c>
      <c r="B4" s="31">
        <v>39</v>
      </c>
      <c r="C4" s="31">
        <v>39</v>
      </c>
      <c r="D4" s="31">
        <v>30</v>
      </c>
      <c r="E4" s="31">
        <v>38</v>
      </c>
      <c r="F4" s="31">
        <v>37</v>
      </c>
      <c r="G4" s="31">
        <v>37</v>
      </c>
      <c r="H4" s="31">
        <v>36</v>
      </c>
      <c r="I4" s="31">
        <v>38</v>
      </c>
      <c r="J4" s="31">
        <v>38</v>
      </c>
      <c r="K4" s="31">
        <v>35</v>
      </c>
      <c r="L4" s="31">
        <v>38</v>
      </c>
      <c r="M4" s="31">
        <v>39</v>
      </c>
      <c r="N4" s="31">
        <v>37</v>
      </c>
      <c r="O4" s="31">
        <v>39</v>
      </c>
      <c r="P4" s="31">
        <v>39</v>
      </c>
      <c r="Q4" s="31">
        <v>38</v>
      </c>
      <c r="R4" s="31">
        <v>37</v>
      </c>
      <c r="S4" s="31">
        <v>37</v>
      </c>
      <c r="T4" s="31">
        <v>39</v>
      </c>
      <c r="U4" s="31">
        <v>39</v>
      </c>
      <c r="V4" s="31">
        <v>36</v>
      </c>
      <c r="W4" s="31">
        <v>39</v>
      </c>
      <c r="X4" s="31">
        <v>38</v>
      </c>
      <c r="Y4" s="31">
        <v>39</v>
      </c>
      <c r="Z4" s="31">
        <v>39</v>
      </c>
      <c r="AA4" s="31">
        <v>39</v>
      </c>
      <c r="AB4" s="31">
        <v>40</v>
      </c>
      <c r="AC4" s="31">
        <v>38</v>
      </c>
      <c r="AD4" s="31">
        <v>40</v>
      </c>
      <c r="AE4" s="31">
        <v>40</v>
      </c>
      <c r="AF4" s="31">
        <v>39</v>
      </c>
      <c r="AG4" s="30">
        <f t="shared" si="0"/>
        <v>3</v>
      </c>
    </row>
    <row r="5" spans="1:33" x14ac:dyDescent="0.25">
      <c r="A5" s="32" t="s">
        <v>6</v>
      </c>
      <c r="B5" s="31">
        <v>29</v>
      </c>
      <c r="C5" s="31">
        <v>36</v>
      </c>
      <c r="D5" s="31">
        <v>40</v>
      </c>
      <c r="E5" s="31">
        <v>36</v>
      </c>
      <c r="F5" s="31">
        <v>36</v>
      </c>
      <c r="G5" s="31">
        <v>32</v>
      </c>
      <c r="H5" s="31">
        <v>31</v>
      </c>
      <c r="I5" s="31">
        <v>23</v>
      </c>
      <c r="J5" s="31">
        <v>32</v>
      </c>
      <c r="K5" s="31">
        <v>40</v>
      </c>
      <c r="L5" s="31">
        <v>35</v>
      </c>
      <c r="M5" s="31">
        <v>6</v>
      </c>
      <c r="N5" s="31">
        <v>35</v>
      </c>
      <c r="O5" s="31">
        <v>28</v>
      </c>
      <c r="P5" s="31">
        <v>31</v>
      </c>
      <c r="Q5" s="31">
        <v>34</v>
      </c>
      <c r="R5" s="31">
        <v>38</v>
      </c>
      <c r="S5" s="31">
        <v>38</v>
      </c>
      <c r="T5" s="31">
        <v>30</v>
      </c>
      <c r="U5" s="31">
        <v>29</v>
      </c>
      <c r="V5" s="31">
        <v>33</v>
      </c>
      <c r="W5" s="31">
        <v>37</v>
      </c>
      <c r="X5" s="31">
        <v>31</v>
      </c>
      <c r="Y5" s="31">
        <v>36</v>
      </c>
      <c r="Z5" s="31">
        <v>12</v>
      </c>
      <c r="AA5" s="31">
        <v>25</v>
      </c>
      <c r="AB5" s="31">
        <v>27</v>
      </c>
      <c r="AC5" s="31">
        <v>36</v>
      </c>
      <c r="AD5" s="31">
        <v>29</v>
      </c>
      <c r="AE5" s="31">
        <v>16</v>
      </c>
      <c r="AF5" s="31">
        <v>29</v>
      </c>
      <c r="AG5" s="30">
        <f t="shared" si="0"/>
        <v>2</v>
      </c>
    </row>
    <row r="6" spans="1:33" x14ac:dyDescent="0.25">
      <c r="A6" s="32" t="s">
        <v>5</v>
      </c>
      <c r="B6" s="31">
        <v>38</v>
      </c>
      <c r="C6" s="31">
        <v>19</v>
      </c>
      <c r="D6" s="31">
        <v>31</v>
      </c>
      <c r="E6" s="31">
        <v>35</v>
      </c>
      <c r="F6" s="31">
        <v>38</v>
      </c>
      <c r="G6" s="31">
        <v>40</v>
      </c>
      <c r="H6" s="31">
        <v>37</v>
      </c>
      <c r="I6" s="31">
        <v>34</v>
      </c>
      <c r="J6" s="31">
        <v>36</v>
      </c>
      <c r="K6" s="31">
        <v>38</v>
      </c>
      <c r="L6" s="31">
        <v>32</v>
      </c>
      <c r="M6" s="31">
        <v>37</v>
      </c>
      <c r="N6" s="31">
        <v>36</v>
      </c>
      <c r="O6" s="31">
        <v>27</v>
      </c>
      <c r="P6" s="31">
        <v>35</v>
      </c>
      <c r="Q6" s="31">
        <v>32</v>
      </c>
      <c r="R6" s="31">
        <v>35</v>
      </c>
      <c r="S6" s="31">
        <v>31</v>
      </c>
      <c r="T6" s="31">
        <v>36</v>
      </c>
      <c r="U6" s="31">
        <v>27</v>
      </c>
      <c r="V6" s="31">
        <v>30</v>
      </c>
      <c r="W6" s="31">
        <v>30</v>
      </c>
      <c r="X6" s="31">
        <v>37</v>
      </c>
      <c r="Y6" s="31">
        <v>34</v>
      </c>
      <c r="Z6" s="31">
        <v>36</v>
      </c>
      <c r="AA6" s="31">
        <v>34</v>
      </c>
      <c r="AB6" s="31">
        <v>37</v>
      </c>
      <c r="AC6" s="31">
        <v>33</v>
      </c>
      <c r="AD6" s="31">
        <v>36</v>
      </c>
      <c r="AE6" s="31">
        <v>35</v>
      </c>
      <c r="AF6" s="31">
        <v>30</v>
      </c>
      <c r="AG6" s="30">
        <f t="shared" si="0"/>
        <v>1</v>
      </c>
    </row>
    <row r="7" spans="1:33" x14ac:dyDescent="0.25">
      <c r="A7" s="32" t="s">
        <v>28</v>
      </c>
      <c r="B7" s="31">
        <v>31</v>
      </c>
      <c r="C7" s="31"/>
      <c r="D7" s="33">
        <v>19</v>
      </c>
      <c r="E7" s="31">
        <v>29</v>
      </c>
      <c r="F7" s="31">
        <v>19</v>
      </c>
      <c r="G7" s="31">
        <v>9</v>
      </c>
      <c r="H7" s="31">
        <v>20</v>
      </c>
      <c r="I7" s="31">
        <v>26</v>
      </c>
      <c r="J7" s="31">
        <v>40</v>
      </c>
      <c r="K7" s="31">
        <v>26</v>
      </c>
      <c r="L7" s="31">
        <v>14</v>
      </c>
      <c r="M7" s="31">
        <v>16</v>
      </c>
      <c r="N7" s="31">
        <v>21</v>
      </c>
      <c r="O7" s="31">
        <v>14</v>
      </c>
      <c r="P7" s="31">
        <v>23</v>
      </c>
      <c r="Q7" s="33">
        <v>10</v>
      </c>
      <c r="R7" s="31">
        <v>15</v>
      </c>
      <c r="S7" s="31">
        <v>13</v>
      </c>
      <c r="T7" s="31">
        <v>32</v>
      </c>
      <c r="U7" s="31">
        <v>33</v>
      </c>
      <c r="V7" s="33">
        <v>25</v>
      </c>
      <c r="W7" s="31"/>
      <c r="X7" s="31">
        <v>26</v>
      </c>
      <c r="Y7" s="33">
        <v>15</v>
      </c>
      <c r="Z7" s="33">
        <v>3</v>
      </c>
      <c r="AA7" s="33">
        <v>21</v>
      </c>
      <c r="AB7" s="31">
        <v>21</v>
      </c>
      <c r="AC7" s="31">
        <v>9</v>
      </c>
      <c r="AD7" s="31"/>
      <c r="AE7" s="33"/>
      <c r="AF7" s="31"/>
      <c r="AG7" s="30">
        <f t="shared" si="0"/>
        <v>1</v>
      </c>
    </row>
    <row r="8" spans="1:33" x14ac:dyDescent="0.25">
      <c r="A8" s="32" t="s">
        <v>7</v>
      </c>
      <c r="B8" s="31">
        <v>28</v>
      </c>
      <c r="C8" s="33">
        <v>13</v>
      </c>
      <c r="D8" s="31">
        <v>35</v>
      </c>
      <c r="E8" s="31">
        <v>22</v>
      </c>
      <c r="F8" s="31">
        <v>35</v>
      </c>
      <c r="G8" s="31">
        <v>16</v>
      </c>
      <c r="H8" s="31">
        <v>27</v>
      </c>
      <c r="I8" s="31">
        <v>14</v>
      </c>
      <c r="J8" s="31">
        <v>24</v>
      </c>
      <c r="K8" s="31">
        <v>21</v>
      </c>
      <c r="L8" s="31">
        <v>33</v>
      </c>
      <c r="M8" s="31">
        <v>32</v>
      </c>
      <c r="N8" s="31">
        <v>34</v>
      </c>
      <c r="O8" s="31">
        <v>34</v>
      </c>
      <c r="P8" s="31">
        <v>13</v>
      </c>
      <c r="Q8" s="31">
        <v>36</v>
      </c>
      <c r="R8" s="31">
        <v>33</v>
      </c>
      <c r="S8" s="31">
        <v>36</v>
      </c>
      <c r="T8" s="31">
        <v>11</v>
      </c>
      <c r="U8" s="31"/>
      <c r="V8" s="31">
        <v>35</v>
      </c>
      <c r="W8" s="33">
        <v>24</v>
      </c>
      <c r="X8" s="31">
        <v>27</v>
      </c>
      <c r="Y8" s="31">
        <v>33</v>
      </c>
      <c r="Z8" s="31">
        <v>38</v>
      </c>
      <c r="AA8" s="31">
        <v>37</v>
      </c>
      <c r="AB8" s="31">
        <v>26</v>
      </c>
      <c r="AC8" s="31">
        <v>19</v>
      </c>
      <c r="AD8" s="33">
        <v>27</v>
      </c>
      <c r="AE8" s="33">
        <v>32</v>
      </c>
      <c r="AF8" s="33">
        <v>36</v>
      </c>
      <c r="AG8" s="30">
        <f t="shared" si="0"/>
        <v>0</v>
      </c>
    </row>
    <row r="9" spans="1:33" x14ac:dyDescent="0.25">
      <c r="A9" s="32" t="s">
        <v>9</v>
      </c>
      <c r="B9" s="31">
        <v>24</v>
      </c>
      <c r="C9" s="31">
        <v>18</v>
      </c>
      <c r="D9" s="31">
        <v>37</v>
      </c>
      <c r="E9" s="31"/>
      <c r="F9" s="31">
        <v>28</v>
      </c>
      <c r="G9" s="31">
        <v>35</v>
      </c>
      <c r="H9" s="31">
        <v>25</v>
      </c>
      <c r="I9" s="31">
        <v>29</v>
      </c>
      <c r="J9" s="31">
        <v>23</v>
      </c>
      <c r="K9" s="31">
        <v>31</v>
      </c>
      <c r="L9" s="31">
        <v>30</v>
      </c>
      <c r="M9" s="31">
        <v>36</v>
      </c>
      <c r="N9" s="31">
        <v>29</v>
      </c>
      <c r="O9" s="31">
        <v>33</v>
      </c>
      <c r="P9" s="31">
        <v>33</v>
      </c>
      <c r="Q9" s="31">
        <v>18</v>
      </c>
      <c r="R9" s="31">
        <v>11</v>
      </c>
      <c r="S9" s="31">
        <v>33</v>
      </c>
      <c r="T9" s="31">
        <v>6</v>
      </c>
      <c r="U9" s="33">
        <v>35</v>
      </c>
      <c r="V9" s="31">
        <v>20</v>
      </c>
      <c r="W9" s="31">
        <v>29</v>
      </c>
      <c r="X9" s="31">
        <v>22</v>
      </c>
      <c r="Y9" s="31">
        <v>31</v>
      </c>
      <c r="Z9" s="31">
        <v>31</v>
      </c>
      <c r="AA9" s="31">
        <v>29</v>
      </c>
      <c r="AB9" s="31">
        <v>20</v>
      </c>
      <c r="AC9" s="31">
        <v>31</v>
      </c>
      <c r="AD9" s="31">
        <v>38</v>
      </c>
      <c r="AE9" s="31">
        <v>37</v>
      </c>
      <c r="AF9" s="31">
        <v>32</v>
      </c>
      <c r="AG9" s="30">
        <f t="shared" si="0"/>
        <v>0</v>
      </c>
    </row>
    <row r="10" spans="1:33" x14ac:dyDescent="0.25">
      <c r="A10" s="32" t="s">
        <v>10</v>
      </c>
      <c r="B10" s="31">
        <v>25</v>
      </c>
      <c r="C10" s="31">
        <v>21</v>
      </c>
      <c r="D10" s="31">
        <v>25</v>
      </c>
      <c r="E10" s="33">
        <v>31</v>
      </c>
      <c r="F10" s="31">
        <v>4</v>
      </c>
      <c r="G10" s="31">
        <v>11</v>
      </c>
      <c r="H10" s="31">
        <v>24</v>
      </c>
      <c r="I10" s="31">
        <v>31</v>
      </c>
      <c r="J10" s="31">
        <v>35</v>
      </c>
      <c r="K10" s="31">
        <v>23</v>
      </c>
      <c r="L10" s="31">
        <v>20</v>
      </c>
      <c r="M10" s="31">
        <v>33</v>
      </c>
      <c r="N10" s="31">
        <v>22</v>
      </c>
      <c r="O10" s="31">
        <v>31</v>
      </c>
      <c r="P10" s="31">
        <v>29</v>
      </c>
      <c r="Q10" s="31">
        <v>29</v>
      </c>
      <c r="R10" s="31">
        <v>14</v>
      </c>
      <c r="S10" s="31">
        <v>29</v>
      </c>
      <c r="T10" s="31">
        <v>19</v>
      </c>
      <c r="U10" s="31">
        <v>28</v>
      </c>
      <c r="V10" s="31">
        <v>37</v>
      </c>
      <c r="W10" s="31">
        <v>25</v>
      </c>
      <c r="X10" s="31">
        <v>29</v>
      </c>
      <c r="Y10" s="31">
        <v>8</v>
      </c>
      <c r="Z10" s="31">
        <v>34</v>
      </c>
      <c r="AA10" s="31">
        <v>30</v>
      </c>
      <c r="AB10" s="31">
        <v>23</v>
      </c>
      <c r="AC10" s="31">
        <v>32</v>
      </c>
      <c r="AD10" s="31"/>
      <c r="AE10" s="31">
        <v>36</v>
      </c>
      <c r="AF10" s="31">
        <v>35</v>
      </c>
      <c r="AG10" s="30">
        <f t="shared" si="0"/>
        <v>0</v>
      </c>
    </row>
    <row r="11" spans="1:33" x14ac:dyDescent="0.25">
      <c r="A11" s="32" t="s">
        <v>12</v>
      </c>
      <c r="B11" s="31">
        <v>3</v>
      </c>
      <c r="C11" s="31">
        <v>33</v>
      </c>
      <c r="D11" s="31"/>
      <c r="E11" s="31">
        <v>34</v>
      </c>
      <c r="F11" s="31">
        <v>26</v>
      </c>
      <c r="G11" s="31">
        <v>3</v>
      </c>
      <c r="H11" s="31">
        <v>35</v>
      </c>
      <c r="I11" s="31">
        <v>15</v>
      </c>
      <c r="J11" s="31"/>
      <c r="K11" s="31">
        <v>33</v>
      </c>
      <c r="L11" s="31">
        <v>36</v>
      </c>
      <c r="M11" s="31">
        <v>31</v>
      </c>
      <c r="N11" s="31">
        <v>38</v>
      </c>
      <c r="O11" s="31">
        <v>37</v>
      </c>
      <c r="P11" s="31">
        <v>30</v>
      </c>
      <c r="Q11" s="31">
        <v>37</v>
      </c>
      <c r="R11" s="31">
        <v>36</v>
      </c>
      <c r="S11" s="31">
        <v>34</v>
      </c>
      <c r="T11" s="31">
        <v>38</v>
      </c>
      <c r="U11" s="31"/>
      <c r="V11" s="31">
        <v>38</v>
      </c>
      <c r="W11" s="31">
        <v>12</v>
      </c>
      <c r="X11" s="31">
        <v>36</v>
      </c>
      <c r="Y11" s="31">
        <v>29</v>
      </c>
      <c r="Z11" s="31">
        <v>20</v>
      </c>
      <c r="AA11" s="31">
        <v>24</v>
      </c>
      <c r="AB11" s="31">
        <v>22</v>
      </c>
      <c r="AC11" s="31"/>
      <c r="AD11" s="33">
        <v>31</v>
      </c>
      <c r="AE11" s="31">
        <v>26</v>
      </c>
      <c r="AF11" s="31">
        <v>38</v>
      </c>
      <c r="AG11" s="30">
        <f t="shared" si="0"/>
        <v>0</v>
      </c>
    </row>
    <row r="12" spans="1:33" x14ac:dyDescent="0.25">
      <c r="A12" s="32" t="s">
        <v>13</v>
      </c>
      <c r="B12" s="31">
        <v>16</v>
      </c>
      <c r="C12" s="31">
        <v>31</v>
      </c>
      <c r="D12" s="33">
        <v>32</v>
      </c>
      <c r="E12" s="31"/>
      <c r="F12" s="31">
        <v>23</v>
      </c>
      <c r="G12" s="31"/>
      <c r="H12" s="31">
        <v>29</v>
      </c>
      <c r="I12" s="31">
        <v>30</v>
      </c>
      <c r="J12" s="33">
        <v>27</v>
      </c>
      <c r="K12" s="31">
        <v>32</v>
      </c>
      <c r="L12" s="31">
        <v>24</v>
      </c>
      <c r="M12" s="31">
        <v>35</v>
      </c>
      <c r="N12" s="31">
        <v>27</v>
      </c>
      <c r="O12" s="31">
        <v>21</v>
      </c>
      <c r="P12" s="31">
        <v>38</v>
      </c>
      <c r="Q12" s="31">
        <v>33</v>
      </c>
      <c r="R12" s="31">
        <v>28</v>
      </c>
      <c r="S12" s="31"/>
      <c r="T12" s="31">
        <v>29</v>
      </c>
      <c r="U12" s="33">
        <v>14</v>
      </c>
      <c r="V12" s="31">
        <v>34</v>
      </c>
      <c r="W12" s="31">
        <v>16</v>
      </c>
      <c r="X12" s="31">
        <v>35</v>
      </c>
      <c r="Y12" s="31">
        <v>35</v>
      </c>
      <c r="Z12" s="31">
        <v>33</v>
      </c>
      <c r="AA12" s="31">
        <v>26</v>
      </c>
      <c r="AB12" s="31">
        <v>31</v>
      </c>
      <c r="AC12" s="33">
        <v>28</v>
      </c>
      <c r="AD12" s="31">
        <v>2</v>
      </c>
      <c r="AE12" s="31">
        <v>31</v>
      </c>
      <c r="AF12" s="31">
        <v>34</v>
      </c>
      <c r="AG12" s="30">
        <f t="shared" si="0"/>
        <v>0</v>
      </c>
    </row>
    <row r="13" spans="1:33" x14ac:dyDescent="0.25">
      <c r="A13" s="32" t="s">
        <v>15</v>
      </c>
      <c r="B13" s="31">
        <v>21</v>
      </c>
      <c r="C13" s="31">
        <v>34</v>
      </c>
      <c r="D13" s="31">
        <v>38</v>
      </c>
      <c r="E13" s="33">
        <v>19</v>
      </c>
      <c r="F13" s="31">
        <v>34</v>
      </c>
      <c r="G13" s="33">
        <v>36</v>
      </c>
      <c r="H13" s="31">
        <v>30</v>
      </c>
      <c r="I13" s="31">
        <v>37</v>
      </c>
      <c r="J13" s="31"/>
      <c r="K13" s="31">
        <v>34</v>
      </c>
      <c r="L13" s="31">
        <v>34</v>
      </c>
      <c r="M13" s="31">
        <v>15</v>
      </c>
      <c r="N13" s="31">
        <v>28</v>
      </c>
      <c r="O13" s="31">
        <v>29</v>
      </c>
      <c r="P13" s="31">
        <v>34</v>
      </c>
      <c r="Q13" s="31">
        <v>28</v>
      </c>
      <c r="R13" s="31">
        <v>29</v>
      </c>
      <c r="S13" s="33">
        <v>30</v>
      </c>
      <c r="T13" s="31">
        <v>34</v>
      </c>
      <c r="U13" s="31"/>
      <c r="V13" s="31">
        <v>15</v>
      </c>
      <c r="W13" s="31">
        <v>17</v>
      </c>
      <c r="X13" s="31">
        <v>25</v>
      </c>
      <c r="Y13" s="31">
        <v>32</v>
      </c>
      <c r="Z13" s="31">
        <v>19</v>
      </c>
      <c r="AA13" s="31">
        <v>36</v>
      </c>
      <c r="AB13" s="31">
        <v>29</v>
      </c>
      <c r="AC13" s="31"/>
      <c r="AD13" s="31"/>
      <c r="AE13" s="31">
        <v>5</v>
      </c>
      <c r="AF13" s="31">
        <v>25</v>
      </c>
      <c r="AG13" s="30">
        <f t="shared" si="0"/>
        <v>0</v>
      </c>
    </row>
    <row r="14" spans="1:33" x14ac:dyDescent="0.25">
      <c r="A14" s="32" t="s">
        <v>16</v>
      </c>
      <c r="B14" s="31">
        <v>35</v>
      </c>
      <c r="C14" s="31">
        <v>25</v>
      </c>
      <c r="D14" s="31"/>
      <c r="E14" s="31">
        <v>33</v>
      </c>
      <c r="F14" s="31">
        <v>32</v>
      </c>
      <c r="G14" s="31">
        <v>33</v>
      </c>
      <c r="H14" s="31">
        <v>34</v>
      </c>
      <c r="I14" s="31">
        <v>27</v>
      </c>
      <c r="J14" s="33">
        <v>19</v>
      </c>
      <c r="K14" s="31">
        <v>17</v>
      </c>
      <c r="L14" s="31">
        <v>37</v>
      </c>
      <c r="M14" s="31">
        <v>21</v>
      </c>
      <c r="N14" s="31">
        <v>33</v>
      </c>
      <c r="O14" s="31">
        <v>22</v>
      </c>
      <c r="P14" s="31">
        <v>25</v>
      </c>
      <c r="Q14" s="31">
        <v>27</v>
      </c>
      <c r="R14" s="31">
        <v>34</v>
      </c>
      <c r="S14" s="31"/>
      <c r="T14" s="31">
        <v>22</v>
      </c>
      <c r="U14" s="33">
        <v>34</v>
      </c>
      <c r="V14" s="31">
        <v>29</v>
      </c>
      <c r="W14" s="31">
        <v>28</v>
      </c>
      <c r="X14" s="31">
        <v>34</v>
      </c>
      <c r="Y14" s="31">
        <v>17</v>
      </c>
      <c r="Z14" s="31">
        <v>35</v>
      </c>
      <c r="AA14" s="31">
        <v>31</v>
      </c>
      <c r="AB14" s="31">
        <v>15</v>
      </c>
      <c r="AC14" s="33">
        <v>29</v>
      </c>
      <c r="AD14" s="33"/>
      <c r="AE14" s="31">
        <v>6</v>
      </c>
      <c r="AF14" s="31">
        <v>22</v>
      </c>
      <c r="AG14" s="30">
        <f t="shared" si="0"/>
        <v>0</v>
      </c>
    </row>
    <row r="15" spans="1:33" x14ac:dyDescent="0.25">
      <c r="A15" s="32" t="s">
        <v>18</v>
      </c>
      <c r="B15" s="31">
        <v>37</v>
      </c>
      <c r="C15" s="31">
        <v>37</v>
      </c>
      <c r="D15" s="33">
        <v>27</v>
      </c>
      <c r="E15" s="31">
        <v>30</v>
      </c>
      <c r="F15" s="31">
        <v>27</v>
      </c>
      <c r="G15" s="31">
        <v>31</v>
      </c>
      <c r="H15" s="31">
        <v>32</v>
      </c>
      <c r="I15" s="31">
        <v>35</v>
      </c>
      <c r="J15" s="31">
        <v>37</v>
      </c>
      <c r="K15" s="31">
        <v>14</v>
      </c>
      <c r="L15" s="31">
        <v>12</v>
      </c>
      <c r="M15" s="31">
        <v>23</v>
      </c>
      <c r="N15" s="31">
        <v>32</v>
      </c>
      <c r="O15" s="31">
        <v>36</v>
      </c>
      <c r="P15" s="31">
        <v>36</v>
      </c>
      <c r="Q15" s="31">
        <v>35</v>
      </c>
      <c r="R15" s="31">
        <v>26</v>
      </c>
      <c r="S15" s="33">
        <v>26</v>
      </c>
      <c r="T15" s="31">
        <v>16</v>
      </c>
      <c r="U15" s="31">
        <v>32</v>
      </c>
      <c r="V15" s="31">
        <v>22</v>
      </c>
      <c r="W15" s="31">
        <v>34</v>
      </c>
      <c r="X15" s="31">
        <v>32</v>
      </c>
      <c r="Y15" s="31">
        <v>1</v>
      </c>
      <c r="Z15" s="31">
        <v>26</v>
      </c>
      <c r="AA15" s="31">
        <v>27</v>
      </c>
      <c r="AB15" s="31">
        <v>34</v>
      </c>
      <c r="AC15" s="31">
        <v>18</v>
      </c>
      <c r="AD15" s="33">
        <v>19</v>
      </c>
      <c r="AE15" s="31">
        <v>38</v>
      </c>
      <c r="AF15" s="31">
        <v>28</v>
      </c>
      <c r="AG15" s="30">
        <f t="shared" si="0"/>
        <v>0</v>
      </c>
    </row>
    <row r="16" spans="1:33" x14ac:dyDescent="0.25">
      <c r="A16" s="32" t="s">
        <v>20</v>
      </c>
      <c r="B16" s="31">
        <v>34</v>
      </c>
      <c r="C16" s="31">
        <v>22</v>
      </c>
      <c r="D16" s="31">
        <v>28</v>
      </c>
      <c r="E16" s="31">
        <v>37</v>
      </c>
      <c r="F16" s="31">
        <v>33</v>
      </c>
      <c r="G16" s="31">
        <v>23</v>
      </c>
      <c r="H16" s="31">
        <v>38</v>
      </c>
      <c r="I16" s="31">
        <v>33</v>
      </c>
      <c r="J16" s="31">
        <v>31</v>
      </c>
      <c r="K16" s="31">
        <v>39</v>
      </c>
      <c r="L16" s="31">
        <v>28</v>
      </c>
      <c r="M16" s="31">
        <v>29</v>
      </c>
      <c r="N16" s="31">
        <v>31</v>
      </c>
      <c r="O16" s="31">
        <v>26</v>
      </c>
      <c r="P16" s="31">
        <v>32</v>
      </c>
      <c r="Q16" s="31">
        <v>31</v>
      </c>
      <c r="R16" s="31">
        <v>23</v>
      </c>
      <c r="S16" s="31">
        <v>32</v>
      </c>
      <c r="T16" s="31">
        <v>31</v>
      </c>
      <c r="U16" s="31">
        <v>37</v>
      </c>
      <c r="V16" s="31">
        <v>32</v>
      </c>
      <c r="W16" s="31">
        <v>35</v>
      </c>
      <c r="X16" s="31">
        <v>6</v>
      </c>
      <c r="Y16" s="31">
        <v>37</v>
      </c>
      <c r="Z16" s="31">
        <v>32</v>
      </c>
      <c r="AA16" s="31">
        <v>32</v>
      </c>
      <c r="AB16" s="31">
        <v>33</v>
      </c>
      <c r="AC16" s="31">
        <v>39</v>
      </c>
      <c r="AD16" s="31">
        <v>32</v>
      </c>
      <c r="AE16" s="31"/>
      <c r="AF16" s="31">
        <v>33</v>
      </c>
      <c r="AG16" s="30">
        <f t="shared" si="0"/>
        <v>0</v>
      </c>
    </row>
    <row r="17" spans="1:33" x14ac:dyDescent="0.25">
      <c r="A17" s="32" t="s">
        <v>22</v>
      </c>
      <c r="B17" s="31">
        <v>19</v>
      </c>
      <c r="C17" s="31">
        <v>24</v>
      </c>
      <c r="D17" s="31">
        <v>20</v>
      </c>
      <c r="E17" s="31">
        <v>32</v>
      </c>
      <c r="F17" s="31">
        <v>8</v>
      </c>
      <c r="G17" s="31"/>
      <c r="H17" s="31">
        <v>22</v>
      </c>
      <c r="I17" s="31">
        <v>32</v>
      </c>
      <c r="J17" s="31">
        <v>33</v>
      </c>
      <c r="K17" s="31">
        <v>27</v>
      </c>
      <c r="L17" s="31">
        <v>25</v>
      </c>
      <c r="M17" s="31">
        <v>17</v>
      </c>
      <c r="N17" s="31">
        <v>26</v>
      </c>
      <c r="O17" s="31">
        <v>25</v>
      </c>
      <c r="P17" s="31">
        <v>18</v>
      </c>
      <c r="Q17" s="31">
        <v>16</v>
      </c>
      <c r="R17" s="31">
        <v>32</v>
      </c>
      <c r="S17" s="31">
        <v>35</v>
      </c>
      <c r="T17" s="31">
        <v>33</v>
      </c>
      <c r="U17" s="31">
        <v>31</v>
      </c>
      <c r="V17" s="31">
        <v>14</v>
      </c>
      <c r="W17" s="31">
        <v>3</v>
      </c>
      <c r="X17" s="31"/>
      <c r="Y17" s="31">
        <v>30</v>
      </c>
      <c r="Z17" s="31">
        <v>7</v>
      </c>
      <c r="AA17" s="31">
        <v>35</v>
      </c>
      <c r="AB17" s="31">
        <v>19</v>
      </c>
      <c r="AC17" s="31"/>
      <c r="AD17" s="31">
        <v>18</v>
      </c>
      <c r="AE17" s="33"/>
      <c r="AF17" s="31">
        <v>9</v>
      </c>
      <c r="AG17" s="30">
        <f t="shared" si="0"/>
        <v>0</v>
      </c>
    </row>
    <row r="18" spans="1:33" x14ac:dyDescent="0.25">
      <c r="A18" s="32" t="s">
        <v>23</v>
      </c>
      <c r="B18" s="31"/>
      <c r="C18" s="31">
        <v>10</v>
      </c>
      <c r="D18" s="31">
        <v>22</v>
      </c>
      <c r="E18" s="31">
        <v>14</v>
      </c>
      <c r="F18" s="31">
        <v>10</v>
      </c>
      <c r="G18" s="33">
        <v>14</v>
      </c>
      <c r="H18" s="31">
        <v>23</v>
      </c>
      <c r="I18" s="31">
        <v>25</v>
      </c>
      <c r="J18" s="31">
        <v>6</v>
      </c>
      <c r="K18" s="31">
        <v>18</v>
      </c>
      <c r="L18" s="31">
        <v>7</v>
      </c>
      <c r="M18" s="31">
        <v>30</v>
      </c>
      <c r="N18" s="31">
        <v>19</v>
      </c>
      <c r="O18" s="31">
        <v>4</v>
      </c>
      <c r="P18" s="31">
        <v>27</v>
      </c>
      <c r="Q18" s="31">
        <v>5</v>
      </c>
      <c r="R18" s="31">
        <v>18</v>
      </c>
      <c r="S18" s="31">
        <v>28</v>
      </c>
      <c r="T18" s="31">
        <v>15</v>
      </c>
      <c r="U18" s="31">
        <v>23</v>
      </c>
      <c r="V18" s="31">
        <v>13</v>
      </c>
      <c r="W18" s="31"/>
      <c r="X18" s="33"/>
      <c r="Y18" s="31">
        <v>28</v>
      </c>
      <c r="Z18" s="31">
        <v>27</v>
      </c>
      <c r="AA18" s="31">
        <v>11</v>
      </c>
      <c r="AB18" s="31">
        <v>24</v>
      </c>
      <c r="AC18" s="33">
        <v>21</v>
      </c>
      <c r="AD18" s="31"/>
      <c r="AE18" s="33"/>
      <c r="AF18" s="31">
        <v>37</v>
      </c>
      <c r="AG18" s="30">
        <f t="shared" si="0"/>
        <v>0</v>
      </c>
    </row>
    <row r="19" spans="1:33" x14ac:dyDescent="0.25">
      <c r="A19" s="32" t="s">
        <v>25</v>
      </c>
      <c r="B19" s="33">
        <v>11</v>
      </c>
      <c r="C19" s="31">
        <v>28</v>
      </c>
      <c r="D19" s="31">
        <v>34</v>
      </c>
      <c r="E19" s="31">
        <v>27</v>
      </c>
      <c r="F19" s="31">
        <v>11</v>
      </c>
      <c r="G19" s="31">
        <v>22</v>
      </c>
      <c r="H19" s="31">
        <v>33</v>
      </c>
      <c r="I19" s="31">
        <v>20</v>
      </c>
      <c r="J19" s="31"/>
      <c r="K19" s="31"/>
      <c r="L19" s="31">
        <v>26</v>
      </c>
      <c r="M19" s="31">
        <v>26</v>
      </c>
      <c r="N19" s="31">
        <v>30</v>
      </c>
      <c r="O19" s="31">
        <v>24</v>
      </c>
      <c r="P19" s="31">
        <v>17</v>
      </c>
      <c r="Q19" s="31">
        <v>23</v>
      </c>
      <c r="R19" s="31">
        <v>24</v>
      </c>
      <c r="S19" s="31">
        <v>19</v>
      </c>
      <c r="T19" s="31">
        <v>12</v>
      </c>
      <c r="U19" s="31"/>
      <c r="V19" s="31">
        <v>31</v>
      </c>
      <c r="W19" s="33"/>
      <c r="X19" s="33">
        <v>28</v>
      </c>
      <c r="Y19" s="31">
        <v>21</v>
      </c>
      <c r="Z19" s="31">
        <v>21</v>
      </c>
      <c r="AA19" s="31">
        <v>22</v>
      </c>
      <c r="AB19" s="31">
        <v>16</v>
      </c>
      <c r="AC19" s="31"/>
      <c r="AD19" s="33"/>
      <c r="AE19" s="33"/>
      <c r="AF19" s="31">
        <v>16</v>
      </c>
      <c r="AG19" s="30">
        <f t="shared" si="0"/>
        <v>0</v>
      </c>
    </row>
    <row r="20" spans="1:33" x14ac:dyDescent="0.25">
      <c r="A20" s="32" t="s">
        <v>26</v>
      </c>
      <c r="B20" s="31">
        <v>33</v>
      </c>
      <c r="C20" s="31">
        <v>17</v>
      </c>
      <c r="D20" s="31"/>
      <c r="E20" s="31">
        <v>18</v>
      </c>
      <c r="F20" s="31">
        <v>25</v>
      </c>
      <c r="G20" s="31">
        <v>29</v>
      </c>
      <c r="H20" s="31"/>
      <c r="I20" s="31">
        <v>36</v>
      </c>
      <c r="J20" s="33"/>
      <c r="K20" s="33">
        <v>5</v>
      </c>
      <c r="L20" s="31">
        <v>9</v>
      </c>
      <c r="M20" s="31">
        <v>27</v>
      </c>
      <c r="N20" s="31">
        <v>16</v>
      </c>
      <c r="O20" s="31">
        <v>18</v>
      </c>
      <c r="P20" s="31">
        <v>21</v>
      </c>
      <c r="Q20" s="31">
        <v>22</v>
      </c>
      <c r="R20" s="31">
        <v>17</v>
      </c>
      <c r="S20" s="31"/>
      <c r="T20" s="31">
        <v>2</v>
      </c>
      <c r="U20" s="33"/>
      <c r="V20" s="31"/>
      <c r="W20" s="33">
        <v>23</v>
      </c>
      <c r="X20" s="31">
        <v>7</v>
      </c>
      <c r="Y20" s="31">
        <v>16</v>
      </c>
      <c r="Z20" s="31">
        <v>30</v>
      </c>
      <c r="AA20" s="31">
        <v>28</v>
      </c>
      <c r="AB20" s="31">
        <v>38</v>
      </c>
      <c r="AC20" s="33"/>
      <c r="AD20" s="33">
        <v>7</v>
      </c>
      <c r="AE20" s="33">
        <v>22</v>
      </c>
      <c r="AF20" s="31">
        <v>21</v>
      </c>
      <c r="AG20" s="30">
        <f t="shared" si="0"/>
        <v>0</v>
      </c>
    </row>
    <row r="21" spans="1:33" x14ac:dyDescent="0.25">
      <c r="A21" s="32" t="s">
        <v>27</v>
      </c>
      <c r="B21" s="31">
        <v>18</v>
      </c>
      <c r="C21" s="31">
        <v>30</v>
      </c>
      <c r="D21" s="33"/>
      <c r="E21" s="31">
        <v>15</v>
      </c>
      <c r="F21" s="31">
        <v>31</v>
      </c>
      <c r="G21" s="31">
        <v>19</v>
      </c>
      <c r="H21" s="33">
        <v>21</v>
      </c>
      <c r="I21" s="31">
        <v>24</v>
      </c>
      <c r="J21" s="33">
        <v>30</v>
      </c>
      <c r="K21" s="31">
        <v>6</v>
      </c>
      <c r="L21" s="31">
        <v>10</v>
      </c>
      <c r="M21" s="31">
        <v>19</v>
      </c>
      <c r="N21" s="31">
        <v>18</v>
      </c>
      <c r="O21" s="31">
        <v>20</v>
      </c>
      <c r="P21" s="31">
        <v>28</v>
      </c>
      <c r="Q21" s="31"/>
      <c r="R21" s="31">
        <v>5</v>
      </c>
      <c r="S21" s="33">
        <v>20</v>
      </c>
      <c r="T21" s="31">
        <v>24</v>
      </c>
      <c r="U21" s="33">
        <v>30</v>
      </c>
      <c r="V21" s="33"/>
      <c r="W21" s="31">
        <v>22</v>
      </c>
      <c r="X21" s="31">
        <v>10</v>
      </c>
      <c r="Y21" s="31"/>
      <c r="Z21" s="31"/>
      <c r="AA21" s="31"/>
      <c r="AB21" s="31">
        <v>18</v>
      </c>
      <c r="AC21" s="33">
        <v>13</v>
      </c>
      <c r="AD21" s="31">
        <v>16</v>
      </c>
      <c r="AE21" s="31"/>
      <c r="AF21" s="31">
        <v>12</v>
      </c>
      <c r="AG21" s="30">
        <f t="shared" si="0"/>
        <v>0</v>
      </c>
    </row>
    <row r="22" spans="1:33" x14ac:dyDescent="0.25">
      <c r="A22" s="32" t="s">
        <v>30</v>
      </c>
      <c r="B22" s="31">
        <v>20</v>
      </c>
      <c r="C22" s="31">
        <v>14</v>
      </c>
      <c r="D22" s="31">
        <v>24</v>
      </c>
      <c r="E22" s="31">
        <v>26</v>
      </c>
      <c r="F22" s="31">
        <v>13</v>
      </c>
      <c r="G22" s="31">
        <v>34</v>
      </c>
      <c r="H22" s="31">
        <v>10</v>
      </c>
      <c r="I22" s="33"/>
      <c r="J22" s="33"/>
      <c r="K22" s="31">
        <v>16</v>
      </c>
      <c r="L22" s="31">
        <v>22</v>
      </c>
      <c r="M22" s="31">
        <v>22</v>
      </c>
      <c r="N22" s="31">
        <v>5</v>
      </c>
      <c r="O22" s="31">
        <v>17</v>
      </c>
      <c r="P22" s="31">
        <v>5</v>
      </c>
      <c r="Q22" s="31">
        <v>12</v>
      </c>
      <c r="R22" s="33"/>
      <c r="S22" s="31">
        <v>8</v>
      </c>
      <c r="T22" s="31">
        <v>28</v>
      </c>
      <c r="U22" s="33"/>
      <c r="V22" s="31">
        <v>24</v>
      </c>
      <c r="W22" s="31">
        <v>31</v>
      </c>
      <c r="X22" s="31">
        <v>21</v>
      </c>
      <c r="Y22" s="33"/>
      <c r="Z22" s="31">
        <v>25</v>
      </c>
      <c r="AA22" s="31">
        <v>7</v>
      </c>
      <c r="AB22" s="31">
        <v>17</v>
      </c>
      <c r="AC22" s="33"/>
      <c r="AD22" s="33"/>
      <c r="AE22" s="31">
        <v>4</v>
      </c>
      <c r="AF22" s="33"/>
      <c r="AG22" s="30">
        <f t="shared" si="0"/>
        <v>0</v>
      </c>
    </row>
    <row r="23" spans="1:33" x14ac:dyDescent="0.25">
      <c r="A23" s="32" t="s">
        <v>31</v>
      </c>
      <c r="B23" s="31">
        <v>22</v>
      </c>
      <c r="C23" s="33"/>
      <c r="D23" s="31">
        <v>11</v>
      </c>
      <c r="E23" s="33"/>
      <c r="F23" s="33"/>
      <c r="G23" s="33"/>
      <c r="H23" s="31">
        <v>26</v>
      </c>
      <c r="I23" s="33"/>
      <c r="J23" s="31">
        <v>4</v>
      </c>
      <c r="K23" s="31">
        <v>36</v>
      </c>
      <c r="L23" s="31">
        <v>31</v>
      </c>
      <c r="M23" s="31">
        <v>24</v>
      </c>
      <c r="N23" s="31">
        <v>23</v>
      </c>
      <c r="O23" s="31">
        <v>3</v>
      </c>
      <c r="P23" s="31">
        <v>12</v>
      </c>
      <c r="Q23" s="33"/>
      <c r="R23" s="31">
        <v>27</v>
      </c>
      <c r="S23" s="31">
        <v>27</v>
      </c>
      <c r="T23" s="31">
        <v>8</v>
      </c>
      <c r="U23" s="31">
        <v>20</v>
      </c>
      <c r="V23" s="31">
        <v>8</v>
      </c>
      <c r="W23" s="31">
        <v>10</v>
      </c>
      <c r="X23" s="33"/>
      <c r="Y23" s="31">
        <v>27</v>
      </c>
      <c r="Z23" s="31">
        <v>18</v>
      </c>
      <c r="AA23" s="33"/>
      <c r="AB23" s="31">
        <v>7</v>
      </c>
      <c r="AC23" s="33"/>
      <c r="AD23" s="31">
        <v>26</v>
      </c>
      <c r="AE23" s="33"/>
      <c r="AF23" s="31">
        <v>27</v>
      </c>
      <c r="AG23" s="30">
        <f t="shared" si="0"/>
        <v>0</v>
      </c>
    </row>
    <row r="24" spans="1:33" x14ac:dyDescent="0.25">
      <c r="A24" s="32" t="s">
        <v>34</v>
      </c>
      <c r="B24" s="31">
        <v>12</v>
      </c>
      <c r="C24" s="31">
        <v>32</v>
      </c>
      <c r="D24" s="33"/>
      <c r="E24" s="33"/>
      <c r="F24" s="31">
        <v>24</v>
      </c>
      <c r="G24" s="31">
        <v>15</v>
      </c>
      <c r="H24" s="33"/>
      <c r="I24" s="31">
        <v>13</v>
      </c>
      <c r="J24" s="31">
        <v>11</v>
      </c>
      <c r="K24" s="33"/>
      <c r="L24" s="33"/>
      <c r="M24" s="31">
        <v>10</v>
      </c>
      <c r="N24" s="31">
        <v>24</v>
      </c>
      <c r="O24" s="31">
        <v>32</v>
      </c>
      <c r="P24" s="31">
        <v>26</v>
      </c>
      <c r="Q24" s="31">
        <v>20</v>
      </c>
      <c r="R24" s="31">
        <v>25</v>
      </c>
      <c r="S24" s="33"/>
      <c r="T24" s="31">
        <v>21</v>
      </c>
      <c r="U24" s="33"/>
      <c r="V24" s="31">
        <v>18</v>
      </c>
      <c r="W24" s="33"/>
      <c r="X24" s="31">
        <v>33</v>
      </c>
      <c r="Y24" s="31">
        <v>11</v>
      </c>
      <c r="Z24" s="31">
        <v>24</v>
      </c>
      <c r="AA24" s="31">
        <v>15</v>
      </c>
      <c r="AB24" s="31">
        <v>14</v>
      </c>
      <c r="AC24" s="33"/>
      <c r="AD24" s="33"/>
      <c r="AE24" s="33"/>
      <c r="AF24" s="31">
        <v>18</v>
      </c>
      <c r="AG24" s="30">
        <f t="shared" si="0"/>
        <v>0</v>
      </c>
    </row>
    <row r="25" spans="1:33" x14ac:dyDescent="0.25">
      <c r="A25" s="32" t="s">
        <v>35</v>
      </c>
      <c r="B25" s="31">
        <v>30</v>
      </c>
      <c r="C25" s="31">
        <v>35</v>
      </c>
      <c r="D25" s="33"/>
      <c r="E25" s="31">
        <v>28</v>
      </c>
      <c r="F25" s="31">
        <v>6</v>
      </c>
      <c r="G25" s="31">
        <v>25</v>
      </c>
      <c r="H25" s="31">
        <v>17</v>
      </c>
      <c r="I25" s="31">
        <v>4</v>
      </c>
      <c r="J25" s="31">
        <v>16</v>
      </c>
      <c r="K25" s="33"/>
      <c r="L25" s="31">
        <v>29</v>
      </c>
      <c r="M25" s="33"/>
      <c r="N25" s="31">
        <v>13</v>
      </c>
      <c r="O25" s="31">
        <v>6</v>
      </c>
      <c r="P25" s="31">
        <v>22</v>
      </c>
      <c r="Q25" s="31">
        <v>25</v>
      </c>
      <c r="R25" s="33"/>
      <c r="S25" s="31">
        <v>10</v>
      </c>
      <c r="T25" s="31">
        <v>14</v>
      </c>
      <c r="U25" s="31">
        <v>36</v>
      </c>
      <c r="V25" s="33"/>
      <c r="W25" s="31">
        <v>32</v>
      </c>
      <c r="X25" s="31">
        <v>15</v>
      </c>
      <c r="Y25" s="33"/>
      <c r="Z25" s="33"/>
      <c r="AA25" s="31">
        <v>13</v>
      </c>
      <c r="AB25" s="31">
        <v>9</v>
      </c>
      <c r="AC25" s="31">
        <v>35</v>
      </c>
      <c r="AD25" s="31">
        <v>4</v>
      </c>
      <c r="AE25" s="31">
        <v>7</v>
      </c>
      <c r="AF25" s="31">
        <v>23</v>
      </c>
      <c r="AG25" s="30">
        <f t="shared" si="0"/>
        <v>0</v>
      </c>
    </row>
    <row r="26" spans="1:33" x14ac:dyDescent="0.25">
      <c r="A26" s="32" t="s">
        <v>36</v>
      </c>
      <c r="B26" s="33"/>
      <c r="C26" s="33"/>
      <c r="D26" s="33"/>
      <c r="E26" s="31">
        <v>16</v>
      </c>
      <c r="F26" s="31">
        <v>29</v>
      </c>
      <c r="G26" s="33"/>
      <c r="H26" s="31">
        <v>19</v>
      </c>
      <c r="I26" s="31">
        <v>22</v>
      </c>
      <c r="J26" s="33"/>
      <c r="K26" s="33"/>
      <c r="L26" s="33"/>
      <c r="M26" s="31">
        <v>28</v>
      </c>
      <c r="N26" s="31">
        <v>25</v>
      </c>
      <c r="O26" s="33"/>
      <c r="P26" s="31">
        <v>24</v>
      </c>
      <c r="Q26" s="31">
        <v>30</v>
      </c>
      <c r="R26" s="31">
        <v>20</v>
      </c>
      <c r="S26" s="33"/>
      <c r="T26" s="33"/>
      <c r="U26" s="33"/>
      <c r="V26" s="33"/>
      <c r="W26" s="33"/>
      <c r="X26" s="31">
        <v>24</v>
      </c>
      <c r="Y26" s="33"/>
      <c r="Z26" s="33"/>
      <c r="AA26" s="31">
        <v>5</v>
      </c>
      <c r="AB26" s="31">
        <v>25</v>
      </c>
      <c r="AC26" s="31">
        <v>30</v>
      </c>
      <c r="AD26" s="31">
        <v>35</v>
      </c>
      <c r="AE26" s="31">
        <v>21</v>
      </c>
      <c r="AF26" s="33"/>
      <c r="AG26" s="30">
        <f t="shared" si="0"/>
        <v>0</v>
      </c>
    </row>
    <row r="27" spans="1:33" x14ac:dyDescent="0.25">
      <c r="A27" s="32" t="s">
        <v>37</v>
      </c>
      <c r="B27" s="31">
        <v>8</v>
      </c>
      <c r="C27" s="31">
        <v>11</v>
      </c>
      <c r="D27" s="31">
        <v>12</v>
      </c>
      <c r="E27" s="33"/>
      <c r="F27" s="33"/>
      <c r="G27" s="33"/>
      <c r="H27" s="33"/>
      <c r="I27" s="31">
        <v>10</v>
      </c>
      <c r="J27" s="31">
        <v>25</v>
      </c>
      <c r="K27" s="33"/>
      <c r="L27" s="33"/>
      <c r="M27" s="31">
        <v>34</v>
      </c>
      <c r="N27" s="33"/>
      <c r="O27" s="31">
        <v>15</v>
      </c>
      <c r="P27" s="33"/>
      <c r="Q27" s="31">
        <v>13</v>
      </c>
      <c r="R27" s="33"/>
      <c r="S27" s="33"/>
      <c r="T27" s="33"/>
      <c r="U27" s="31">
        <v>22</v>
      </c>
      <c r="V27" s="33"/>
      <c r="W27" s="31">
        <v>13</v>
      </c>
      <c r="X27" s="31">
        <v>30</v>
      </c>
      <c r="Y27" s="31">
        <v>24</v>
      </c>
      <c r="Z27" s="33"/>
      <c r="AA27" s="31">
        <v>10</v>
      </c>
      <c r="AB27" s="31">
        <v>28</v>
      </c>
      <c r="AC27" s="31">
        <v>11</v>
      </c>
      <c r="AD27" s="31">
        <v>15</v>
      </c>
      <c r="AE27" s="31">
        <v>27</v>
      </c>
      <c r="AF27" s="31">
        <v>26</v>
      </c>
      <c r="AG27" s="30">
        <f t="shared" si="0"/>
        <v>0</v>
      </c>
    </row>
    <row r="28" spans="1:33" x14ac:dyDescent="0.25">
      <c r="A28" s="32" t="s">
        <v>38</v>
      </c>
      <c r="B28" s="31">
        <v>17</v>
      </c>
      <c r="C28" s="33"/>
      <c r="D28" s="33"/>
      <c r="E28" s="31">
        <v>9</v>
      </c>
      <c r="F28" s="31">
        <v>15</v>
      </c>
      <c r="G28" s="31">
        <v>26</v>
      </c>
      <c r="H28" s="31">
        <v>28</v>
      </c>
      <c r="I28" s="31">
        <v>28</v>
      </c>
      <c r="J28" s="31">
        <v>10</v>
      </c>
      <c r="K28" s="31">
        <v>29</v>
      </c>
      <c r="L28" s="31">
        <v>19</v>
      </c>
      <c r="M28" s="33"/>
      <c r="N28" s="31">
        <v>20</v>
      </c>
      <c r="O28" s="31">
        <v>7</v>
      </c>
      <c r="P28" s="31">
        <v>19</v>
      </c>
      <c r="Q28" s="33"/>
      <c r="R28" s="31">
        <v>30</v>
      </c>
      <c r="S28" s="31">
        <v>6</v>
      </c>
      <c r="T28" s="31">
        <v>35</v>
      </c>
      <c r="U28" s="33"/>
      <c r="V28" s="31">
        <v>6</v>
      </c>
      <c r="W28" s="31">
        <v>27</v>
      </c>
      <c r="X28" s="33"/>
      <c r="Y28" s="31">
        <v>26</v>
      </c>
      <c r="Z28" s="33"/>
      <c r="AA28" s="31">
        <v>6</v>
      </c>
      <c r="AB28" s="33"/>
      <c r="AC28" s="33"/>
      <c r="AD28" s="31">
        <v>30</v>
      </c>
      <c r="AE28" s="33"/>
      <c r="AF28" s="33"/>
      <c r="AG28" s="30">
        <f t="shared" si="0"/>
        <v>0</v>
      </c>
    </row>
    <row r="29" spans="1:33" x14ac:dyDescent="0.25">
      <c r="A29" s="32" t="s">
        <v>39</v>
      </c>
      <c r="B29" s="33"/>
      <c r="C29" s="33"/>
      <c r="D29" s="33"/>
      <c r="E29" s="31">
        <v>12</v>
      </c>
      <c r="F29" s="31">
        <v>30</v>
      </c>
      <c r="G29" s="31">
        <v>13</v>
      </c>
      <c r="H29" s="31">
        <v>16</v>
      </c>
      <c r="I29" s="31">
        <v>18</v>
      </c>
      <c r="J29" s="33"/>
      <c r="K29" s="33"/>
      <c r="L29" s="33"/>
      <c r="M29" s="31">
        <v>25</v>
      </c>
      <c r="N29" s="31">
        <v>11</v>
      </c>
      <c r="O29" s="31">
        <v>35</v>
      </c>
      <c r="P29" s="31">
        <v>7</v>
      </c>
      <c r="Q29" s="33"/>
      <c r="R29" s="33"/>
      <c r="S29" s="33"/>
      <c r="T29" s="33"/>
      <c r="U29" s="33"/>
      <c r="V29" s="33"/>
      <c r="W29" s="33"/>
      <c r="X29" s="33"/>
      <c r="Y29" s="33"/>
      <c r="Z29" s="31">
        <v>28</v>
      </c>
      <c r="AA29" s="31">
        <v>20</v>
      </c>
      <c r="AB29" s="31">
        <v>32</v>
      </c>
      <c r="AC29" s="31">
        <v>23</v>
      </c>
      <c r="AD29" s="31">
        <v>37</v>
      </c>
      <c r="AE29" s="31">
        <v>34</v>
      </c>
      <c r="AF29" s="33"/>
      <c r="AG29" s="30">
        <f t="shared" si="0"/>
        <v>0</v>
      </c>
    </row>
    <row r="30" spans="1:33" x14ac:dyDescent="0.25">
      <c r="A30" s="32" t="s">
        <v>40</v>
      </c>
      <c r="B30" s="31">
        <v>23</v>
      </c>
      <c r="C30" s="31">
        <v>16</v>
      </c>
      <c r="D30" s="33"/>
      <c r="E30" s="31">
        <v>25</v>
      </c>
      <c r="F30" s="31">
        <v>17</v>
      </c>
      <c r="G30" s="31">
        <v>18</v>
      </c>
      <c r="H30" s="33"/>
      <c r="I30" s="31">
        <v>19</v>
      </c>
      <c r="J30" s="33"/>
      <c r="K30" s="31">
        <v>28</v>
      </c>
      <c r="L30" s="31">
        <v>11</v>
      </c>
      <c r="M30" s="31">
        <v>4</v>
      </c>
      <c r="N30" s="33"/>
      <c r="O30" s="31">
        <v>1</v>
      </c>
      <c r="P30" s="31">
        <v>20</v>
      </c>
      <c r="Q30" s="31">
        <v>15</v>
      </c>
      <c r="R30" s="33"/>
      <c r="S30" s="31">
        <v>4</v>
      </c>
      <c r="T30" s="33"/>
      <c r="U30" s="31">
        <v>17</v>
      </c>
      <c r="V30" s="31">
        <v>12</v>
      </c>
      <c r="W30" s="31">
        <v>26</v>
      </c>
      <c r="X30" s="31">
        <v>14</v>
      </c>
      <c r="Y30" s="33"/>
      <c r="Z30" s="31">
        <v>14</v>
      </c>
      <c r="AA30" s="33"/>
      <c r="AB30" s="31">
        <v>36</v>
      </c>
      <c r="AC30" s="31">
        <v>7</v>
      </c>
      <c r="AD30" s="33"/>
      <c r="AE30" s="31">
        <v>20</v>
      </c>
      <c r="AF30" s="31">
        <v>15</v>
      </c>
      <c r="AG30" s="30">
        <f t="shared" si="0"/>
        <v>0</v>
      </c>
    </row>
    <row r="31" spans="1:33" x14ac:dyDescent="0.25">
      <c r="A31" s="32" t="s">
        <v>41</v>
      </c>
      <c r="B31" s="33"/>
      <c r="C31" s="33"/>
      <c r="D31" s="33"/>
      <c r="E31" s="33"/>
      <c r="F31" s="31">
        <v>22</v>
      </c>
      <c r="G31" s="33"/>
      <c r="H31" s="33"/>
      <c r="I31" s="33"/>
      <c r="J31" s="31">
        <v>14</v>
      </c>
      <c r="K31" s="33"/>
      <c r="L31" s="33"/>
      <c r="M31" s="31">
        <v>12</v>
      </c>
      <c r="N31" s="31">
        <v>15</v>
      </c>
      <c r="O31" s="31">
        <v>23</v>
      </c>
      <c r="P31" s="33"/>
      <c r="Q31" s="31">
        <v>21</v>
      </c>
      <c r="R31" s="31">
        <v>10</v>
      </c>
      <c r="S31" s="33"/>
      <c r="T31" s="33"/>
      <c r="U31" s="31">
        <v>15</v>
      </c>
      <c r="V31" s="31">
        <v>10</v>
      </c>
      <c r="W31" s="31">
        <v>20</v>
      </c>
      <c r="X31" s="31">
        <v>17</v>
      </c>
      <c r="Y31" s="33"/>
      <c r="Z31" s="31">
        <v>16</v>
      </c>
      <c r="AA31" s="31">
        <v>14</v>
      </c>
      <c r="AB31" s="33"/>
      <c r="AC31" s="31">
        <v>25</v>
      </c>
      <c r="AD31" s="33"/>
      <c r="AE31" s="31">
        <v>23</v>
      </c>
      <c r="AF31" s="31">
        <v>31</v>
      </c>
      <c r="AG31" s="30">
        <f t="shared" si="0"/>
        <v>0</v>
      </c>
    </row>
    <row r="32" spans="1:33" x14ac:dyDescent="0.25">
      <c r="A32" s="32" t="s">
        <v>42</v>
      </c>
      <c r="B32" s="33"/>
      <c r="C32" s="31">
        <v>8</v>
      </c>
      <c r="D32" s="31">
        <v>16</v>
      </c>
      <c r="E32" s="31">
        <v>17</v>
      </c>
      <c r="F32" s="31">
        <v>7</v>
      </c>
      <c r="G32" s="31">
        <v>27</v>
      </c>
      <c r="H32" s="31">
        <v>18</v>
      </c>
      <c r="I32" s="33"/>
      <c r="J32" s="33"/>
      <c r="K32" s="33"/>
      <c r="L32" s="33"/>
      <c r="M32" s="31">
        <v>13</v>
      </c>
      <c r="N32" s="31">
        <v>4</v>
      </c>
      <c r="O32" s="31">
        <v>19</v>
      </c>
      <c r="P32" s="33"/>
      <c r="Q32" s="33"/>
      <c r="R32" s="33"/>
      <c r="S32" s="33"/>
      <c r="T32" s="33"/>
      <c r="U32" s="33"/>
      <c r="V32" s="33"/>
      <c r="W32" s="31">
        <v>36</v>
      </c>
      <c r="X32" s="31">
        <v>4</v>
      </c>
      <c r="Y32" s="33"/>
      <c r="Z32" s="31">
        <v>10</v>
      </c>
      <c r="AA32" s="31">
        <v>33</v>
      </c>
      <c r="AB32" s="31">
        <v>12</v>
      </c>
      <c r="AC32" s="31">
        <v>27</v>
      </c>
      <c r="AD32" s="33"/>
      <c r="AE32" s="31">
        <v>24</v>
      </c>
      <c r="AF32" s="31">
        <v>20</v>
      </c>
      <c r="AG32" s="30">
        <f t="shared" si="0"/>
        <v>0</v>
      </c>
    </row>
    <row r="33" spans="1:33" x14ac:dyDescent="0.25">
      <c r="A33" s="32" t="s">
        <v>43</v>
      </c>
      <c r="B33" s="31">
        <v>32</v>
      </c>
      <c r="C33" s="31">
        <v>29</v>
      </c>
      <c r="D33" s="31">
        <v>18</v>
      </c>
      <c r="E33" s="31">
        <v>20</v>
      </c>
      <c r="F33" s="31">
        <v>20</v>
      </c>
      <c r="G33" s="33"/>
      <c r="H33" s="33"/>
      <c r="I33" s="31">
        <v>11</v>
      </c>
      <c r="J33" s="33"/>
      <c r="K33" s="31">
        <v>13</v>
      </c>
      <c r="L33" s="33"/>
      <c r="M33" s="31">
        <v>20</v>
      </c>
      <c r="N33" s="33"/>
      <c r="O33" s="31">
        <v>5</v>
      </c>
      <c r="P33" s="33"/>
      <c r="Q33" s="33"/>
      <c r="R33" s="33"/>
      <c r="S33" s="33"/>
      <c r="T33" s="31">
        <v>18</v>
      </c>
      <c r="U33" s="33"/>
      <c r="V33" s="31">
        <v>7</v>
      </c>
      <c r="W33" s="31">
        <v>19</v>
      </c>
      <c r="X33" s="33"/>
      <c r="Y33" s="31">
        <v>18</v>
      </c>
      <c r="Z33" s="31">
        <v>2</v>
      </c>
      <c r="AA33" s="33"/>
      <c r="AB33" s="33"/>
      <c r="AC33" s="31">
        <v>37</v>
      </c>
      <c r="AD33" s="33"/>
      <c r="AE33" s="33"/>
      <c r="AF33" s="31">
        <v>6</v>
      </c>
      <c r="AG33" s="30">
        <f t="shared" si="0"/>
        <v>0</v>
      </c>
    </row>
    <row r="34" spans="1:33" x14ac:dyDescent="0.25">
      <c r="A34" s="32" t="s">
        <v>44</v>
      </c>
      <c r="B34" s="33"/>
      <c r="C34" s="31">
        <v>12</v>
      </c>
      <c r="D34" s="33"/>
      <c r="E34" s="31">
        <v>2</v>
      </c>
      <c r="F34" s="31">
        <v>9</v>
      </c>
      <c r="G34" s="33"/>
      <c r="H34" s="33"/>
      <c r="I34" s="31">
        <v>16</v>
      </c>
      <c r="J34" s="31">
        <v>20</v>
      </c>
      <c r="K34" s="31">
        <v>20</v>
      </c>
      <c r="L34" s="31">
        <v>23</v>
      </c>
      <c r="M34" s="33"/>
      <c r="N34" s="31">
        <v>7</v>
      </c>
      <c r="O34" s="31">
        <v>16</v>
      </c>
      <c r="P34" s="31">
        <v>14</v>
      </c>
      <c r="Q34" s="31">
        <v>17</v>
      </c>
      <c r="R34" s="33"/>
      <c r="S34" s="31">
        <v>15</v>
      </c>
      <c r="T34" s="33"/>
      <c r="U34" s="33"/>
      <c r="V34" s="31">
        <v>17</v>
      </c>
      <c r="W34" s="31">
        <v>21</v>
      </c>
      <c r="X34" s="31">
        <v>9</v>
      </c>
      <c r="Y34" s="33"/>
      <c r="Z34" s="33"/>
      <c r="AA34" s="31">
        <v>18</v>
      </c>
      <c r="AB34" s="33"/>
      <c r="AC34" s="33"/>
      <c r="AD34" s="33"/>
      <c r="AE34" s="31">
        <v>15</v>
      </c>
      <c r="AF34" s="31">
        <v>8</v>
      </c>
      <c r="AG34" s="30">
        <f t="shared" ref="AG34:AG65" si="1">COUNTIF(B34:AF34,40)</f>
        <v>0</v>
      </c>
    </row>
    <row r="35" spans="1:33" x14ac:dyDescent="0.25">
      <c r="A35" s="32" t="s">
        <v>45</v>
      </c>
      <c r="B35" s="31">
        <v>9</v>
      </c>
      <c r="C35" s="31">
        <v>27</v>
      </c>
      <c r="D35" s="33"/>
      <c r="E35" s="31">
        <v>23</v>
      </c>
      <c r="F35" s="33"/>
      <c r="G35" s="31">
        <v>24</v>
      </c>
      <c r="H35" s="31">
        <v>9</v>
      </c>
      <c r="I35" s="31">
        <v>21</v>
      </c>
      <c r="J35" s="31">
        <v>12</v>
      </c>
      <c r="K35" s="31">
        <v>11</v>
      </c>
      <c r="L35" s="31">
        <v>27</v>
      </c>
      <c r="M35" s="31">
        <v>2</v>
      </c>
      <c r="N35" s="31">
        <v>17</v>
      </c>
      <c r="O35" s="31">
        <v>2</v>
      </c>
      <c r="P35" s="31">
        <v>16</v>
      </c>
      <c r="Q35" s="31">
        <v>14</v>
      </c>
      <c r="R35" s="31">
        <v>13</v>
      </c>
      <c r="S35" s="33"/>
      <c r="T35" s="33"/>
      <c r="U35" s="31">
        <v>18</v>
      </c>
      <c r="V35" s="31">
        <v>21</v>
      </c>
      <c r="W35" s="31">
        <v>4</v>
      </c>
      <c r="X35" s="33"/>
      <c r="Y35" s="33"/>
      <c r="Z35" s="33"/>
      <c r="AA35" s="31">
        <v>19</v>
      </c>
      <c r="AB35" s="33"/>
      <c r="AC35" s="31">
        <v>10</v>
      </c>
      <c r="AD35" s="33"/>
      <c r="AE35" s="33"/>
      <c r="AF35" s="33"/>
      <c r="AG35" s="30">
        <f t="shared" si="1"/>
        <v>0</v>
      </c>
    </row>
    <row r="36" spans="1:33" x14ac:dyDescent="0.25">
      <c r="A36" s="32" t="s">
        <v>47</v>
      </c>
      <c r="B36" s="31">
        <v>27</v>
      </c>
      <c r="C36" s="31">
        <v>9</v>
      </c>
      <c r="D36" s="31">
        <v>23</v>
      </c>
      <c r="E36" s="33"/>
      <c r="F36" s="33"/>
      <c r="G36" s="31">
        <v>7</v>
      </c>
      <c r="H36" s="33"/>
      <c r="I36" s="33"/>
      <c r="J36" s="31">
        <v>17</v>
      </c>
      <c r="K36" s="31">
        <v>2</v>
      </c>
      <c r="L36" s="33"/>
      <c r="M36" s="31">
        <v>18</v>
      </c>
      <c r="N36" s="33"/>
      <c r="O36" s="31">
        <v>9</v>
      </c>
      <c r="P36" s="31">
        <v>3</v>
      </c>
      <c r="Q36" s="33"/>
      <c r="R36" s="33"/>
      <c r="S36" s="33"/>
      <c r="T36" s="33"/>
      <c r="U36" s="33"/>
      <c r="V36" s="31">
        <v>19</v>
      </c>
      <c r="W36" s="33"/>
      <c r="X36" s="31">
        <v>16</v>
      </c>
      <c r="Y36" s="31">
        <v>3</v>
      </c>
      <c r="Z36" s="31">
        <v>13</v>
      </c>
      <c r="AA36" s="31">
        <v>23</v>
      </c>
      <c r="AB36" s="31">
        <v>2</v>
      </c>
      <c r="AC36" s="33"/>
      <c r="AD36" s="33"/>
      <c r="AE36" s="31">
        <v>9</v>
      </c>
      <c r="AF36" s="33"/>
      <c r="AG36" s="30">
        <f t="shared" si="1"/>
        <v>0</v>
      </c>
    </row>
    <row r="37" spans="1:33" x14ac:dyDescent="0.25">
      <c r="A37" s="32" t="s">
        <v>48</v>
      </c>
      <c r="B37" s="31">
        <v>1</v>
      </c>
      <c r="C37" s="33"/>
      <c r="D37" s="33"/>
      <c r="E37" s="33"/>
      <c r="F37" s="33"/>
      <c r="G37" s="33"/>
      <c r="H37" s="33"/>
      <c r="I37" s="33"/>
      <c r="J37" s="33"/>
      <c r="K37" s="33"/>
      <c r="L37" s="31">
        <v>6</v>
      </c>
      <c r="M37" s="31">
        <v>5</v>
      </c>
      <c r="N37" s="33"/>
      <c r="O37" s="33"/>
      <c r="P37" s="33"/>
      <c r="Q37" s="33"/>
      <c r="R37" s="31">
        <v>7</v>
      </c>
      <c r="S37" s="33"/>
      <c r="T37" s="33"/>
      <c r="U37" s="33"/>
      <c r="V37" s="31">
        <v>11</v>
      </c>
      <c r="W37" s="33"/>
      <c r="X37" s="31">
        <v>23</v>
      </c>
      <c r="Y37" s="33"/>
      <c r="Z37" s="31">
        <v>22</v>
      </c>
      <c r="AA37" s="31">
        <v>8</v>
      </c>
      <c r="AB37" s="31">
        <v>13</v>
      </c>
      <c r="AC37" s="33"/>
      <c r="AD37" s="31">
        <v>11</v>
      </c>
      <c r="AE37" s="31">
        <v>12</v>
      </c>
      <c r="AF37" s="31">
        <v>10</v>
      </c>
      <c r="AG37" s="30">
        <f t="shared" si="1"/>
        <v>0</v>
      </c>
    </row>
    <row r="38" spans="1:33" x14ac:dyDescent="0.25">
      <c r="A38" s="32" t="s">
        <v>49</v>
      </c>
      <c r="B38" s="31">
        <v>15</v>
      </c>
      <c r="C38" s="31">
        <v>5</v>
      </c>
      <c r="D38" s="33"/>
      <c r="E38" s="33"/>
      <c r="F38" s="33"/>
      <c r="G38" s="31">
        <v>10</v>
      </c>
      <c r="H38" s="33"/>
      <c r="I38" s="33"/>
      <c r="J38" s="33"/>
      <c r="K38" s="33"/>
      <c r="L38" s="33"/>
      <c r="M38" s="31">
        <v>9</v>
      </c>
      <c r="N38" s="33"/>
      <c r="O38" s="33"/>
      <c r="P38" s="31">
        <v>11</v>
      </c>
      <c r="Q38" s="33"/>
      <c r="R38" s="31">
        <v>4</v>
      </c>
      <c r="S38" s="31">
        <v>24</v>
      </c>
      <c r="T38" s="33"/>
      <c r="U38" s="33"/>
      <c r="V38" s="33"/>
      <c r="W38" s="33"/>
      <c r="X38" s="33"/>
      <c r="Y38" s="33"/>
      <c r="Z38" s="31">
        <v>17</v>
      </c>
      <c r="AA38" s="33"/>
      <c r="AB38" s="33"/>
      <c r="AC38" s="33"/>
      <c r="AD38" s="31">
        <v>6</v>
      </c>
      <c r="AE38" s="33"/>
      <c r="AF38" s="33"/>
      <c r="AG38" s="30">
        <f t="shared" si="1"/>
        <v>0</v>
      </c>
    </row>
    <row r="39" spans="1:33" x14ac:dyDescent="0.25">
      <c r="A39" s="32" t="s">
        <v>50</v>
      </c>
      <c r="B39" s="31">
        <v>26</v>
      </c>
      <c r="C39" s="31">
        <v>6</v>
      </c>
      <c r="D39" s="33"/>
      <c r="E39" s="31">
        <v>5</v>
      </c>
      <c r="F39" s="31">
        <v>21</v>
      </c>
      <c r="G39" s="31">
        <v>28</v>
      </c>
      <c r="H39" s="33"/>
      <c r="I39" s="33"/>
      <c r="J39" s="31">
        <v>22</v>
      </c>
      <c r="K39" s="33"/>
      <c r="L39" s="31">
        <v>18</v>
      </c>
      <c r="M39" s="33"/>
      <c r="N39" s="33"/>
      <c r="O39" s="33"/>
      <c r="P39" s="33"/>
      <c r="Q39" s="33"/>
      <c r="R39" s="33"/>
      <c r="S39" s="31">
        <v>25</v>
      </c>
      <c r="T39" s="31">
        <v>27</v>
      </c>
      <c r="U39" s="33"/>
      <c r="V39" s="33"/>
      <c r="W39" s="31">
        <v>5</v>
      </c>
      <c r="X39" s="31">
        <v>20</v>
      </c>
      <c r="Y39" s="31">
        <v>25</v>
      </c>
      <c r="Z39" s="33"/>
      <c r="AA39" s="31">
        <v>16</v>
      </c>
      <c r="AB39" s="33"/>
      <c r="AC39" s="31">
        <v>17</v>
      </c>
      <c r="AD39" s="33"/>
      <c r="AE39" s="33"/>
      <c r="AF39" s="31">
        <v>7</v>
      </c>
      <c r="AG39" s="30">
        <f t="shared" si="1"/>
        <v>0</v>
      </c>
    </row>
    <row r="40" spans="1:33" x14ac:dyDescent="0.25">
      <c r="A40" s="32" t="s">
        <v>52</v>
      </c>
      <c r="B40" s="33"/>
      <c r="C40" s="31">
        <v>23</v>
      </c>
      <c r="D40" s="33"/>
      <c r="E40" s="31">
        <v>24</v>
      </c>
      <c r="F40" s="33"/>
      <c r="G40" s="31">
        <v>30</v>
      </c>
      <c r="H40" s="33"/>
      <c r="I40" s="33"/>
      <c r="J40" s="33"/>
      <c r="K40" s="31">
        <v>30</v>
      </c>
      <c r="L40" s="31">
        <v>3</v>
      </c>
      <c r="M40" s="31">
        <v>1</v>
      </c>
      <c r="N40" s="33"/>
      <c r="O40" s="33"/>
      <c r="P40" s="33"/>
      <c r="Q40" s="31">
        <v>9</v>
      </c>
      <c r="R40" s="33"/>
      <c r="S40" s="31">
        <v>18</v>
      </c>
      <c r="T40" s="31">
        <v>9</v>
      </c>
      <c r="U40" s="33"/>
      <c r="V40" s="33"/>
      <c r="W40" s="33"/>
      <c r="X40" s="31">
        <v>8</v>
      </c>
      <c r="Y40" s="31">
        <v>6</v>
      </c>
      <c r="Z40" s="33"/>
      <c r="AA40" s="33"/>
      <c r="AB40" s="31">
        <v>8</v>
      </c>
      <c r="AC40" s="33"/>
      <c r="AD40" s="33"/>
      <c r="AE40" s="33"/>
      <c r="AF40" s="33"/>
      <c r="AG40" s="30">
        <f t="shared" si="1"/>
        <v>0</v>
      </c>
    </row>
    <row r="41" spans="1:33" x14ac:dyDescent="0.25">
      <c r="A41" s="32" t="s">
        <v>54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1">
        <v>8</v>
      </c>
      <c r="N41" s="31">
        <v>3</v>
      </c>
      <c r="O41" s="31">
        <v>30</v>
      </c>
      <c r="P41" s="31">
        <v>6</v>
      </c>
      <c r="Q41" s="31">
        <v>26</v>
      </c>
      <c r="R41" s="33"/>
      <c r="S41" s="33"/>
      <c r="T41" s="33"/>
      <c r="U41" s="33"/>
      <c r="V41" s="31">
        <v>27</v>
      </c>
      <c r="W41" s="33"/>
      <c r="X41" s="33"/>
      <c r="Y41" s="33"/>
      <c r="Z41" s="33"/>
      <c r="AA41" s="31">
        <v>17</v>
      </c>
      <c r="AB41" s="33"/>
      <c r="AC41" s="33"/>
      <c r="AD41" s="33"/>
      <c r="AE41" s="31">
        <v>18</v>
      </c>
      <c r="AF41" s="31">
        <v>4</v>
      </c>
      <c r="AG41" s="30">
        <f t="shared" si="1"/>
        <v>0</v>
      </c>
    </row>
    <row r="42" spans="1:33" x14ac:dyDescent="0.25">
      <c r="A42" s="32" t="s">
        <v>55</v>
      </c>
      <c r="B42" s="31">
        <v>13</v>
      </c>
      <c r="C42" s="33"/>
      <c r="D42" s="33"/>
      <c r="E42" s="33"/>
      <c r="F42" s="31">
        <v>16</v>
      </c>
      <c r="G42" s="33"/>
      <c r="H42" s="33"/>
      <c r="I42" s="31">
        <v>17</v>
      </c>
      <c r="J42" s="31">
        <v>28</v>
      </c>
      <c r="K42" s="33"/>
      <c r="L42" s="33"/>
      <c r="M42" s="33"/>
      <c r="N42" s="31">
        <v>9</v>
      </c>
      <c r="O42" s="33"/>
      <c r="P42" s="31">
        <v>15</v>
      </c>
      <c r="Q42" s="31">
        <v>19</v>
      </c>
      <c r="R42" s="31">
        <v>19</v>
      </c>
      <c r="S42" s="33"/>
      <c r="T42" s="33"/>
      <c r="U42" s="33"/>
      <c r="V42" s="31">
        <v>26</v>
      </c>
      <c r="W42" s="33"/>
      <c r="X42" s="31">
        <v>18</v>
      </c>
      <c r="Y42" s="33"/>
      <c r="Z42" s="31">
        <v>6</v>
      </c>
      <c r="AA42" s="33"/>
      <c r="AB42" s="31">
        <v>4</v>
      </c>
      <c r="AC42" s="31">
        <v>8</v>
      </c>
      <c r="AD42" s="31">
        <v>23</v>
      </c>
      <c r="AE42" s="33"/>
      <c r="AF42" s="31">
        <v>1</v>
      </c>
      <c r="AG42" s="30">
        <f t="shared" si="1"/>
        <v>0</v>
      </c>
    </row>
    <row r="43" spans="1:33" x14ac:dyDescent="0.25">
      <c r="A43" s="32" t="s">
        <v>56</v>
      </c>
      <c r="B43" s="33"/>
      <c r="C43" s="31">
        <v>15</v>
      </c>
      <c r="D43" s="33"/>
      <c r="E43" s="33"/>
      <c r="F43" s="33"/>
      <c r="G43" s="33"/>
      <c r="H43" s="31">
        <v>14</v>
      </c>
      <c r="I43" s="33"/>
      <c r="J43" s="33"/>
      <c r="K43" s="31">
        <v>12</v>
      </c>
      <c r="L43" s="31">
        <v>21</v>
      </c>
      <c r="M43" s="33"/>
      <c r="N43" s="33"/>
      <c r="O43" s="33"/>
      <c r="P43" s="33"/>
      <c r="Q43" s="33"/>
      <c r="R43" s="33"/>
      <c r="S43" s="33"/>
      <c r="T43" s="31">
        <v>26</v>
      </c>
      <c r="U43" s="31">
        <v>24</v>
      </c>
      <c r="V43" s="31">
        <v>16</v>
      </c>
      <c r="W43" s="33"/>
      <c r="X43" s="31">
        <v>12</v>
      </c>
      <c r="Y43" s="31">
        <v>4</v>
      </c>
      <c r="Z43" s="33"/>
      <c r="AA43" s="33"/>
      <c r="AB43" s="33"/>
      <c r="AC43" s="33"/>
      <c r="AD43" s="33"/>
      <c r="AE43" s="33"/>
      <c r="AF43" s="33"/>
      <c r="AG43" s="30">
        <f t="shared" si="1"/>
        <v>0</v>
      </c>
    </row>
    <row r="44" spans="1:33" x14ac:dyDescent="0.25">
      <c r="A44" s="32" t="s">
        <v>57</v>
      </c>
      <c r="B44" s="33"/>
      <c r="C44" s="31">
        <v>2</v>
      </c>
      <c r="D44" s="33"/>
      <c r="E44" s="33"/>
      <c r="F44" s="33"/>
      <c r="G44" s="33"/>
      <c r="H44" s="31">
        <v>6</v>
      </c>
      <c r="I44" s="33"/>
      <c r="J44" s="31">
        <v>5</v>
      </c>
      <c r="K44" s="33"/>
      <c r="L44" s="33"/>
      <c r="M44" s="31">
        <v>11</v>
      </c>
      <c r="N44" s="33"/>
      <c r="O44" s="33"/>
      <c r="P44" s="31">
        <v>10</v>
      </c>
      <c r="Q44" s="33"/>
      <c r="R44" s="33"/>
      <c r="S44" s="33"/>
      <c r="T44" s="33"/>
      <c r="U44" s="33"/>
      <c r="V44" s="31">
        <v>9</v>
      </c>
      <c r="W44" s="31">
        <v>18</v>
      </c>
      <c r="X44" s="31">
        <v>2</v>
      </c>
      <c r="Y44" s="33"/>
      <c r="Z44" s="31">
        <v>29</v>
      </c>
      <c r="AA44" s="31">
        <v>9</v>
      </c>
      <c r="AB44" s="31">
        <v>30</v>
      </c>
      <c r="AC44" s="33"/>
      <c r="AD44" s="31">
        <v>22</v>
      </c>
      <c r="AE44" s="31">
        <v>13</v>
      </c>
      <c r="AF44" s="31">
        <v>13</v>
      </c>
      <c r="AG44" s="30">
        <f t="shared" si="1"/>
        <v>0</v>
      </c>
    </row>
    <row r="45" spans="1:33" x14ac:dyDescent="0.25">
      <c r="A45" s="32" t="s">
        <v>58</v>
      </c>
      <c r="B45" s="33"/>
      <c r="C45" s="33"/>
      <c r="D45" s="33"/>
      <c r="E45" s="33"/>
      <c r="F45" s="33"/>
      <c r="G45" s="33"/>
      <c r="H45" s="31">
        <v>13</v>
      </c>
      <c r="I45" s="33"/>
      <c r="J45" s="33"/>
      <c r="K45" s="31">
        <v>19</v>
      </c>
      <c r="L45" s="33"/>
      <c r="M45" s="33"/>
      <c r="N45" s="33"/>
      <c r="O45" s="31">
        <v>11</v>
      </c>
      <c r="P45" s="33"/>
      <c r="Q45" s="31">
        <v>24</v>
      </c>
      <c r="R45" s="33"/>
      <c r="S45" s="33"/>
      <c r="T45" s="33"/>
      <c r="U45" s="33"/>
      <c r="V45" s="31">
        <v>28</v>
      </c>
      <c r="W45" s="33"/>
      <c r="X45" s="31">
        <v>5</v>
      </c>
      <c r="Y45" s="33"/>
      <c r="Z45" s="31">
        <v>11</v>
      </c>
      <c r="AA45" s="31">
        <v>1</v>
      </c>
      <c r="AB45" s="31">
        <v>10</v>
      </c>
      <c r="AC45" s="33"/>
      <c r="AD45" s="33"/>
      <c r="AE45" s="33"/>
      <c r="AF45" s="31">
        <v>19</v>
      </c>
      <c r="AG45" s="30">
        <f t="shared" si="1"/>
        <v>0</v>
      </c>
    </row>
    <row r="46" spans="1:33" x14ac:dyDescent="0.25">
      <c r="A46" s="32" t="s">
        <v>59</v>
      </c>
      <c r="B46" s="31">
        <v>14</v>
      </c>
      <c r="C46" s="33"/>
      <c r="D46" s="33"/>
      <c r="E46" s="33"/>
      <c r="F46" s="31">
        <v>12</v>
      </c>
      <c r="G46" s="31">
        <v>6</v>
      </c>
      <c r="H46" s="33"/>
      <c r="I46" s="33"/>
      <c r="J46" s="33"/>
      <c r="K46" s="33"/>
      <c r="L46" s="33"/>
      <c r="M46" s="31">
        <v>14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1">
        <v>3</v>
      </c>
      <c r="Y46" s="33"/>
      <c r="Z46" s="31">
        <v>9</v>
      </c>
      <c r="AA46" s="33"/>
      <c r="AB46" s="31">
        <v>5</v>
      </c>
      <c r="AC46" s="31">
        <v>24</v>
      </c>
      <c r="AD46" s="31">
        <v>14</v>
      </c>
      <c r="AE46" s="31">
        <v>30</v>
      </c>
      <c r="AF46" s="31">
        <v>14</v>
      </c>
      <c r="AG46" s="30">
        <f t="shared" si="1"/>
        <v>0</v>
      </c>
    </row>
    <row r="47" spans="1:33" x14ac:dyDescent="0.25">
      <c r="A47" s="32" t="s">
        <v>60</v>
      </c>
      <c r="B47" s="33"/>
      <c r="C47" s="33"/>
      <c r="D47" s="33"/>
      <c r="E47" s="33"/>
      <c r="F47" s="31">
        <v>14</v>
      </c>
      <c r="G47" s="33"/>
      <c r="H47" s="33"/>
      <c r="I47" s="33"/>
      <c r="J47" s="31">
        <v>18</v>
      </c>
      <c r="K47" s="31">
        <v>24</v>
      </c>
      <c r="L47" s="33"/>
      <c r="M47" s="33"/>
      <c r="N47" s="33"/>
      <c r="O47" s="33"/>
      <c r="P47" s="33"/>
      <c r="Q47" s="33"/>
      <c r="R47" s="33"/>
      <c r="S47" s="31">
        <v>21</v>
      </c>
      <c r="T47" s="33"/>
      <c r="U47" s="33"/>
      <c r="V47" s="33"/>
      <c r="W47" s="33"/>
      <c r="X47" s="31">
        <v>1</v>
      </c>
      <c r="Y47" s="31">
        <v>20</v>
      </c>
      <c r="Z47" s="33"/>
      <c r="AA47" s="33"/>
      <c r="AB47" s="33"/>
      <c r="AC47" s="31">
        <v>20</v>
      </c>
      <c r="AD47" s="33"/>
      <c r="AE47" s="31">
        <v>3</v>
      </c>
      <c r="AF47" s="33"/>
      <c r="AG47" s="30">
        <f t="shared" si="1"/>
        <v>0</v>
      </c>
    </row>
    <row r="48" spans="1:33" x14ac:dyDescent="0.25">
      <c r="A48" s="32" t="s">
        <v>61</v>
      </c>
      <c r="B48" s="33"/>
      <c r="C48" s="31">
        <v>3</v>
      </c>
      <c r="D48" s="33"/>
      <c r="E48" s="33"/>
      <c r="F48" s="33"/>
      <c r="G48" s="33"/>
      <c r="H48" s="33"/>
      <c r="I48" s="31">
        <v>9</v>
      </c>
      <c r="J48" s="31">
        <v>34</v>
      </c>
      <c r="K48" s="33"/>
      <c r="L48" s="31">
        <v>8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1">
        <v>15</v>
      </c>
      <c r="X48" s="33"/>
      <c r="Y48" s="33"/>
      <c r="Z48" s="33"/>
      <c r="AA48" s="31">
        <v>2</v>
      </c>
      <c r="AB48" s="33"/>
      <c r="AC48" s="31">
        <v>15</v>
      </c>
      <c r="AD48" s="31">
        <v>13</v>
      </c>
      <c r="AE48" s="31">
        <v>28</v>
      </c>
      <c r="AF48" s="33"/>
      <c r="AG48" s="30">
        <f t="shared" si="1"/>
        <v>0</v>
      </c>
    </row>
    <row r="49" spans="1:33" x14ac:dyDescent="0.25">
      <c r="A49" s="32" t="s">
        <v>62</v>
      </c>
      <c r="B49" s="33"/>
      <c r="C49" s="33"/>
      <c r="D49" s="33"/>
      <c r="E49" s="33"/>
      <c r="F49" s="33"/>
      <c r="G49" s="31">
        <v>20</v>
      </c>
      <c r="H49" s="33"/>
      <c r="I49" s="33"/>
      <c r="J49" s="33"/>
      <c r="K49" s="33"/>
      <c r="L49" s="31">
        <v>13</v>
      </c>
      <c r="M49" s="33"/>
      <c r="N49" s="31">
        <v>8</v>
      </c>
      <c r="O49" s="31">
        <v>12</v>
      </c>
      <c r="P49" s="33"/>
      <c r="Q49" s="33"/>
      <c r="R49" s="31">
        <v>22</v>
      </c>
      <c r="S49" s="33"/>
      <c r="T49" s="31">
        <v>3</v>
      </c>
      <c r="U49" s="33"/>
      <c r="V49" s="31">
        <v>23</v>
      </c>
      <c r="W49" s="33"/>
      <c r="X49" s="33"/>
      <c r="Y49" s="31">
        <v>12</v>
      </c>
      <c r="Z49" s="31">
        <v>23</v>
      </c>
      <c r="AA49" s="33"/>
      <c r="AB49" s="33"/>
      <c r="AC49" s="33"/>
      <c r="AD49" s="33"/>
      <c r="AE49" s="33"/>
      <c r="AF49" s="31">
        <v>3</v>
      </c>
      <c r="AG49" s="30">
        <f t="shared" si="1"/>
        <v>0</v>
      </c>
    </row>
    <row r="50" spans="1:33" x14ac:dyDescent="0.25">
      <c r="A50" s="32" t="s">
        <v>63</v>
      </c>
      <c r="B50" s="33"/>
      <c r="C50" s="33"/>
      <c r="D50" s="31">
        <v>29</v>
      </c>
      <c r="E50" s="31">
        <v>21</v>
      </c>
      <c r="F50" s="33"/>
      <c r="G50" s="33"/>
      <c r="H50" s="33"/>
      <c r="I50" s="33"/>
      <c r="J50" s="31">
        <v>2</v>
      </c>
      <c r="K50" s="31">
        <v>7</v>
      </c>
      <c r="L50" s="33"/>
      <c r="M50" s="33"/>
      <c r="N50" s="31">
        <v>14</v>
      </c>
      <c r="O50" s="31">
        <v>13</v>
      </c>
      <c r="P50" s="33"/>
      <c r="Q50" s="31">
        <v>8</v>
      </c>
      <c r="R50" s="31">
        <v>16</v>
      </c>
      <c r="S50" s="33"/>
      <c r="T50" s="31">
        <v>23</v>
      </c>
      <c r="U50" s="31">
        <v>26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0">
        <f t="shared" si="1"/>
        <v>0</v>
      </c>
    </row>
    <row r="51" spans="1:33" x14ac:dyDescent="0.25">
      <c r="A51" s="32" t="s">
        <v>64</v>
      </c>
      <c r="B51" s="33"/>
      <c r="C51" s="33"/>
      <c r="D51" s="33"/>
      <c r="E51" s="33"/>
      <c r="F51" s="31">
        <v>2</v>
      </c>
      <c r="G51" s="33"/>
      <c r="H51" s="33"/>
      <c r="I51" s="31">
        <v>6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1">
        <v>15</v>
      </c>
      <c r="AA51" s="33"/>
      <c r="AB51" s="31">
        <v>11</v>
      </c>
      <c r="AC51" s="33"/>
      <c r="AD51" s="33"/>
      <c r="AE51" s="31">
        <v>33</v>
      </c>
      <c r="AF51" s="33"/>
      <c r="AG51" s="30">
        <f t="shared" si="1"/>
        <v>0</v>
      </c>
    </row>
    <row r="52" spans="1:33" x14ac:dyDescent="0.25">
      <c r="A52" s="32" t="s">
        <v>65</v>
      </c>
      <c r="B52" s="33"/>
      <c r="C52" s="33"/>
      <c r="D52" s="31">
        <v>17</v>
      </c>
      <c r="E52" s="33"/>
      <c r="F52" s="33"/>
      <c r="G52" s="33"/>
      <c r="H52" s="33"/>
      <c r="I52" s="33"/>
      <c r="J52" s="33"/>
      <c r="K52" s="33"/>
      <c r="L52" s="31">
        <v>17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1">
        <v>5</v>
      </c>
      <c r="AD52" s="33"/>
      <c r="AE52" s="33"/>
      <c r="AF52" s="33"/>
      <c r="AG52" s="30">
        <f t="shared" si="1"/>
        <v>0</v>
      </c>
    </row>
    <row r="53" spans="1:33" x14ac:dyDescent="0.25">
      <c r="A53" s="32" t="s">
        <v>67</v>
      </c>
      <c r="B53" s="33"/>
      <c r="C53" s="33"/>
      <c r="D53" s="31">
        <v>26</v>
      </c>
      <c r="E53" s="33"/>
      <c r="F53" s="33"/>
      <c r="G53" s="31">
        <v>5</v>
      </c>
      <c r="H53" s="33"/>
      <c r="I53" s="33"/>
      <c r="J53" s="33"/>
      <c r="K53" s="33"/>
      <c r="L53" s="33"/>
      <c r="M53" s="33"/>
      <c r="N53" s="33"/>
      <c r="O53" s="33"/>
      <c r="P53" s="31">
        <v>2</v>
      </c>
      <c r="Q53" s="33"/>
      <c r="R53" s="31">
        <v>9</v>
      </c>
      <c r="S53" s="31">
        <v>12</v>
      </c>
      <c r="T53" s="33"/>
      <c r="U53" s="33"/>
      <c r="V53" s="33"/>
      <c r="W53" s="33"/>
      <c r="X53" s="33"/>
      <c r="Y53" s="33"/>
      <c r="Z53" s="33"/>
      <c r="AA53" s="33"/>
      <c r="AB53" s="33"/>
      <c r="AC53" s="31">
        <v>6</v>
      </c>
      <c r="AD53" s="33"/>
      <c r="AE53" s="33"/>
      <c r="AF53" s="31">
        <v>5</v>
      </c>
      <c r="AG53" s="30">
        <f t="shared" si="1"/>
        <v>0</v>
      </c>
    </row>
    <row r="54" spans="1:33" x14ac:dyDescent="0.25">
      <c r="A54" s="32" t="s">
        <v>68</v>
      </c>
      <c r="B54" s="33"/>
      <c r="C54" s="33"/>
      <c r="D54" s="31">
        <v>33</v>
      </c>
      <c r="E54" s="33"/>
      <c r="F54" s="33"/>
      <c r="G54" s="31">
        <v>12</v>
      </c>
      <c r="H54" s="33"/>
      <c r="I54" s="33"/>
      <c r="J54" s="33"/>
      <c r="K54" s="31">
        <v>10</v>
      </c>
      <c r="L54" s="33"/>
      <c r="M54" s="33"/>
      <c r="N54" s="31">
        <v>12</v>
      </c>
      <c r="O54" s="33"/>
      <c r="P54" s="33"/>
      <c r="Q54" s="33"/>
      <c r="R54" s="31">
        <v>12</v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0">
        <f t="shared" si="1"/>
        <v>0</v>
      </c>
    </row>
    <row r="55" spans="1:33" x14ac:dyDescent="0.25">
      <c r="A55" s="32" t="s">
        <v>69</v>
      </c>
      <c r="B55" s="33"/>
      <c r="C55" s="31">
        <v>26</v>
      </c>
      <c r="D55" s="33"/>
      <c r="E55" s="33"/>
      <c r="F55" s="33"/>
      <c r="G55" s="31">
        <v>21</v>
      </c>
      <c r="H55" s="31">
        <v>5</v>
      </c>
      <c r="I55" s="31">
        <v>12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1">
        <v>8</v>
      </c>
      <c r="X55" s="33"/>
      <c r="Y55" s="31">
        <v>19</v>
      </c>
      <c r="Z55" s="33"/>
      <c r="AA55" s="33"/>
      <c r="AB55" s="33"/>
      <c r="AC55" s="33"/>
      <c r="AD55" s="33"/>
      <c r="AE55" s="31">
        <v>29</v>
      </c>
      <c r="AF55" s="33"/>
      <c r="AG55" s="30">
        <f t="shared" si="1"/>
        <v>0</v>
      </c>
    </row>
    <row r="56" spans="1:33" x14ac:dyDescent="0.25">
      <c r="A56" s="32" t="s">
        <v>70</v>
      </c>
      <c r="B56" s="33"/>
      <c r="C56" s="33"/>
      <c r="D56" s="31">
        <v>6</v>
      </c>
      <c r="E56" s="33"/>
      <c r="F56" s="33"/>
      <c r="G56" s="33"/>
      <c r="H56" s="31">
        <v>8</v>
      </c>
      <c r="I56" s="33"/>
      <c r="J56" s="33"/>
      <c r="K56" s="31">
        <v>8</v>
      </c>
      <c r="L56" s="31">
        <v>15</v>
      </c>
      <c r="M56" s="33"/>
      <c r="N56" s="33"/>
      <c r="O56" s="33"/>
      <c r="P56" s="33"/>
      <c r="Q56" s="33"/>
      <c r="R56" s="33"/>
      <c r="S56" s="33"/>
      <c r="T56" s="31">
        <v>1</v>
      </c>
      <c r="U56" s="33"/>
      <c r="V56" s="33"/>
      <c r="W56" s="33"/>
      <c r="X56" s="33"/>
      <c r="Y56" s="33"/>
      <c r="Z56" s="31">
        <v>4</v>
      </c>
      <c r="AA56" s="33"/>
      <c r="AB56" s="33"/>
      <c r="AC56" s="33"/>
      <c r="AD56" s="33"/>
      <c r="AE56" s="33"/>
      <c r="AF56" s="33"/>
      <c r="AG56" s="30">
        <f t="shared" si="1"/>
        <v>0</v>
      </c>
    </row>
    <row r="57" spans="1:33" x14ac:dyDescent="0.25">
      <c r="A57" s="32" t="s">
        <v>71</v>
      </c>
      <c r="B57" s="33"/>
      <c r="C57" s="33"/>
      <c r="D57" s="33"/>
      <c r="E57" s="33"/>
      <c r="F57" s="33"/>
      <c r="G57" s="33"/>
      <c r="H57" s="31">
        <v>12</v>
      </c>
      <c r="I57" s="33"/>
      <c r="J57" s="31">
        <v>15</v>
      </c>
      <c r="K57" s="33"/>
      <c r="L57" s="33"/>
      <c r="M57" s="33"/>
      <c r="N57" s="33"/>
      <c r="O57" s="33"/>
      <c r="P57" s="33"/>
      <c r="Q57" s="33"/>
      <c r="R57" s="33"/>
      <c r="S57" s="33"/>
      <c r="T57" s="31">
        <v>25</v>
      </c>
      <c r="U57" s="31">
        <v>16</v>
      </c>
      <c r="V57" s="33"/>
      <c r="W57" s="33"/>
      <c r="X57" s="33"/>
      <c r="Y57" s="31">
        <v>14</v>
      </c>
      <c r="Z57" s="33"/>
      <c r="AA57" s="31">
        <v>12</v>
      </c>
      <c r="AB57" s="33"/>
      <c r="AC57" s="33"/>
      <c r="AD57" s="33"/>
      <c r="AE57" s="33"/>
      <c r="AF57" s="33"/>
      <c r="AG57" s="30">
        <f t="shared" si="1"/>
        <v>0</v>
      </c>
    </row>
    <row r="58" spans="1:33" x14ac:dyDescent="0.25">
      <c r="A58" s="32" t="s">
        <v>73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1">
        <v>20</v>
      </c>
      <c r="U58" s="33"/>
      <c r="V58" s="31">
        <v>1</v>
      </c>
      <c r="W58" s="33"/>
      <c r="X58" s="33"/>
      <c r="Y58" s="31">
        <v>10</v>
      </c>
      <c r="Z58" s="33"/>
      <c r="AA58" s="33"/>
      <c r="AB58" s="33"/>
      <c r="AC58" s="31">
        <v>22</v>
      </c>
      <c r="AD58" s="33"/>
      <c r="AE58" s="33"/>
      <c r="AF58" s="33"/>
      <c r="AG58" s="30">
        <f t="shared" si="1"/>
        <v>0</v>
      </c>
    </row>
    <row r="59" spans="1:33" x14ac:dyDescent="0.25">
      <c r="A59" s="32" t="s">
        <v>74</v>
      </c>
      <c r="B59" s="31">
        <v>6</v>
      </c>
      <c r="C59" s="33"/>
      <c r="D59" s="33"/>
      <c r="E59" s="33"/>
      <c r="F59" s="33"/>
      <c r="G59" s="33"/>
      <c r="H59" s="31">
        <v>15</v>
      </c>
      <c r="I59" s="31">
        <v>7</v>
      </c>
      <c r="J59" s="31">
        <v>8</v>
      </c>
      <c r="K59" s="33"/>
      <c r="L59" s="33"/>
      <c r="M59" s="33"/>
      <c r="N59" s="31">
        <v>6</v>
      </c>
      <c r="O59" s="33"/>
      <c r="P59" s="31">
        <v>9</v>
      </c>
      <c r="Q59" s="31">
        <v>7</v>
      </c>
      <c r="R59" s="33"/>
      <c r="S59" s="33"/>
      <c r="T59" s="31">
        <v>4</v>
      </c>
      <c r="U59" s="31">
        <v>8</v>
      </c>
      <c r="V59" s="31">
        <v>4</v>
      </c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0">
        <f t="shared" si="1"/>
        <v>0</v>
      </c>
    </row>
    <row r="60" spans="1:33" x14ac:dyDescent="0.25">
      <c r="A60" s="32" t="s">
        <v>76</v>
      </c>
      <c r="B60" s="33"/>
      <c r="C60" s="33"/>
      <c r="D60" s="33"/>
      <c r="E60" s="33"/>
      <c r="F60" s="33"/>
      <c r="G60" s="31">
        <v>17</v>
      </c>
      <c r="H60" s="33"/>
      <c r="I60" s="33"/>
      <c r="J60" s="33"/>
      <c r="K60" s="33"/>
      <c r="L60" s="33"/>
      <c r="M60" s="33"/>
      <c r="N60" s="31">
        <v>1</v>
      </c>
      <c r="O60" s="33"/>
      <c r="P60" s="33"/>
      <c r="Q60" s="33"/>
      <c r="R60" s="31">
        <v>21</v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1">
        <v>21</v>
      </c>
      <c r="AE60" s="33"/>
      <c r="AF60" s="33"/>
      <c r="AG60" s="30">
        <f t="shared" si="1"/>
        <v>0</v>
      </c>
    </row>
    <row r="61" spans="1:33" x14ac:dyDescent="0.25">
      <c r="A61" s="32" t="s">
        <v>77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1">
        <v>8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1">
        <v>8</v>
      </c>
      <c r="AA61" s="33"/>
      <c r="AB61" s="33"/>
      <c r="AC61" s="33"/>
      <c r="AD61" s="33"/>
      <c r="AE61" s="31">
        <v>14</v>
      </c>
      <c r="AF61" s="33"/>
      <c r="AG61" s="30">
        <f t="shared" si="1"/>
        <v>0</v>
      </c>
    </row>
    <row r="62" spans="1:33" x14ac:dyDescent="0.25">
      <c r="A62" s="32" t="s">
        <v>78</v>
      </c>
      <c r="B62" s="33"/>
      <c r="C62" s="33"/>
      <c r="D62" s="31">
        <v>4</v>
      </c>
      <c r="E62" s="31">
        <v>8</v>
      </c>
      <c r="F62" s="33"/>
      <c r="G62" s="33"/>
      <c r="H62" s="31">
        <v>11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1">
        <v>11</v>
      </c>
      <c r="T62" s="33"/>
      <c r="U62" s="33"/>
      <c r="V62" s="31">
        <v>3</v>
      </c>
      <c r="W62" s="31">
        <v>7</v>
      </c>
      <c r="X62" s="33"/>
      <c r="Y62" s="31">
        <v>13</v>
      </c>
      <c r="Z62" s="33"/>
      <c r="AA62" s="33"/>
      <c r="AB62" s="33"/>
      <c r="AC62" s="33"/>
      <c r="AD62" s="33"/>
      <c r="AE62" s="33"/>
      <c r="AF62" s="33"/>
      <c r="AG62" s="30">
        <f t="shared" si="1"/>
        <v>0</v>
      </c>
    </row>
    <row r="63" spans="1:33" x14ac:dyDescent="0.25">
      <c r="A63" s="32" t="s">
        <v>80</v>
      </c>
      <c r="B63" s="33"/>
      <c r="C63" s="33"/>
      <c r="D63" s="33"/>
      <c r="E63" s="33"/>
      <c r="F63" s="33"/>
      <c r="G63" s="33"/>
      <c r="H63" s="33"/>
      <c r="I63" s="33"/>
      <c r="J63" s="33"/>
      <c r="K63" s="31">
        <v>15</v>
      </c>
      <c r="L63" s="33"/>
      <c r="M63" s="33"/>
      <c r="N63" s="33"/>
      <c r="O63" s="31">
        <v>10</v>
      </c>
      <c r="P63" s="33"/>
      <c r="Q63" s="33"/>
      <c r="R63" s="33"/>
      <c r="S63" s="33"/>
      <c r="T63" s="33"/>
      <c r="U63" s="33"/>
      <c r="V63" s="33"/>
      <c r="W63" s="33"/>
      <c r="X63" s="31">
        <v>13</v>
      </c>
      <c r="Y63" s="33"/>
      <c r="Z63" s="33"/>
      <c r="AA63" s="33"/>
      <c r="AB63" s="33"/>
      <c r="AC63" s="33"/>
      <c r="AD63" s="33"/>
      <c r="AE63" s="33"/>
      <c r="AF63" s="33"/>
      <c r="AG63" s="30">
        <f t="shared" si="1"/>
        <v>0</v>
      </c>
    </row>
    <row r="64" spans="1:33" x14ac:dyDescent="0.25">
      <c r="A64" s="32" t="s">
        <v>81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1">
        <v>7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1">
        <v>4</v>
      </c>
      <c r="AB64" s="33"/>
      <c r="AC64" s="33"/>
      <c r="AD64" s="33"/>
      <c r="AE64" s="31">
        <v>25</v>
      </c>
      <c r="AF64" s="33"/>
      <c r="AG64" s="30">
        <f t="shared" si="1"/>
        <v>0</v>
      </c>
    </row>
    <row r="65" spans="1:33" x14ac:dyDescent="0.25">
      <c r="A65" s="32" t="s">
        <v>82</v>
      </c>
      <c r="B65" s="33"/>
      <c r="C65" s="33"/>
      <c r="D65" s="33"/>
      <c r="E65" s="33"/>
      <c r="F65" s="33"/>
      <c r="G65" s="33"/>
      <c r="H65" s="33"/>
      <c r="I65" s="31">
        <v>5</v>
      </c>
      <c r="J65" s="31">
        <v>26</v>
      </c>
      <c r="K65" s="33"/>
      <c r="L65" s="33"/>
      <c r="M65" s="33"/>
      <c r="N65" s="33"/>
      <c r="O65" s="33"/>
      <c r="P65" s="31">
        <v>4</v>
      </c>
      <c r="Q65" s="33"/>
      <c r="R65" s="33"/>
      <c r="S65" s="33"/>
      <c r="T65" s="33"/>
      <c r="U65" s="31">
        <v>12</v>
      </c>
      <c r="V65" s="33"/>
      <c r="W65" s="31">
        <v>14</v>
      </c>
      <c r="X65" s="33"/>
      <c r="Y65" s="33"/>
      <c r="Z65" s="33"/>
      <c r="AA65" s="33"/>
      <c r="AB65" s="33"/>
      <c r="AC65" s="31">
        <v>16</v>
      </c>
      <c r="AD65" s="33"/>
      <c r="AE65" s="33"/>
      <c r="AF65" s="33"/>
      <c r="AG65" s="30">
        <f t="shared" si="1"/>
        <v>0</v>
      </c>
    </row>
    <row r="66" spans="1:33" x14ac:dyDescent="0.25">
      <c r="A66" s="32" t="s">
        <v>83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1">
        <v>22</v>
      </c>
      <c r="Z66" s="33"/>
      <c r="AA66" s="33"/>
      <c r="AB66" s="33"/>
      <c r="AC66" s="33"/>
      <c r="AD66" s="33"/>
      <c r="AE66" s="33"/>
      <c r="AF66" s="33"/>
      <c r="AG66" s="30">
        <f t="shared" ref="AG66:AG97" si="2">COUNTIF(B66:AF66,40)</f>
        <v>0</v>
      </c>
    </row>
    <row r="67" spans="1:33" x14ac:dyDescent="0.25">
      <c r="A67" s="32" t="s">
        <v>85</v>
      </c>
      <c r="B67" s="31">
        <v>5</v>
      </c>
      <c r="C67" s="31">
        <v>20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1">
        <v>10</v>
      </c>
      <c r="O67" s="33"/>
      <c r="P67" s="33"/>
      <c r="Q67" s="33"/>
      <c r="R67" s="31">
        <v>2</v>
      </c>
      <c r="S67" s="33"/>
      <c r="T67" s="33"/>
      <c r="U67" s="31">
        <v>11</v>
      </c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0">
        <f t="shared" si="2"/>
        <v>0</v>
      </c>
    </row>
    <row r="68" spans="1:33" x14ac:dyDescent="0.25">
      <c r="A68" s="32" t="s">
        <v>86</v>
      </c>
      <c r="B68" s="33"/>
      <c r="C68" s="33"/>
      <c r="D68" s="31">
        <v>5</v>
      </c>
      <c r="E68" s="33"/>
      <c r="F68" s="33"/>
      <c r="G68" s="33"/>
      <c r="H68" s="33"/>
      <c r="I68" s="33"/>
      <c r="J68" s="33"/>
      <c r="K68" s="33"/>
      <c r="L68" s="31">
        <v>16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1">
        <v>3</v>
      </c>
      <c r="AB68" s="33"/>
      <c r="AC68" s="33"/>
      <c r="AD68" s="33"/>
      <c r="AE68" s="33"/>
      <c r="AF68" s="33"/>
      <c r="AG68" s="30">
        <f t="shared" si="2"/>
        <v>0</v>
      </c>
    </row>
    <row r="69" spans="1:33" x14ac:dyDescent="0.25">
      <c r="A69" s="32" t="s">
        <v>88</v>
      </c>
      <c r="B69" s="33"/>
      <c r="C69" s="33"/>
      <c r="D69" s="33"/>
      <c r="E69" s="33"/>
      <c r="F69" s="33"/>
      <c r="G69" s="33"/>
      <c r="H69" s="33"/>
      <c r="I69" s="33"/>
      <c r="J69" s="31">
        <v>21</v>
      </c>
      <c r="K69" s="33"/>
      <c r="L69" s="33"/>
      <c r="M69" s="33"/>
      <c r="N69" s="33"/>
      <c r="O69" s="33"/>
      <c r="P69" s="33"/>
      <c r="Q69" s="31">
        <v>3</v>
      </c>
      <c r="R69" s="33"/>
      <c r="S69" s="31">
        <v>9</v>
      </c>
      <c r="T69" s="31">
        <v>13</v>
      </c>
      <c r="U69" s="33"/>
      <c r="V69" s="33"/>
      <c r="W69" s="33"/>
      <c r="X69" s="33"/>
      <c r="Y69" s="33"/>
      <c r="Z69" s="33"/>
      <c r="AA69" s="33"/>
      <c r="AB69" s="33"/>
      <c r="AC69" s="31">
        <v>14</v>
      </c>
      <c r="AD69" s="31">
        <v>9</v>
      </c>
      <c r="AE69" s="33"/>
      <c r="AF69" s="33"/>
      <c r="AG69" s="30">
        <f t="shared" si="2"/>
        <v>0</v>
      </c>
    </row>
    <row r="70" spans="1:33" x14ac:dyDescent="0.25">
      <c r="A70" s="32" t="s">
        <v>90</v>
      </c>
      <c r="B70" s="33"/>
      <c r="C70" s="33"/>
      <c r="D70" s="33"/>
      <c r="E70" s="33"/>
      <c r="F70" s="33"/>
      <c r="G70" s="33"/>
      <c r="H70" s="31">
        <v>3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0">
        <f t="shared" si="2"/>
        <v>0</v>
      </c>
    </row>
    <row r="71" spans="1:33" x14ac:dyDescent="0.25">
      <c r="A71" s="32" t="s">
        <v>91</v>
      </c>
      <c r="B71" s="33"/>
      <c r="C71" s="33"/>
      <c r="D71" s="33"/>
      <c r="E71" s="31">
        <v>13</v>
      </c>
      <c r="F71" s="33"/>
      <c r="G71" s="33"/>
      <c r="H71" s="33"/>
      <c r="I71" s="33"/>
      <c r="J71" s="33"/>
      <c r="K71" s="33"/>
      <c r="L71" s="31">
        <v>1</v>
      </c>
      <c r="M71" s="33"/>
      <c r="N71" s="33"/>
      <c r="O71" s="33"/>
      <c r="P71" s="33"/>
      <c r="Q71" s="33"/>
      <c r="R71" s="33"/>
      <c r="S71" s="31">
        <v>16</v>
      </c>
      <c r="T71" s="33"/>
      <c r="U71" s="31">
        <v>21</v>
      </c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0">
        <f t="shared" si="2"/>
        <v>0</v>
      </c>
    </row>
    <row r="72" spans="1:33" x14ac:dyDescent="0.25">
      <c r="A72" s="32" t="s">
        <v>93</v>
      </c>
      <c r="B72" s="33"/>
      <c r="C72" s="31">
        <v>4</v>
      </c>
      <c r="D72" s="33"/>
      <c r="E72" s="33"/>
      <c r="F72" s="31">
        <v>5</v>
      </c>
      <c r="G72" s="33"/>
      <c r="H72" s="33"/>
      <c r="I72" s="33"/>
      <c r="J72" s="33"/>
      <c r="K72" s="33"/>
      <c r="L72" s="33"/>
      <c r="M72" s="31">
        <v>3</v>
      </c>
      <c r="N72" s="31">
        <v>2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1">
        <v>7</v>
      </c>
      <c r="Z72" s="33"/>
      <c r="AA72" s="33"/>
      <c r="AB72" s="33"/>
      <c r="AC72" s="33"/>
      <c r="AD72" s="33"/>
      <c r="AE72" s="33"/>
      <c r="AF72" s="31">
        <v>11</v>
      </c>
      <c r="AG72" s="30">
        <f t="shared" si="2"/>
        <v>0</v>
      </c>
    </row>
    <row r="73" spans="1:33" x14ac:dyDescent="0.25">
      <c r="A73" s="32" t="s">
        <v>94</v>
      </c>
      <c r="B73" s="33"/>
      <c r="C73" s="31">
        <v>7</v>
      </c>
      <c r="D73" s="33"/>
      <c r="E73" s="33"/>
      <c r="F73" s="33"/>
      <c r="G73" s="31">
        <v>8</v>
      </c>
      <c r="H73" s="33"/>
      <c r="I73" s="33"/>
      <c r="J73" s="33"/>
      <c r="K73" s="33"/>
      <c r="L73" s="33"/>
      <c r="M73" s="33"/>
      <c r="N73" s="33"/>
      <c r="O73" s="33"/>
      <c r="P73" s="33"/>
      <c r="Q73" s="31">
        <v>4</v>
      </c>
      <c r="R73" s="33"/>
      <c r="S73" s="33"/>
      <c r="T73" s="33"/>
      <c r="U73" s="33"/>
      <c r="V73" s="33"/>
      <c r="W73" s="33"/>
      <c r="X73" s="31">
        <v>11</v>
      </c>
      <c r="Y73" s="33"/>
      <c r="Z73" s="31">
        <v>5</v>
      </c>
      <c r="AA73" s="33"/>
      <c r="AB73" s="31">
        <v>6</v>
      </c>
      <c r="AC73" s="33"/>
      <c r="AD73" s="31">
        <v>1</v>
      </c>
      <c r="AE73" s="31">
        <v>17</v>
      </c>
      <c r="AF73" s="33"/>
      <c r="AG73" s="30">
        <f t="shared" si="2"/>
        <v>0</v>
      </c>
    </row>
    <row r="74" spans="1:33" x14ac:dyDescent="0.25">
      <c r="A74" s="32" t="s">
        <v>95</v>
      </c>
      <c r="B74" s="33"/>
      <c r="C74" s="33"/>
      <c r="D74" s="33"/>
      <c r="E74" s="33"/>
      <c r="F74" s="31">
        <v>3</v>
      </c>
      <c r="G74" s="33"/>
      <c r="H74" s="33"/>
      <c r="I74" s="33"/>
      <c r="J74" s="31">
        <v>3</v>
      </c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1">
        <v>19</v>
      </c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0">
        <f t="shared" si="2"/>
        <v>0</v>
      </c>
    </row>
    <row r="75" spans="1:33" x14ac:dyDescent="0.25">
      <c r="A75" s="32" t="s">
        <v>96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1">
        <v>14</v>
      </c>
      <c r="T75" s="33"/>
      <c r="U75" s="31">
        <v>25</v>
      </c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0">
        <f t="shared" si="2"/>
        <v>0</v>
      </c>
    </row>
    <row r="76" spans="1:33" x14ac:dyDescent="0.25">
      <c r="A76" s="32" t="s">
        <v>97</v>
      </c>
      <c r="B76" s="33"/>
      <c r="C76" s="33"/>
      <c r="D76" s="31">
        <v>15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0">
        <f t="shared" si="2"/>
        <v>0</v>
      </c>
    </row>
    <row r="77" spans="1:33" x14ac:dyDescent="0.25">
      <c r="A77" s="32" t="s">
        <v>98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1">
        <v>5</v>
      </c>
      <c r="M77" s="33"/>
      <c r="N77" s="33"/>
      <c r="O77" s="33"/>
      <c r="P77" s="33"/>
      <c r="Q77" s="33"/>
      <c r="R77" s="31">
        <v>1</v>
      </c>
      <c r="S77" s="33"/>
      <c r="T77" s="33"/>
      <c r="U77" s="33"/>
      <c r="V77" s="31">
        <v>5</v>
      </c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0">
        <f t="shared" si="2"/>
        <v>0</v>
      </c>
    </row>
    <row r="78" spans="1:33" x14ac:dyDescent="0.25">
      <c r="A78" s="32" t="s">
        <v>100</v>
      </c>
      <c r="B78" s="33"/>
      <c r="C78" s="33"/>
      <c r="D78" s="31">
        <v>8</v>
      </c>
      <c r="E78" s="31">
        <v>4</v>
      </c>
      <c r="F78" s="33"/>
      <c r="G78" s="33"/>
      <c r="H78" s="33"/>
      <c r="I78" s="33"/>
      <c r="J78" s="33"/>
      <c r="K78" s="31">
        <v>22</v>
      </c>
      <c r="L78" s="33"/>
      <c r="M78" s="33"/>
      <c r="N78" s="33"/>
      <c r="O78" s="33"/>
      <c r="P78" s="33"/>
      <c r="Q78" s="33"/>
      <c r="R78" s="33"/>
      <c r="S78" s="33"/>
      <c r="T78" s="31">
        <v>5</v>
      </c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0">
        <f t="shared" si="2"/>
        <v>0</v>
      </c>
    </row>
    <row r="79" spans="1:33" x14ac:dyDescent="0.25">
      <c r="A79" s="32" t="s">
        <v>102</v>
      </c>
      <c r="B79" s="33"/>
      <c r="C79" s="33"/>
      <c r="D79" s="31">
        <v>2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0">
        <f t="shared" si="2"/>
        <v>0</v>
      </c>
    </row>
    <row r="80" spans="1:33" x14ac:dyDescent="0.25">
      <c r="A80" s="32" t="s">
        <v>104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1">
        <v>6</v>
      </c>
      <c r="R80" s="33"/>
      <c r="S80" s="33"/>
      <c r="T80" s="33"/>
      <c r="U80" s="31">
        <v>3</v>
      </c>
      <c r="V80" s="33"/>
      <c r="W80" s="33"/>
      <c r="X80" s="33"/>
      <c r="Y80" s="33"/>
      <c r="Z80" s="33"/>
      <c r="AA80" s="33"/>
      <c r="AB80" s="33"/>
      <c r="AC80" s="33"/>
      <c r="AD80" s="31">
        <v>10</v>
      </c>
      <c r="AE80" s="31">
        <v>10</v>
      </c>
      <c r="AF80" s="33"/>
      <c r="AG80" s="30">
        <f t="shared" si="2"/>
        <v>0</v>
      </c>
    </row>
    <row r="81" spans="1:33" x14ac:dyDescent="0.25">
      <c r="A81" s="32" t="s">
        <v>105</v>
      </c>
      <c r="B81" s="31">
        <v>4</v>
      </c>
      <c r="C81" s="33"/>
      <c r="D81" s="31">
        <v>9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1">
        <v>1</v>
      </c>
      <c r="AC81" s="31">
        <v>4</v>
      </c>
      <c r="AD81" s="31">
        <v>20</v>
      </c>
      <c r="AE81" s="33"/>
      <c r="AF81" s="33"/>
      <c r="AG81" s="30">
        <f t="shared" si="2"/>
        <v>0</v>
      </c>
    </row>
    <row r="82" spans="1:33" x14ac:dyDescent="0.25">
      <c r="A82" s="32" t="s">
        <v>106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0">
        <f t="shared" si="2"/>
        <v>0</v>
      </c>
    </row>
    <row r="83" spans="1:33" x14ac:dyDescent="0.25">
      <c r="A83" s="32" t="s">
        <v>107</v>
      </c>
      <c r="B83" s="33"/>
      <c r="C83" s="33"/>
      <c r="D83" s="33"/>
      <c r="E83" s="33"/>
      <c r="F83" s="33"/>
      <c r="G83" s="33"/>
      <c r="H83" s="33"/>
      <c r="I83" s="33"/>
      <c r="J83" s="33"/>
      <c r="K83" s="31">
        <v>1</v>
      </c>
      <c r="L83" s="33"/>
      <c r="M83" s="33"/>
      <c r="N83" s="33"/>
      <c r="O83" s="33"/>
      <c r="P83" s="33"/>
      <c r="Q83" s="33"/>
      <c r="R83" s="33"/>
      <c r="S83" s="33"/>
      <c r="T83" s="33"/>
      <c r="U83" s="31">
        <v>10</v>
      </c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0">
        <f t="shared" si="2"/>
        <v>0</v>
      </c>
    </row>
    <row r="84" spans="1:33" x14ac:dyDescent="0.25">
      <c r="A84" s="32" t="s">
        <v>108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1">
        <v>11</v>
      </c>
      <c r="R84" s="33"/>
      <c r="S84" s="33"/>
      <c r="T84" s="31">
        <v>17</v>
      </c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0">
        <f t="shared" si="2"/>
        <v>0</v>
      </c>
    </row>
    <row r="85" spans="1:33" x14ac:dyDescent="0.25">
      <c r="A85" s="32" t="s">
        <v>109</v>
      </c>
      <c r="B85" s="33"/>
      <c r="C85" s="33"/>
      <c r="D85" s="33"/>
      <c r="E85" s="33"/>
      <c r="F85" s="33"/>
      <c r="G85" s="33"/>
      <c r="H85" s="31">
        <v>7</v>
      </c>
      <c r="I85" s="31">
        <v>8</v>
      </c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0">
        <f t="shared" si="2"/>
        <v>0</v>
      </c>
    </row>
    <row r="86" spans="1:33" x14ac:dyDescent="0.25">
      <c r="A86" s="32" t="s">
        <v>110</v>
      </c>
      <c r="B86" s="33"/>
      <c r="C86" s="33"/>
      <c r="D86" s="31">
        <v>21</v>
      </c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1">
        <v>11</v>
      </c>
      <c r="X86" s="33"/>
      <c r="Y86" s="33"/>
      <c r="Z86" s="33"/>
      <c r="AA86" s="33"/>
      <c r="AB86" s="33"/>
      <c r="AC86" s="33"/>
      <c r="AD86" s="33"/>
      <c r="AE86" s="33"/>
      <c r="AF86" s="33"/>
      <c r="AG86" s="30">
        <f t="shared" si="2"/>
        <v>0</v>
      </c>
    </row>
    <row r="87" spans="1:33" x14ac:dyDescent="0.25">
      <c r="A87" s="32" t="s">
        <v>111</v>
      </c>
      <c r="B87" s="33"/>
      <c r="C87" s="33"/>
      <c r="D87" s="33"/>
      <c r="E87" s="33"/>
      <c r="F87" s="33"/>
      <c r="G87" s="33"/>
      <c r="H87" s="33"/>
      <c r="I87" s="33"/>
      <c r="J87" s="31">
        <v>13</v>
      </c>
      <c r="K87" s="33"/>
      <c r="L87" s="33"/>
      <c r="M87" s="33"/>
      <c r="N87" s="33"/>
      <c r="O87" s="33"/>
      <c r="P87" s="33"/>
      <c r="Q87" s="33"/>
      <c r="R87" s="33"/>
      <c r="S87" s="33"/>
      <c r="T87" s="31">
        <v>7</v>
      </c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0">
        <f t="shared" si="2"/>
        <v>0</v>
      </c>
    </row>
    <row r="88" spans="1:33" x14ac:dyDescent="0.25">
      <c r="A88" s="32" t="s">
        <v>112</v>
      </c>
      <c r="B88" s="33"/>
      <c r="C88" s="33"/>
      <c r="D88" s="33"/>
      <c r="E88" s="33"/>
      <c r="F88" s="33"/>
      <c r="G88" s="33"/>
      <c r="H88" s="33"/>
      <c r="I88" s="33"/>
      <c r="J88" s="31">
        <v>7</v>
      </c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0">
        <f t="shared" si="2"/>
        <v>0</v>
      </c>
    </row>
    <row r="89" spans="1:33" x14ac:dyDescent="0.25">
      <c r="A89" s="32" t="s">
        <v>113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1">
        <v>28</v>
      </c>
      <c r="AE89" s="33"/>
      <c r="AF89" s="33"/>
      <c r="AG89" s="30">
        <f t="shared" si="2"/>
        <v>0</v>
      </c>
    </row>
    <row r="90" spans="1:33" x14ac:dyDescent="0.25">
      <c r="A90" s="32" t="s">
        <v>114</v>
      </c>
      <c r="B90" s="33"/>
      <c r="C90" s="33"/>
      <c r="D90" s="33"/>
      <c r="E90" s="33"/>
      <c r="F90" s="33"/>
      <c r="G90" s="33"/>
      <c r="H90" s="33"/>
      <c r="I90" s="33"/>
      <c r="J90" s="33"/>
      <c r="K90" s="31">
        <v>4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1">
        <v>12</v>
      </c>
      <c r="AD90" s="33"/>
      <c r="AE90" s="33"/>
      <c r="AF90" s="33"/>
      <c r="AG90" s="30">
        <f t="shared" si="2"/>
        <v>0</v>
      </c>
    </row>
    <row r="91" spans="1:33" x14ac:dyDescent="0.25">
      <c r="A91" s="32" t="s">
        <v>115</v>
      </c>
      <c r="B91" s="33"/>
      <c r="C91" s="33"/>
      <c r="D91" s="31">
        <v>14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0">
        <f t="shared" si="2"/>
        <v>0</v>
      </c>
    </row>
    <row r="92" spans="1:33" x14ac:dyDescent="0.25">
      <c r="A92" s="32" t="s">
        <v>116</v>
      </c>
      <c r="B92" s="33"/>
      <c r="C92" s="33"/>
      <c r="D92" s="31">
        <v>13</v>
      </c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1">
        <v>2</v>
      </c>
      <c r="AG92" s="30">
        <f t="shared" si="2"/>
        <v>0</v>
      </c>
    </row>
    <row r="93" spans="1:33" x14ac:dyDescent="0.25">
      <c r="A93" s="32" t="s">
        <v>117</v>
      </c>
      <c r="B93" s="33"/>
      <c r="C93" s="33"/>
      <c r="D93" s="33"/>
      <c r="E93" s="31">
        <v>3</v>
      </c>
      <c r="F93" s="31">
        <v>1</v>
      </c>
      <c r="G93" s="33"/>
      <c r="H93" s="33"/>
      <c r="I93" s="33"/>
      <c r="J93" s="33"/>
      <c r="K93" s="31">
        <v>9</v>
      </c>
      <c r="L93" s="33"/>
      <c r="M93" s="33"/>
      <c r="N93" s="33"/>
      <c r="O93" s="33"/>
      <c r="P93" s="33"/>
      <c r="Q93" s="33"/>
      <c r="R93" s="33"/>
      <c r="S93" s="31">
        <v>5</v>
      </c>
      <c r="T93" s="33"/>
      <c r="U93" s="33"/>
      <c r="V93" s="33"/>
      <c r="W93" s="31">
        <v>6</v>
      </c>
      <c r="X93" s="33"/>
      <c r="Y93" s="33"/>
      <c r="Z93" s="33"/>
      <c r="AA93" s="33"/>
      <c r="AB93" s="33"/>
      <c r="AC93" s="33"/>
      <c r="AD93" s="33"/>
      <c r="AE93" s="33"/>
      <c r="AF93" s="33"/>
      <c r="AG93" s="30">
        <f t="shared" si="2"/>
        <v>0</v>
      </c>
    </row>
    <row r="94" spans="1:33" x14ac:dyDescent="0.25">
      <c r="A94" s="32" t="s">
        <v>118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1">
        <v>1</v>
      </c>
      <c r="AF94" s="33"/>
      <c r="AG94" s="30">
        <f t="shared" si="2"/>
        <v>0</v>
      </c>
    </row>
    <row r="95" spans="1:33" x14ac:dyDescent="0.25">
      <c r="A95" s="32" t="s">
        <v>119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0">
        <f t="shared" si="2"/>
        <v>0</v>
      </c>
    </row>
    <row r="96" spans="1:33" x14ac:dyDescent="0.25">
      <c r="A96" s="32" t="s">
        <v>122</v>
      </c>
      <c r="B96" s="31">
        <v>7</v>
      </c>
      <c r="C96" s="33"/>
      <c r="D96" s="33"/>
      <c r="E96" s="31">
        <v>1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1">
        <v>9</v>
      </c>
      <c r="V96" s="33"/>
      <c r="W96" s="33"/>
      <c r="X96" s="33"/>
      <c r="Y96" s="33"/>
      <c r="Z96" s="33"/>
      <c r="AA96" s="33"/>
      <c r="AB96" s="31">
        <v>3</v>
      </c>
      <c r="AC96" s="33"/>
      <c r="AD96" s="33"/>
      <c r="AE96" s="33"/>
      <c r="AF96" s="33"/>
      <c r="AG96" s="30">
        <f t="shared" si="2"/>
        <v>0</v>
      </c>
    </row>
    <row r="97" spans="1:33" x14ac:dyDescent="0.25">
      <c r="A97" s="32" t="s">
        <v>123</v>
      </c>
      <c r="B97" s="31">
        <v>10</v>
      </c>
      <c r="C97" s="33"/>
      <c r="D97" s="33"/>
      <c r="E97" s="33"/>
      <c r="F97" s="33"/>
      <c r="G97" s="33"/>
      <c r="H97" s="33"/>
      <c r="I97" s="31">
        <v>3</v>
      </c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1">
        <v>6</v>
      </c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0">
        <f t="shared" si="2"/>
        <v>0</v>
      </c>
    </row>
    <row r="98" spans="1:33" x14ac:dyDescent="0.25">
      <c r="A98" s="32" t="s">
        <v>125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1">
        <v>2</v>
      </c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1">
        <v>2</v>
      </c>
      <c r="AF98" s="33"/>
      <c r="AG98" s="30">
        <f t="shared" ref="AG98:AG101" si="3">COUNTIF(B98:AF98,40)</f>
        <v>0</v>
      </c>
    </row>
    <row r="99" spans="1:33" x14ac:dyDescent="0.25">
      <c r="A99" s="32" t="s">
        <v>126</v>
      </c>
      <c r="B99" s="33"/>
      <c r="C99" s="33"/>
      <c r="D99" s="33"/>
      <c r="E99" s="31">
        <v>10</v>
      </c>
      <c r="F99" s="33"/>
      <c r="G99" s="33"/>
      <c r="H99" s="33"/>
      <c r="I99" s="31">
        <v>1</v>
      </c>
      <c r="J99" s="33"/>
      <c r="K99" s="31">
        <v>3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0">
        <f t="shared" si="3"/>
        <v>0</v>
      </c>
    </row>
    <row r="100" spans="1:33" x14ac:dyDescent="0.25">
      <c r="A100" s="32" t="s">
        <v>128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1">
        <v>1</v>
      </c>
      <c r="R100" s="33"/>
      <c r="S100" s="33"/>
      <c r="T100" s="31">
        <v>10</v>
      </c>
      <c r="U100" s="33"/>
      <c r="V100" s="31">
        <v>2</v>
      </c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0">
        <f t="shared" si="3"/>
        <v>0</v>
      </c>
    </row>
    <row r="101" spans="1:33" x14ac:dyDescent="0.25">
      <c r="A101" s="32" t="s">
        <v>129</v>
      </c>
      <c r="B101" s="33"/>
      <c r="C101" s="33"/>
      <c r="D101" s="31">
        <v>7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1">
        <v>5</v>
      </c>
      <c r="Z101" s="33"/>
      <c r="AA101" s="33"/>
      <c r="AB101" s="33"/>
      <c r="AC101" s="33"/>
      <c r="AD101" s="33"/>
      <c r="AE101" s="33"/>
      <c r="AF101" s="33"/>
      <c r="AG101" s="30">
        <f t="shared" si="3"/>
        <v>0</v>
      </c>
    </row>
    <row r="102" spans="1:33" x14ac:dyDescent="0.25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6"/>
    </row>
    <row r="103" spans="1:33" x14ac:dyDescent="0.25">
      <c r="A103" s="34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6"/>
    </row>
  </sheetData>
  <sortState ref="A2:AG103">
    <sortCondition descending="1" ref="AG2:AG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Helyezettek</vt:lpstr>
      <vt:lpstr>Szavazatok</vt:lpstr>
      <vt:lpstr>Munka3</vt:lpstr>
      <vt:lpstr>Helyezettek!Nyomtatási_terület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Oktatási Hivatal</cp:lastModifiedBy>
  <cp:lastPrinted>2014-12-27T14:57:16Z</cp:lastPrinted>
  <dcterms:created xsi:type="dcterms:W3CDTF">2014-12-27T10:31:44Z</dcterms:created>
  <dcterms:modified xsi:type="dcterms:W3CDTF">2015-02-19T08:33:21Z</dcterms:modified>
</cp:coreProperties>
</file>