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115" windowHeight="8010"/>
  </bookViews>
  <sheets>
    <sheet name="Kész" sheetId="6" r:id="rId1"/>
  </sheets>
  <calcPr calcId="14562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2" i="6"/>
  <c r="D3" i="6"/>
  <c r="D4" i="6"/>
  <c r="D5" i="6"/>
  <c r="D6" i="6"/>
  <c r="D7" i="6"/>
  <c r="D8" i="6"/>
  <c r="D9" i="6"/>
  <c r="D10" i="6"/>
  <c r="D11" i="6"/>
  <c r="D12" i="6"/>
  <c r="D2" i="6"/>
  <c r="E3" i="6"/>
  <c r="E4" i="6"/>
  <c r="E5" i="6"/>
  <c r="E6" i="6"/>
  <c r="E7" i="6"/>
  <c r="E8" i="6"/>
  <c r="E9" i="6"/>
  <c r="E10" i="6"/>
  <c r="E11" i="6"/>
  <c r="E12" i="6"/>
  <c r="E2" i="6"/>
  <c r="G2" i="6" l="1"/>
  <c r="G3" i="6" s="1"/>
  <c r="G4" i="6" s="1"/>
  <c r="G5" i="6" s="1"/>
  <c r="G6" i="6" s="1"/>
  <c r="G7" i="6" s="1"/>
  <c r="G8" i="6" s="1"/>
  <c r="G9" i="6" s="1"/>
  <c r="G10" i="6"/>
  <c r="G11" i="6" s="1"/>
  <c r="G12" i="6" s="1"/>
</calcChain>
</file>

<file path=xl/sharedStrings.xml><?xml version="1.0" encoding="utf-8"?>
<sst xmlns="http://schemas.openxmlformats.org/spreadsheetml/2006/main" count="32" uniqueCount="23">
  <si>
    <t>B</t>
  </si>
  <si>
    <t>J</t>
  </si>
  <si>
    <t>M3</t>
  </si>
  <si>
    <t>Hortobágy</t>
  </si>
  <si>
    <t>Komló</t>
  </si>
  <si>
    <t>M6</t>
  </si>
  <si>
    <t>M0</t>
  </si>
  <si>
    <t>M51</t>
  </si>
  <si>
    <t>M31</t>
  </si>
  <si>
    <t>alsórendű úton</t>
  </si>
  <si>
    <t>főútvonalon</t>
  </si>
  <si>
    <t>autópályán</t>
  </si>
  <si>
    <t>A</t>
  </si>
  <si>
    <t>F</t>
  </si>
  <si>
    <t>M</t>
  </si>
  <si>
    <t>Megtett út (km)</t>
  </si>
  <si>
    <t>Irány</t>
  </si>
  <si>
    <t>Út jele</t>
  </si>
  <si>
    <t>Úttípus</t>
  </si>
  <si>
    <t>Az úton megtett távolság</t>
  </si>
  <si>
    <t>Utazási idő az útszakaszon (perc)</t>
  </si>
  <si>
    <t>Összes utazási idő (perc)</t>
  </si>
  <si>
    <t>Várható átlagsebességek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</si>
</sst>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&quot; km&quot;"/>
    <numFmt numFmtId="165" formatCode="0.0"/>
    <numFmt numFmtId="166" formatCode="0.0&quot; km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workbookViewId="0">
      <selection activeCell="F8" sqref="F8"/>
    </sheetView>
  </sheetViews>
  <sheetFormatPr defaultRowHeight="15" x14ac:dyDescent="0.25"/>
  <cols>
    <col min="1" max="4" width="11.42578125" style="1" customWidth="1"/>
    <col min="5" max="7" width="11.42578125" customWidth="1"/>
    <col min="9" max="9" width="14.85546875" customWidth="1"/>
    <col min="10" max="10" width="8.7109375" bestFit="1" customWidth="1"/>
    <col min="11" max="11" width="4" bestFit="1" customWidth="1"/>
  </cols>
  <sheetData>
    <row r="1" spans="1:14" ht="69.75" customHeigh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I1" s="15" t="s">
        <v>22</v>
      </c>
      <c r="J1" s="15"/>
      <c r="K1" s="15"/>
    </row>
    <row r="2" spans="1:14" x14ac:dyDescent="0.25">
      <c r="A2" s="6">
        <v>0</v>
      </c>
      <c r="B2" s="6" t="s">
        <v>4</v>
      </c>
      <c r="C2" s="6"/>
      <c r="D2" s="6" t="str">
        <f>IF(LEFT(C2,1)="M","M",IF(C2="","A","F"))</f>
        <v>A</v>
      </c>
      <c r="E2" s="7">
        <f>A3-A2</f>
        <v>16.899999999999999</v>
      </c>
      <c r="F2" s="16">
        <f>ROUND(E2/VLOOKUP(D2,$J$2:$K$4,2,FALSE)*60,0)</f>
        <v>17</v>
      </c>
      <c r="G2" s="16">
        <f>F2</f>
        <v>17</v>
      </c>
      <c r="I2" s="11" t="s">
        <v>9</v>
      </c>
      <c r="J2" s="2" t="s">
        <v>12</v>
      </c>
      <c r="K2" s="2">
        <v>60</v>
      </c>
      <c r="M2" s="3"/>
      <c r="N2" s="4"/>
    </row>
    <row r="3" spans="1:14" x14ac:dyDescent="0.25">
      <c r="A3" s="6">
        <v>16.899999999999999</v>
      </c>
      <c r="B3" s="6" t="s">
        <v>0</v>
      </c>
      <c r="C3" s="6">
        <v>6</v>
      </c>
      <c r="D3" s="6" t="str">
        <f t="shared" ref="D3:D12" si="0">IF(LEFT(C3,1)="M","M",IF(C3="","A","F"))</f>
        <v>F</v>
      </c>
      <c r="E3" s="7">
        <f t="shared" ref="E3:E12" si="1">A4-A3</f>
        <v>6.6000000000000014</v>
      </c>
      <c r="F3" s="16">
        <f t="shared" ref="F3:F12" si="2">ROUND(E3/VLOOKUP(D3,$J$2:$K$4,2,FALSE)*60,0)</f>
        <v>6</v>
      </c>
      <c r="G3" s="16">
        <f>G2+F3</f>
        <v>23</v>
      </c>
      <c r="I3" s="11" t="s">
        <v>10</v>
      </c>
      <c r="J3" s="2" t="s">
        <v>13</v>
      </c>
      <c r="K3" s="2">
        <v>72</v>
      </c>
      <c r="M3" s="3"/>
      <c r="N3" s="4"/>
    </row>
    <row r="4" spans="1:14" x14ac:dyDescent="0.25">
      <c r="A4" s="6">
        <v>23.5</v>
      </c>
      <c r="B4" s="6" t="s">
        <v>1</v>
      </c>
      <c r="C4" s="6"/>
      <c r="D4" s="6" t="str">
        <f t="shared" si="0"/>
        <v>A</v>
      </c>
      <c r="E4" s="7">
        <f t="shared" si="1"/>
        <v>19.700000000000003</v>
      </c>
      <c r="F4" s="16">
        <f t="shared" si="2"/>
        <v>20</v>
      </c>
      <c r="G4" s="16">
        <f t="shared" ref="G4:G12" si="3">G3+F4</f>
        <v>43</v>
      </c>
      <c r="I4" s="11" t="s">
        <v>11</v>
      </c>
      <c r="J4" s="2" t="s">
        <v>14</v>
      </c>
      <c r="K4" s="2">
        <v>125</v>
      </c>
      <c r="M4" s="3"/>
      <c r="N4" s="4"/>
    </row>
    <row r="5" spans="1:14" x14ac:dyDescent="0.25">
      <c r="A5" s="6">
        <v>43.2</v>
      </c>
      <c r="B5" s="6" t="s">
        <v>0</v>
      </c>
      <c r="C5" s="6" t="s">
        <v>5</v>
      </c>
      <c r="D5" s="6" t="str">
        <f t="shared" si="0"/>
        <v>M</v>
      </c>
      <c r="E5" s="7">
        <f t="shared" si="1"/>
        <v>159.30000000000001</v>
      </c>
      <c r="F5" s="16">
        <f t="shared" si="2"/>
        <v>76</v>
      </c>
      <c r="G5" s="16">
        <f t="shared" si="3"/>
        <v>119</v>
      </c>
      <c r="I5" s="11"/>
      <c r="J5" s="11"/>
      <c r="K5" s="11"/>
      <c r="M5" s="3"/>
      <c r="N5" s="4"/>
    </row>
    <row r="6" spans="1:14" x14ac:dyDescent="0.25">
      <c r="A6" s="6">
        <v>202.5</v>
      </c>
      <c r="B6" s="6" t="s">
        <v>1</v>
      </c>
      <c r="C6" s="6" t="s">
        <v>6</v>
      </c>
      <c r="D6" s="6" t="str">
        <f t="shared" si="0"/>
        <v>M</v>
      </c>
      <c r="E6" s="7">
        <f t="shared" si="1"/>
        <v>11.5</v>
      </c>
      <c r="F6" s="16">
        <f t="shared" si="2"/>
        <v>6</v>
      </c>
      <c r="G6" s="16">
        <f t="shared" si="3"/>
        <v>125</v>
      </c>
      <c r="I6" s="11"/>
      <c r="J6" s="11"/>
      <c r="K6" s="11"/>
      <c r="M6" s="3"/>
      <c r="N6" s="4"/>
    </row>
    <row r="7" spans="1:14" x14ac:dyDescent="0.25">
      <c r="A7" s="6">
        <v>214</v>
      </c>
      <c r="B7" s="6" t="s">
        <v>1</v>
      </c>
      <c r="C7" s="6" t="s">
        <v>7</v>
      </c>
      <c r="D7" s="6" t="str">
        <f t="shared" si="0"/>
        <v>M</v>
      </c>
      <c r="E7" s="7">
        <f t="shared" si="1"/>
        <v>1.4000000000000057</v>
      </c>
      <c r="F7" s="16">
        <f t="shared" si="2"/>
        <v>1</v>
      </c>
      <c r="G7" s="16">
        <f t="shared" si="3"/>
        <v>126</v>
      </c>
      <c r="I7" s="11"/>
      <c r="J7" s="11"/>
      <c r="K7" s="11"/>
      <c r="M7" s="3"/>
      <c r="N7" s="4"/>
    </row>
    <row r="8" spans="1:14" x14ac:dyDescent="0.25">
      <c r="A8" s="6">
        <v>215.4</v>
      </c>
      <c r="B8" s="6" t="s">
        <v>1</v>
      </c>
      <c r="C8" s="6" t="s">
        <v>6</v>
      </c>
      <c r="D8" s="6" t="str">
        <f t="shared" si="0"/>
        <v>M</v>
      </c>
      <c r="E8" s="7">
        <f t="shared" si="1"/>
        <v>29.699999999999989</v>
      </c>
      <c r="F8" s="16">
        <f t="shared" si="2"/>
        <v>14</v>
      </c>
      <c r="G8" s="16">
        <f t="shared" si="3"/>
        <v>140</v>
      </c>
      <c r="I8" s="11"/>
      <c r="J8" s="11"/>
      <c r="K8" s="11"/>
      <c r="M8" s="3"/>
      <c r="N8" s="4"/>
    </row>
    <row r="9" spans="1:14" x14ac:dyDescent="0.25">
      <c r="A9" s="6">
        <v>245.1</v>
      </c>
      <c r="B9" s="6" t="s">
        <v>1</v>
      </c>
      <c r="C9" s="6" t="s">
        <v>8</v>
      </c>
      <c r="D9" s="6" t="str">
        <f t="shared" si="0"/>
        <v>M</v>
      </c>
      <c r="E9" s="7">
        <f t="shared" si="1"/>
        <v>12.900000000000006</v>
      </c>
      <c r="F9" s="16">
        <f t="shared" si="2"/>
        <v>6</v>
      </c>
      <c r="G9" s="16">
        <f t="shared" si="3"/>
        <v>146</v>
      </c>
      <c r="I9" s="14"/>
      <c r="J9" s="14"/>
      <c r="K9" s="11"/>
      <c r="M9" s="3"/>
      <c r="N9" s="4"/>
    </row>
    <row r="10" spans="1:14" x14ac:dyDescent="0.25">
      <c r="A10" s="6">
        <v>258</v>
      </c>
      <c r="B10" s="6" t="s">
        <v>1</v>
      </c>
      <c r="C10" s="6" t="s">
        <v>2</v>
      </c>
      <c r="D10" s="6" t="str">
        <f t="shared" si="0"/>
        <v>M</v>
      </c>
      <c r="E10" s="7">
        <f t="shared" si="1"/>
        <v>100.60000000000002</v>
      </c>
      <c r="F10" s="16">
        <f t="shared" si="2"/>
        <v>48</v>
      </c>
      <c r="G10" s="16">
        <f t="shared" si="3"/>
        <v>194</v>
      </c>
      <c r="I10" s="12"/>
      <c r="J10" s="13"/>
      <c r="K10" s="11"/>
      <c r="M10" s="3"/>
      <c r="N10" s="4"/>
    </row>
    <row r="11" spans="1:14" x14ac:dyDescent="0.25">
      <c r="A11" s="6">
        <v>358.6</v>
      </c>
      <c r="B11" s="6" t="s">
        <v>1</v>
      </c>
      <c r="C11" s="6"/>
      <c r="D11" s="6" t="str">
        <f t="shared" si="0"/>
        <v>A</v>
      </c>
      <c r="E11" s="7">
        <f t="shared" si="1"/>
        <v>18</v>
      </c>
      <c r="F11" s="16">
        <f t="shared" si="2"/>
        <v>18</v>
      </c>
      <c r="G11" s="16">
        <f t="shared" si="3"/>
        <v>212</v>
      </c>
      <c r="I11" s="12"/>
      <c r="J11" s="13"/>
      <c r="K11" s="11"/>
      <c r="M11" s="3"/>
      <c r="N11" s="4"/>
    </row>
    <row r="12" spans="1:14" x14ac:dyDescent="0.25">
      <c r="A12" s="6">
        <v>376.6</v>
      </c>
      <c r="B12" s="6" t="s">
        <v>0</v>
      </c>
      <c r="C12" s="6">
        <v>33</v>
      </c>
      <c r="D12" s="6" t="str">
        <f t="shared" si="0"/>
        <v>F</v>
      </c>
      <c r="E12" s="7">
        <f t="shared" si="1"/>
        <v>45.799999999999955</v>
      </c>
      <c r="F12" s="16">
        <f t="shared" si="2"/>
        <v>38</v>
      </c>
      <c r="G12" s="16">
        <f t="shared" si="3"/>
        <v>250</v>
      </c>
      <c r="I12" s="12"/>
      <c r="J12" s="13"/>
      <c r="K12" s="11"/>
      <c r="M12" s="3"/>
      <c r="N12" s="4"/>
    </row>
    <row r="13" spans="1:14" x14ac:dyDescent="0.25">
      <c r="A13" s="6">
        <v>422.4</v>
      </c>
      <c r="B13" s="6" t="s">
        <v>3</v>
      </c>
      <c r="C13" s="9"/>
      <c r="D13" s="9"/>
      <c r="E13" s="10"/>
      <c r="F13" s="10"/>
      <c r="G13" s="10"/>
    </row>
    <row r="14" spans="1:14" x14ac:dyDescent="0.25">
      <c r="A14" s="2"/>
      <c r="B14" s="2"/>
      <c r="C14" s="2"/>
      <c r="D14" s="2"/>
      <c r="E14" s="2"/>
      <c r="F14" s="5"/>
      <c r="G14" s="5"/>
    </row>
  </sheetData>
  <mergeCells count="1">
    <mergeCell ref="I1:K1"/>
  </mergeCells>
  <printOptions headings="1"/>
  <pageMargins left="0.70866141732283472" right="0.70866141732283472" top="0.35433070866141736" bottom="0.35433070866141736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Kész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2013-10-13T15:42:21Z</dcterms:created>
  <dcterms:modified xsi:type="dcterms:W3CDTF">2013-10-13T15:44:21Z</dcterms:modified>
</cp:coreProperties>
</file>