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440" windowHeight="8010"/>
  </bookViews>
  <sheets>
    <sheet name="Munka1" sheetId="2" r:id="rId1"/>
  </sheets>
  <definedNames>
    <definedName name="_xlnm._FilterDatabase" localSheetId="0" hidden="1">Munka1!$H$1:$H$16</definedName>
    <definedName name="_xlnm.Extract" localSheetId="0">Munka1!#REF!</definedName>
    <definedName name="_xlnm.Criteria" localSheetId="0">Munka1!$A$25:$J$27</definedName>
  </definedNames>
  <calcPr calcId="145621"/>
</workbook>
</file>

<file path=xl/calcChain.xml><?xml version="1.0" encoding="utf-8"?>
<calcChain xmlns="http://schemas.openxmlformats.org/spreadsheetml/2006/main">
  <c r="K3" i="2"/>
  <c r="K4"/>
  <c r="K5"/>
  <c r="K6"/>
  <c r="K7"/>
  <c r="K8"/>
  <c r="K9"/>
  <c r="K10"/>
  <c r="K11"/>
  <c r="K12"/>
  <c r="K13"/>
  <c r="K14"/>
  <c r="K15"/>
  <c r="K16"/>
  <c r="K2"/>
  <c r="J3"/>
  <c r="J4"/>
  <c r="J5"/>
  <c r="J6"/>
  <c r="J7"/>
  <c r="J8"/>
  <c r="J9"/>
  <c r="J10"/>
  <c r="J11"/>
  <c r="J12"/>
  <c r="J13"/>
  <c r="J14"/>
  <c r="J15"/>
  <c r="J16"/>
  <c r="J2"/>
  <c r="C19"/>
</calcChain>
</file>

<file path=xl/sharedStrings.xml><?xml version="1.0" encoding="utf-8"?>
<sst xmlns="http://schemas.openxmlformats.org/spreadsheetml/2006/main" count="57" uniqueCount="44">
  <si>
    <t>Megyeri híd</t>
  </si>
  <si>
    <t>Szerkezettípus</t>
  </si>
  <si>
    <t>ferdekábeles híd, gerendahíd</t>
  </si>
  <si>
    <t>Funkció</t>
  </si>
  <si>
    <t>közúti híd</t>
  </si>
  <si>
    <t>Legnagyobb támaszköz</t>
  </si>
  <si>
    <t>Nyílások száma</t>
  </si>
  <si>
    <t>Teljes hosszúság</t>
  </si>
  <si>
    <t>Szélesség</t>
  </si>
  <si>
    <t>rácsos acélhíd</t>
  </si>
  <si>
    <t>vasúti híd</t>
  </si>
  <si>
    <t>Újpesti vasúti híd</t>
  </si>
  <si>
    <t>K-híd</t>
  </si>
  <si>
    <t>Hajógyári híd</t>
  </si>
  <si>
    <t>Árpád híd</t>
  </si>
  <si>
    <t>gerinclemezes, felső pályás gerendahíd</t>
  </si>
  <si>
    <t>Margit híd</t>
  </si>
  <si>
    <t>kétcsuklós ívhíd</t>
  </si>
  <si>
    <t>Széchenyi lánchíd</t>
  </si>
  <si>
    <t>függőhíd</t>
  </si>
  <si>
    <t>Erzsébet híd</t>
  </si>
  <si>
    <t>Szabadság híd</t>
  </si>
  <si>
    <t>rácsos Gerber-híd</t>
  </si>
  <si>
    <t>Petőfi híd</t>
  </si>
  <si>
    <t>rácsos gerendahíd</t>
  </si>
  <si>
    <t>Összekötő vasúti híd</t>
  </si>
  <si>
    <t>Rákóczi híd</t>
  </si>
  <si>
    <t>acél gerendahíd</t>
  </si>
  <si>
    <t>Kvassay híd</t>
  </si>
  <si>
    <t>Gubacsi híd</t>
  </si>
  <si>
    <t>Rácsos gerendahíd</t>
  </si>
  <si>
    <t>Deák Ferenc híd</t>
  </si>
  <si>
    <t>Első átadás ideje</t>
  </si>
  <si>
    <t>Utolsó átadás ideje</t>
  </si>
  <si>
    <t>közúti és gyaloghíd</t>
  </si>
  <si>
    <t>közúti, gyalog- és vasúti híd</t>
  </si>
  <si>
    <t>vasúti, közúti és gyaloghíd</t>
  </si>
  <si>
    <t>felsőpályás és rácsos gerendahíd</t>
  </si>
  <si>
    <t>A híd neve</t>
  </si>
  <si>
    <t>Egyszer átadott híd</t>
  </si>
  <si>
    <t>rácsos acélhíd K-elemekből</t>
  </si>
  <si>
    <t>befüggesztett vasbeton</t>
  </si>
  <si>
    <t>A gerenda szerkezetű hidak száma:</t>
  </si>
  <si>
    <t>Első átadás az első híd után</t>
  </si>
</sst>
</file>

<file path=xl/styles.xml><?xml version="1.0" encoding="utf-8"?>
<styleSheet xmlns="http://schemas.openxmlformats.org/spreadsheetml/2006/main">
  <numFmts count="3">
    <numFmt numFmtId="164" formatCode="General&quot; m&quot;"/>
    <numFmt numFmtId="165" formatCode="General&quot; év&quot;"/>
    <numFmt numFmtId="166" formatCode="0.0"/>
  </numFmts>
  <fonts count="4">
    <font>
      <sz val="11"/>
      <color theme="1"/>
      <name val="Calibri"/>
      <family val="2"/>
      <charset val="238"/>
      <scheme val="minor"/>
    </font>
    <font>
      <b/>
      <sz val="9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3" fillId="0" borderId="0" xfId="1" applyAlignment="1" applyProtection="1"/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/>
    </xf>
  </cellXfs>
  <cellStyles count="2">
    <cellStyle name="Hivatkozás" xfId="1" builtinId="8"/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 algn="ctr">
              <a:defRPr/>
            </a:pPr>
            <a:r>
              <a:rPr lang="hu-HU" sz="1800" b="1" i="0" u="none" strike="noStrike" baseline="0"/>
              <a:t>Budapest Duna-hídjainak hossza (m) 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327149508788218"/>
          <c:y val="2.6715239829993999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Munka1!$F$1</c:f>
              <c:strCache>
                <c:ptCount val="1"/>
                <c:pt idx="0">
                  <c:v>Teljes hosszúság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Munka1!$A$2:$A$16</c:f>
              <c:strCache>
                <c:ptCount val="15"/>
                <c:pt idx="0">
                  <c:v>Megyeri híd</c:v>
                </c:pt>
                <c:pt idx="1">
                  <c:v>Újpesti vasúti híd</c:v>
                </c:pt>
                <c:pt idx="2">
                  <c:v>K-híd</c:v>
                </c:pt>
                <c:pt idx="3">
                  <c:v>Hajógyári híd</c:v>
                </c:pt>
                <c:pt idx="4">
                  <c:v>Árpád híd</c:v>
                </c:pt>
                <c:pt idx="5">
                  <c:v>Margit híd</c:v>
                </c:pt>
                <c:pt idx="6">
                  <c:v>Széchenyi lánchíd</c:v>
                </c:pt>
                <c:pt idx="7">
                  <c:v>Erzsébet híd</c:v>
                </c:pt>
                <c:pt idx="8">
                  <c:v>Szabadság híd</c:v>
                </c:pt>
                <c:pt idx="9">
                  <c:v>Petőfi híd</c:v>
                </c:pt>
                <c:pt idx="10">
                  <c:v>Összekötő vasúti híd</c:v>
                </c:pt>
                <c:pt idx="11">
                  <c:v>Rákóczi híd</c:v>
                </c:pt>
                <c:pt idx="12">
                  <c:v>Kvassay híd</c:v>
                </c:pt>
                <c:pt idx="13">
                  <c:v>Gubacsi híd</c:v>
                </c:pt>
                <c:pt idx="14">
                  <c:v>Deák Ferenc híd</c:v>
                </c:pt>
              </c:strCache>
            </c:strRef>
          </c:cat>
          <c:val>
            <c:numRef>
              <c:f>Munka1!$F$2:$F$16</c:f>
              <c:numCache>
                <c:formatCode>General" m"</c:formatCode>
                <c:ptCount val="15"/>
                <c:pt idx="0">
                  <c:v>1861.35</c:v>
                </c:pt>
                <c:pt idx="1">
                  <c:v>673.4</c:v>
                </c:pt>
                <c:pt idx="2">
                  <c:v>98</c:v>
                </c:pt>
                <c:pt idx="3">
                  <c:v>55.6</c:v>
                </c:pt>
                <c:pt idx="4">
                  <c:v>981</c:v>
                </c:pt>
                <c:pt idx="5">
                  <c:v>607.6</c:v>
                </c:pt>
                <c:pt idx="6">
                  <c:v>380</c:v>
                </c:pt>
                <c:pt idx="7">
                  <c:v>378.6</c:v>
                </c:pt>
                <c:pt idx="8">
                  <c:v>333.6</c:v>
                </c:pt>
                <c:pt idx="9">
                  <c:v>378</c:v>
                </c:pt>
                <c:pt idx="10">
                  <c:v>477</c:v>
                </c:pt>
                <c:pt idx="11">
                  <c:v>494.8</c:v>
                </c:pt>
                <c:pt idx="12">
                  <c:v>97.4</c:v>
                </c:pt>
                <c:pt idx="13">
                  <c:v>145.5</c:v>
                </c:pt>
                <c:pt idx="14">
                  <c:v>700</c:v>
                </c:pt>
              </c:numCache>
            </c:numRef>
          </c:val>
        </c:ser>
        <c:dLbls/>
        <c:axId val="61799808"/>
        <c:axId val="69284992"/>
      </c:barChart>
      <c:catAx>
        <c:axId val="61799808"/>
        <c:scaling>
          <c:orientation val="maxMin"/>
        </c:scaling>
        <c:axPos val="l"/>
        <c:tickLblPos val="nextTo"/>
        <c:txPr>
          <a:bodyPr/>
          <a:lstStyle/>
          <a:p>
            <a:pPr>
              <a:defRPr baseline="0">
                <a:solidFill>
                  <a:schemeClr val="tx1"/>
                </a:solidFill>
              </a:defRPr>
            </a:pPr>
            <a:endParaRPr lang="hu-HU"/>
          </a:p>
        </c:txPr>
        <c:crossAx val="69284992"/>
        <c:crosses val="autoZero"/>
        <c:auto val="1"/>
        <c:lblAlgn val="ctr"/>
        <c:lblOffset val="100"/>
      </c:catAx>
      <c:valAx>
        <c:axId val="69284992"/>
        <c:scaling>
          <c:orientation val="minMax"/>
        </c:scaling>
        <c:axPos val="t"/>
        <c:majorGridlines/>
        <c:numFmt formatCode="General&quot; m&quot;" sourceLinked="1"/>
        <c:tickLblPos val="nextTo"/>
        <c:txPr>
          <a:bodyPr/>
          <a:lstStyle/>
          <a:p>
            <a:pPr>
              <a:defRPr baseline="0">
                <a:solidFill>
                  <a:schemeClr val="tx1"/>
                </a:solidFill>
              </a:defRPr>
            </a:pPr>
            <a:endParaRPr lang="hu-HU"/>
          </a:p>
        </c:txPr>
        <c:crossAx val="61799808"/>
        <c:crosses val="autoZero"/>
        <c:crossBetween val="between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plotVisOnly val="1"/>
    <c:dispBlanksAs val="gap"/>
  </c:chart>
  <c:spPr>
    <a:solidFill>
      <a:schemeClr val="bg1"/>
    </a:solidFill>
  </c:spPr>
  <c:printSettings>
    <c:headerFooter/>
    <c:pageMargins b="0.74803149606299235" l="0.70866141732283494" r="0.70866141732283494" t="0.74803149606299235" header="0.31496062992126006" footer="0.3149606299212600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22</xdr:row>
      <xdr:rowOff>66674</xdr:rowOff>
    </xdr:from>
    <xdr:to>
      <xdr:col>7</xdr:col>
      <xdr:colOff>114300</xdr:colOff>
      <xdr:row>52</xdr:row>
      <xdr:rowOff>133350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u.wikipedia.org/wiki/F%C3%BCgg%C5%91h%C3%ADd" TargetMode="External"/><Relationship Id="rId1" Type="http://schemas.openxmlformats.org/officeDocument/2006/relationships/hyperlink" Target="http://hu.wikipedia.org/wiki/F%C3%BCgg%C5%91h%C3%AD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7"/>
  <sheetViews>
    <sheetView tabSelected="1" workbookViewId="0">
      <selection sqref="A1:L21"/>
    </sheetView>
  </sheetViews>
  <sheetFormatPr defaultRowHeight="15"/>
  <cols>
    <col min="1" max="2" width="20" customWidth="1"/>
    <col min="3" max="11" width="14.28515625" customWidth="1"/>
  </cols>
  <sheetData>
    <row r="1" spans="1:11" ht="41.25" customHeight="1">
      <c r="A1" s="10" t="s">
        <v>38</v>
      </c>
      <c r="B1" s="11" t="s">
        <v>1</v>
      </c>
      <c r="C1" s="11" t="s">
        <v>3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32</v>
      </c>
      <c r="I1" s="11" t="s">
        <v>33</v>
      </c>
      <c r="J1" s="11" t="s">
        <v>39</v>
      </c>
      <c r="K1" s="11" t="s">
        <v>43</v>
      </c>
    </row>
    <row r="2" spans="1:11" s="4" customFormat="1" ht="30" customHeight="1">
      <c r="A2" s="12" t="s">
        <v>0</v>
      </c>
      <c r="B2" s="6" t="s">
        <v>2</v>
      </c>
      <c r="C2" s="7" t="s">
        <v>4</v>
      </c>
      <c r="D2" s="13">
        <v>300</v>
      </c>
      <c r="E2" s="7">
        <v>27</v>
      </c>
      <c r="F2" s="13">
        <v>1861.35</v>
      </c>
      <c r="G2" s="13">
        <v>36.159999999999997</v>
      </c>
      <c r="H2" s="7">
        <v>2008</v>
      </c>
      <c r="I2" s="7">
        <v>2008</v>
      </c>
      <c r="J2" s="8" t="str">
        <f>IF(H2=I2,"igen","nem")</f>
        <v>igen</v>
      </c>
      <c r="K2" s="14">
        <f>H2-MIN($H$2:$H$16)</f>
        <v>159</v>
      </c>
    </row>
    <row r="3" spans="1:11" s="4" customFormat="1" ht="30" customHeight="1">
      <c r="A3" s="12" t="s">
        <v>11</v>
      </c>
      <c r="B3" s="6" t="s">
        <v>9</v>
      </c>
      <c r="C3" s="7" t="s">
        <v>10</v>
      </c>
      <c r="D3" s="13">
        <v>93</v>
      </c>
      <c r="E3" s="7">
        <v>8</v>
      </c>
      <c r="F3" s="13">
        <v>673.4</v>
      </c>
      <c r="G3" s="13">
        <v>11.64</v>
      </c>
      <c r="H3" s="7">
        <v>1896</v>
      </c>
      <c r="I3" s="7">
        <v>2008</v>
      </c>
      <c r="J3" s="8" t="str">
        <f t="shared" ref="J3:J16" si="0">IF(H3=I3,"igen","nem")</f>
        <v>nem</v>
      </c>
      <c r="K3" s="14">
        <f t="shared" ref="K3:K16" si="1">H3-MIN($H$2:$H$16)</f>
        <v>47</v>
      </c>
    </row>
    <row r="4" spans="1:11" s="4" customFormat="1" ht="30" customHeight="1">
      <c r="A4" s="12" t="s">
        <v>12</v>
      </c>
      <c r="B4" s="6" t="s">
        <v>40</v>
      </c>
      <c r="C4" s="7" t="s">
        <v>34</v>
      </c>
      <c r="D4" s="13">
        <v>98</v>
      </c>
      <c r="E4" s="7">
        <v>1</v>
      </c>
      <c r="F4" s="13">
        <v>98</v>
      </c>
      <c r="G4" s="13">
        <v>7.7</v>
      </c>
      <c r="H4" s="9">
        <v>1955</v>
      </c>
      <c r="I4" s="7">
        <v>1955</v>
      </c>
      <c r="J4" s="8" t="str">
        <f t="shared" si="0"/>
        <v>igen</v>
      </c>
      <c r="K4" s="14">
        <f t="shared" si="1"/>
        <v>106</v>
      </c>
    </row>
    <row r="5" spans="1:11" s="4" customFormat="1" ht="30" customHeight="1">
      <c r="A5" s="12" t="s">
        <v>13</v>
      </c>
      <c r="B5" s="6" t="s">
        <v>41</v>
      </c>
      <c r="C5" s="7" t="s">
        <v>34</v>
      </c>
      <c r="D5" s="13">
        <v>55.6</v>
      </c>
      <c r="E5" s="7">
        <v>1</v>
      </c>
      <c r="F5" s="13">
        <v>55.6</v>
      </c>
      <c r="G5" s="13">
        <v>9</v>
      </c>
      <c r="H5" s="7">
        <v>1858</v>
      </c>
      <c r="I5" s="7">
        <v>1968</v>
      </c>
      <c r="J5" s="8" t="str">
        <f t="shared" si="0"/>
        <v>nem</v>
      </c>
      <c r="K5" s="14">
        <f t="shared" si="1"/>
        <v>9</v>
      </c>
    </row>
    <row r="6" spans="1:11" s="4" customFormat="1" ht="30" customHeight="1">
      <c r="A6" s="12" t="s">
        <v>14</v>
      </c>
      <c r="B6" s="6" t="s">
        <v>15</v>
      </c>
      <c r="C6" s="7" t="s">
        <v>4</v>
      </c>
      <c r="D6" s="13">
        <v>103</v>
      </c>
      <c r="E6" s="7">
        <v>12</v>
      </c>
      <c r="F6" s="13">
        <v>981</v>
      </c>
      <c r="G6" s="13">
        <v>27.6</v>
      </c>
      <c r="H6" s="7">
        <v>1950</v>
      </c>
      <c r="I6" s="7">
        <v>1984</v>
      </c>
      <c r="J6" s="8" t="str">
        <f t="shared" si="0"/>
        <v>nem</v>
      </c>
      <c r="K6" s="14">
        <f t="shared" si="1"/>
        <v>101</v>
      </c>
    </row>
    <row r="7" spans="1:11" s="4" customFormat="1" ht="30" customHeight="1">
      <c r="A7" s="12" t="s">
        <v>16</v>
      </c>
      <c r="B7" s="7" t="s">
        <v>17</v>
      </c>
      <c r="C7" s="7" t="s">
        <v>4</v>
      </c>
      <c r="D7" s="13">
        <v>87.88</v>
      </c>
      <c r="E7" s="7">
        <v>6</v>
      </c>
      <c r="F7" s="13">
        <v>607.6</v>
      </c>
      <c r="G7" s="13">
        <v>25</v>
      </c>
      <c r="H7" s="7">
        <v>1876</v>
      </c>
      <c r="I7" s="7">
        <v>2011</v>
      </c>
      <c r="J7" s="8" t="str">
        <f t="shared" si="0"/>
        <v>nem</v>
      </c>
      <c r="K7" s="14">
        <f t="shared" si="1"/>
        <v>27</v>
      </c>
    </row>
    <row r="8" spans="1:11" s="4" customFormat="1" ht="30" customHeight="1">
      <c r="A8" s="12" t="s">
        <v>18</v>
      </c>
      <c r="B8" s="7" t="s">
        <v>19</v>
      </c>
      <c r="C8" s="7" t="s">
        <v>4</v>
      </c>
      <c r="D8" s="13">
        <v>203</v>
      </c>
      <c r="E8" s="7">
        <v>3</v>
      </c>
      <c r="F8" s="13">
        <v>380</v>
      </c>
      <c r="G8" s="13">
        <v>14.8</v>
      </c>
      <c r="H8" s="7">
        <v>1849</v>
      </c>
      <c r="I8" s="7">
        <v>1949</v>
      </c>
      <c r="J8" s="8" t="str">
        <f t="shared" si="0"/>
        <v>nem</v>
      </c>
      <c r="K8" s="14">
        <f t="shared" si="1"/>
        <v>0</v>
      </c>
    </row>
    <row r="9" spans="1:11" s="4" customFormat="1" ht="30" customHeight="1">
      <c r="A9" s="12" t="s">
        <v>20</v>
      </c>
      <c r="B9" s="7" t="s">
        <v>19</v>
      </c>
      <c r="C9" s="7" t="s">
        <v>4</v>
      </c>
      <c r="D9" s="13">
        <v>290</v>
      </c>
      <c r="E9" s="7">
        <v>3</v>
      </c>
      <c r="F9" s="13">
        <v>378.6</v>
      </c>
      <c r="G9" s="13">
        <v>27.1</v>
      </c>
      <c r="H9" s="7">
        <v>1903</v>
      </c>
      <c r="I9" s="7">
        <v>1964</v>
      </c>
      <c r="J9" s="8" t="str">
        <f t="shared" si="0"/>
        <v>nem</v>
      </c>
      <c r="K9" s="14">
        <f t="shared" si="1"/>
        <v>54</v>
      </c>
    </row>
    <row r="10" spans="1:11" s="4" customFormat="1" ht="30" customHeight="1">
      <c r="A10" s="12" t="s">
        <v>21</v>
      </c>
      <c r="B10" s="7" t="s">
        <v>22</v>
      </c>
      <c r="C10" s="7" t="s">
        <v>4</v>
      </c>
      <c r="D10" s="13">
        <v>170.75</v>
      </c>
      <c r="E10" s="7">
        <v>3</v>
      </c>
      <c r="F10" s="13">
        <v>333.6</v>
      </c>
      <c r="G10" s="13">
        <v>20.100000000000001</v>
      </c>
      <c r="H10" s="7">
        <v>1896</v>
      </c>
      <c r="I10" s="7">
        <v>2009</v>
      </c>
      <c r="J10" s="8" t="str">
        <f t="shared" si="0"/>
        <v>nem</v>
      </c>
      <c r="K10" s="14">
        <f t="shared" si="1"/>
        <v>47</v>
      </c>
    </row>
    <row r="11" spans="1:11" s="4" customFormat="1" ht="30" customHeight="1">
      <c r="A11" s="12" t="s">
        <v>23</v>
      </c>
      <c r="B11" s="7" t="s">
        <v>24</v>
      </c>
      <c r="C11" s="7" t="s">
        <v>4</v>
      </c>
      <c r="D11" s="13">
        <v>154</v>
      </c>
      <c r="E11" s="7">
        <v>3</v>
      </c>
      <c r="F11" s="13">
        <v>378</v>
      </c>
      <c r="G11" s="13">
        <v>25.6</v>
      </c>
      <c r="H11" s="7">
        <v>1937</v>
      </c>
      <c r="I11" s="7">
        <v>1952</v>
      </c>
      <c r="J11" s="8" t="str">
        <f t="shared" si="0"/>
        <v>nem</v>
      </c>
      <c r="K11" s="14">
        <f t="shared" si="1"/>
        <v>88</v>
      </c>
    </row>
    <row r="12" spans="1:11" s="4" customFormat="1" ht="30" customHeight="1">
      <c r="A12" s="12" t="s">
        <v>25</v>
      </c>
      <c r="B12" s="7" t="s">
        <v>9</v>
      </c>
      <c r="C12" s="7" t="s">
        <v>10</v>
      </c>
      <c r="D12" s="13">
        <v>130</v>
      </c>
      <c r="E12" s="7">
        <v>4</v>
      </c>
      <c r="F12" s="13">
        <v>477</v>
      </c>
      <c r="G12" s="13">
        <v>7.5</v>
      </c>
      <c r="H12" s="7">
        <v>1877</v>
      </c>
      <c r="I12" s="7">
        <v>1953</v>
      </c>
      <c r="J12" s="8" t="str">
        <f t="shared" si="0"/>
        <v>nem</v>
      </c>
      <c r="K12" s="14">
        <f t="shared" si="1"/>
        <v>28</v>
      </c>
    </row>
    <row r="13" spans="1:11" s="4" customFormat="1" ht="30" customHeight="1">
      <c r="A13" s="12" t="s">
        <v>26</v>
      </c>
      <c r="B13" s="7" t="s">
        <v>27</v>
      </c>
      <c r="C13" s="7" t="s">
        <v>4</v>
      </c>
      <c r="D13" s="13">
        <v>94.72</v>
      </c>
      <c r="E13" s="7">
        <v>6</v>
      </c>
      <c r="F13" s="13">
        <v>494.8</v>
      </c>
      <c r="G13" s="13">
        <v>30.6</v>
      </c>
      <c r="H13" s="7">
        <v>1995</v>
      </c>
      <c r="I13" s="7">
        <v>1995</v>
      </c>
      <c r="J13" s="8" t="str">
        <f t="shared" si="0"/>
        <v>igen</v>
      </c>
      <c r="K13" s="14">
        <f t="shared" si="1"/>
        <v>146</v>
      </c>
    </row>
    <row r="14" spans="1:11" s="4" customFormat="1" ht="30" customHeight="1">
      <c r="A14" s="12" t="s">
        <v>28</v>
      </c>
      <c r="B14" s="6" t="s">
        <v>37</v>
      </c>
      <c r="C14" s="7" t="s">
        <v>35</v>
      </c>
      <c r="D14" s="13">
        <v>47.2</v>
      </c>
      <c r="E14" s="7">
        <v>2</v>
      </c>
      <c r="F14" s="13">
        <v>97.4</v>
      </c>
      <c r="G14" s="13">
        <v>21</v>
      </c>
      <c r="H14" s="7">
        <v>1927</v>
      </c>
      <c r="I14" s="7">
        <v>2006</v>
      </c>
      <c r="J14" s="8" t="str">
        <f t="shared" si="0"/>
        <v>nem</v>
      </c>
      <c r="K14" s="14">
        <f t="shared" si="1"/>
        <v>78</v>
      </c>
    </row>
    <row r="15" spans="1:11" s="4" customFormat="1" ht="30" customHeight="1">
      <c r="A15" s="12" t="s">
        <v>29</v>
      </c>
      <c r="B15" s="7" t="s">
        <v>30</v>
      </c>
      <c r="C15" s="7" t="s">
        <v>36</v>
      </c>
      <c r="D15" s="13">
        <v>42</v>
      </c>
      <c r="E15" s="7">
        <v>6</v>
      </c>
      <c r="F15" s="13">
        <v>145.5</v>
      </c>
      <c r="G15" s="13">
        <v>18</v>
      </c>
      <c r="H15" s="7">
        <v>1924</v>
      </c>
      <c r="I15" s="7">
        <v>1947</v>
      </c>
      <c r="J15" s="8" t="str">
        <f t="shared" si="0"/>
        <v>nem</v>
      </c>
      <c r="K15" s="14">
        <f t="shared" si="1"/>
        <v>75</v>
      </c>
    </row>
    <row r="16" spans="1:11" s="4" customFormat="1" ht="30" customHeight="1">
      <c r="A16" s="12" t="s">
        <v>31</v>
      </c>
      <c r="B16" s="7" t="s">
        <v>27</v>
      </c>
      <c r="C16" s="7" t="s">
        <v>4</v>
      </c>
      <c r="D16" s="13">
        <v>108.5</v>
      </c>
      <c r="E16" s="7">
        <v>9</v>
      </c>
      <c r="F16" s="13">
        <v>700</v>
      </c>
      <c r="G16" s="13">
        <v>35</v>
      </c>
      <c r="H16" s="7">
        <v>1990</v>
      </c>
      <c r="I16" s="7">
        <v>1990</v>
      </c>
      <c r="J16" s="8" t="str">
        <f t="shared" si="0"/>
        <v>igen</v>
      </c>
      <c r="K16" s="14">
        <f t="shared" si="1"/>
        <v>141</v>
      </c>
    </row>
    <row r="19" spans="1:10">
      <c r="A19" t="s">
        <v>42</v>
      </c>
      <c r="C19" s="3">
        <f>COUNTIF(B2:B16,"*gerenda*")</f>
        <v>7</v>
      </c>
    </row>
    <row r="20" spans="1:10">
      <c r="C20" s="15"/>
    </row>
    <row r="25" spans="1:10">
      <c r="A25" s="1"/>
      <c r="B25" s="2"/>
      <c r="C25" s="2"/>
      <c r="D25" s="2"/>
      <c r="E25" s="2"/>
      <c r="F25" s="2"/>
      <c r="G25" s="2"/>
      <c r="H25" s="2"/>
      <c r="I25" s="2"/>
      <c r="J25" s="2"/>
    </row>
    <row r="47" spans="1:1">
      <c r="A47" s="5"/>
    </row>
  </sheetData>
  <hyperlinks>
    <hyperlink ref="B8" r:id="rId1" tooltip="Függőhíd" display="http://hu.wikipedia.org/wiki/F%C3%BCgg%C5%91h%C3%ADd"/>
    <hyperlink ref="B9" r:id="rId2" tooltip="Függőhíd" display="http://hu.wikipedia.org/wiki/F%C3%BCgg%C5%91h%C3%ADd"/>
  </hyperlinks>
  <printOptions headings="1" gridLines="1"/>
  <pageMargins left="0.70866141732283472" right="0.70866141732283472" top="0.74803149606299213" bottom="0.74803149606299213" header="0.31496062992125984" footer="0.31496062992125984"/>
  <pageSetup paperSize="9" scale="47" orientation="landscape" horizont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Munka1!Kritériumok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kulso3</cp:lastModifiedBy>
  <cp:lastPrinted>2014-10-06T18:56:03Z</cp:lastPrinted>
  <dcterms:created xsi:type="dcterms:W3CDTF">2014-03-13T21:42:09Z</dcterms:created>
  <dcterms:modified xsi:type="dcterms:W3CDTF">2014-12-10T13:26:22Z</dcterms:modified>
</cp:coreProperties>
</file>