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45621"/>
</workbook>
</file>

<file path=xl/calcChain.xml><?xml version="1.0" encoding="utf-8"?>
<calcChain xmlns="http://schemas.openxmlformats.org/spreadsheetml/2006/main">
  <c r="K4" i="1" l="1"/>
  <c r="M4" i="1" s="1"/>
  <c r="K5" i="1"/>
  <c r="M5" i="1" s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K14" i="1"/>
  <c r="M14" i="1" s="1"/>
  <c r="K15" i="1"/>
  <c r="M15" i="1" s="1"/>
  <c r="K16" i="1"/>
  <c r="M16" i="1" s="1"/>
  <c r="K17" i="1"/>
  <c r="M17" i="1" s="1"/>
  <c r="K18" i="1"/>
  <c r="M18" i="1" s="1"/>
  <c r="K19" i="1"/>
  <c r="M19" i="1" s="1"/>
  <c r="K20" i="1"/>
  <c r="M20" i="1" s="1"/>
  <c r="K21" i="1"/>
  <c r="M21" i="1" s="1"/>
  <c r="K3" i="1"/>
  <c r="M3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3" i="1"/>
  <c r="M13" i="1" l="1"/>
</calcChain>
</file>

<file path=xl/sharedStrings.xml><?xml version="1.0" encoding="utf-8"?>
<sst xmlns="http://schemas.openxmlformats.org/spreadsheetml/2006/main" count="14" uniqueCount="14">
  <si>
    <t>irányítószám</t>
  </si>
  <si>
    <t>1. szoba</t>
  </si>
  <si>
    <t>2. szoba</t>
  </si>
  <si>
    <t>3. szoba</t>
  </si>
  <si>
    <t>4. szoba</t>
  </si>
  <si>
    <t>5. szoba</t>
  </si>
  <si>
    <t>irányár
(MFt)</t>
  </si>
  <si>
    <r>
      <t>szobák mérete (m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</si>
  <si>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teljes terület
(m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</si>
  <si>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fajlagos ár
(Ft/m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)</t>
    </r>
  </si>
  <si>
    <t>szobák területének aránya</t>
  </si>
  <si>
    <t>egész szobák száma</t>
  </si>
  <si>
    <t>félszobák száma</t>
  </si>
  <si>
    <t>2 + 2 félszoba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</si>
</sst>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ál" xfId="0" builtinId="0"/>
    <cellStyle name="Százalék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workbookViewId="0">
      <selection activeCell="U28" sqref="U28"/>
    </sheetView>
  </sheetViews>
  <sheetFormatPr defaultRowHeight="15" x14ac:dyDescent="0.25"/>
  <cols>
    <col min="1" max="13" width="14.28515625" customWidth="1"/>
  </cols>
  <sheetData>
    <row r="1" spans="1:14" ht="26.25" customHeight="1" thickTop="1" x14ac:dyDescent="0.25">
      <c r="A1" s="24" t="s">
        <v>0</v>
      </c>
      <c r="B1" s="26" t="s">
        <v>7</v>
      </c>
      <c r="C1" s="26"/>
      <c r="D1" s="26"/>
      <c r="E1" s="26"/>
      <c r="F1" s="26"/>
      <c r="G1" s="20" t="s">
        <v>8</v>
      </c>
      <c r="H1" s="20" t="s">
        <v>6</v>
      </c>
      <c r="I1" s="20" t="s">
        <v>9</v>
      </c>
      <c r="J1" s="20" t="s">
        <v>10</v>
      </c>
      <c r="K1" s="20" t="s">
        <v>11</v>
      </c>
      <c r="L1" s="20" t="s">
        <v>12</v>
      </c>
      <c r="M1" s="22" t="s">
        <v>13</v>
      </c>
      <c r="N1" s="1">
        <v>12</v>
      </c>
    </row>
    <row r="2" spans="1:14" ht="26.25" customHeight="1" thickBot="1" x14ac:dyDescent="0.3">
      <c r="A2" s="25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21"/>
      <c r="H2" s="21"/>
      <c r="I2" s="21"/>
      <c r="J2" s="21"/>
      <c r="K2" s="21"/>
      <c r="L2" s="21"/>
      <c r="M2" s="23"/>
      <c r="N2" s="1"/>
    </row>
    <row r="3" spans="1:14" ht="15.75" thickTop="1" x14ac:dyDescent="0.25">
      <c r="A3" s="17">
        <v>4225</v>
      </c>
      <c r="B3" s="5">
        <v>24</v>
      </c>
      <c r="C3" s="5">
        <v>16</v>
      </c>
      <c r="D3" s="5">
        <v>11</v>
      </c>
      <c r="E3" s="5">
        <v>9.8000000000000007</v>
      </c>
      <c r="F3" s="5"/>
      <c r="G3" s="5">
        <v>90</v>
      </c>
      <c r="H3" s="5">
        <v>20.8</v>
      </c>
      <c r="I3" s="6">
        <f>H3*1000000/G3</f>
        <v>231111.11111111112</v>
      </c>
      <c r="J3" s="14">
        <f>SUM(B3:F3)/G3</f>
        <v>0.67555555555555558</v>
      </c>
      <c r="K3" s="5">
        <f>COUNTIF(B3:F3,"&gt;="&amp;$N$1)</f>
        <v>2</v>
      </c>
      <c r="L3" s="5">
        <f>COUNTIF(B3:F3,"&lt;"&amp;$N$1)</f>
        <v>2</v>
      </c>
      <c r="M3" s="8" t="str">
        <f>IF(AND(K3=2,L3=2),"+","")</f>
        <v>+</v>
      </c>
      <c r="N3" s="1"/>
    </row>
    <row r="4" spans="1:14" x14ac:dyDescent="0.25">
      <c r="A4" s="18">
        <v>4028</v>
      </c>
      <c r="B4" s="3">
        <v>32</v>
      </c>
      <c r="C4" s="3">
        <v>12</v>
      </c>
      <c r="D4" s="3">
        <v>10.5</v>
      </c>
      <c r="E4" s="3">
        <v>10</v>
      </c>
      <c r="F4" s="3">
        <v>9.6999999999999993</v>
      </c>
      <c r="G4" s="3">
        <v>110</v>
      </c>
      <c r="H4" s="3">
        <v>25.5</v>
      </c>
      <c r="I4" s="4">
        <f t="shared" ref="I4:I21" si="0">H4*1000000/G4</f>
        <v>231818.18181818182</v>
      </c>
      <c r="J4" s="15">
        <f t="shared" ref="J4:J21" si="1">SUM(B4:F4)/G4</f>
        <v>0.67454545454545456</v>
      </c>
      <c r="K4" s="3">
        <f t="shared" ref="K4:K21" si="2">COUNTIF(B4:F4,"&gt;="&amp;$N$1)</f>
        <v>2</v>
      </c>
      <c r="L4" s="3">
        <f t="shared" ref="L4:L21" si="3">COUNTIF(B4:F4,"&lt;"&amp;$N$1)</f>
        <v>3</v>
      </c>
      <c r="M4" s="9" t="str">
        <f t="shared" ref="M4:M21" si="4">IF(AND(K4=2,L4=2),"+","")</f>
        <v/>
      </c>
      <c r="N4" s="1"/>
    </row>
    <row r="5" spans="1:14" x14ac:dyDescent="0.25">
      <c r="A5" s="18">
        <v>4032</v>
      </c>
      <c r="B5" s="3">
        <v>16</v>
      </c>
      <c r="C5" s="3">
        <v>10.5</v>
      </c>
      <c r="D5" s="3">
        <v>10.5</v>
      </c>
      <c r="E5" s="3">
        <v>10.5</v>
      </c>
      <c r="F5" s="3"/>
      <c r="G5" s="3">
        <v>68</v>
      </c>
      <c r="H5" s="3">
        <v>14.9</v>
      </c>
      <c r="I5" s="4">
        <f t="shared" si="0"/>
        <v>219117.64705882352</v>
      </c>
      <c r="J5" s="15">
        <f t="shared" si="1"/>
        <v>0.69852941176470584</v>
      </c>
      <c r="K5" s="3">
        <f t="shared" si="2"/>
        <v>1</v>
      </c>
      <c r="L5" s="3">
        <f t="shared" si="3"/>
        <v>3</v>
      </c>
      <c r="M5" s="9" t="str">
        <f t="shared" si="4"/>
        <v/>
      </c>
      <c r="N5" s="1"/>
    </row>
    <row r="6" spans="1:14" x14ac:dyDescent="0.25">
      <c r="A6" s="18">
        <v>4025</v>
      </c>
      <c r="B6" s="3">
        <v>25</v>
      </c>
      <c r="C6" s="3">
        <v>9</v>
      </c>
      <c r="D6" s="3">
        <v>10.199999999999999</v>
      </c>
      <c r="E6" s="3"/>
      <c r="F6" s="3"/>
      <c r="G6" s="3">
        <v>66</v>
      </c>
      <c r="H6" s="3">
        <v>15.9</v>
      </c>
      <c r="I6" s="4">
        <f t="shared" si="0"/>
        <v>240909.09090909091</v>
      </c>
      <c r="J6" s="15">
        <f t="shared" si="1"/>
        <v>0.66969696969696979</v>
      </c>
      <c r="K6" s="3">
        <f t="shared" si="2"/>
        <v>1</v>
      </c>
      <c r="L6" s="3">
        <f t="shared" si="3"/>
        <v>2</v>
      </c>
      <c r="M6" s="9" t="str">
        <f t="shared" si="4"/>
        <v/>
      </c>
      <c r="N6" s="1"/>
    </row>
    <row r="7" spans="1:14" x14ac:dyDescent="0.25">
      <c r="A7" s="18">
        <v>4025</v>
      </c>
      <c r="B7" s="3">
        <v>19.5</v>
      </c>
      <c r="C7" s="3">
        <v>9.4</v>
      </c>
      <c r="D7" s="3">
        <v>10</v>
      </c>
      <c r="E7" s="3">
        <v>9.4</v>
      </c>
      <c r="F7" s="3">
        <v>9.5</v>
      </c>
      <c r="G7" s="3">
        <v>70</v>
      </c>
      <c r="H7" s="3">
        <v>17.2</v>
      </c>
      <c r="I7" s="4">
        <f t="shared" si="0"/>
        <v>245714.28571428571</v>
      </c>
      <c r="J7" s="15">
        <f t="shared" si="1"/>
        <v>0.82571428571428562</v>
      </c>
      <c r="K7" s="3">
        <f t="shared" si="2"/>
        <v>1</v>
      </c>
      <c r="L7" s="3">
        <f t="shared" si="3"/>
        <v>4</v>
      </c>
      <c r="M7" s="9" t="str">
        <f t="shared" si="4"/>
        <v/>
      </c>
      <c r="N7" s="1"/>
    </row>
    <row r="8" spans="1:14" x14ac:dyDescent="0.25">
      <c r="A8" s="18">
        <v>4225</v>
      </c>
      <c r="B8" s="3">
        <v>24.5</v>
      </c>
      <c r="C8" s="3">
        <v>11</v>
      </c>
      <c r="D8" s="3">
        <v>12</v>
      </c>
      <c r="E8" s="3">
        <v>11.3</v>
      </c>
      <c r="F8" s="3">
        <v>10</v>
      </c>
      <c r="G8" s="3">
        <v>92</v>
      </c>
      <c r="H8" s="3">
        <v>21.2</v>
      </c>
      <c r="I8" s="4">
        <f t="shared" si="0"/>
        <v>230434.78260869565</v>
      </c>
      <c r="J8" s="15">
        <f t="shared" si="1"/>
        <v>0.74782608695652175</v>
      </c>
      <c r="K8" s="3">
        <f t="shared" si="2"/>
        <v>2</v>
      </c>
      <c r="L8" s="3">
        <f t="shared" si="3"/>
        <v>3</v>
      </c>
      <c r="M8" s="9" t="str">
        <f t="shared" si="4"/>
        <v/>
      </c>
      <c r="N8" s="1"/>
    </row>
    <row r="9" spans="1:14" x14ac:dyDescent="0.25">
      <c r="A9" s="18">
        <v>4030</v>
      </c>
      <c r="B9" s="3">
        <v>40</v>
      </c>
      <c r="C9" s="3">
        <v>13</v>
      </c>
      <c r="D9" s="3">
        <v>12.5</v>
      </c>
      <c r="E9" s="3">
        <v>12.5</v>
      </c>
      <c r="F9" s="3">
        <v>9.8000000000000007</v>
      </c>
      <c r="G9" s="3">
        <v>120</v>
      </c>
      <c r="H9" s="3">
        <v>27.9</v>
      </c>
      <c r="I9" s="4">
        <f t="shared" si="0"/>
        <v>232500</v>
      </c>
      <c r="J9" s="15">
        <f t="shared" si="1"/>
        <v>0.73166666666666669</v>
      </c>
      <c r="K9" s="3">
        <f t="shared" si="2"/>
        <v>4</v>
      </c>
      <c r="L9" s="3">
        <f t="shared" si="3"/>
        <v>1</v>
      </c>
      <c r="M9" s="9" t="str">
        <f t="shared" si="4"/>
        <v/>
      </c>
      <c r="N9" s="1"/>
    </row>
    <row r="10" spans="1:14" x14ac:dyDescent="0.25">
      <c r="A10" s="18">
        <v>4031</v>
      </c>
      <c r="B10" s="3">
        <v>20</v>
      </c>
      <c r="C10" s="3">
        <v>10</v>
      </c>
      <c r="D10" s="3">
        <v>9.8000000000000007</v>
      </c>
      <c r="E10" s="3">
        <v>10</v>
      </c>
      <c r="F10" s="3"/>
      <c r="G10" s="3">
        <v>69</v>
      </c>
      <c r="H10" s="3">
        <v>16.5</v>
      </c>
      <c r="I10" s="4">
        <f t="shared" si="0"/>
        <v>239130.4347826087</v>
      </c>
      <c r="J10" s="15">
        <f t="shared" si="1"/>
        <v>0.72173913043478255</v>
      </c>
      <c r="K10" s="3">
        <f t="shared" si="2"/>
        <v>1</v>
      </c>
      <c r="L10" s="3">
        <f t="shared" si="3"/>
        <v>3</v>
      </c>
      <c r="M10" s="9" t="str">
        <f t="shared" si="4"/>
        <v/>
      </c>
      <c r="N10" s="1"/>
    </row>
    <row r="11" spans="1:14" x14ac:dyDescent="0.25">
      <c r="A11" s="18">
        <v>4031</v>
      </c>
      <c r="B11" s="3">
        <v>23.5</v>
      </c>
      <c r="C11" s="3">
        <v>10.4</v>
      </c>
      <c r="D11" s="3">
        <v>10.4</v>
      </c>
      <c r="E11" s="3"/>
      <c r="F11" s="3"/>
      <c r="G11" s="3">
        <v>65</v>
      </c>
      <c r="H11" s="3">
        <v>15.9</v>
      </c>
      <c r="I11" s="4">
        <f t="shared" si="0"/>
        <v>244615.38461538462</v>
      </c>
      <c r="J11" s="15">
        <f t="shared" si="1"/>
        <v>0.68153846153846154</v>
      </c>
      <c r="K11" s="3">
        <f t="shared" si="2"/>
        <v>1</v>
      </c>
      <c r="L11" s="3">
        <f t="shared" si="3"/>
        <v>2</v>
      </c>
      <c r="M11" s="9" t="str">
        <f t="shared" si="4"/>
        <v/>
      </c>
      <c r="N11" s="1"/>
    </row>
    <row r="12" spans="1:14" x14ac:dyDescent="0.25">
      <c r="A12" s="18">
        <v>4024</v>
      </c>
      <c r="B12" s="3">
        <v>21</v>
      </c>
      <c r="C12" s="3">
        <v>9.6</v>
      </c>
      <c r="D12" s="3">
        <v>9.8000000000000007</v>
      </c>
      <c r="E12" s="3"/>
      <c r="F12" s="3"/>
      <c r="G12" s="3">
        <v>66</v>
      </c>
      <c r="H12" s="3">
        <v>15.9</v>
      </c>
      <c r="I12" s="4">
        <f t="shared" si="0"/>
        <v>240909.09090909091</v>
      </c>
      <c r="J12" s="15">
        <f t="shared" si="1"/>
        <v>0.61212121212121218</v>
      </c>
      <c r="K12" s="3">
        <f t="shared" si="2"/>
        <v>1</v>
      </c>
      <c r="L12" s="3">
        <f t="shared" si="3"/>
        <v>2</v>
      </c>
      <c r="M12" s="9" t="str">
        <f t="shared" si="4"/>
        <v/>
      </c>
      <c r="N12" s="1"/>
    </row>
    <row r="13" spans="1:14" x14ac:dyDescent="0.25">
      <c r="A13" s="18">
        <v>4025</v>
      </c>
      <c r="B13" s="3">
        <v>33</v>
      </c>
      <c r="C13" s="3">
        <v>14</v>
      </c>
      <c r="D13" s="3">
        <v>11.8</v>
      </c>
      <c r="E13" s="3">
        <v>10.199999999999999</v>
      </c>
      <c r="F13" s="3"/>
      <c r="G13" s="3">
        <v>95</v>
      </c>
      <c r="H13" s="4">
        <v>22</v>
      </c>
      <c r="I13" s="4">
        <f t="shared" si="0"/>
        <v>231578.94736842104</v>
      </c>
      <c r="J13" s="15">
        <f t="shared" si="1"/>
        <v>0.72631578947368425</v>
      </c>
      <c r="K13" s="3">
        <f t="shared" si="2"/>
        <v>2</v>
      </c>
      <c r="L13" s="3">
        <f t="shared" si="3"/>
        <v>2</v>
      </c>
      <c r="M13" s="9" t="str">
        <f t="shared" si="4"/>
        <v>+</v>
      </c>
      <c r="N13" s="1"/>
    </row>
    <row r="14" spans="1:14" x14ac:dyDescent="0.25">
      <c r="A14" s="18">
        <v>4028</v>
      </c>
      <c r="B14" s="3">
        <v>32.5</v>
      </c>
      <c r="C14" s="3">
        <v>16</v>
      </c>
      <c r="D14" s="3">
        <v>12.2</v>
      </c>
      <c r="E14" s="3">
        <v>10.8</v>
      </c>
      <c r="F14" s="3">
        <v>10.9</v>
      </c>
      <c r="G14" s="3">
        <v>120</v>
      </c>
      <c r="H14" s="3">
        <v>28.9</v>
      </c>
      <c r="I14" s="4">
        <f t="shared" si="0"/>
        <v>240833.33333333334</v>
      </c>
      <c r="J14" s="15">
        <f t="shared" si="1"/>
        <v>0.68666666666666676</v>
      </c>
      <c r="K14" s="3">
        <f t="shared" si="2"/>
        <v>3</v>
      </c>
      <c r="L14" s="3">
        <f t="shared" si="3"/>
        <v>2</v>
      </c>
      <c r="M14" s="9" t="str">
        <f t="shared" si="4"/>
        <v/>
      </c>
      <c r="N14" s="1"/>
    </row>
    <row r="15" spans="1:14" x14ac:dyDescent="0.25">
      <c r="A15" s="18">
        <v>4032</v>
      </c>
      <c r="B15" s="3">
        <v>18</v>
      </c>
      <c r="C15" s="3">
        <v>10</v>
      </c>
      <c r="D15" s="3">
        <v>10.8</v>
      </c>
      <c r="E15" s="3">
        <v>11</v>
      </c>
      <c r="F15" s="3"/>
      <c r="G15" s="3">
        <v>76</v>
      </c>
      <c r="H15" s="3">
        <v>16.7</v>
      </c>
      <c r="I15" s="4">
        <f t="shared" si="0"/>
        <v>219736.84210526315</v>
      </c>
      <c r="J15" s="15">
        <f t="shared" si="1"/>
        <v>0.65526315789473677</v>
      </c>
      <c r="K15" s="3">
        <f t="shared" si="2"/>
        <v>1</v>
      </c>
      <c r="L15" s="3">
        <f t="shared" si="3"/>
        <v>3</v>
      </c>
      <c r="M15" s="9" t="str">
        <f t="shared" si="4"/>
        <v/>
      </c>
      <c r="N15" s="1"/>
    </row>
    <row r="16" spans="1:14" x14ac:dyDescent="0.25">
      <c r="A16" s="18">
        <v>4225</v>
      </c>
      <c r="B16" s="3">
        <v>19.5</v>
      </c>
      <c r="C16" s="3">
        <v>11.3</v>
      </c>
      <c r="D16" s="3">
        <v>10.6</v>
      </c>
      <c r="E16" s="3">
        <v>11.6</v>
      </c>
      <c r="F16" s="3"/>
      <c r="G16" s="3">
        <v>86</v>
      </c>
      <c r="H16" s="3">
        <v>18.8</v>
      </c>
      <c r="I16" s="4">
        <f t="shared" si="0"/>
        <v>218604.65116279069</v>
      </c>
      <c r="J16" s="15">
        <f t="shared" si="1"/>
        <v>0.61627906976744184</v>
      </c>
      <c r="K16" s="3">
        <f t="shared" si="2"/>
        <v>1</v>
      </c>
      <c r="L16" s="3">
        <f t="shared" si="3"/>
        <v>3</v>
      </c>
      <c r="M16" s="9" t="str">
        <f t="shared" si="4"/>
        <v/>
      </c>
      <c r="N16" s="1"/>
    </row>
    <row r="17" spans="1:14" x14ac:dyDescent="0.25">
      <c r="A17" s="18">
        <v>4026</v>
      </c>
      <c r="B17" s="3">
        <v>18.5</v>
      </c>
      <c r="C17" s="3">
        <v>8.9</v>
      </c>
      <c r="D17" s="3">
        <v>9.8000000000000007</v>
      </c>
      <c r="E17" s="3">
        <v>9.8000000000000007</v>
      </c>
      <c r="F17" s="3"/>
      <c r="G17" s="3">
        <v>72</v>
      </c>
      <c r="H17" s="3">
        <v>17.100000000000001</v>
      </c>
      <c r="I17" s="4">
        <f t="shared" si="0"/>
        <v>237500</v>
      </c>
      <c r="J17" s="15">
        <f t="shared" si="1"/>
        <v>0.65277777777777779</v>
      </c>
      <c r="K17" s="3">
        <f t="shared" si="2"/>
        <v>1</v>
      </c>
      <c r="L17" s="3">
        <f t="shared" si="3"/>
        <v>3</v>
      </c>
      <c r="M17" s="9" t="str">
        <f t="shared" si="4"/>
        <v/>
      </c>
      <c r="N17" s="1"/>
    </row>
    <row r="18" spans="1:14" x14ac:dyDescent="0.25">
      <c r="A18" s="18">
        <v>4026</v>
      </c>
      <c r="B18" s="3">
        <v>29</v>
      </c>
      <c r="C18" s="3">
        <v>11</v>
      </c>
      <c r="D18" s="3">
        <v>11</v>
      </c>
      <c r="E18" s="3"/>
      <c r="F18" s="3"/>
      <c r="G18" s="3">
        <v>75</v>
      </c>
      <c r="H18" s="3">
        <v>17.7</v>
      </c>
      <c r="I18" s="4">
        <f t="shared" si="0"/>
        <v>236000</v>
      </c>
      <c r="J18" s="15">
        <f t="shared" si="1"/>
        <v>0.68</v>
      </c>
      <c r="K18" s="3">
        <f t="shared" si="2"/>
        <v>1</v>
      </c>
      <c r="L18" s="3">
        <f t="shared" si="3"/>
        <v>2</v>
      </c>
      <c r="M18" s="9" t="str">
        <f t="shared" si="4"/>
        <v/>
      </c>
      <c r="N18" s="1"/>
    </row>
    <row r="19" spans="1:14" x14ac:dyDescent="0.25">
      <c r="A19" s="18">
        <v>4028</v>
      </c>
      <c r="B19" s="3">
        <v>31</v>
      </c>
      <c r="C19" s="3">
        <v>15</v>
      </c>
      <c r="D19" s="3">
        <v>12</v>
      </c>
      <c r="E19" s="3"/>
      <c r="F19" s="3"/>
      <c r="G19" s="3">
        <v>76</v>
      </c>
      <c r="H19" s="3">
        <v>16.3</v>
      </c>
      <c r="I19" s="4">
        <f t="shared" si="0"/>
        <v>214473.68421052632</v>
      </c>
      <c r="J19" s="15">
        <f t="shared" si="1"/>
        <v>0.76315789473684215</v>
      </c>
      <c r="K19" s="3">
        <f t="shared" si="2"/>
        <v>3</v>
      </c>
      <c r="L19" s="3">
        <f t="shared" si="3"/>
        <v>0</v>
      </c>
      <c r="M19" s="9" t="str">
        <f t="shared" si="4"/>
        <v/>
      </c>
      <c r="N19" s="1"/>
    </row>
    <row r="20" spans="1:14" x14ac:dyDescent="0.25">
      <c r="A20" s="18">
        <v>4029</v>
      </c>
      <c r="B20" s="3">
        <v>30</v>
      </c>
      <c r="C20" s="3">
        <v>14</v>
      </c>
      <c r="D20" s="3">
        <v>13.2</v>
      </c>
      <c r="E20" s="3">
        <v>10.6</v>
      </c>
      <c r="F20" s="3"/>
      <c r="G20" s="3">
        <v>103</v>
      </c>
      <c r="H20" s="3">
        <v>22.5</v>
      </c>
      <c r="I20" s="4">
        <f t="shared" si="0"/>
        <v>218446.60194174756</v>
      </c>
      <c r="J20" s="15">
        <f t="shared" si="1"/>
        <v>0.65825242718446597</v>
      </c>
      <c r="K20" s="3">
        <f t="shared" si="2"/>
        <v>3</v>
      </c>
      <c r="L20" s="3">
        <f t="shared" si="3"/>
        <v>1</v>
      </c>
      <c r="M20" s="9" t="str">
        <f t="shared" si="4"/>
        <v/>
      </c>
      <c r="N20" s="1"/>
    </row>
    <row r="21" spans="1:14" ht="15.75" thickBot="1" x14ac:dyDescent="0.3">
      <c r="A21" s="19">
        <v>4029</v>
      </c>
      <c r="B21" s="10">
        <v>25.5</v>
      </c>
      <c r="C21" s="10">
        <v>13.6</v>
      </c>
      <c r="D21" s="10">
        <v>11.6</v>
      </c>
      <c r="E21" s="10">
        <v>11.5</v>
      </c>
      <c r="F21" s="10">
        <v>9.4</v>
      </c>
      <c r="G21" s="10">
        <v>113</v>
      </c>
      <c r="H21" s="10">
        <v>23.5</v>
      </c>
      <c r="I21" s="11">
        <f t="shared" si="0"/>
        <v>207964.6017699115</v>
      </c>
      <c r="J21" s="16">
        <f t="shared" si="1"/>
        <v>0.63362831858407087</v>
      </c>
      <c r="K21" s="10">
        <f t="shared" si="2"/>
        <v>2</v>
      </c>
      <c r="L21" s="10">
        <f t="shared" si="3"/>
        <v>3</v>
      </c>
      <c r="M21" s="12" t="str">
        <f t="shared" si="4"/>
        <v/>
      </c>
      <c r="N21" s="1"/>
    </row>
    <row r="22" spans="1:14" ht="15.75" thickTop="1" x14ac:dyDescent="0.25"/>
    <row r="23" spans="1:14" x14ac:dyDescent="0.25">
      <c r="B23" s="7"/>
    </row>
    <row r="24" spans="1:14" x14ac:dyDescent="0.25">
      <c r="B24" s="2"/>
    </row>
  </sheetData>
  <mergeCells count="9">
    <mergeCell ref="L1:L2"/>
    <mergeCell ref="M1:M2"/>
    <mergeCell ref="A1:A2"/>
    <mergeCell ref="B1:F1"/>
    <mergeCell ref="G1:G2"/>
    <mergeCell ref="H1:H2"/>
    <mergeCell ref="I1:I2"/>
    <mergeCell ref="K1:K2"/>
    <mergeCell ref="J1:J2"/>
  </mergeCells>
  <printOptions horizontalCentered="1" headings="1" gridLines="1"/>
  <pageMargins left="0.51181102362204722" right="0.51181102362204722" top="0.35433070866141736" bottom="0.35433070866141736" header="0.31496062992125984" footer="0.31496062992125984"/>
  <pageSetup paperSize="9" scale="6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2014-10-12T08:48:46Z</dcterms:modified>
</cp:coreProperties>
</file>