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epbo\Desktop\daw-bio\web_dinamica\"/>
    </mc:Choice>
  </mc:AlternateContent>
  <xr:revisionPtr revIDLastSave="0" documentId="13_ncr:1_{099EE409-BA26-4F1C-9EE1-133E8F704C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supuesto" sheetId="1" r:id="rId1"/>
  </sheets>
  <definedNames>
    <definedName name="_xlnm.Print_Area" localSheetId="0">Presupuesto!$A$1:$H$36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D23" i="1"/>
  <c r="D22" i="1"/>
  <c r="D21" i="1"/>
  <c r="F27" i="1"/>
  <c r="B8" i="1"/>
  <c r="B9" i="1" s="1"/>
  <c r="H24" i="1"/>
  <c r="D24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27" i="1" l="1"/>
</calcChain>
</file>

<file path=xl/sharedStrings.xml><?xml version="1.0" encoding="utf-8"?>
<sst xmlns="http://schemas.openxmlformats.org/spreadsheetml/2006/main" count="43" uniqueCount="43">
  <si>
    <t>PRESUPUESTO</t>
  </si>
  <si>
    <t>Nombre Apellido1 Apellido2</t>
  </si>
  <si>
    <t>Presupuesto para:</t>
  </si>
  <si>
    <t>Gimbernat</t>
  </si>
  <si>
    <t>Dirección</t>
  </si>
  <si>
    <t>Código postal - Provincia</t>
  </si>
  <si>
    <t xml:space="preserve">NIF: </t>
  </si>
  <si>
    <t>DNI</t>
  </si>
  <si>
    <t>Dirección:</t>
  </si>
  <si>
    <t>Presupuesto:</t>
  </si>
  <si>
    <t>Teléfono:</t>
  </si>
  <si>
    <t xml:space="preserve">Fecha: </t>
  </si>
  <si>
    <t>Correo electrónico:</t>
  </si>
  <si>
    <t>Validez:</t>
  </si>
  <si>
    <t>mes</t>
  </si>
  <si>
    <t>Servicio</t>
  </si>
  <si>
    <t>Tiempo (minutos)</t>
  </si>
  <si>
    <t>Unidades</t>
  </si>
  <si>
    <t>Tiempo total (horas)</t>
  </si>
  <si>
    <t>Precio / hora</t>
  </si>
  <si>
    <t>Precio</t>
  </si>
  <si>
    <t>Impuestos:</t>
  </si>
  <si>
    <t>Tiempo total:</t>
  </si>
  <si>
    <t>Precio total (imp. Incl.):</t>
  </si>
  <si>
    <t>ronda de atocha 26</t>
  </si>
  <si>
    <t>ProNewsHub</t>
  </si>
  <si>
    <t>A46103834</t>
  </si>
  <si>
    <t>G-64929433</t>
  </si>
  <si>
    <t>93 589 37 27</t>
  </si>
  <si>
    <t>Av. Generalitat 202-206 – 08174 –SANT CUGAT DEL VALLÉS (BARCELONA)</t>
  </si>
  <si>
    <t>lopd@eug.es</t>
  </si>
  <si>
    <t>Diseño de Mockup de la interfaz de usuario (UI)</t>
  </si>
  <si>
    <t>Creación del diagrama de clases y definición de la arquitectura del 
sistema</t>
  </si>
  <si>
    <t>Definición de requisitos funcionales y preparación del diagrama de 
Gantt y presupuesto</t>
  </si>
  <si>
    <t>Diseño y desarrollo de la visualización de artículos y paginación</t>
  </si>
  <si>
    <t>Creación de la barra de navegación, logo e integración de la barra 
de búsqueda</t>
  </si>
  <si>
    <t>Diseño y desarrollo de la vista detallada de cada artículo</t>
  </si>
  <si>
    <t>Implementación y maquetación del sistema de inicio de sesión y 
registro de usuarios</t>
  </si>
  <si>
    <t>Desarrollo y maquetación del panel de administración y gestión de 
artículos</t>
  </si>
  <si>
    <t>Implementación y maquetación de la funcionalidad de comentarios y roles de administrador</t>
  </si>
  <si>
    <t>Integración con redes sociales</t>
  </si>
  <si>
    <t>Pruebas exhaustivas en la funcionalidad del frontend</t>
  </si>
  <si>
    <t>Pruebas exhaustivas en la funcionalidad del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</si>
</sst>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5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sz val="11"/>
      <color rgb="FF000000"/>
      <name val="Arial"/>
    </font>
    <font>
      <b/>
      <sz val="11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sz val="10"/>
      <color theme="1"/>
      <name val="Arial"/>
    </font>
    <font>
      <i/>
      <sz val="10"/>
      <color theme="1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3" fillId="0" borderId="4" xfId="0" applyFont="1" applyBorder="1"/>
    <xf numFmtId="0" fontId="3" fillId="0" borderId="5" xfId="0" applyFont="1" applyBorder="1"/>
    <xf numFmtId="0" fontId="6" fillId="0" borderId="0" xfId="0" applyFont="1"/>
    <xf numFmtId="14" fontId="6" fillId="0" borderId="0" xfId="0" applyNumberFormat="1" applyFont="1" applyAlignment="1">
      <alignment horizontal="right"/>
    </xf>
    <xf numFmtId="14" fontId="6" fillId="0" borderId="0" xfId="0" applyNumberFormat="1" applyFont="1"/>
    <xf numFmtId="0" fontId="3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164" fontId="8" fillId="3" borderId="0" xfId="0" applyNumberFormat="1" applyFont="1" applyFill="1" applyAlignment="1">
      <alignment horizontal="right" vertical="center" wrapText="1"/>
    </xf>
    <xf numFmtId="0" fontId="6" fillId="3" borderId="0" xfId="0" applyFont="1" applyFill="1" applyAlignment="1">
      <alignment wrapText="1"/>
    </xf>
    <xf numFmtId="0" fontId="6" fillId="2" borderId="0" xfId="0" applyFont="1" applyFill="1"/>
    <xf numFmtId="10" fontId="6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0" fontId="9" fillId="0" borderId="0" xfId="0" applyFont="1"/>
    <xf numFmtId="0" fontId="0" fillId="0" borderId="0" xfId="0" applyAlignment="1">
      <alignment wrapText="1"/>
    </xf>
    <xf numFmtId="0" fontId="11" fillId="2" borderId="0" xfId="0" applyFont="1" applyFill="1"/>
    <xf numFmtId="0" fontId="12" fillId="0" borderId="0" xfId="0" applyFont="1"/>
    <xf numFmtId="0" fontId="6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10" fillId="3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5" fillId="0" borderId="3" xfId="0" applyFont="1" applyBorder="1"/>
    <xf numFmtId="0" fontId="3" fillId="0" borderId="0" xfId="0" applyFont="1"/>
    <xf numFmtId="0" fontId="5" fillId="0" borderId="5" xfId="0" applyFont="1" applyBorder="1"/>
    <xf numFmtId="0" fontId="3" fillId="0" borderId="0" xfId="0" applyFont="1" applyAlignment="1">
      <alignment horizontal="right"/>
    </xf>
    <xf numFmtId="0" fontId="13" fillId="0" borderId="0" xfId="0" applyFont="1"/>
    <xf numFmtId="0" fontId="13" fillId="0" borderId="0" xfId="0" applyFont="1"/>
    <xf numFmtId="0" fontId="14" fillId="0" borderId="7" xfId="1" applyBorder="1"/>
    <xf numFmtId="1" fontId="8" fillId="3" borderId="0" xfId="0" applyNumberFormat="1" applyFont="1" applyFill="1" applyAlignment="1">
      <alignment horizontal="center" vertical="center" wrapText="1"/>
    </xf>
  </cellXfs>
  <cellStyles count="2">
    <cellStyle name="Enllaç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pd@eug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36"/>
  <sheetViews>
    <sheetView tabSelected="1" view="pageLayout" topLeftCell="A8" zoomScale="85" zoomScaleNormal="100" zoomScaleSheetLayoutView="130" zoomScalePageLayoutView="85" workbookViewId="0">
      <selection activeCell="D24" sqref="D24"/>
    </sheetView>
  </sheetViews>
  <sheetFormatPr defaultColWidth="12.5546875" defaultRowHeight="15.75" customHeight="1"/>
  <cols>
    <col min="3" max="3" width="29.44140625" customWidth="1"/>
    <col min="4" max="4" width="13.6640625" customWidth="1"/>
    <col min="5" max="5" width="18.44140625" bestFit="1" customWidth="1"/>
    <col min="6" max="6" width="15.109375" customWidth="1"/>
    <col min="7" max="7" width="15" customWidth="1"/>
    <col min="8" max="8" width="18.44140625" customWidth="1"/>
  </cols>
  <sheetData>
    <row r="1" spans="1:29" ht="15.75" customHeight="1">
      <c r="A1" s="32" t="s">
        <v>0</v>
      </c>
      <c r="B1" s="29"/>
      <c r="C1" s="29"/>
      <c r="D1" s="29"/>
      <c r="E1" s="29"/>
      <c r="F1" s="29"/>
      <c r="G1" s="29"/>
      <c r="H1" s="29"/>
      <c r="I1" s="1"/>
    </row>
    <row r="2" spans="1:29" ht="15.75" customHeight="1">
      <c r="A2" s="1"/>
      <c r="B2" s="1"/>
      <c r="C2" s="1"/>
      <c r="D2" s="1"/>
      <c r="E2" s="1"/>
      <c r="F2" s="1"/>
      <c r="G2" s="1"/>
      <c r="H2" s="1"/>
      <c r="I2" s="1"/>
    </row>
    <row r="3" spans="1:29" ht="15.75" customHeight="1">
      <c r="A3" s="2" t="s">
        <v>1</v>
      </c>
      <c r="B3" s="2"/>
      <c r="C3" s="38" t="s">
        <v>25</v>
      </c>
      <c r="D3" s="2"/>
      <c r="E3" s="3" t="s">
        <v>2</v>
      </c>
      <c r="F3" s="33" t="s">
        <v>3</v>
      </c>
      <c r="G3" s="34"/>
      <c r="H3" s="35"/>
      <c r="I3" s="4"/>
      <c r="J3" s="4"/>
    </row>
    <row r="4" spans="1:29" ht="13.8">
      <c r="A4" s="2" t="s">
        <v>4</v>
      </c>
      <c r="B4" s="2"/>
      <c r="C4" s="38" t="s">
        <v>24</v>
      </c>
      <c r="D4" s="2"/>
      <c r="E4" s="5"/>
      <c r="F4" s="36"/>
      <c r="G4" s="29"/>
      <c r="H4" s="37"/>
      <c r="I4" s="2"/>
      <c r="J4" s="2"/>
    </row>
    <row r="5" spans="1:29" ht="13.8">
      <c r="A5" s="2" t="s">
        <v>5</v>
      </c>
      <c r="B5" s="2"/>
      <c r="C5" s="38">
        <v>28012</v>
      </c>
      <c r="D5" s="2"/>
      <c r="E5" s="5" t="s">
        <v>6</v>
      </c>
      <c r="F5" s="39" t="s">
        <v>27</v>
      </c>
      <c r="G5" s="2"/>
      <c r="H5" s="6"/>
      <c r="I5" s="2"/>
      <c r="J5" s="2"/>
    </row>
    <row r="6" spans="1:29" ht="13.8">
      <c r="A6" s="2" t="s">
        <v>7</v>
      </c>
      <c r="B6" s="2"/>
      <c r="C6" s="38" t="s">
        <v>26</v>
      </c>
      <c r="D6" s="2"/>
      <c r="E6" s="5" t="s">
        <v>8</v>
      </c>
      <c r="F6" s="40" t="s">
        <v>29</v>
      </c>
      <c r="G6" s="29"/>
      <c r="H6" s="37"/>
      <c r="I6" s="2"/>
      <c r="J6" s="2"/>
    </row>
    <row r="7" spans="1:29" ht="13.8">
      <c r="E7" s="5"/>
      <c r="F7" s="36"/>
      <c r="G7" s="29"/>
      <c r="H7" s="37"/>
      <c r="I7" s="2"/>
      <c r="J7" s="2"/>
    </row>
    <row r="8" spans="1:29" ht="13.8">
      <c r="A8" s="7" t="s">
        <v>9</v>
      </c>
      <c r="B8" s="8">
        <f ca="1">TODAY()</f>
        <v>45222</v>
      </c>
      <c r="E8" s="5" t="s">
        <v>10</v>
      </c>
      <c r="F8" s="39" t="s">
        <v>28</v>
      </c>
      <c r="G8" s="2"/>
      <c r="H8" s="6"/>
      <c r="I8" s="2"/>
      <c r="J8" s="2"/>
    </row>
    <row r="9" spans="1:29" ht="13.8">
      <c r="A9" s="7" t="s">
        <v>11</v>
      </c>
      <c r="B9" s="9">
        <f ca="1">DATE(YEAR(B8),MONTH(B8)+B10,DAY(B8))</f>
        <v>45253</v>
      </c>
      <c r="E9" s="10" t="s">
        <v>12</v>
      </c>
      <c r="F9" s="41" t="s">
        <v>30</v>
      </c>
      <c r="G9" s="11"/>
      <c r="H9" s="12"/>
    </row>
    <row r="10" spans="1:29" ht="13.2">
      <c r="A10" s="7" t="s">
        <v>13</v>
      </c>
      <c r="B10" s="13">
        <v>1</v>
      </c>
      <c r="C10" s="14" t="s">
        <v>14</v>
      </c>
    </row>
    <row r="12" spans="1:29" ht="13.2">
      <c r="A12" s="28" t="s">
        <v>15</v>
      </c>
      <c r="B12" s="29"/>
      <c r="C12" s="29"/>
      <c r="D12" s="15" t="s">
        <v>16</v>
      </c>
      <c r="E12" s="15" t="s">
        <v>17</v>
      </c>
      <c r="F12" s="15" t="s">
        <v>18</v>
      </c>
      <c r="G12" s="15" t="s">
        <v>19</v>
      </c>
      <c r="H12" s="15" t="s">
        <v>20</v>
      </c>
    </row>
    <row r="13" spans="1:29" s="25" customFormat="1" ht="13.2">
      <c r="A13" s="31" t="s">
        <v>31</v>
      </c>
      <c r="B13" s="30"/>
      <c r="C13" s="30"/>
      <c r="D13" s="16">
        <f t="shared" ref="D13:D24" si="0">F13*60</f>
        <v>600</v>
      </c>
      <c r="E13" s="16">
        <v>1</v>
      </c>
      <c r="F13" s="16">
        <v>10</v>
      </c>
      <c r="G13" s="17">
        <v>40</v>
      </c>
      <c r="H13" s="18">
        <f t="shared" ref="H13:H24" si="1">G13*F13</f>
        <v>400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s="25" customFormat="1" ht="13.2">
      <c r="A14" s="31" t="s">
        <v>32</v>
      </c>
      <c r="B14" s="30"/>
      <c r="C14" s="30"/>
      <c r="D14" s="16">
        <f t="shared" si="0"/>
        <v>360</v>
      </c>
      <c r="E14" s="16">
        <v>1</v>
      </c>
      <c r="F14" s="16">
        <v>6</v>
      </c>
      <c r="G14" s="17">
        <v>40</v>
      </c>
      <c r="H14" s="18">
        <f t="shared" si="1"/>
        <v>240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s="25" customFormat="1" ht="13.2">
      <c r="A15" s="31" t="s">
        <v>33</v>
      </c>
      <c r="B15" s="30"/>
      <c r="C15" s="30"/>
      <c r="D15" s="16">
        <f t="shared" si="0"/>
        <v>180</v>
      </c>
      <c r="E15" s="16">
        <v>1</v>
      </c>
      <c r="F15" s="16">
        <v>3</v>
      </c>
      <c r="G15" s="17">
        <v>30</v>
      </c>
      <c r="H15" s="18">
        <f t="shared" si="1"/>
        <v>90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s="25" customFormat="1" ht="13.2">
      <c r="A16" s="31" t="s">
        <v>34</v>
      </c>
      <c r="B16" s="30"/>
      <c r="C16" s="30"/>
      <c r="D16" s="16">
        <f t="shared" si="0"/>
        <v>1200</v>
      </c>
      <c r="E16" s="16">
        <v>1</v>
      </c>
      <c r="F16" s="16">
        <v>20</v>
      </c>
      <c r="G16" s="17">
        <v>35</v>
      </c>
      <c r="H16" s="18">
        <f t="shared" si="1"/>
        <v>700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s="25" customFormat="1" ht="13.2">
      <c r="A17" s="31" t="s">
        <v>35</v>
      </c>
      <c r="B17" s="30"/>
      <c r="C17" s="30"/>
      <c r="D17" s="16">
        <f t="shared" si="0"/>
        <v>900</v>
      </c>
      <c r="E17" s="16">
        <v>1</v>
      </c>
      <c r="F17" s="42">
        <v>15</v>
      </c>
      <c r="G17" s="17">
        <v>35</v>
      </c>
      <c r="H17" s="18">
        <f t="shared" si="1"/>
        <v>525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s="25" customFormat="1" ht="13.2">
      <c r="A18" s="31" t="s">
        <v>36</v>
      </c>
      <c r="B18" s="30"/>
      <c r="C18" s="30"/>
      <c r="D18" s="16">
        <f t="shared" si="0"/>
        <v>900</v>
      </c>
      <c r="E18" s="16">
        <v>1</v>
      </c>
      <c r="F18" s="42">
        <v>15</v>
      </c>
      <c r="G18" s="17">
        <v>35</v>
      </c>
      <c r="H18" s="18">
        <f t="shared" si="1"/>
        <v>525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s="25" customFormat="1" ht="13.2">
      <c r="A19" s="31" t="s">
        <v>37</v>
      </c>
      <c r="B19" s="30"/>
      <c r="C19" s="30"/>
      <c r="D19" s="16">
        <f t="shared" si="0"/>
        <v>900</v>
      </c>
      <c r="E19" s="16">
        <v>1</v>
      </c>
      <c r="F19" s="42">
        <v>15</v>
      </c>
      <c r="G19" s="17">
        <v>40</v>
      </c>
      <c r="H19" s="18">
        <f t="shared" si="1"/>
        <v>600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s="25" customFormat="1" ht="13.2">
      <c r="A20" s="31" t="s">
        <v>38</v>
      </c>
      <c r="B20" s="30"/>
      <c r="C20" s="30"/>
      <c r="D20" s="16">
        <f t="shared" si="0"/>
        <v>1200</v>
      </c>
      <c r="E20" s="16">
        <v>1</v>
      </c>
      <c r="F20" s="42">
        <v>20</v>
      </c>
      <c r="G20" s="17">
        <v>45</v>
      </c>
      <c r="H20" s="18">
        <f t="shared" si="1"/>
        <v>900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s="25" customFormat="1" ht="13.2">
      <c r="A21" s="31" t="s">
        <v>39</v>
      </c>
      <c r="B21" s="30"/>
      <c r="C21" s="30"/>
      <c r="D21" s="16">
        <f t="shared" si="0"/>
        <v>1200</v>
      </c>
      <c r="E21" s="16">
        <v>1</v>
      </c>
      <c r="F21" s="42">
        <v>20</v>
      </c>
      <c r="G21" s="17">
        <v>45</v>
      </c>
      <c r="H21" s="18">
        <f t="shared" si="1"/>
        <v>900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s="25" customFormat="1" ht="13.2">
      <c r="A22" s="31" t="s">
        <v>40</v>
      </c>
      <c r="B22" s="30"/>
      <c r="C22" s="30"/>
      <c r="D22" s="16">
        <f t="shared" si="0"/>
        <v>600</v>
      </c>
      <c r="E22" s="16">
        <v>1</v>
      </c>
      <c r="F22" s="42">
        <v>10</v>
      </c>
      <c r="G22" s="17">
        <v>40</v>
      </c>
      <c r="H22" s="18">
        <f t="shared" si="1"/>
        <v>400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s="25" customFormat="1" ht="13.2">
      <c r="A23" s="31" t="s">
        <v>41</v>
      </c>
      <c r="B23" s="30"/>
      <c r="C23" s="30"/>
      <c r="D23" s="16">
        <f t="shared" si="0"/>
        <v>360</v>
      </c>
      <c r="E23" s="16">
        <v>1</v>
      </c>
      <c r="F23" s="42">
        <v>6</v>
      </c>
      <c r="G23" s="17">
        <v>35</v>
      </c>
      <c r="H23" s="18">
        <f t="shared" si="1"/>
        <v>210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s="25" customFormat="1" ht="13.2">
      <c r="A24" s="31" t="s">
        <v>42</v>
      </c>
      <c r="B24" s="30"/>
      <c r="C24" s="30"/>
      <c r="D24" s="16">
        <f t="shared" si="0"/>
        <v>360</v>
      </c>
      <c r="E24" s="16">
        <v>1</v>
      </c>
      <c r="F24" s="42">
        <v>6</v>
      </c>
      <c r="G24" s="17">
        <v>35</v>
      </c>
      <c r="H24" s="18">
        <f t="shared" si="1"/>
        <v>210</v>
      </c>
    </row>
    <row r="26" spans="1:29" ht="13.2">
      <c r="A26" s="7"/>
      <c r="D26" s="20" t="s">
        <v>21</v>
      </c>
      <c r="F26" s="26" t="s">
        <v>22</v>
      </c>
      <c r="H26" s="26" t="s">
        <v>23</v>
      </c>
    </row>
    <row r="27" spans="1:29" ht="13.2">
      <c r="D27" s="21">
        <v>0.21</v>
      </c>
      <c r="F27" s="22">
        <f>SUM(F13:F25)</f>
        <v>146</v>
      </c>
      <c r="H27" s="23">
        <f>SUM(H13:H25)*D27+SUM(H13:H25)</f>
        <v>6897</v>
      </c>
    </row>
    <row r="29" spans="1:29" ht="13.2">
      <c r="B29" s="7"/>
    </row>
    <row r="30" spans="1:29" ht="13.2">
      <c r="B30" s="7"/>
    </row>
    <row r="31" spans="1:29" ht="13.2">
      <c r="B31" s="7"/>
    </row>
    <row r="32" spans="1:29" ht="13.2">
      <c r="A32" s="27"/>
      <c r="B32" s="7"/>
    </row>
    <row r="33" spans="1:1" ht="13.2">
      <c r="A33" s="24"/>
    </row>
    <row r="34" spans="1:1" ht="13.2">
      <c r="A34" s="24"/>
    </row>
    <row r="35" spans="1:1" ht="13.2">
      <c r="A35" s="7"/>
    </row>
    <row r="36" spans="1:1" ht="13.2">
      <c r="A36" s="7"/>
    </row>
  </sheetData>
  <mergeCells count="18">
    <mergeCell ref="A1:H1"/>
    <mergeCell ref="F3:H3"/>
    <mergeCell ref="F4:H4"/>
    <mergeCell ref="F6:H6"/>
    <mergeCell ref="F7:H7"/>
    <mergeCell ref="A12:C12"/>
    <mergeCell ref="A20:C20"/>
    <mergeCell ref="A24:C24"/>
    <mergeCell ref="A13:C13"/>
    <mergeCell ref="A14:C14"/>
    <mergeCell ref="A15:C15"/>
    <mergeCell ref="A16:C16"/>
    <mergeCell ref="A17:C17"/>
    <mergeCell ref="A18:C18"/>
    <mergeCell ref="A19:C19"/>
    <mergeCell ref="A21:C21"/>
    <mergeCell ref="A22:C22"/>
    <mergeCell ref="A23:C23"/>
  </mergeCells>
  <hyperlinks>
    <hyperlink ref="F9" r:id="rId1" xr:uid="{7421EBE6-52FC-4C51-A68A-1E909C2B3631}"/>
  </hyperlinks>
  <printOptions horizontalCentered="1"/>
  <pageMargins left="0.7" right="0.7" top="0.75" bottom="0.75" header="0" footer="0"/>
  <pageSetup paperSize="9" scale="22" pageOrder="overThenDown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1</vt:i4>
      </vt:variant>
      <vt:variant>
        <vt:lpstr>Intervals amb nom</vt:lpstr>
      </vt:variant>
      <vt:variant>
        <vt:i4>1</vt:i4>
      </vt:variant>
    </vt:vector>
  </HeadingPairs>
  <TitlesOfParts>
    <vt:vector size="2" baseType="lpstr">
      <vt:lpstr>Presupuesto</vt:lpstr>
      <vt:lpstr>Presupuesto!Àrea_d'impressió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  BOTÉ BONELL</cp:lastModifiedBy>
  <cp:revision/>
  <dcterms:created xsi:type="dcterms:W3CDTF">2023-10-16T11:47:18Z</dcterms:created>
  <dcterms:modified xsi:type="dcterms:W3CDTF">2023-10-23T09:13:00Z</dcterms:modified>
  <cp:category/>
  <cp:contentStatus/>
</cp:coreProperties>
</file>