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rc\uc3m\tfm-repo\datasets\experiments\"/>
    </mc:Choice>
  </mc:AlternateContent>
  <xr:revisionPtr revIDLastSave="0" documentId="13_ncr:1_{8A6EE396-6556-4409-8D55-11A5F9FC3D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R3" i="2"/>
  <c r="F3" i="2"/>
  <c r="G3" i="2"/>
  <c r="H3" i="2"/>
  <c r="I3" i="2"/>
  <c r="J3" i="2"/>
  <c r="K3" i="2"/>
  <c r="L3" i="2"/>
  <c r="M3" i="2"/>
  <c r="N3" i="2"/>
  <c r="O3" i="2"/>
  <c r="P3" i="2"/>
  <c r="Q3" i="2"/>
  <c r="E3" i="2"/>
  <c r="D3" i="2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</calcChain>
</file>

<file path=xl/sharedStrings.xml><?xml version="1.0" encoding="utf-8"?>
<sst xmlns="http://schemas.openxmlformats.org/spreadsheetml/2006/main" count="67" uniqueCount="23">
  <si>
    <t>Gender</t>
  </si>
  <si>
    <t>Men</t>
  </si>
  <si>
    <t>Age</t>
  </si>
  <si>
    <t>All keystrokes</t>
  </si>
  <si>
    <t>Women</t>
  </si>
  <si>
    <t>Old</t>
  </si>
  <si>
    <t>Young</t>
  </si>
  <si>
    <t>Glasses</t>
  </si>
  <si>
    <t>Yes</t>
  </si>
  <si>
    <t>No</t>
  </si>
  <si>
    <t>Natural</t>
  </si>
  <si>
    <t>Light</t>
  </si>
  <si>
    <t>Dim</t>
  </si>
  <si>
    <t>Artificial</t>
  </si>
  <si>
    <t>Accuracy per Allowed Phisical Error</t>
  </si>
  <si>
    <t>J48
forced</t>
  </si>
  <si>
    <t>J48
no forced</t>
  </si>
  <si>
    <t>Allowed Phisical Error (uncertainty)</t>
  </si>
  <si>
    <t>Total keys</t>
  </si>
  <si>
    <t>Mean num keys</t>
  </si>
  <si>
    <t xml:space="preserve">Guaranteed </t>
  </si>
  <si>
    <t>Accuracy per error</t>
  </si>
  <si>
    <t>Corrected
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</si>
</sst>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Border="1"/>
    <xf numFmtId="2" fontId="0" fillId="0" borderId="0" xfId="0" applyNumberFormat="1"/>
    <xf numFmtId="0" fontId="1" fillId="2" borderId="0" xfId="0" applyFont="1" applyFill="1"/>
    <xf numFmtId="2" fontId="0" fillId="2" borderId="0" xfId="0" applyNumberFormat="1" applyFill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/>
    <xf numFmtId="2" fontId="0" fillId="0" borderId="0" xfId="0" applyNumberFormat="1" applyFill="1"/>
    <xf numFmtId="0" fontId="1" fillId="0" borderId="0" xfId="0" applyFont="1" applyFill="1" applyAlignment="1">
      <alignment vertical="center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43" fontId="0" fillId="0" borderId="1" xfId="1" applyFont="1" applyBorder="1"/>
    <xf numFmtId="9" fontId="0" fillId="0" borderId="1" xfId="2" applyFont="1" applyBorder="1"/>
    <xf numFmtId="9" fontId="0" fillId="3" borderId="1" xfId="2" applyFont="1" applyFill="1" applyBorder="1"/>
    <xf numFmtId="0" fontId="1" fillId="0" borderId="0" xfId="0" applyFont="1" applyBorder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2"/>
  <sheetViews>
    <sheetView tabSelected="1" workbookViewId="0">
      <selection activeCell="W18" sqref="W18"/>
    </sheetView>
  </sheetViews>
  <sheetFormatPr baseColWidth="10" defaultRowHeight="14.4" x14ac:dyDescent="0.3"/>
  <cols>
    <col min="1" max="1" width="9.109375" bestFit="1" customWidth="1"/>
    <col min="2" max="2" width="7.109375" bestFit="1" customWidth="1"/>
    <col min="3" max="3" width="7.88671875" bestFit="1" customWidth="1"/>
    <col min="4" max="14" width="5.44140625" bestFit="1" customWidth="1"/>
    <col min="15" max="18" width="6.44140625" bestFit="1" customWidth="1"/>
    <col min="21" max="21" width="14.44140625" bestFit="1" customWidth="1"/>
    <col min="22" max="35" width="5.77734375" bestFit="1" customWidth="1"/>
    <col min="36" max="36" width="6.44140625" bestFit="1" customWidth="1"/>
    <col min="37" max="37" width="3" bestFit="1" customWidth="1"/>
  </cols>
  <sheetData>
    <row r="1" spans="1:37" x14ac:dyDescent="0.3">
      <c r="D1" s="13" t="s">
        <v>14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24" t="s">
        <v>22</v>
      </c>
      <c r="V1" s="15" t="s">
        <v>17</v>
      </c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7" x14ac:dyDescent="0.3">
      <c r="D2" s="1">
        <v>0</v>
      </c>
      <c r="E2" s="4">
        <v>1</v>
      </c>
      <c r="F2" s="4">
        <v>2</v>
      </c>
      <c r="G2" s="4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25"/>
      <c r="T2" s="2"/>
      <c r="V2" s="16">
        <v>0</v>
      </c>
      <c r="W2" s="16">
        <v>1</v>
      </c>
      <c r="X2" s="16">
        <v>2</v>
      </c>
      <c r="Y2" s="16">
        <v>3</v>
      </c>
      <c r="Z2" s="16">
        <v>4</v>
      </c>
      <c r="AA2" s="16">
        <v>5</v>
      </c>
      <c r="AB2" s="16">
        <v>6</v>
      </c>
      <c r="AC2" s="16">
        <v>7</v>
      </c>
      <c r="AD2" s="16">
        <v>8</v>
      </c>
      <c r="AE2" s="16">
        <v>9</v>
      </c>
      <c r="AF2" s="16">
        <v>10</v>
      </c>
      <c r="AG2" s="16">
        <v>11</v>
      </c>
      <c r="AH2" s="16">
        <v>12</v>
      </c>
      <c r="AI2" s="16">
        <v>13</v>
      </c>
      <c r="AJ2" s="16">
        <v>14</v>
      </c>
      <c r="AK2" s="2"/>
    </row>
    <row r="3" spans="1:37" x14ac:dyDescent="0.3">
      <c r="A3" s="12" t="s">
        <v>15</v>
      </c>
      <c r="B3" s="13" t="s">
        <v>3</v>
      </c>
      <c r="C3" s="13"/>
      <c r="D3" s="3">
        <v>15.783064148681181</v>
      </c>
      <c r="E3" s="5">
        <v>34.838960602252932</v>
      </c>
      <c r="F3" s="5">
        <v>54.185242582027392</v>
      </c>
      <c r="G3" s="5">
        <v>63.97326123243915</v>
      </c>
      <c r="H3" s="3">
        <v>71.702236928077724</v>
      </c>
      <c r="I3" s="3">
        <v>76.843349972781596</v>
      </c>
      <c r="J3" s="3">
        <v>86.236933285368892</v>
      </c>
      <c r="K3" s="3">
        <v>93.6148442166065</v>
      </c>
      <c r="L3" s="3">
        <v>96.380438128176721</v>
      </c>
      <c r="M3" s="3">
        <v>97.802249324984061</v>
      </c>
      <c r="N3" s="3">
        <v>99.341104090255442</v>
      </c>
      <c r="O3" s="3">
        <v>99.713897256631583</v>
      </c>
      <c r="P3" s="3">
        <v>99.986994407595262</v>
      </c>
      <c r="Q3" s="3">
        <v>100</v>
      </c>
      <c r="R3" s="3">
        <v>100</v>
      </c>
      <c r="S3" s="26">
        <f>Hoja2!D3*Hoja1!V$5 + Hoja2!E3*Hoja1!W$5+Hoja2!F3*Hoja1!X$5+Hoja2!G3*Hoja1!Y$5+Hoja2!H3*Hoja1!Z$5+Hoja2!I3*Hoja1!AA$5+Hoja2!J3*Hoja1!AB$5+Hoja2!K3*Hoja1!AC$5+Hoja2!L3*Hoja1!AD$5+Hoja2!M3*Hoja1!AE$5+Hoja2!N3*Hoja1!AF$5+Hoja2!O3*Hoja1!AG$5+Hoja2!P3*Hoja1!AH$5+Hoja2!Q3*Hoja1!AI$5+Hoja2!R3*Hoja1!AJ$5</f>
        <v>33.00284716474912</v>
      </c>
      <c r="T3" s="21"/>
      <c r="U3" s="16" t="s">
        <v>18</v>
      </c>
      <c r="V3" s="17">
        <v>50</v>
      </c>
      <c r="W3" s="17">
        <v>236</v>
      </c>
      <c r="X3" s="17">
        <v>338</v>
      </c>
      <c r="Y3" s="17">
        <v>374</v>
      </c>
      <c r="Z3" s="17">
        <v>290</v>
      </c>
      <c r="AA3" s="17">
        <v>254</v>
      </c>
      <c r="AB3" s="17">
        <v>242</v>
      </c>
      <c r="AC3" s="17">
        <v>190</v>
      </c>
      <c r="AD3" s="17">
        <v>160</v>
      </c>
      <c r="AE3" s="17">
        <v>134</v>
      </c>
      <c r="AF3" s="17">
        <v>108</v>
      </c>
      <c r="AG3" s="17">
        <v>66</v>
      </c>
      <c r="AH3" s="17">
        <v>38</v>
      </c>
      <c r="AI3" s="17">
        <v>18</v>
      </c>
      <c r="AJ3" s="17">
        <v>2</v>
      </c>
      <c r="AK3" s="2"/>
    </row>
    <row r="4" spans="1:37" x14ac:dyDescent="0.3">
      <c r="A4" s="12"/>
      <c r="B4" s="14" t="s">
        <v>0</v>
      </c>
      <c r="C4" s="1" t="s">
        <v>1</v>
      </c>
      <c r="D4" s="3">
        <v>18.040780141843971</v>
      </c>
      <c r="E4" s="5">
        <v>36.982860520094562</v>
      </c>
      <c r="F4" s="5">
        <v>55.607269503546107</v>
      </c>
      <c r="G4" s="5">
        <v>64.701536643026003</v>
      </c>
      <c r="H4" s="3">
        <v>72.384751773049658</v>
      </c>
      <c r="I4" s="3">
        <v>77.585697399527191</v>
      </c>
      <c r="J4" s="3">
        <v>86.798167848699762</v>
      </c>
      <c r="K4" s="3">
        <v>93.594858156028366</v>
      </c>
      <c r="L4" s="3">
        <v>96.239657210401887</v>
      </c>
      <c r="M4" s="3">
        <v>97.480791962174933</v>
      </c>
      <c r="N4" s="3">
        <v>99.179964539007102</v>
      </c>
      <c r="O4" s="3">
        <v>99.608451536643031</v>
      </c>
      <c r="P4" s="3">
        <v>99.874408983451531</v>
      </c>
      <c r="Q4" s="3">
        <v>100</v>
      </c>
      <c r="R4" s="3">
        <v>100</v>
      </c>
      <c r="S4" s="26">
        <f>Hoja2!D4*Hoja1!V$5 + Hoja2!E4*Hoja1!W$5+Hoja2!F4*Hoja1!X$5+Hoja2!G4*Hoja1!Y$5+Hoja2!H4*Hoja1!Z$5+Hoja2!I4*Hoja1!AA$5+Hoja2!J4*Hoja1!AB$5+Hoja2!K4*Hoja1!AC$5+Hoja2!L4*Hoja1!AD$5+Hoja2!M4*Hoja1!AE$5+Hoja2!N4*Hoja1!AF$5+Hoja2!O4*Hoja1!AG$5+Hoja2!P4*Hoja1!AH$5+Hoja2!Q4*Hoja1!AI$5+Hoja2!R4*Hoja1!AJ$5</f>
        <v>35.165023084287661</v>
      </c>
      <c r="T4" s="2"/>
      <c r="U4" s="16" t="s">
        <v>19</v>
      </c>
      <c r="V4" s="18">
        <f>V3/50</f>
        <v>1</v>
      </c>
      <c r="W4" s="18">
        <f t="shared" ref="W4:AJ4" si="0">W3/50</f>
        <v>4.72</v>
      </c>
      <c r="X4" s="18">
        <f t="shared" si="0"/>
        <v>6.76</v>
      </c>
      <c r="Y4" s="18">
        <f t="shared" si="0"/>
        <v>7.48</v>
      </c>
      <c r="Z4" s="18">
        <f t="shared" si="0"/>
        <v>5.8</v>
      </c>
      <c r="AA4" s="18">
        <f t="shared" si="0"/>
        <v>5.08</v>
      </c>
      <c r="AB4" s="18">
        <f t="shared" si="0"/>
        <v>4.84</v>
      </c>
      <c r="AC4" s="18">
        <f t="shared" si="0"/>
        <v>3.8</v>
      </c>
      <c r="AD4" s="18">
        <f t="shared" si="0"/>
        <v>3.2</v>
      </c>
      <c r="AE4" s="18">
        <f t="shared" si="0"/>
        <v>2.68</v>
      </c>
      <c r="AF4" s="18">
        <f t="shared" si="0"/>
        <v>2.16</v>
      </c>
      <c r="AG4" s="18">
        <f t="shared" si="0"/>
        <v>1.32</v>
      </c>
      <c r="AH4" s="18">
        <f t="shared" si="0"/>
        <v>0.76</v>
      </c>
      <c r="AI4" s="18">
        <f t="shared" si="0"/>
        <v>0.36</v>
      </c>
      <c r="AJ4" s="18">
        <f t="shared" si="0"/>
        <v>0.04</v>
      </c>
      <c r="AK4" s="2"/>
    </row>
    <row r="5" spans="1:37" x14ac:dyDescent="0.3">
      <c r="A5" s="12"/>
      <c r="B5" s="14"/>
      <c r="C5" s="1" t="s">
        <v>4</v>
      </c>
      <c r="D5" s="3">
        <v>14.864157278236069</v>
      </c>
      <c r="E5" s="5">
        <v>33.850761071617342</v>
      </c>
      <c r="F5" s="5">
        <v>43.533019362833883</v>
      </c>
      <c r="G5" s="5">
        <v>57.673520171515783</v>
      </c>
      <c r="H5" s="3">
        <v>68.089996298077963</v>
      </c>
      <c r="I5" s="3">
        <v>77.898070447378259</v>
      </c>
      <c r="J5" s="3">
        <v>83.184989201077713</v>
      </c>
      <c r="K5" s="3">
        <v>86.279409988854638</v>
      </c>
      <c r="L5" s="3">
        <v>95.353206913685824</v>
      </c>
      <c r="M5" s="3">
        <v>97.702858398512902</v>
      </c>
      <c r="N5" s="3">
        <v>99.664293081365074</v>
      </c>
      <c r="O5" s="3">
        <v>99.916083168528502</v>
      </c>
      <c r="P5" s="3">
        <v>100</v>
      </c>
      <c r="Q5" s="3">
        <v>100</v>
      </c>
      <c r="R5" s="3">
        <v>100</v>
      </c>
      <c r="S5" s="26">
        <f>Hoja2!D5*Hoja1!V$5 + Hoja2!E5*Hoja1!W$5+Hoja2!F5*Hoja1!X$5+Hoja2!G5*Hoja1!Y$5+Hoja2!H5*Hoja1!Z$5+Hoja2!I5*Hoja1!AA$5+Hoja2!J5*Hoja1!AB$5+Hoja2!K5*Hoja1!AC$5+Hoja2!L5*Hoja1!AD$5+Hoja2!M5*Hoja1!AE$5+Hoja2!N5*Hoja1!AF$5+Hoja2!O5*Hoja1!AG$5+Hoja2!P5*Hoja1!AH$5+Hoja2!Q5*Hoja1!AI$5+Hoja2!R5*Hoja1!AJ$5</f>
        <v>32.764333834295215</v>
      </c>
      <c r="T5" s="2"/>
      <c r="U5" s="16" t="s">
        <v>20</v>
      </c>
      <c r="V5" s="19">
        <f>50/V3</f>
        <v>1</v>
      </c>
      <c r="W5" s="19">
        <f t="shared" ref="W5:AJ5" si="1">50/W3</f>
        <v>0.21186440677966101</v>
      </c>
      <c r="X5" s="19">
        <f t="shared" si="1"/>
        <v>0.14792899408284024</v>
      </c>
      <c r="Y5" s="19">
        <f t="shared" si="1"/>
        <v>0.13368983957219252</v>
      </c>
      <c r="Z5" s="19">
        <f t="shared" si="1"/>
        <v>0.17241379310344829</v>
      </c>
      <c r="AA5" s="19">
        <f t="shared" si="1"/>
        <v>0.19685039370078741</v>
      </c>
      <c r="AB5" s="19">
        <f t="shared" si="1"/>
        <v>0.20661157024793389</v>
      </c>
      <c r="AC5" s="19">
        <f t="shared" si="1"/>
        <v>0.26315789473684209</v>
      </c>
      <c r="AD5" s="19">
        <f t="shared" si="1"/>
        <v>0.3125</v>
      </c>
      <c r="AE5" s="19">
        <f t="shared" si="1"/>
        <v>0.37313432835820898</v>
      </c>
      <c r="AF5" s="19">
        <f t="shared" si="1"/>
        <v>0.46296296296296297</v>
      </c>
      <c r="AG5" s="19">
        <f t="shared" si="1"/>
        <v>0.75757575757575757</v>
      </c>
      <c r="AH5" s="20">
        <f t="shared" si="1"/>
        <v>1.3157894736842106</v>
      </c>
      <c r="AI5" s="20">
        <f t="shared" si="1"/>
        <v>2.7777777777777777</v>
      </c>
      <c r="AJ5" s="20">
        <f t="shared" si="1"/>
        <v>25</v>
      </c>
      <c r="AK5" s="2"/>
    </row>
    <row r="6" spans="1:37" x14ac:dyDescent="0.3">
      <c r="A6" s="12"/>
      <c r="B6" s="14" t="s">
        <v>2</v>
      </c>
      <c r="C6" s="1" t="s">
        <v>5</v>
      </c>
      <c r="D6" s="3">
        <v>12.09230753355571</v>
      </c>
      <c r="E6" s="5">
        <v>22.137865385061868</v>
      </c>
      <c r="F6" s="5">
        <v>33.092258518879667</v>
      </c>
      <c r="G6" s="5">
        <v>42.342230786891918</v>
      </c>
      <c r="H6" s="3">
        <v>46.891566638031783</v>
      </c>
      <c r="I6" s="3">
        <v>60.044783935568923</v>
      </c>
      <c r="J6" s="3">
        <v>72.705661711024959</v>
      </c>
      <c r="K6" s="3">
        <v>81.462649527008381</v>
      </c>
      <c r="L6" s="3">
        <v>88.892887454564701</v>
      </c>
      <c r="M6" s="3">
        <v>93.783004290074004</v>
      </c>
      <c r="N6" s="3">
        <v>98.294160288309484</v>
      </c>
      <c r="O6" s="3">
        <v>98.976367186996143</v>
      </c>
      <c r="P6" s="3">
        <v>100</v>
      </c>
      <c r="Q6" s="3">
        <v>100</v>
      </c>
      <c r="R6" s="3">
        <v>100</v>
      </c>
      <c r="S6" s="26">
        <f>Hoja2!D6*Hoja1!V$5 + Hoja2!E6*Hoja1!W$5+Hoja2!F6*Hoja1!X$5+Hoja2!G6*Hoja1!Y$5+Hoja2!H6*Hoja1!Z$5+Hoja2!I6*Hoja1!AA$5+Hoja2!J6*Hoja1!AB$5+Hoja2!K6*Hoja1!AC$5+Hoja2!L6*Hoja1!AD$5+Hoja2!M6*Hoja1!AE$5+Hoja2!N6*Hoja1!AF$5+Hoja2!O6*Hoja1!AG$5+Hoja2!P6*Hoja1!AH$5+Hoja2!Q6*Hoja1!AI$5+Hoja2!R6*Hoja1!AJ$5</f>
        <v>33.4704685726782</v>
      </c>
    </row>
    <row r="7" spans="1:37" x14ac:dyDescent="0.3">
      <c r="A7" s="12"/>
      <c r="B7" s="14"/>
      <c r="C7" s="1" t="s">
        <v>6</v>
      </c>
      <c r="D7" s="3">
        <v>16.709906969335851</v>
      </c>
      <c r="E7" s="5">
        <v>35.68108433971247</v>
      </c>
      <c r="F7" s="5">
        <v>55.107470321595173</v>
      </c>
      <c r="G7" s="5">
        <v>64.886718899021105</v>
      </c>
      <c r="H7" s="3">
        <v>72.429177354427139</v>
      </c>
      <c r="I7" s="3">
        <v>77.700575883584392</v>
      </c>
      <c r="J7" s="3">
        <v>87.005023867086621</v>
      </c>
      <c r="K7" s="3">
        <v>93.999279687511105</v>
      </c>
      <c r="L7" s="3">
        <v>96.705962708849128</v>
      </c>
      <c r="M7" s="3">
        <v>97.993224924363957</v>
      </c>
      <c r="N7" s="3">
        <v>99.486073635248161</v>
      </c>
      <c r="O7" s="3">
        <v>99.667173385595859</v>
      </c>
      <c r="P7" s="3">
        <v>99.960844054501479</v>
      </c>
      <c r="Q7" s="3">
        <v>100</v>
      </c>
      <c r="R7" s="3">
        <v>100</v>
      </c>
      <c r="S7" s="26">
        <f>Hoja2!D7*Hoja1!V$5 + Hoja2!E7*Hoja1!W$5+Hoja2!F7*Hoja1!X$5+Hoja2!G7*Hoja1!Y$5+Hoja2!H7*Hoja1!Z$5+Hoja2!I7*Hoja1!AA$5+Hoja2!J7*Hoja1!AB$5+Hoja2!K7*Hoja1!AC$5+Hoja2!L7*Hoja1!AD$5+Hoja2!M7*Hoja1!AE$5+Hoja2!N7*Hoja1!AF$5+Hoja2!O7*Hoja1!AG$5+Hoja2!P7*Hoja1!AH$5+Hoja2!Q7*Hoja1!AI$5+Hoja2!R7*Hoja1!AJ$5</f>
        <v>33.661103011332976</v>
      </c>
    </row>
    <row r="8" spans="1:37" x14ac:dyDescent="0.3">
      <c r="A8" s="12"/>
      <c r="B8" s="14" t="s">
        <v>7</v>
      </c>
      <c r="C8" s="1" t="s">
        <v>8</v>
      </c>
      <c r="D8" s="3">
        <v>12.350739566640311</v>
      </c>
      <c r="E8" s="5">
        <v>20.448650212154501</v>
      </c>
      <c r="F8" s="5">
        <v>39.97998586414181</v>
      </c>
      <c r="G8" s="5">
        <v>62.923638373956429</v>
      </c>
      <c r="H8" s="3">
        <v>78.100324938126448</v>
      </c>
      <c r="I8" s="3">
        <v>88.923003893192629</v>
      </c>
      <c r="J8" s="3">
        <v>95.21246941312863</v>
      </c>
      <c r="K8" s="3">
        <v>97.376935224645862</v>
      </c>
      <c r="L8" s="3">
        <v>99.286850619435171</v>
      </c>
      <c r="M8" s="3">
        <v>99.490549269064161</v>
      </c>
      <c r="N8" s="3">
        <v>99.821610601427125</v>
      </c>
      <c r="O8" s="3">
        <v>99.923547400611625</v>
      </c>
      <c r="P8" s="3">
        <v>100</v>
      </c>
      <c r="Q8" s="3">
        <v>100</v>
      </c>
      <c r="R8" s="3">
        <v>100</v>
      </c>
      <c r="S8" s="26">
        <f>Hoja2!D8*Hoja1!V$5 + Hoja2!E8*Hoja1!W$5+Hoja2!F8*Hoja1!X$5+Hoja2!G8*Hoja1!Y$5+Hoja2!H8*Hoja1!Z$5+Hoja2!I8*Hoja1!AA$5+Hoja2!J8*Hoja1!AB$5+Hoja2!K8*Hoja1!AC$5+Hoja2!L8*Hoja1!AD$5+Hoja2!M8*Hoja1!AE$5+Hoja2!N8*Hoja1!AF$5+Hoja2!O8*Hoja1!AG$5+Hoja2!P8*Hoja1!AH$5+Hoja2!Q8*Hoja1!AI$5+Hoja2!R8*Hoja1!AJ$5</f>
        <v>27.643119013212321</v>
      </c>
    </row>
    <row r="9" spans="1:37" x14ac:dyDescent="0.3">
      <c r="A9" s="12"/>
      <c r="B9" s="14"/>
      <c r="C9" s="1" t="s">
        <v>9</v>
      </c>
      <c r="D9" s="3">
        <v>17.066290550070519</v>
      </c>
      <c r="E9" s="5">
        <v>37.251214543175053</v>
      </c>
      <c r="F9" s="5">
        <v>55.383168782322507</v>
      </c>
      <c r="G9" s="5">
        <v>65.266677114349889</v>
      </c>
      <c r="H9" s="3">
        <v>72.956171968865917</v>
      </c>
      <c r="I9" s="3">
        <v>78.38896724651309</v>
      </c>
      <c r="J9" s="3">
        <v>87.332184088178451</v>
      </c>
      <c r="K9" s="3">
        <v>93.548555607793972</v>
      </c>
      <c r="L9" s="3">
        <v>96.782113566316667</v>
      </c>
      <c r="M9" s="3">
        <v>98.014940187013536</v>
      </c>
      <c r="N9" s="3">
        <v>99.357467481585957</v>
      </c>
      <c r="O9" s="3">
        <v>99.629107245468333</v>
      </c>
      <c r="P9" s="3">
        <v>99.937313900642536</v>
      </c>
      <c r="Q9" s="3">
        <v>100</v>
      </c>
      <c r="R9" s="3">
        <v>100</v>
      </c>
      <c r="S9" s="26">
        <f>Hoja2!D9*Hoja1!V$5 + Hoja2!E9*Hoja1!W$5+Hoja2!F9*Hoja1!X$5+Hoja2!G9*Hoja1!Y$5+Hoja2!H9*Hoja1!Z$5+Hoja2!I9*Hoja1!AA$5+Hoja2!J9*Hoja1!AB$5+Hoja2!K9*Hoja1!AC$5+Hoja2!L9*Hoja1!AD$5+Hoja2!M9*Hoja1!AE$5+Hoja2!N9*Hoja1!AF$5+Hoja2!O9*Hoja1!AG$5+Hoja2!P9*Hoja1!AH$5+Hoja2!Q9*Hoja1!AI$5+Hoja2!R9*Hoja1!AJ$5</f>
        <v>34.102694108947361</v>
      </c>
    </row>
    <row r="10" spans="1:37" x14ac:dyDescent="0.3">
      <c r="A10" s="12"/>
      <c r="B10" s="14" t="s">
        <v>11</v>
      </c>
      <c r="C10" s="1" t="s">
        <v>10</v>
      </c>
      <c r="D10" s="3">
        <v>18.554614462164039</v>
      </c>
      <c r="E10" s="5">
        <v>37.564579349433203</v>
      </c>
      <c r="F10" s="5">
        <v>55.764584291101663</v>
      </c>
      <c r="G10" s="5">
        <v>65.252895004779731</v>
      </c>
      <c r="H10" s="3">
        <v>73.188945718076283</v>
      </c>
      <c r="I10" s="3">
        <v>78.325041956173536</v>
      </c>
      <c r="J10" s="3">
        <v>87.146867539088788</v>
      </c>
      <c r="K10" s="3">
        <v>93.640885623803072</v>
      </c>
      <c r="L10" s="3">
        <v>96.5674223450726</v>
      </c>
      <c r="M10" s="3">
        <v>98.001171917957549</v>
      </c>
      <c r="N10" s="3">
        <v>99.409611442753402</v>
      </c>
      <c r="O10" s="3">
        <v>99.662628709019842</v>
      </c>
      <c r="P10" s="3">
        <v>99.940949622250415</v>
      </c>
      <c r="Q10" s="3">
        <v>100</v>
      </c>
      <c r="R10" s="3">
        <v>100</v>
      </c>
      <c r="S10" s="26">
        <f>Hoja2!D10*Hoja1!V$5 + Hoja2!E10*Hoja1!W$5+Hoja2!F10*Hoja1!X$5+Hoja2!G10*Hoja1!Y$5+Hoja2!H10*Hoja1!Z$5+Hoja2!I10*Hoja1!AA$5+Hoja2!J10*Hoja1!AB$5+Hoja2!K10*Hoja1!AC$5+Hoja2!L10*Hoja1!AD$5+Hoja2!M10*Hoja1!AE$5+Hoja2!N10*Hoja1!AF$5+Hoja2!O10*Hoja1!AG$5+Hoja2!P10*Hoja1!AH$5+Hoja2!Q10*Hoja1!AI$5+Hoja2!R10*Hoja1!AJ$5</f>
        <v>35.277418639396608</v>
      </c>
    </row>
    <row r="11" spans="1:37" x14ac:dyDescent="0.3">
      <c r="A11" s="12"/>
      <c r="B11" s="14"/>
      <c r="C11" s="1" t="s">
        <v>12</v>
      </c>
      <c r="D11" s="3">
        <v>15.454753001246489</v>
      </c>
      <c r="E11" s="5">
        <v>37.250423829552737</v>
      </c>
      <c r="F11" s="5">
        <v>58.535499474518012</v>
      </c>
      <c r="G11" s="5">
        <v>65.89385819318629</v>
      </c>
      <c r="H11" s="3">
        <v>71.953232103061126</v>
      </c>
      <c r="I11" s="3">
        <v>76.009914167572092</v>
      </c>
      <c r="J11" s="3">
        <v>86.160854147086084</v>
      </c>
      <c r="K11" s="3">
        <v>94.116712549132004</v>
      </c>
      <c r="L11" s="3">
        <v>96.733485089865198</v>
      </c>
      <c r="M11" s="3">
        <v>97.453578721201239</v>
      </c>
      <c r="N11" s="3">
        <v>98.893627114426209</v>
      </c>
      <c r="O11" s="3">
        <v>99.455659540997587</v>
      </c>
      <c r="P11" s="3">
        <v>99.77169862885863</v>
      </c>
      <c r="Q11" s="3">
        <v>100</v>
      </c>
      <c r="R11" s="3">
        <v>100</v>
      </c>
      <c r="S11" s="26">
        <f>Hoja2!D11*Hoja1!V$5 + Hoja2!E11*Hoja1!W$5+Hoja2!F11*Hoja1!X$5+Hoja2!G11*Hoja1!Y$5+Hoja2!H11*Hoja1!Z$5+Hoja2!I11*Hoja1!AA$5+Hoja2!J11*Hoja1!AB$5+Hoja2!K11*Hoja1!AC$5+Hoja2!L11*Hoja1!AD$5+Hoja2!M11*Hoja1!AE$5+Hoja2!N11*Hoja1!AF$5+Hoja2!O11*Hoja1!AG$5+Hoja2!P11*Hoja1!AH$5+Hoja2!Q11*Hoja1!AI$5+Hoja2!R11*Hoja1!AJ$5</f>
        <v>33.468040860334042</v>
      </c>
    </row>
    <row r="12" spans="1:37" x14ac:dyDescent="0.3">
      <c r="A12" s="12"/>
      <c r="B12" s="14"/>
      <c r="C12" s="1" t="s">
        <v>13</v>
      </c>
      <c r="D12" s="3">
        <v>14.85801363744517</v>
      </c>
      <c r="E12" s="5">
        <v>35.985426153925182</v>
      </c>
      <c r="F12" s="5">
        <v>55.717270692482053</v>
      </c>
      <c r="G12" s="5">
        <v>65.157354909521601</v>
      </c>
      <c r="H12" s="3">
        <v>72.495526117378375</v>
      </c>
      <c r="I12" s="3">
        <v>77.623442849728903</v>
      </c>
      <c r="J12" s="3">
        <v>86.773396295371327</v>
      </c>
      <c r="K12" s="3">
        <v>93.7130067030009</v>
      </c>
      <c r="L12" s="3">
        <v>96.5576048919567</v>
      </c>
      <c r="M12" s="3">
        <v>97.84406386183305</v>
      </c>
      <c r="N12" s="3">
        <v>99.329670388063192</v>
      </c>
      <c r="O12" s="3">
        <v>99.583283885933866</v>
      </c>
      <c r="P12" s="3">
        <v>99.909371034982797</v>
      </c>
      <c r="Q12" s="3">
        <v>100</v>
      </c>
      <c r="R12" s="3">
        <v>100</v>
      </c>
      <c r="S12" s="26">
        <f>Hoja2!D12*Hoja1!V$5 + Hoja2!E12*Hoja1!W$5+Hoja2!F12*Hoja1!X$5+Hoja2!G12*Hoja1!Y$5+Hoja2!H12*Hoja1!Z$5+Hoja2!I12*Hoja1!AA$5+Hoja2!J12*Hoja1!AB$5+Hoja2!K12*Hoja1!AC$5+Hoja2!L12*Hoja1!AD$5+Hoja2!M12*Hoja1!AE$5+Hoja2!N12*Hoja1!AF$5+Hoja2!O12*Hoja1!AG$5+Hoja2!P12*Hoja1!AH$5+Hoja2!Q12*Hoja1!AI$5+Hoja2!R12*Hoja1!AJ$5</f>
        <v>32.436129827797998</v>
      </c>
    </row>
    <row r="13" spans="1:37" x14ac:dyDescent="0.3">
      <c r="A13" s="12" t="s">
        <v>16</v>
      </c>
      <c r="B13" s="13" t="s">
        <v>3</v>
      </c>
      <c r="C13" s="13"/>
      <c r="D13" s="3">
        <v>13.20187961806038</v>
      </c>
      <c r="E13" s="5">
        <v>31.643740262544931</v>
      </c>
      <c r="F13" s="5">
        <v>52.812092183812297</v>
      </c>
      <c r="G13" s="5">
        <v>60.01937657149027</v>
      </c>
      <c r="H13" s="3">
        <v>66.509220695080742</v>
      </c>
      <c r="I13" s="3">
        <v>71.587239884615983</v>
      </c>
      <c r="J13" s="3">
        <v>83.465245962330513</v>
      </c>
      <c r="K13" s="3">
        <v>93.338882718620326</v>
      </c>
      <c r="L13" s="3">
        <v>95.764478920820025</v>
      </c>
      <c r="M13" s="3">
        <v>96.653240547919836</v>
      </c>
      <c r="N13" s="3">
        <v>99.148263840683668</v>
      </c>
      <c r="O13" s="3">
        <v>99.495439785891676</v>
      </c>
      <c r="P13" s="3">
        <v>99.944450229071222</v>
      </c>
      <c r="Q13" s="3">
        <v>100</v>
      </c>
      <c r="R13" s="3">
        <v>100</v>
      </c>
      <c r="S13" s="26">
        <f>Hoja2!D13*Hoja1!V$5 + Hoja2!E13*Hoja1!W$5+Hoja2!F13*Hoja1!X$5+Hoja2!G13*Hoja1!Y$5+Hoja2!H13*Hoja1!Z$5+Hoja2!I13*Hoja1!AA$5+Hoja2!J13*Hoja1!AB$5+Hoja2!K13*Hoja1!AC$5+Hoja2!L13*Hoja1!AD$5+Hoja2!M13*Hoja1!AE$5+Hoja2!N13*Hoja1!AF$5+Hoja2!O13*Hoja1!AG$5+Hoja2!P13*Hoja1!AH$5+Hoja2!Q13*Hoja1!AI$5+Hoja2!R13*Hoja1!AJ$5</f>
        <v>31.627864726977876</v>
      </c>
    </row>
    <row r="14" spans="1:37" x14ac:dyDescent="0.3">
      <c r="A14" s="12"/>
      <c r="B14" s="14" t="s">
        <v>0</v>
      </c>
      <c r="C14" s="1" t="s">
        <v>1</v>
      </c>
      <c r="D14" s="3">
        <v>13.79780086062774</v>
      </c>
      <c r="E14" s="5">
        <v>33.108368728479839</v>
      </c>
      <c r="F14" s="5">
        <v>54.055443266206318</v>
      </c>
      <c r="G14" s="5">
        <v>60.765150732215027</v>
      </c>
      <c r="H14" s="3">
        <v>66.973688148852204</v>
      </c>
      <c r="I14" s="3">
        <v>72.046738347368091</v>
      </c>
      <c r="J14" s="3">
        <v>83.655631061436495</v>
      </c>
      <c r="K14" s="3">
        <v>93.760975977985652</v>
      </c>
      <c r="L14" s="3">
        <v>96.031489209021771</v>
      </c>
      <c r="M14" s="3">
        <v>96.89070509616694</v>
      </c>
      <c r="N14" s="3">
        <v>99.529504803028686</v>
      </c>
      <c r="O14" s="3">
        <v>99.744275831585952</v>
      </c>
      <c r="P14" s="3">
        <v>99.918178431446734</v>
      </c>
      <c r="Q14" s="3">
        <v>100</v>
      </c>
      <c r="R14" s="3">
        <v>100</v>
      </c>
      <c r="S14" s="26">
        <f>Hoja2!D14*Hoja1!V$5 + Hoja2!E14*Hoja1!W$5+Hoja2!F14*Hoja1!X$5+Hoja2!G14*Hoja1!Y$5+Hoja2!H14*Hoja1!Z$5+Hoja2!I14*Hoja1!AA$5+Hoja2!J14*Hoja1!AB$5+Hoja2!K14*Hoja1!AC$5+Hoja2!L14*Hoja1!AD$5+Hoja2!M14*Hoja1!AE$5+Hoja2!N14*Hoja1!AF$5+Hoja2!O14*Hoja1!AG$5+Hoja2!P14*Hoja1!AH$5+Hoja2!Q14*Hoja1!AI$5+Hoja2!R14*Hoja1!AJ$5</f>
        <v>31.882236035866647</v>
      </c>
    </row>
    <row r="15" spans="1:37" x14ac:dyDescent="0.3">
      <c r="A15" s="12"/>
      <c r="B15" s="14"/>
      <c r="C15" s="1" t="s">
        <v>4</v>
      </c>
      <c r="D15" s="3">
        <v>13.2589210214781</v>
      </c>
      <c r="E15" s="5">
        <v>31.244715034669369</v>
      </c>
      <c r="F15" s="5">
        <v>52.240825300186017</v>
      </c>
      <c r="G15" s="5">
        <v>60.062573989514632</v>
      </c>
      <c r="H15" s="3">
        <v>66.911889058007787</v>
      </c>
      <c r="I15" s="3">
        <v>72.103838998816173</v>
      </c>
      <c r="J15" s="3">
        <v>83.798410282428534</v>
      </c>
      <c r="K15" s="3">
        <v>93.226788432267895</v>
      </c>
      <c r="L15" s="3">
        <v>95.543717233214963</v>
      </c>
      <c r="M15" s="3">
        <v>96.668357855572481</v>
      </c>
      <c r="N15" s="3">
        <v>98.8838153221715</v>
      </c>
      <c r="O15" s="3">
        <v>99.289700659563678</v>
      </c>
      <c r="P15" s="3">
        <v>99.881616776593944</v>
      </c>
      <c r="Q15" s="3">
        <v>99.991544055470996</v>
      </c>
      <c r="R15" s="3">
        <v>100</v>
      </c>
      <c r="S15" s="26">
        <f>Hoja2!D15*Hoja1!V$5 + Hoja2!E15*Hoja1!W$5+Hoja2!F15*Hoja1!X$5+Hoja2!G15*Hoja1!Y$5+Hoja2!H15*Hoja1!Z$5+Hoja2!I15*Hoja1!AA$5+Hoja2!J15*Hoja1!AB$5+Hoja2!K15*Hoja1!AC$5+Hoja2!L15*Hoja1!AD$5+Hoja2!M15*Hoja1!AE$5+Hoja2!N15*Hoja1!AF$5+Hoja2!O15*Hoja1!AG$5+Hoja2!P15*Hoja1!AH$5+Hoja2!Q15*Hoja1!AI$5+Hoja2!R15*Hoja1!AJ$5</f>
        <v>32.093867141581576</v>
      </c>
    </row>
    <row r="16" spans="1:37" x14ac:dyDescent="0.3">
      <c r="A16" s="12"/>
      <c r="B16" s="14" t="s">
        <v>2</v>
      </c>
      <c r="C16" s="1" t="s">
        <v>5</v>
      </c>
      <c r="D16" s="3">
        <v>14.66140696909928</v>
      </c>
      <c r="E16" s="5">
        <v>21.43326758711374</v>
      </c>
      <c r="F16" s="5">
        <v>40.368178829717287</v>
      </c>
      <c r="G16" s="5">
        <v>60.683760683760688</v>
      </c>
      <c r="H16" s="3">
        <v>77.186061801446428</v>
      </c>
      <c r="I16" s="3">
        <v>88.625904010519392</v>
      </c>
      <c r="J16" s="3">
        <v>96.120973044049961</v>
      </c>
      <c r="K16" s="3">
        <v>97.896120973044034</v>
      </c>
      <c r="L16" s="3">
        <v>99.474030243261012</v>
      </c>
      <c r="M16" s="3">
        <v>99.802761341222876</v>
      </c>
      <c r="N16" s="3">
        <v>99.86850756081526</v>
      </c>
      <c r="O16" s="3">
        <v>100</v>
      </c>
      <c r="P16" s="3">
        <v>100</v>
      </c>
      <c r="Q16" s="3">
        <v>100</v>
      </c>
      <c r="R16" s="3">
        <v>100</v>
      </c>
      <c r="S16" s="26">
        <f>Hoja2!D16*Hoja1!V$5 + Hoja2!E16*Hoja1!W$5+Hoja2!F16*Hoja1!X$5+Hoja2!G16*Hoja1!Y$5+Hoja2!H16*Hoja1!Z$5+Hoja2!I16*Hoja1!AA$5+Hoja2!J16*Hoja1!AB$5+Hoja2!K16*Hoja1!AC$5+Hoja2!L16*Hoja1!AD$5+Hoja2!M16*Hoja1!AE$5+Hoja2!N16*Hoja1!AF$5+Hoja2!O16*Hoja1!AG$5+Hoja2!P16*Hoja1!AH$5+Hoja2!Q16*Hoja1!AI$5+Hoja2!R16*Hoja1!AJ$5</f>
        <v>29.471817454368036</v>
      </c>
    </row>
    <row r="17" spans="1:19" x14ac:dyDescent="0.3">
      <c r="A17" s="12"/>
      <c r="B17" s="14"/>
      <c r="C17" s="1" t="s">
        <v>6</v>
      </c>
      <c r="D17" s="3">
        <v>13.384456664990489</v>
      </c>
      <c r="E17" s="5">
        <v>31.86277108646652</v>
      </c>
      <c r="F17" s="5">
        <v>52.696285157498849</v>
      </c>
      <c r="G17" s="5">
        <v>60.254905310403828</v>
      </c>
      <c r="H17" s="3">
        <v>66.852565431063425</v>
      </c>
      <c r="I17" s="3">
        <v>71.826971187822437</v>
      </c>
      <c r="J17" s="3">
        <v>83.32425851578023</v>
      </c>
      <c r="K17" s="3">
        <v>93.063833788435318</v>
      </c>
      <c r="L17" s="3">
        <v>95.613248367871648</v>
      </c>
      <c r="M17" s="3">
        <v>96.62900985551515</v>
      </c>
      <c r="N17" s="3">
        <v>99.108733317017851</v>
      </c>
      <c r="O17" s="3">
        <v>99.432378752672477</v>
      </c>
      <c r="P17" s="3">
        <v>99.94024722418132</v>
      </c>
      <c r="Q17" s="3">
        <v>99.99502190362405</v>
      </c>
      <c r="R17" s="3">
        <v>100</v>
      </c>
      <c r="S17" s="26">
        <f>Hoja2!D17*Hoja1!V$5 + Hoja2!E17*Hoja1!W$5+Hoja2!F17*Hoja1!X$5+Hoja2!G17*Hoja1!Y$5+Hoja2!H17*Hoja1!Z$5+Hoja2!I17*Hoja1!AA$5+Hoja2!J17*Hoja1!AB$5+Hoja2!K17*Hoja1!AC$5+Hoja2!L17*Hoja1!AD$5+Hoja2!M17*Hoja1!AE$5+Hoja2!N17*Hoja1!AF$5+Hoja2!O17*Hoja1!AG$5+Hoja2!P17*Hoja1!AH$5+Hoja2!Q17*Hoja1!AI$5+Hoja2!R17*Hoja1!AJ$5</f>
        <v>31.960771214284787</v>
      </c>
    </row>
    <row r="18" spans="1:19" x14ac:dyDescent="0.3">
      <c r="A18" s="12"/>
      <c r="B18" s="14" t="s">
        <v>7</v>
      </c>
      <c r="C18" s="1" t="s">
        <v>8</v>
      </c>
      <c r="D18" s="3">
        <v>14.90917669261618</v>
      </c>
      <c r="E18" s="5">
        <v>18.966737438075022</v>
      </c>
      <c r="F18" s="5">
        <v>28.379334748761501</v>
      </c>
      <c r="G18" s="5">
        <v>44.090587402689309</v>
      </c>
      <c r="H18" s="3">
        <v>71.266808209483372</v>
      </c>
      <c r="I18" s="3">
        <v>83.746166548714342</v>
      </c>
      <c r="J18" s="3">
        <v>91.71974522292993</v>
      </c>
      <c r="K18" s="3">
        <v>93.205944798301488</v>
      </c>
      <c r="L18" s="3">
        <v>97.617362585515423</v>
      </c>
      <c r="M18" s="3">
        <v>99.787685774946922</v>
      </c>
      <c r="N18" s="3">
        <v>99.882047652748298</v>
      </c>
      <c r="O18" s="3">
        <v>99.882047652748298</v>
      </c>
      <c r="P18" s="3">
        <v>100</v>
      </c>
      <c r="Q18" s="3">
        <v>100</v>
      </c>
      <c r="R18" s="3">
        <v>100</v>
      </c>
      <c r="S18" s="26">
        <f>Hoja2!D18*Hoja1!V$5 + Hoja2!E18*Hoja1!W$5+Hoja2!F18*Hoja1!X$5+Hoja2!G18*Hoja1!Y$5+Hoja2!H18*Hoja1!Z$5+Hoja2!I18*Hoja1!AA$5+Hoja2!J18*Hoja1!AB$5+Hoja2!K18*Hoja1!AC$5+Hoja2!L18*Hoja1!AD$5+Hoja2!M18*Hoja1!AE$5+Hoja2!N18*Hoja1!AF$5+Hoja2!O18*Hoja1!AG$5+Hoja2!P18*Hoja1!AH$5+Hoja2!Q18*Hoja1!AI$5+Hoja2!R18*Hoja1!AJ$5</f>
        <v>30.829597622660408</v>
      </c>
    </row>
    <row r="19" spans="1:19" x14ac:dyDescent="0.3">
      <c r="A19" s="12"/>
      <c r="B19" s="14"/>
      <c r="C19" s="1" t="s">
        <v>9</v>
      </c>
      <c r="D19" s="3">
        <v>13.24664368240491</v>
      </c>
      <c r="E19" s="5">
        <v>31.653787659009591</v>
      </c>
      <c r="F19" s="5">
        <v>52.66728689615158</v>
      </c>
      <c r="G19" s="5">
        <v>60.434184890833841</v>
      </c>
      <c r="H19" s="3">
        <v>67.057502184899334</v>
      </c>
      <c r="I19" s="3">
        <v>71.98579535034024</v>
      </c>
      <c r="J19" s="3">
        <v>83.699996271347658</v>
      </c>
      <c r="K19" s="3">
        <v>93.156095027887602</v>
      </c>
      <c r="L19" s="3">
        <v>95.977235819677517</v>
      </c>
      <c r="M19" s="3">
        <v>97.027903354544208</v>
      </c>
      <c r="N19" s="3">
        <v>99.164093744988691</v>
      </c>
      <c r="O19" s="3">
        <v>99.460136614183597</v>
      </c>
      <c r="P19" s="3">
        <v>99.889707676688857</v>
      </c>
      <c r="Q19" s="3">
        <v>99.994194821781036</v>
      </c>
      <c r="R19" s="3">
        <v>100</v>
      </c>
      <c r="S19" s="26">
        <f>Hoja2!D19*Hoja1!V$5 + Hoja2!E19*Hoja1!W$5+Hoja2!F19*Hoja1!X$5+Hoja2!G19*Hoja1!Y$5+Hoja2!H19*Hoja1!Z$5+Hoja2!I19*Hoja1!AA$5+Hoja2!J19*Hoja1!AB$5+Hoja2!K19*Hoja1!AC$5+Hoja2!L19*Hoja1!AD$5+Hoja2!M19*Hoja1!AE$5+Hoja2!N19*Hoja1!AF$5+Hoja2!O19*Hoja1!AG$5+Hoja2!P19*Hoja1!AH$5+Hoja2!Q19*Hoja1!AI$5+Hoja2!R19*Hoja1!AJ$5</f>
        <v>31.801642831202344</v>
      </c>
    </row>
    <row r="20" spans="1:19" x14ac:dyDescent="0.3">
      <c r="A20" s="12"/>
      <c r="B20" s="14" t="s">
        <v>11</v>
      </c>
      <c r="C20" s="1" t="s">
        <v>10</v>
      </c>
      <c r="D20" s="3">
        <v>13.6640826873385</v>
      </c>
      <c r="E20" s="5">
        <v>32.558139534883722</v>
      </c>
      <c r="F20" s="5">
        <v>52.940568475452189</v>
      </c>
      <c r="G20" s="5">
        <v>59.94832041343669</v>
      </c>
      <c r="H20" s="3">
        <v>66.677002583979331</v>
      </c>
      <c r="I20" s="3">
        <v>71.927648578811372</v>
      </c>
      <c r="J20" s="3">
        <v>83.741602067183464</v>
      </c>
      <c r="K20" s="3">
        <v>93.705426356589143</v>
      </c>
      <c r="L20" s="3">
        <v>96.248062015503876</v>
      </c>
      <c r="M20" s="3">
        <v>97.219638242894064</v>
      </c>
      <c r="N20" s="3">
        <v>99.214470284237734</v>
      </c>
      <c r="O20" s="3">
        <v>99.400516795865641</v>
      </c>
      <c r="P20" s="3">
        <v>99.937984496124045</v>
      </c>
      <c r="Q20" s="3">
        <v>100</v>
      </c>
      <c r="R20" s="3">
        <v>100</v>
      </c>
      <c r="S20" s="26">
        <f>Hoja2!D20*Hoja1!V$5 + Hoja2!E20*Hoja1!W$5+Hoja2!F20*Hoja1!X$5+Hoja2!G20*Hoja1!Y$5+Hoja2!H20*Hoja1!Z$5+Hoja2!I20*Hoja1!AA$5+Hoja2!J20*Hoja1!AB$5+Hoja2!K20*Hoja1!AC$5+Hoja2!L20*Hoja1!AD$5+Hoja2!M20*Hoja1!AE$5+Hoja2!N20*Hoja1!AF$5+Hoja2!O20*Hoja1!AG$5+Hoja2!P20*Hoja1!AH$5+Hoja2!Q20*Hoja1!AI$5+Hoja2!R20*Hoja1!AJ$5</f>
        <v>31.976785523893607</v>
      </c>
    </row>
    <row r="21" spans="1:19" x14ac:dyDescent="0.3">
      <c r="A21" s="12"/>
      <c r="B21" s="14"/>
      <c r="C21" s="1" t="s">
        <v>12</v>
      </c>
      <c r="D21" s="3">
        <v>15.099953222167191</v>
      </c>
      <c r="E21" s="5">
        <v>35.156292994331622</v>
      </c>
      <c r="F21" s="5">
        <v>54.617148989362953</v>
      </c>
      <c r="G21" s="5">
        <v>63.042735874273767</v>
      </c>
      <c r="H21" s="3">
        <v>69.254655180546706</v>
      </c>
      <c r="I21" s="3">
        <v>73.649118100269661</v>
      </c>
      <c r="J21" s="3">
        <v>83.726743751818049</v>
      </c>
      <c r="K21" s="3">
        <v>92.499577427140593</v>
      </c>
      <c r="L21" s="3">
        <v>95.109947561656313</v>
      </c>
      <c r="M21" s="3">
        <v>96.266396809673182</v>
      </c>
      <c r="N21" s="3">
        <v>98.645285462707463</v>
      </c>
      <c r="O21" s="3">
        <v>99.140874981328182</v>
      </c>
      <c r="P21" s="3">
        <v>99.785200319189926</v>
      </c>
      <c r="Q21" s="3">
        <v>100</v>
      </c>
      <c r="R21" s="3">
        <v>100</v>
      </c>
      <c r="S21" s="26">
        <f>Hoja2!D21*Hoja1!V$5 + Hoja2!E21*Hoja1!W$5+Hoja2!F21*Hoja1!X$5+Hoja2!G21*Hoja1!Y$5+Hoja2!H21*Hoja1!Z$5+Hoja2!I21*Hoja1!AA$5+Hoja2!J21*Hoja1!AB$5+Hoja2!K21*Hoja1!AC$5+Hoja2!L21*Hoja1!AD$5+Hoja2!M21*Hoja1!AE$5+Hoja2!N21*Hoja1!AF$5+Hoja2!O21*Hoja1!AG$5+Hoja2!P21*Hoja1!AH$5+Hoja2!Q21*Hoja1!AI$5+Hoja2!R21*Hoja1!AJ$5</f>
        <v>33.849782589532275</v>
      </c>
    </row>
    <row r="22" spans="1:19" x14ac:dyDescent="0.3">
      <c r="A22" s="12"/>
      <c r="B22" s="14"/>
      <c r="C22" s="1" t="s">
        <v>13</v>
      </c>
      <c r="D22" s="3">
        <v>13.121443581143501</v>
      </c>
      <c r="E22" s="5">
        <v>20.269251767574751</v>
      </c>
      <c r="F22" s="5">
        <v>30.871725171746771</v>
      </c>
      <c r="G22" s="5">
        <v>47.107263315138248</v>
      </c>
      <c r="H22" s="3">
        <v>71.443320169820794</v>
      </c>
      <c r="I22" s="3">
        <v>83.577239336876303</v>
      </c>
      <c r="J22" s="3">
        <v>93.039492625405686</v>
      </c>
      <c r="K22" s="3">
        <v>94.179791033153052</v>
      </c>
      <c r="L22" s="3">
        <v>98.076989324088615</v>
      </c>
      <c r="M22" s="3">
        <v>99.063965693443606</v>
      </c>
      <c r="N22" s="3">
        <v>99.455374022262106</v>
      </c>
      <c r="O22" s="3">
        <v>99.863850029907596</v>
      </c>
      <c r="P22" s="3">
        <v>100</v>
      </c>
      <c r="Q22" s="3">
        <v>100</v>
      </c>
      <c r="R22" s="3">
        <v>100</v>
      </c>
      <c r="S22" s="26">
        <f>Hoja2!D22*Hoja1!V$5 + Hoja2!E22*Hoja1!W$5+Hoja2!F22*Hoja1!X$5+Hoja2!G22*Hoja1!Y$5+Hoja2!H22*Hoja1!Z$5+Hoja2!I22*Hoja1!AA$5+Hoja2!J22*Hoja1!AB$5+Hoja2!K22*Hoja1!AC$5+Hoja2!L22*Hoja1!AD$5+Hoja2!M22*Hoja1!AE$5+Hoja2!N22*Hoja1!AF$5+Hoja2!O22*Hoja1!AG$5+Hoja2!P22*Hoja1!AH$5+Hoja2!Q22*Hoja1!AI$5+Hoja2!R22*Hoja1!AJ$5</f>
        <v>29.470230621284539</v>
      </c>
    </row>
    <row r="23" spans="1:19" x14ac:dyDescent="0.3">
      <c r="S23" s="27"/>
    </row>
    <row r="24" spans="1:19" x14ac:dyDescent="0.3">
      <c r="S24" s="27"/>
    </row>
    <row r="25" spans="1:19" x14ac:dyDescent="0.3">
      <c r="A25" s="6"/>
      <c r="S25" s="27"/>
    </row>
    <row r="26" spans="1:19" x14ac:dyDescent="0.3">
      <c r="A26" s="6"/>
      <c r="S26" s="27"/>
    </row>
    <row r="27" spans="1:19" x14ac:dyDescent="0.3">
      <c r="A27" s="7"/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27"/>
    </row>
    <row r="28" spans="1:19" x14ac:dyDescent="0.3">
      <c r="A28" s="7"/>
      <c r="B28" s="10"/>
      <c r="C28" s="11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27"/>
    </row>
    <row r="29" spans="1:19" x14ac:dyDescent="0.3">
      <c r="A29" s="7"/>
      <c r="B29" s="10"/>
      <c r="C29" s="11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27"/>
    </row>
    <row r="30" spans="1:19" x14ac:dyDescent="0.3">
      <c r="A30" s="7"/>
      <c r="B30" s="10"/>
      <c r="C30" s="11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27"/>
    </row>
    <row r="31" spans="1:19" x14ac:dyDescent="0.3">
      <c r="A31" s="7"/>
      <c r="B31" s="10"/>
      <c r="C31" s="11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27"/>
    </row>
    <row r="32" spans="1:19" x14ac:dyDescent="0.3">
      <c r="A32" s="7"/>
      <c r="B32" s="10"/>
      <c r="C32" s="11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27"/>
    </row>
    <row r="33" spans="1:19" x14ac:dyDescent="0.3">
      <c r="A33" s="7"/>
      <c r="B33" s="10"/>
      <c r="C33" s="11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27"/>
    </row>
    <row r="34" spans="1:19" x14ac:dyDescent="0.3">
      <c r="A34" s="7"/>
      <c r="B34" s="10"/>
      <c r="C34" s="11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9" x14ac:dyDescent="0.3">
      <c r="A35" s="7"/>
      <c r="B35" s="10"/>
      <c r="C35" s="11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9" x14ac:dyDescent="0.3">
      <c r="A36" s="7"/>
      <c r="B36" s="10"/>
      <c r="C36" s="11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9" x14ac:dyDescent="0.3">
      <c r="A37" s="7"/>
      <c r="B37" s="10"/>
      <c r="C37" s="11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9" x14ac:dyDescent="0.3">
      <c r="A38" s="7"/>
      <c r="B38" s="10"/>
      <c r="C38" s="11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9" x14ac:dyDescent="0.3">
      <c r="A39" s="7"/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9" x14ac:dyDescent="0.3">
      <c r="A40" s="7"/>
      <c r="B40" s="10"/>
      <c r="C40" s="11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9" x14ac:dyDescent="0.3">
      <c r="A41" s="7"/>
      <c r="B41" s="10"/>
      <c r="C41" s="11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9" x14ac:dyDescent="0.3">
      <c r="A42" s="7"/>
      <c r="B42" s="10"/>
      <c r="C42" s="11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9" x14ac:dyDescent="0.3">
      <c r="A43" s="7"/>
      <c r="B43" s="10"/>
      <c r="C43" s="11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9" x14ac:dyDescent="0.3">
      <c r="A44" s="7"/>
      <c r="B44" s="10"/>
      <c r="C44" s="11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9" x14ac:dyDescent="0.3">
      <c r="A45" s="7"/>
      <c r="B45" s="10"/>
      <c r="C45" s="11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9" x14ac:dyDescent="0.3">
      <c r="A46" s="7"/>
      <c r="B46" s="10"/>
      <c r="C46" s="11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19" x14ac:dyDescent="0.3">
      <c r="A47" s="7"/>
      <c r="B47" s="10"/>
      <c r="C47" s="11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9" x14ac:dyDescent="0.3">
      <c r="A48" s="7"/>
      <c r="B48" s="10"/>
      <c r="C48" s="11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x14ac:dyDescent="0.3">
      <c r="A49" s="7"/>
      <c r="B49" s="10"/>
      <c r="C49" s="11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x14ac:dyDescent="0.3">
      <c r="A50" s="7"/>
      <c r="B50" s="10"/>
      <c r="C50" s="11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x14ac:dyDescent="0.3">
      <c r="A51" s="7"/>
      <c r="B51" s="8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x14ac:dyDescent="0.3">
      <c r="A52" s="7"/>
      <c r="B52" s="10"/>
      <c r="C52" s="11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x14ac:dyDescent="0.3">
      <c r="A53" s="7"/>
      <c r="B53" s="10"/>
      <c r="C53" s="1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x14ac:dyDescent="0.3">
      <c r="A54" s="7"/>
      <c r="B54" s="10"/>
      <c r="C54" s="11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x14ac:dyDescent="0.3">
      <c r="A55" s="7"/>
      <c r="B55" s="10"/>
      <c r="C55" s="11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x14ac:dyDescent="0.3">
      <c r="A56" s="7"/>
      <c r="B56" s="10"/>
      <c r="C56" s="11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x14ac:dyDescent="0.3">
      <c r="A57" s="7"/>
      <c r="B57" s="10"/>
      <c r="C57" s="11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x14ac:dyDescent="0.3">
      <c r="A58" s="7"/>
      <c r="B58" s="10"/>
      <c r="C58" s="11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x14ac:dyDescent="0.3">
      <c r="A59" s="7"/>
      <c r="B59" s="10"/>
      <c r="C59" s="11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x14ac:dyDescent="0.3">
      <c r="A60" s="7"/>
      <c r="B60" s="10"/>
      <c r="C60" s="11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x14ac:dyDescent="0.3">
      <c r="A61" s="7"/>
      <c r="B61" s="10"/>
      <c r="C61" s="1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x14ac:dyDescent="0.3">
      <c r="A62" s="7"/>
      <c r="B62" s="10"/>
      <c r="C62" s="11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</sheetData>
  <mergeCells count="15">
    <mergeCell ref="D1:R1"/>
    <mergeCell ref="V1:AJ1"/>
    <mergeCell ref="S1:S2"/>
    <mergeCell ref="A13:A22"/>
    <mergeCell ref="B3:C3"/>
    <mergeCell ref="B4:B5"/>
    <mergeCell ref="B6:B7"/>
    <mergeCell ref="B10:B12"/>
    <mergeCell ref="B13:C13"/>
    <mergeCell ref="B20:B22"/>
    <mergeCell ref="B8:B9"/>
    <mergeCell ref="B14:B15"/>
    <mergeCell ref="B16:B17"/>
    <mergeCell ref="B18:B19"/>
    <mergeCell ref="A3:A1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A8095-E3DD-4224-9109-DD1C1A9723CC}">
  <dimension ref="A1:Y38"/>
  <sheetViews>
    <sheetView workbookViewId="0">
      <selection activeCell="R15" sqref="R15"/>
    </sheetView>
  </sheetViews>
  <sheetFormatPr baseColWidth="10" defaultRowHeight="14.4" x14ac:dyDescent="0.3"/>
  <cols>
    <col min="1" max="1" width="9.109375" bestFit="1" customWidth="1"/>
    <col min="2" max="2" width="7.109375" bestFit="1" customWidth="1"/>
    <col min="3" max="3" width="7.88671875" bestFit="1" customWidth="1"/>
    <col min="4" max="11" width="5.44140625" bestFit="1" customWidth="1"/>
    <col min="12" max="18" width="4.44140625" bestFit="1" customWidth="1"/>
    <col min="23" max="23" width="3.77734375" bestFit="1" customWidth="1"/>
    <col min="24" max="24" width="7.109375" bestFit="1" customWidth="1"/>
    <col min="25" max="25" width="7.88671875" bestFit="1" customWidth="1"/>
  </cols>
  <sheetData>
    <row r="1" spans="1:25" x14ac:dyDescent="0.3">
      <c r="D1" s="13" t="s">
        <v>21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25" x14ac:dyDescent="0.3"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</row>
    <row r="3" spans="1:25" x14ac:dyDescent="0.3">
      <c r="A3" s="12" t="s">
        <v>15</v>
      </c>
      <c r="B3" s="13" t="s">
        <v>3</v>
      </c>
      <c r="C3" s="13"/>
      <c r="D3" s="3">
        <f>Hoja1!D3</f>
        <v>15.783064148681181</v>
      </c>
      <c r="E3" s="3">
        <f>Hoja1!E3-Hoja1!D3</f>
        <v>19.055896453571751</v>
      </c>
      <c r="F3" s="3">
        <f>Hoja1!F3-Hoja1!E3</f>
        <v>19.34628197977446</v>
      </c>
      <c r="G3" s="3">
        <f>Hoja1!G3-Hoja1!F3</f>
        <v>9.7880186504117574</v>
      </c>
      <c r="H3" s="3">
        <f>Hoja1!H3-Hoja1!G3</f>
        <v>7.7289756956385745</v>
      </c>
      <c r="I3" s="3">
        <f>Hoja1!I3-Hoja1!H3</f>
        <v>5.1411130447038715</v>
      </c>
      <c r="J3" s="3">
        <f>Hoja1!J3-Hoja1!I3</f>
        <v>9.3935833125872961</v>
      </c>
      <c r="K3" s="3">
        <f>Hoja1!K3-Hoja1!J3</f>
        <v>7.3779109312376079</v>
      </c>
      <c r="L3" s="3">
        <f>Hoja1!L3-Hoja1!K3</f>
        <v>2.7655939115702211</v>
      </c>
      <c r="M3" s="3">
        <f>Hoja1!M3-Hoja1!L3</f>
        <v>1.4218111968073401</v>
      </c>
      <c r="N3" s="3">
        <f>Hoja1!N3-Hoja1!M3</f>
        <v>1.5388547652713811</v>
      </c>
      <c r="O3" s="3">
        <f>Hoja1!O3-Hoja1!N3</f>
        <v>0.37279316637614102</v>
      </c>
      <c r="P3" s="3">
        <f>Hoja1!P3-Hoja1!O3</f>
        <v>0.27309715096367881</v>
      </c>
      <c r="Q3" s="3">
        <f>Hoja1!Q3-Hoja1!P3</f>
        <v>1.3005592404738309E-2</v>
      </c>
      <c r="R3" s="3">
        <f>Hoja1!R3-Hoja1!Q3</f>
        <v>0</v>
      </c>
    </row>
    <row r="4" spans="1:25" x14ac:dyDescent="0.3">
      <c r="A4" s="12"/>
      <c r="B4" s="14" t="s">
        <v>0</v>
      </c>
      <c r="C4" s="1" t="s">
        <v>1</v>
      </c>
      <c r="D4" s="3">
        <f>Hoja1!D4</f>
        <v>18.040780141843971</v>
      </c>
      <c r="E4" s="3">
        <f>Hoja1!E4-Hoja1!D4</f>
        <v>18.942080378250591</v>
      </c>
      <c r="F4" s="3">
        <f>Hoja1!F4-Hoja1!E4</f>
        <v>18.624408983451545</v>
      </c>
      <c r="G4" s="3">
        <f>Hoja1!G4-Hoja1!F4</f>
        <v>9.0942671394798964</v>
      </c>
      <c r="H4" s="3">
        <f>Hoja1!H4-Hoja1!G4</f>
        <v>7.6832151300236546</v>
      </c>
      <c r="I4" s="3">
        <f>Hoja1!I4-Hoja1!H4</f>
        <v>5.2009456264775338</v>
      </c>
      <c r="J4" s="3">
        <f>Hoja1!J4-Hoja1!I4</f>
        <v>9.2124704491725709</v>
      </c>
      <c r="K4" s="3">
        <f>Hoja1!K4-Hoja1!J4</f>
        <v>6.7966903073286034</v>
      </c>
      <c r="L4" s="3">
        <f>Hoja1!L4-Hoja1!K4</f>
        <v>2.6447990543735216</v>
      </c>
      <c r="M4" s="3">
        <f>Hoja1!M4-Hoja1!L4</f>
        <v>1.2411347517730462</v>
      </c>
      <c r="N4" s="3">
        <f>Hoja1!N4-Hoja1!M4</f>
        <v>1.6991725768321686</v>
      </c>
      <c r="O4" s="3">
        <f>Hoja1!O4-Hoja1!N4</f>
        <v>0.4284869976359289</v>
      </c>
      <c r="P4" s="3">
        <f>Hoja1!P4-Hoja1!O4</f>
        <v>0.26595744680849975</v>
      </c>
      <c r="Q4" s="3">
        <f>Hoja1!Q4-Hoja1!P4</f>
        <v>0.12559101654846927</v>
      </c>
      <c r="R4" s="3">
        <f>Hoja1!R4-Hoja1!Q4</f>
        <v>0</v>
      </c>
    </row>
    <row r="5" spans="1:25" x14ac:dyDescent="0.3">
      <c r="A5" s="12"/>
      <c r="B5" s="14"/>
      <c r="C5" s="1" t="s">
        <v>4</v>
      </c>
      <c r="D5" s="3">
        <f>Hoja1!D5</f>
        <v>14.864157278236069</v>
      </c>
      <c r="E5" s="3">
        <f>Hoja1!E5-Hoja1!D5</f>
        <v>18.986603793381271</v>
      </c>
      <c r="F5" s="3">
        <f>Hoja1!F5-Hoja1!E5</f>
        <v>9.6822582912165416</v>
      </c>
      <c r="G5" s="3">
        <f>Hoja1!G5-Hoja1!F5</f>
        <v>14.1405008086819</v>
      </c>
      <c r="H5" s="3">
        <f>Hoja1!H5-Hoja1!G5</f>
        <v>10.416476126562181</v>
      </c>
      <c r="I5" s="3">
        <f>Hoja1!I5-Hoja1!H5</f>
        <v>9.8080741493002961</v>
      </c>
      <c r="J5" s="3">
        <f>Hoja1!J5-Hoja1!I5</f>
        <v>5.2869187536994531</v>
      </c>
      <c r="K5" s="3">
        <f>Hoja1!K5-Hoja1!J5</f>
        <v>3.0944207877769259</v>
      </c>
      <c r="L5" s="3">
        <f>Hoja1!L5-Hoja1!K5</f>
        <v>9.0737969248311856</v>
      </c>
      <c r="M5" s="3">
        <f>Hoja1!M5-Hoja1!L5</f>
        <v>2.3496514848270778</v>
      </c>
      <c r="N5" s="3">
        <f>Hoja1!N5-Hoja1!M5</f>
        <v>1.9614346828521718</v>
      </c>
      <c r="O5" s="3">
        <f>Hoja1!O5-Hoja1!N5</f>
        <v>0.25179008716342821</v>
      </c>
      <c r="P5" s="3">
        <f>Hoja1!P5-Hoja1!O5</f>
        <v>8.3916831471498199E-2</v>
      </c>
      <c r="Q5" s="3">
        <f>Hoja1!Q5-Hoja1!P5</f>
        <v>0</v>
      </c>
      <c r="R5" s="3">
        <f>Hoja1!R5-Hoja1!Q5</f>
        <v>0</v>
      </c>
    </row>
    <row r="6" spans="1:25" x14ac:dyDescent="0.3">
      <c r="A6" s="12"/>
      <c r="B6" s="14" t="s">
        <v>2</v>
      </c>
      <c r="C6" s="1" t="s">
        <v>5</v>
      </c>
      <c r="D6" s="3">
        <f>Hoja1!D6</f>
        <v>12.09230753355571</v>
      </c>
      <c r="E6" s="3">
        <f>Hoja1!E6-Hoja1!D6</f>
        <v>10.045557851506159</v>
      </c>
      <c r="F6" s="3">
        <f>Hoja1!F6-Hoja1!E6</f>
        <v>10.954393133817799</v>
      </c>
      <c r="G6" s="3">
        <f>Hoja1!G6-Hoja1!F6</f>
        <v>9.2499722680122503</v>
      </c>
      <c r="H6" s="3">
        <f>Hoja1!H6-Hoja1!G6</f>
        <v>4.5493358511398654</v>
      </c>
      <c r="I6" s="3">
        <f>Hoja1!I6-Hoja1!H6</f>
        <v>13.15321729753714</v>
      </c>
      <c r="J6" s="3">
        <f>Hoja1!J6-Hoja1!I6</f>
        <v>12.660877775456036</v>
      </c>
      <c r="K6" s="3">
        <f>Hoja1!K6-Hoja1!J6</f>
        <v>8.7569878159834218</v>
      </c>
      <c r="L6" s="3">
        <f>Hoja1!L6-Hoja1!K6</f>
        <v>7.4302379275563197</v>
      </c>
      <c r="M6" s="3">
        <f>Hoja1!M6-Hoja1!L6</f>
        <v>4.8901168355093034</v>
      </c>
      <c r="N6" s="3">
        <f>Hoja1!N6-Hoja1!M6</f>
        <v>4.5111559982354805</v>
      </c>
      <c r="O6" s="3">
        <f>Hoja1!O6-Hoja1!N6</f>
        <v>0.68220689868665829</v>
      </c>
      <c r="P6" s="3">
        <f>Hoja1!P6-Hoja1!O6</f>
        <v>1.0236328130038572</v>
      </c>
      <c r="Q6" s="3">
        <f>Hoja1!Q6-Hoja1!P6</f>
        <v>0</v>
      </c>
      <c r="R6" s="3">
        <f>Hoja1!R6-Hoja1!Q6</f>
        <v>0</v>
      </c>
    </row>
    <row r="7" spans="1:25" x14ac:dyDescent="0.3">
      <c r="A7" s="12"/>
      <c r="B7" s="14"/>
      <c r="C7" s="1" t="s">
        <v>6</v>
      </c>
      <c r="D7" s="3">
        <f>Hoja1!D7</f>
        <v>16.709906969335851</v>
      </c>
      <c r="E7" s="3">
        <f>Hoja1!E7-Hoja1!D7</f>
        <v>18.971177370376619</v>
      </c>
      <c r="F7" s="3">
        <f>Hoja1!F7-Hoja1!E7</f>
        <v>19.426385981882703</v>
      </c>
      <c r="G7" s="3">
        <f>Hoja1!G7-Hoja1!F7</f>
        <v>9.7792485774259319</v>
      </c>
      <c r="H7" s="3">
        <f>Hoja1!H7-Hoja1!G7</f>
        <v>7.5424584554060345</v>
      </c>
      <c r="I7" s="3">
        <f>Hoja1!I7-Hoja1!H7</f>
        <v>5.2713985291572527</v>
      </c>
      <c r="J7" s="3">
        <f>Hoja1!J7-Hoja1!I7</f>
        <v>9.3044479835022287</v>
      </c>
      <c r="K7" s="3">
        <f>Hoja1!K7-Hoja1!J7</f>
        <v>6.9942558204244847</v>
      </c>
      <c r="L7" s="3">
        <f>Hoja1!L7-Hoja1!K7</f>
        <v>2.7066830213380229</v>
      </c>
      <c r="M7" s="3">
        <f>Hoja1!M7-Hoja1!L7</f>
        <v>1.2872622155148292</v>
      </c>
      <c r="N7" s="3">
        <f>Hoja1!N7-Hoja1!M7</f>
        <v>1.4928487108842035</v>
      </c>
      <c r="O7" s="3">
        <f>Hoja1!O7-Hoja1!N7</f>
        <v>0.18109975034769832</v>
      </c>
      <c r="P7" s="3">
        <f>Hoja1!P7-Hoja1!O7</f>
        <v>0.29367066890561944</v>
      </c>
      <c r="Q7" s="3">
        <f>Hoja1!Q7-Hoja1!P7</f>
        <v>3.9155945498521305E-2</v>
      </c>
      <c r="R7" s="3">
        <f>Hoja1!R7-Hoja1!Q7</f>
        <v>0</v>
      </c>
    </row>
    <row r="8" spans="1:25" x14ac:dyDescent="0.3">
      <c r="A8" s="12"/>
      <c r="B8" s="14" t="s">
        <v>7</v>
      </c>
      <c r="C8" s="1" t="s">
        <v>8</v>
      </c>
      <c r="D8" s="3">
        <f>Hoja1!D8</f>
        <v>12.350739566640311</v>
      </c>
      <c r="E8" s="3">
        <f>Hoja1!E8-Hoja1!D8</f>
        <v>8.0979106455141903</v>
      </c>
      <c r="F8" s="3">
        <f>Hoja1!F8-Hoja1!E8</f>
        <v>19.531335651987309</v>
      </c>
      <c r="G8" s="3">
        <f>Hoja1!G8-Hoja1!F8</f>
        <v>22.943652509814619</v>
      </c>
      <c r="H8" s="3">
        <f>Hoja1!H8-Hoja1!G8</f>
        <v>15.176686564170019</v>
      </c>
      <c r="I8" s="3">
        <f>Hoja1!I8-Hoja1!H8</f>
        <v>10.822678955066181</v>
      </c>
      <c r="J8" s="3">
        <f>Hoja1!J8-Hoja1!I8</f>
        <v>6.2894655199360017</v>
      </c>
      <c r="K8" s="3">
        <f>Hoja1!K8-Hoja1!J8</f>
        <v>2.1644658115172319</v>
      </c>
      <c r="L8" s="3">
        <f>Hoja1!L8-Hoja1!K8</f>
        <v>1.9099153947893086</v>
      </c>
      <c r="M8" s="3">
        <f>Hoja1!M8-Hoja1!L8</f>
        <v>0.20369864962898987</v>
      </c>
      <c r="N8" s="3">
        <f>Hoja1!N8-Hoja1!M8</f>
        <v>0.33106133236296387</v>
      </c>
      <c r="O8" s="3">
        <f>Hoja1!O8-Hoja1!N8</f>
        <v>0.10193679918450016</v>
      </c>
      <c r="P8" s="3">
        <f>Hoja1!P8-Hoja1!O8</f>
        <v>7.645259938837512E-2</v>
      </c>
      <c r="Q8" s="3">
        <f>Hoja1!Q8-Hoja1!P8</f>
        <v>0</v>
      </c>
      <c r="R8" s="3">
        <f>Hoja1!R8-Hoja1!Q8</f>
        <v>0</v>
      </c>
    </row>
    <row r="9" spans="1:25" x14ac:dyDescent="0.3">
      <c r="A9" s="12"/>
      <c r="B9" s="14"/>
      <c r="C9" s="1" t="s">
        <v>9</v>
      </c>
      <c r="D9" s="3">
        <f>Hoja1!D9</f>
        <v>17.066290550070519</v>
      </c>
      <c r="E9" s="3">
        <f>Hoja1!E9-Hoja1!D9</f>
        <v>20.184923993104533</v>
      </c>
      <c r="F9" s="3">
        <f>Hoja1!F9-Hoja1!E9</f>
        <v>18.131954239147454</v>
      </c>
      <c r="G9" s="3">
        <f>Hoja1!G9-Hoja1!F9</f>
        <v>9.8835083320273824</v>
      </c>
      <c r="H9" s="3">
        <f>Hoja1!H9-Hoja1!G9</f>
        <v>7.6894948545160275</v>
      </c>
      <c r="I9" s="3">
        <f>Hoja1!I9-Hoja1!H9</f>
        <v>5.4327952776471733</v>
      </c>
      <c r="J9" s="3">
        <f>Hoja1!J9-Hoja1!I9</f>
        <v>8.943216841665361</v>
      </c>
      <c r="K9" s="3">
        <f>Hoja1!K9-Hoja1!J9</f>
        <v>6.2163715196155209</v>
      </c>
      <c r="L9" s="3">
        <f>Hoja1!L9-Hoja1!K9</f>
        <v>3.2335579585226952</v>
      </c>
      <c r="M9" s="3">
        <f>Hoja1!M9-Hoja1!L9</f>
        <v>1.2328266206968692</v>
      </c>
      <c r="N9" s="3">
        <f>Hoja1!N9-Hoja1!M9</f>
        <v>1.3425272945724203</v>
      </c>
      <c r="O9" s="3">
        <f>Hoja1!O9-Hoja1!N9</f>
        <v>0.27163976388237643</v>
      </c>
      <c r="P9" s="3">
        <f>Hoja1!P9-Hoja1!O9</f>
        <v>0.30820665517420309</v>
      </c>
      <c r="Q9" s="3">
        <f>Hoja1!Q9-Hoja1!P9</f>
        <v>6.2686099357463831E-2</v>
      </c>
      <c r="R9" s="3">
        <f>Hoja1!R9-Hoja1!Q9</f>
        <v>0</v>
      </c>
    </row>
    <row r="10" spans="1:25" x14ac:dyDescent="0.3">
      <c r="A10" s="12"/>
      <c r="B10" s="14" t="s">
        <v>11</v>
      </c>
      <c r="C10" s="1" t="s">
        <v>10</v>
      </c>
      <c r="D10" s="3">
        <f>Hoja1!D10</f>
        <v>18.554614462164039</v>
      </c>
      <c r="E10" s="3">
        <f>Hoja1!E10-Hoja1!D10</f>
        <v>19.009964887269163</v>
      </c>
      <c r="F10" s="3">
        <f>Hoja1!F10-Hoja1!E10</f>
        <v>18.20000494166846</v>
      </c>
      <c r="G10" s="3">
        <f>Hoja1!G10-Hoja1!F10</f>
        <v>9.488310713678068</v>
      </c>
      <c r="H10" s="3">
        <f>Hoja1!H10-Hoja1!G10</f>
        <v>7.9360507132965523</v>
      </c>
      <c r="I10" s="3">
        <f>Hoja1!I10-Hoja1!H10</f>
        <v>5.1360962380972524</v>
      </c>
      <c r="J10" s="3">
        <f>Hoja1!J10-Hoja1!I10</f>
        <v>8.8218255829152525</v>
      </c>
      <c r="K10" s="3">
        <f>Hoja1!K10-Hoja1!J10</f>
        <v>6.4940180847142841</v>
      </c>
      <c r="L10" s="3">
        <f>Hoja1!L10-Hoja1!K10</f>
        <v>2.9265367212695281</v>
      </c>
      <c r="M10" s="3">
        <f>Hoja1!M10-Hoja1!L10</f>
        <v>1.433749572884949</v>
      </c>
      <c r="N10" s="3">
        <f>Hoja1!N10-Hoja1!M10</f>
        <v>1.4084395247958525</v>
      </c>
      <c r="O10" s="3">
        <f>Hoja1!O10-Hoja1!N10</f>
        <v>0.25301726626643983</v>
      </c>
      <c r="P10" s="3">
        <f>Hoja1!P10-Hoja1!O10</f>
        <v>0.27832091323057284</v>
      </c>
      <c r="Q10" s="3">
        <f>Hoja1!Q10-Hoja1!P10</f>
        <v>5.9050377749585437E-2</v>
      </c>
      <c r="R10" s="3">
        <f>Hoja1!R10-Hoja1!Q10</f>
        <v>0</v>
      </c>
    </row>
    <row r="11" spans="1:25" x14ac:dyDescent="0.3">
      <c r="A11" s="12"/>
      <c r="B11" s="14"/>
      <c r="C11" s="1" t="s">
        <v>12</v>
      </c>
      <c r="D11" s="3">
        <f>Hoja1!D11</f>
        <v>15.454753001246489</v>
      </c>
      <c r="E11" s="3">
        <f>Hoja1!E11-Hoja1!D11</f>
        <v>21.79567082830625</v>
      </c>
      <c r="F11" s="3">
        <f>Hoja1!F11-Hoja1!E11</f>
        <v>21.285075644965275</v>
      </c>
      <c r="G11" s="3">
        <f>Hoja1!G11-Hoja1!F11</f>
        <v>7.3583587186682777</v>
      </c>
      <c r="H11" s="3">
        <f>Hoja1!H11-Hoja1!G11</f>
        <v>6.0593739098748358</v>
      </c>
      <c r="I11" s="3">
        <f>Hoja1!I11-Hoja1!H11</f>
        <v>4.0566820645109658</v>
      </c>
      <c r="J11" s="3">
        <f>Hoja1!J11-Hoja1!I11</f>
        <v>10.150939979513993</v>
      </c>
      <c r="K11" s="3">
        <f>Hoja1!K11-Hoja1!J11</f>
        <v>7.9558584020459193</v>
      </c>
      <c r="L11" s="3">
        <f>Hoja1!L11-Hoja1!K11</f>
        <v>2.6167725407331943</v>
      </c>
      <c r="M11" s="3">
        <f>Hoja1!M11-Hoja1!L11</f>
        <v>0.72009363133604154</v>
      </c>
      <c r="N11" s="3">
        <f>Hoja1!N11-Hoja1!M11</f>
        <v>1.4400483932249699</v>
      </c>
      <c r="O11" s="3">
        <f>Hoja1!O11-Hoja1!N11</f>
        <v>0.56203242657137764</v>
      </c>
      <c r="P11" s="3">
        <f>Hoja1!P11-Hoja1!O11</f>
        <v>0.31603908786104284</v>
      </c>
      <c r="Q11" s="3">
        <f>Hoja1!Q11-Hoja1!P11</f>
        <v>0.22830137114137017</v>
      </c>
      <c r="R11" s="3">
        <f>Hoja1!R11-Hoja1!Q11</f>
        <v>0</v>
      </c>
    </row>
    <row r="12" spans="1:25" x14ac:dyDescent="0.3">
      <c r="A12" s="12"/>
      <c r="B12" s="14"/>
      <c r="C12" s="1" t="s">
        <v>13</v>
      </c>
      <c r="D12" s="3">
        <f>Hoja1!D12</f>
        <v>14.85801363744517</v>
      </c>
      <c r="E12" s="3">
        <f>Hoja1!E12-Hoja1!D12</f>
        <v>21.127412516480014</v>
      </c>
      <c r="F12" s="3">
        <f>Hoja1!F12-Hoja1!E12</f>
        <v>19.731844538556871</v>
      </c>
      <c r="G12" s="3">
        <f>Hoja1!G12-Hoja1!F12</f>
        <v>9.4400842170395478</v>
      </c>
      <c r="H12" s="3">
        <f>Hoja1!H12-Hoja1!G12</f>
        <v>7.3381712078567745</v>
      </c>
      <c r="I12" s="3">
        <f>Hoja1!I12-Hoja1!H12</f>
        <v>5.1279167323505277</v>
      </c>
      <c r="J12" s="3">
        <f>Hoja1!J12-Hoja1!I12</f>
        <v>9.1499534456424243</v>
      </c>
      <c r="K12" s="3">
        <f>Hoja1!K12-Hoja1!J12</f>
        <v>6.9396104076295728</v>
      </c>
      <c r="L12" s="3">
        <f>Hoja1!L12-Hoja1!K12</f>
        <v>2.8445981889557999</v>
      </c>
      <c r="M12" s="3">
        <f>Hoja1!M12-Hoja1!L12</f>
        <v>1.2864589698763496</v>
      </c>
      <c r="N12" s="3">
        <f>Hoja1!N12-Hoja1!M12</f>
        <v>1.4856065262301428</v>
      </c>
      <c r="O12" s="3">
        <f>Hoja1!O12-Hoja1!N12</f>
        <v>0.25361349787067411</v>
      </c>
      <c r="P12" s="3">
        <f>Hoja1!P12-Hoja1!O12</f>
        <v>0.32608714904893077</v>
      </c>
      <c r="Q12" s="3">
        <f>Hoja1!Q12-Hoja1!P12</f>
        <v>9.0628965017202745E-2</v>
      </c>
      <c r="R12" s="3">
        <f>Hoja1!R12-Hoja1!Q12</f>
        <v>0</v>
      </c>
    </row>
    <row r="13" spans="1:25" x14ac:dyDescent="0.3">
      <c r="A13" s="12" t="s">
        <v>16</v>
      </c>
      <c r="B13" s="13" t="s">
        <v>3</v>
      </c>
      <c r="C13" s="13"/>
      <c r="D13" s="3">
        <f>Hoja1!D13</f>
        <v>13.20187961806038</v>
      </c>
      <c r="E13" s="3">
        <f>Hoja1!E13-Hoja1!D13</f>
        <v>18.441860644484549</v>
      </c>
      <c r="F13" s="3">
        <f>Hoja1!F13-Hoja1!E13</f>
        <v>21.168351921267366</v>
      </c>
      <c r="G13" s="3">
        <f>Hoja1!G13-Hoja1!F13</f>
        <v>7.2072843876779729</v>
      </c>
      <c r="H13" s="3">
        <f>Hoja1!H13-Hoja1!G13</f>
        <v>6.4898441235904727</v>
      </c>
      <c r="I13" s="3">
        <f>Hoja1!I13-Hoja1!H13</f>
        <v>5.0780191895352402</v>
      </c>
      <c r="J13" s="3">
        <f>Hoja1!J13-Hoja1!I13</f>
        <v>11.878006077714531</v>
      </c>
      <c r="K13" s="3">
        <f>Hoja1!K13-Hoja1!J13</f>
        <v>9.8736367562898124</v>
      </c>
      <c r="L13" s="3">
        <f>Hoja1!L13-Hoja1!K13</f>
        <v>2.4255962021996993</v>
      </c>
      <c r="M13" s="3">
        <f>Hoja1!M13-Hoja1!L13</f>
        <v>0.88876162709981088</v>
      </c>
      <c r="N13" s="3">
        <f>Hoja1!N13-Hoja1!M13</f>
        <v>2.4950232927638325</v>
      </c>
      <c r="O13" s="3">
        <f>Hoja1!O13-Hoja1!N13</f>
        <v>0.34717594520800787</v>
      </c>
      <c r="P13" s="3">
        <f>Hoja1!P13-Hoja1!O13</f>
        <v>0.44901044317954586</v>
      </c>
      <c r="Q13" s="3">
        <f>Hoja1!Q13-Hoja1!P13</f>
        <v>5.5549770928777775E-2</v>
      </c>
      <c r="R13" s="3">
        <f>Hoja1!R13-Hoja1!Q13</f>
        <v>0</v>
      </c>
    </row>
    <row r="14" spans="1:25" x14ac:dyDescent="0.3">
      <c r="A14" s="12"/>
      <c r="B14" s="14" t="s">
        <v>0</v>
      </c>
      <c r="C14" s="1" t="s">
        <v>1</v>
      </c>
      <c r="D14" s="3">
        <f>Hoja1!D14</f>
        <v>13.79780086062774</v>
      </c>
      <c r="E14" s="3">
        <f>Hoja1!E14-Hoja1!D14</f>
        <v>19.3105678678521</v>
      </c>
      <c r="F14" s="3">
        <f>Hoja1!F14-Hoja1!E14</f>
        <v>20.947074537726479</v>
      </c>
      <c r="G14" s="3">
        <f>Hoja1!G14-Hoja1!F14</f>
        <v>6.7097074660087088</v>
      </c>
      <c r="H14" s="3">
        <f>Hoja1!H14-Hoja1!G14</f>
        <v>6.2085374166371778</v>
      </c>
      <c r="I14" s="3">
        <f>Hoja1!I14-Hoja1!H14</f>
        <v>5.0730501985158867</v>
      </c>
      <c r="J14" s="3">
        <f>Hoja1!J14-Hoja1!I14</f>
        <v>11.608892714068404</v>
      </c>
      <c r="K14" s="3">
        <f>Hoja1!K14-Hoja1!J14</f>
        <v>10.105344916549157</v>
      </c>
      <c r="L14" s="3">
        <f>Hoja1!L14-Hoja1!K14</f>
        <v>2.2705132310361194</v>
      </c>
      <c r="M14" s="3">
        <f>Hoja1!M14-Hoja1!L14</f>
        <v>0.85921588714516872</v>
      </c>
      <c r="N14" s="3">
        <f>Hoja1!N14-Hoja1!M14</f>
        <v>2.6387997068617466</v>
      </c>
      <c r="O14" s="3">
        <f>Hoja1!O14-Hoja1!N14</f>
        <v>0.21477102855726571</v>
      </c>
      <c r="P14" s="3">
        <f>Hoja1!P14-Hoja1!O14</f>
        <v>0.17390259986078149</v>
      </c>
      <c r="Q14" s="3">
        <f>Hoja1!Q14-Hoja1!P14</f>
        <v>8.1821568553266388E-2</v>
      </c>
      <c r="R14" s="3">
        <f>Hoja1!R14-Hoja1!Q14</f>
        <v>0</v>
      </c>
    </row>
    <row r="15" spans="1:25" x14ac:dyDescent="0.3">
      <c r="A15" s="12"/>
      <c r="B15" s="14"/>
      <c r="C15" s="1" t="s">
        <v>4</v>
      </c>
      <c r="D15" s="3">
        <f>Hoja1!D15</f>
        <v>13.2589210214781</v>
      </c>
      <c r="E15" s="3">
        <f>Hoja1!E15-Hoja1!D15</f>
        <v>17.985794013191267</v>
      </c>
      <c r="F15" s="3">
        <f>Hoja1!F15-Hoja1!E15</f>
        <v>20.996110265516648</v>
      </c>
      <c r="G15" s="3">
        <f>Hoja1!G15-Hoja1!F15</f>
        <v>7.821748689328615</v>
      </c>
      <c r="H15" s="3">
        <f>Hoja1!H15-Hoja1!G15</f>
        <v>6.849315068493155</v>
      </c>
      <c r="I15" s="3">
        <f>Hoja1!I15-Hoja1!H15</f>
        <v>5.1919499408083851</v>
      </c>
      <c r="J15" s="3">
        <f>Hoja1!J15-Hoja1!I15</f>
        <v>11.694571283612362</v>
      </c>
      <c r="K15" s="3">
        <f>Hoja1!K15-Hoja1!J15</f>
        <v>9.4283781498393608</v>
      </c>
      <c r="L15" s="3">
        <f>Hoja1!L15-Hoja1!K15</f>
        <v>2.3169288009470677</v>
      </c>
      <c r="M15" s="3">
        <f>Hoja1!M15-Hoja1!L15</f>
        <v>1.1246406223575178</v>
      </c>
      <c r="N15" s="3">
        <f>Hoja1!N15-Hoja1!M15</f>
        <v>2.2154574665990197</v>
      </c>
      <c r="O15" s="3">
        <f>Hoja1!O15-Hoja1!N15</f>
        <v>0.4058853373921778</v>
      </c>
      <c r="P15" s="3">
        <f>Hoja1!P15-Hoja1!O15</f>
        <v>0.59191611703026581</v>
      </c>
      <c r="Q15" s="3">
        <f>Hoja1!Q15-Hoja1!P15</f>
        <v>0.109927278877052</v>
      </c>
      <c r="R15" s="3">
        <f>Hoja1!R15-Hoja1!Q15</f>
        <v>8.4559445290040003E-3</v>
      </c>
      <c r="W15" s="6"/>
      <c r="X15" s="22"/>
      <c r="Y15" s="22"/>
    </row>
    <row r="16" spans="1:25" x14ac:dyDescent="0.3">
      <c r="A16" s="12"/>
      <c r="B16" s="14" t="s">
        <v>2</v>
      </c>
      <c r="C16" s="1" t="s">
        <v>5</v>
      </c>
      <c r="D16" s="3">
        <f>Hoja1!D16</f>
        <v>14.66140696909928</v>
      </c>
      <c r="E16" s="3">
        <f>Hoja1!E16-Hoja1!D16</f>
        <v>6.7718606180144594</v>
      </c>
      <c r="F16" s="3">
        <f>Hoja1!F16-Hoja1!E16</f>
        <v>18.934911242603548</v>
      </c>
      <c r="G16" s="3">
        <f>Hoja1!G16-Hoja1!F16</f>
        <v>20.315581854043401</v>
      </c>
      <c r="H16" s="3">
        <f>Hoja1!H16-Hoja1!G16</f>
        <v>16.502301117685739</v>
      </c>
      <c r="I16" s="3">
        <f>Hoja1!I16-Hoja1!H16</f>
        <v>11.439842209072964</v>
      </c>
      <c r="J16" s="3">
        <f>Hoja1!J16-Hoja1!I16</f>
        <v>7.4950690335305694</v>
      </c>
      <c r="K16" s="3">
        <f>Hoja1!K16-Hoja1!J16</f>
        <v>1.7751479289940733</v>
      </c>
      <c r="L16" s="3">
        <f>Hoja1!L16-Hoja1!K16</f>
        <v>1.5779092702169777</v>
      </c>
      <c r="M16" s="3">
        <f>Hoja1!M16-Hoja1!L16</f>
        <v>0.32873109796186384</v>
      </c>
      <c r="N16" s="3">
        <f>Hoja1!N16-Hoja1!M16</f>
        <v>6.5746219592384136E-2</v>
      </c>
      <c r="O16" s="3">
        <f>Hoja1!O16-Hoja1!N16</f>
        <v>0.13149243918473985</v>
      </c>
      <c r="P16" s="3">
        <f>Hoja1!P16-Hoja1!O16</f>
        <v>0</v>
      </c>
      <c r="Q16" s="3">
        <f>Hoja1!Q16-Hoja1!P16</f>
        <v>0</v>
      </c>
      <c r="R16" s="3">
        <f>Hoja1!R16-Hoja1!Q16</f>
        <v>0</v>
      </c>
      <c r="W16" s="6"/>
      <c r="X16" s="23"/>
      <c r="Y16" s="1"/>
    </row>
    <row r="17" spans="1:25" x14ac:dyDescent="0.3">
      <c r="A17" s="12"/>
      <c r="B17" s="14"/>
      <c r="C17" s="1" t="s">
        <v>6</v>
      </c>
      <c r="D17" s="3">
        <f>Hoja1!D17</f>
        <v>13.384456664990489</v>
      </c>
      <c r="E17" s="3">
        <f>Hoja1!E17-Hoja1!D17</f>
        <v>18.478314421476028</v>
      </c>
      <c r="F17" s="3">
        <f>Hoja1!F17-Hoja1!E17</f>
        <v>20.833514071032329</v>
      </c>
      <c r="G17" s="3">
        <f>Hoja1!G17-Hoja1!F17</f>
        <v>7.5586201529049788</v>
      </c>
      <c r="H17" s="3">
        <f>Hoja1!H17-Hoja1!G17</f>
        <v>6.5976601206595973</v>
      </c>
      <c r="I17" s="3">
        <f>Hoja1!I17-Hoja1!H17</f>
        <v>4.9744057567590119</v>
      </c>
      <c r="J17" s="3">
        <f>Hoja1!J17-Hoja1!I17</f>
        <v>11.497287327957793</v>
      </c>
      <c r="K17" s="3">
        <f>Hoja1!K17-Hoja1!J17</f>
        <v>9.7395752726550882</v>
      </c>
      <c r="L17" s="3">
        <f>Hoja1!L17-Hoja1!K17</f>
        <v>2.5494145794363305</v>
      </c>
      <c r="M17" s="3">
        <f>Hoja1!M17-Hoja1!L17</f>
        <v>1.0157614876435019</v>
      </c>
      <c r="N17" s="3">
        <f>Hoja1!N17-Hoja1!M17</f>
        <v>2.4797234615027008</v>
      </c>
      <c r="O17" s="3">
        <f>Hoja1!O17-Hoja1!N17</f>
        <v>0.32364543565462611</v>
      </c>
      <c r="P17" s="3">
        <f>Hoja1!P17-Hoja1!O17</f>
        <v>0.50786847150884284</v>
      </c>
      <c r="Q17" s="3">
        <f>Hoja1!Q17-Hoja1!P17</f>
        <v>5.4774679442729735E-2</v>
      </c>
      <c r="R17" s="3">
        <f>Hoja1!R17-Hoja1!Q17</f>
        <v>4.9780963759502583E-3</v>
      </c>
      <c r="W17" s="6"/>
      <c r="X17" s="23"/>
      <c r="Y17" s="1"/>
    </row>
    <row r="18" spans="1:25" x14ac:dyDescent="0.3">
      <c r="A18" s="12"/>
      <c r="B18" s="14" t="s">
        <v>7</v>
      </c>
      <c r="C18" s="1" t="s">
        <v>8</v>
      </c>
      <c r="D18" s="3">
        <f>Hoja1!D18</f>
        <v>14.90917669261618</v>
      </c>
      <c r="E18" s="3">
        <f>Hoja1!E18-Hoja1!D18</f>
        <v>4.0575607454588418</v>
      </c>
      <c r="F18" s="3">
        <f>Hoja1!F18-Hoja1!E18</f>
        <v>9.4125973106864791</v>
      </c>
      <c r="G18" s="3">
        <f>Hoja1!G18-Hoja1!F18</f>
        <v>15.711252653927808</v>
      </c>
      <c r="H18" s="3">
        <f>Hoja1!H18-Hoja1!G18</f>
        <v>27.176220806794063</v>
      </c>
      <c r="I18" s="3">
        <f>Hoja1!I18-Hoja1!H18</f>
        <v>12.47935833923097</v>
      </c>
      <c r="J18" s="3">
        <f>Hoja1!J18-Hoja1!I18</f>
        <v>7.9735786742155881</v>
      </c>
      <c r="K18" s="3">
        <f>Hoja1!K18-Hoja1!J18</f>
        <v>1.4861995753715576</v>
      </c>
      <c r="L18" s="3">
        <f>Hoja1!L18-Hoja1!K18</f>
        <v>4.4114177872139351</v>
      </c>
      <c r="M18" s="3">
        <f>Hoja1!M18-Hoja1!L18</f>
        <v>2.1703231894314996</v>
      </c>
      <c r="N18" s="3">
        <f>Hoja1!N18-Hoja1!M18</f>
        <v>9.4361877801375726E-2</v>
      </c>
      <c r="O18" s="3">
        <f>Hoja1!O18-Hoja1!N18</f>
        <v>0</v>
      </c>
      <c r="P18" s="3">
        <f>Hoja1!P18-Hoja1!O18</f>
        <v>0.11795234725170189</v>
      </c>
      <c r="Q18" s="3">
        <f>Hoja1!Q18-Hoja1!P18</f>
        <v>0</v>
      </c>
      <c r="R18" s="3">
        <f>Hoja1!R18-Hoja1!Q18</f>
        <v>0</v>
      </c>
      <c r="W18" s="6"/>
      <c r="X18" s="23"/>
      <c r="Y18" s="1"/>
    </row>
    <row r="19" spans="1:25" x14ac:dyDescent="0.3">
      <c r="A19" s="12"/>
      <c r="B19" s="14"/>
      <c r="C19" s="1" t="s">
        <v>9</v>
      </c>
      <c r="D19" s="3">
        <f>Hoja1!D19</f>
        <v>13.24664368240491</v>
      </c>
      <c r="E19" s="3">
        <f>Hoja1!E19-Hoja1!D19</f>
        <v>18.407143976604679</v>
      </c>
      <c r="F19" s="3">
        <f>Hoja1!F19-Hoja1!E19</f>
        <v>21.013499237141989</v>
      </c>
      <c r="G19" s="3">
        <f>Hoja1!G19-Hoja1!F19</f>
        <v>7.7668979946822603</v>
      </c>
      <c r="H19" s="3">
        <f>Hoja1!H19-Hoja1!G19</f>
        <v>6.6233172940654939</v>
      </c>
      <c r="I19" s="3">
        <f>Hoja1!I19-Hoja1!H19</f>
        <v>4.9282931654409055</v>
      </c>
      <c r="J19" s="3">
        <f>Hoja1!J19-Hoja1!I19</f>
        <v>11.714200921007418</v>
      </c>
      <c r="K19" s="3">
        <f>Hoja1!K19-Hoja1!J19</f>
        <v>9.4560987565399444</v>
      </c>
      <c r="L19" s="3">
        <f>Hoja1!L19-Hoja1!K19</f>
        <v>2.8211407917899152</v>
      </c>
      <c r="M19" s="3">
        <f>Hoja1!M19-Hoja1!L19</f>
        <v>1.0506675348666903</v>
      </c>
      <c r="N19" s="3">
        <f>Hoja1!N19-Hoja1!M19</f>
        <v>2.136190390444483</v>
      </c>
      <c r="O19" s="3">
        <f>Hoja1!O19-Hoja1!N19</f>
        <v>0.29604286919490619</v>
      </c>
      <c r="P19" s="3">
        <f>Hoja1!P19-Hoja1!O19</f>
        <v>0.42957106250526067</v>
      </c>
      <c r="Q19" s="3">
        <f>Hoja1!Q19-Hoja1!P19</f>
        <v>0.10448714509217893</v>
      </c>
      <c r="R19" s="3">
        <f>Hoja1!R19-Hoja1!Q19</f>
        <v>5.8051782189636469E-3</v>
      </c>
      <c r="W19" s="6"/>
      <c r="X19" s="23"/>
      <c r="Y19" s="1"/>
    </row>
    <row r="20" spans="1:25" x14ac:dyDescent="0.3">
      <c r="A20" s="12"/>
      <c r="B20" s="14" t="s">
        <v>11</v>
      </c>
      <c r="C20" s="1" t="s">
        <v>10</v>
      </c>
      <c r="D20" s="3">
        <f>Hoja1!D20</f>
        <v>13.6640826873385</v>
      </c>
      <c r="E20" s="3">
        <f>Hoja1!E20-Hoja1!D20</f>
        <v>18.894056847545222</v>
      </c>
      <c r="F20" s="3">
        <f>Hoja1!F20-Hoja1!E20</f>
        <v>20.382428940568467</v>
      </c>
      <c r="G20" s="3">
        <f>Hoja1!G20-Hoja1!F20</f>
        <v>7.0077519379845015</v>
      </c>
      <c r="H20" s="3">
        <f>Hoja1!H20-Hoja1!G20</f>
        <v>6.7286821705426405</v>
      </c>
      <c r="I20" s="3">
        <f>Hoja1!I20-Hoja1!H20</f>
        <v>5.2506459948320412</v>
      </c>
      <c r="J20" s="3">
        <f>Hoja1!J20-Hoja1!I20</f>
        <v>11.813953488372093</v>
      </c>
      <c r="K20" s="3">
        <f>Hoja1!K20-Hoja1!J20</f>
        <v>9.9638242894056788</v>
      </c>
      <c r="L20" s="3">
        <f>Hoja1!L20-Hoja1!K20</f>
        <v>2.5426356589147332</v>
      </c>
      <c r="M20" s="3">
        <f>Hoja1!M20-Hoja1!L20</f>
        <v>0.97157622739018734</v>
      </c>
      <c r="N20" s="3">
        <f>Hoja1!N20-Hoja1!M20</f>
        <v>1.9948320413436704</v>
      </c>
      <c r="O20" s="3">
        <f>Hoja1!O20-Hoja1!N20</f>
        <v>0.18604651162790731</v>
      </c>
      <c r="P20" s="3">
        <f>Hoja1!P20-Hoja1!O20</f>
        <v>0.53746770025840362</v>
      </c>
      <c r="Q20" s="3">
        <f>Hoja1!Q20-Hoja1!P20</f>
        <v>6.2015503875954892E-2</v>
      </c>
      <c r="R20" s="3">
        <f>Hoja1!R20-Hoja1!Q20</f>
        <v>0</v>
      </c>
      <c r="W20" s="6"/>
      <c r="X20" s="23"/>
      <c r="Y20" s="1"/>
    </row>
    <row r="21" spans="1:25" x14ac:dyDescent="0.3">
      <c r="A21" s="12"/>
      <c r="B21" s="14"/>
      <c r="C21" s="1" t="s">
        <v>12</v>
      </c>
      <c r="D21" s="3">
        <f>Hoja1!D21</f>
        <v>15.099953222167191</v>
      </c>
      <c r="E21" s="3">
        <f>Hoja1!E21-Hoja1!D21</f>
        <v>20.056339772164431</v>
      </c>
      <c r="F21" s="3">
        <f>Hoja1!F21-Hoja1!E21</f>
        <v>19.460855995031331</v>
      </c>
      <c r="G21" s="3">
        <f>Hoja1!G21-Hoja1!F21</f>
        <v>8.425586884910814</v>
      </c>
      <c r="H21" s="3">
        <f>Hoja1!H21-Hoja1!G21</f>
        <v>6.2119193062729394</v>
      </c>
      <c r="I21" s="3">
        <f>Hoja1!I21-Hoja1!H21</f>
        <v>4.3944629197229546</v>
      </c>
      <c r="J21" s="3">
        <f>Hoja1!J21-Hoja1!I21</f>
        <v>10.077625651548388</v>
      </c>
      <c r="K21" s="3">
        <f>Hoja1!K21-Hoja1!J21</f>
        <v>8.7728336753225449</v>
      </c>
      <c r="L21" s="3">
        <f>Hoja1!L21-Hoja1!K21</f>
        <v>2.6103701345157191</v>
      </c>
      <c r="M21" s="3">
        <f>Hoja1!M21-Hoja1!L21</f>
        <v>1.1564492480168695</v>
      </c>
      <c r="N21" s="3">
        <f>Hoja1!N21-Hoja1!M21</f>
        <v>2.3788886530342808</v>
      </c>
      <c r="O21" s="3">
        <f>Hoja1!O21-Hoja1!N21</f>
        <v>0.49558951862071865</v>
      </c>
      <c r="P21" s="3">
        <f>Hoja1!P21-Hoja1!O21</f>
        <v>0.64432533786174417</v>
      </c>
      <c r="Q21" s="3">
        <f>Hoja1!Q21-Hoja1!P21</f>
        <v>0.21479968081007428</v>
      </c>
      <c r="R21" s="3">
        <f>Hoja1!R21-Hoja1!Q21</f>
        <v>0</v>
      </c>
      <c r="W21" s="6"/>
      <c r="X21" s="23"/>
      <c r="Y21" s="1"/>
    </row>
    <row r="22" spans="1:25" x14ac:dyDescent="0.3">
      <c r="A22" s="12"/>
      <c r="B22" s="14"/>
      <c r="C22" s="1" t="s">
        <v>13</v>
      </c>
      <c r="D22" s="3">
        <f>Hoja1!D22</f>
        <v>13.121443581143501</v>
      </c>
      <c r="E22" s="3">
        <f>Hoja1!E22-Hoja1!D22</f>
        <v>7.1478081864312504</v>
      </c>
      <c r="F22" s="3">
        <f>Hoja1!F22-Hoja1!E22</f>
        <v>10.60247340417202</v>
      </c>
      <c r="G22" s="3">
        <f>Hoja1!G22-Hoja1!F22</f>
        <v>16.235538143391476</v>
      </c>
      <c r="H22" s="3">
        <f>Hoja1!H22-Hoja1!G22</f>
        <v>24.336056854682546</v>
      </c>
      <c r="I22" s="3">
        <f>Hoja1!I22-Hoja1!H22</f>
        <v>12.13391916705551</v>
      </c>
      <c r="J22" s="3">
        <f>Hoja1!J22-Hoja1!I22</f>
        <v>9.4622532885293822</v>
      </c>
      <c r="K22" s="3">
        <f>Hoja1!K22-Hoja1!J22</f>
        <v>1.1402984077473661</v>
      </c>
      <c r="L22" s="3">
        <f>Hoja1!L22-Hoja1!K22</f>
        <v>3.8971982909355631</v>
      </c>
      <c r="M22" s="3">
        <f>Hoja1!M22-Hoja1!L22</f>
        <v>0.98697636935499133</v>
      </c>
      <c r="N22" s="3">
        <f>Hoja1!N22-Hoja1!M22</f>
        <v>0.39140832881849974</v>
      </c>
      <c r="O22" s="3">
        <f>Hoja1!O22-Hoja1!N22</f>
        <v>0.40847600764548986</v>
      </c>
      <c r="P22" s="3">
        <f>Hoja1!P22-Hoja1!O22</f>
        <v>0.13614997009240426</v>
      </c>
      <c r="Q22" s="3">
        <f>Hoja1!Q22-Hoja1!P22</f>
        <v>0</v>
      </c>
      <c r="R22" s="3">
        <f>Hoja1!R22-Hoja1!Q22</f>
        <v>0</v>
      </c>
      <c r="W22" s="6"/>
      <c r="X22" s="23"/>
      <c r="Y22" s="1"/>
    </row>
    <row r="23" spans="1:25" x14ac:dyDescent="0.3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W23" s="6"/>
      <c r="X23" s="23"/>
      <c r="Y23" s="1"/>
    </row>
    <row r="24" spans="1:25" x14ac:dyDescent="0.3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W24" s="6"/>
      <c r="X24" s="23"/>
      <c r="Y24" s="1"/>
    </row>
    <row r="25" spans="1:25" x14ac:dyDescent="0.3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W25" s="6"/>
      <c r="X25" s="23"/>
      <c r="Y25" s="1"/>
    </row>
    <row r="26" spans="1:25" x14ac:dyDescent="0.3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W26" s="6"/>
      <c r="X26" s="23"/>
      <c r="Y26" s="1"/>
    </row>
    <row r="27" spans="1:25" x14ac:dyDescent="0.3">
      <c r="W27" s="6"/>
      <c r="X27" s="22"/>
      <c r="Y27" s="22"/>
    </row>
    <row r="28" spans="1:25" x14ac:dyDescent="0.3">
      <c r="W28" s="6"/>
      <c r="X28" s="23"/>
      <c r="Y28" s="1"/>
    </row>
    <row r="29" spans="1:25" x14ac:dyDescent="0.3">
      <c r="W29" s="6"/>
      <c r="X29" s="23"/>
      <c r="Y29" s="1"/>
    </row>
    <row r="30" spans="1:25" x14ac:dyDescent="0.3">
      <c r="W30" s="6"/>
      <c r="X30" s="23"/>
      <c r="Y30" s="1"/>
    </row>
    <row r="31" spans="1:25" x14ac:dyDescent="0.3">
      <c r="W31" s="6"/>
      <c r="X31" s="23"/>
      <c r="Y31" s="1"/>
    </row>
    <row r="32" spans="1:25" x14ac:dyDescent="0.3">
      <c r="W32" s="6"/>
      <c r="X32" s="23"/>
      <c r="Y32" s="1"/>
    </row>
    <row r="33" spans="23:25" x14ac:dyDescent="0.3">
      <c r="W33" s="6"/>
      <c r="X33" s="23"/>
      <c r="Y33" s="1"/>
    </row>
    <row r="34" spans="23:25" x14ac:dyDescent="0.3">
      <c r="W34" s="6"/>
      <c r="X34" s="23"/>
      <c r="Y34" s="1"/>
    </row>
    <row r="35" spans="23:25" x14ac:dyDescent="0.3">
      <c r="W35" s="6"/>
      <c r="X35" s="23"/>
      <c r="Y35" s="1"/>
    </row>
    <row r="36" spans="23:25" x14ac:dyDescent="0.3">
      <c r="W36" s="6"/>
      <c r="X36" s="23"/>
      <c r="Y36" s="1"/>
    </row>
    <row r="37" spans="23:25" x14ac:dyDescent="0.3">
      <c r="W37" s="6"/>
      <c r="X37" s="23"/>
      <c r="Y37" s="1"/>
    </row>
    <row r="38" spans="23:25" x14ac:dyDescent="0.3">
      <c r="W38" s="6"/>
      <c r="X38" s="23"/>
      <c r="Y38" s="1"/>
    </row>
  </sheetData>
  <mergeCells count="13">
    <mergeCell ref="A13:A22"/>
    <mergeCell ref="B13:C13"/>
    <mergeCell ref="B14:B15"/>
    <mergeCell ref="B16:B17"/>
    <mergeCell ref="B18:B19"/>
    <mergeCell ref="B20:B22"/>
    <mergeCell ref="A3:A12"/>
    <mergeCell ref="B3:C3"/>
    <mergeCell ref="B4:B5"/>
    <mergeCell ref="B6:B7"/>
    <mergeCell ref="B8:B9"/>
    <mergeCell ref="B10:B12"/>
    <mergeCell ref="D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LorenaGM</dc:creator>
  <cp:lastModifiedBy>José Reverte Cazorla</cp:lastModifiedBy>
  <dcterms:created xsi:type="dcterms:W3CDTF">2022-07-04T08:59:59Z</dcterms:created>
  <dcterms:modified xsi:type="dcterms:W3CDTF">2022-07-06T12:34:10Z</dcterms:modified>
</cp:coreProperties>
</file>