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D2F3329-1BDD-EE44-8B4C-7D4464FCAC00}" xr6:coauthVersionLast="41" xr6:coauthVersionMax="41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9" i="2" l="1"/>
  <c r="K120" i="2"/>
  <c r="K118" i="2" l="1"/>
  <c r="K117" i="2"/>
  <c r="K116" i="2"/>
  <c r="K115" i="2"/>
  <c r="K114" i="2" l="1"/>
  <c r="K113" i="2"/>
  <c r="K112" i="2"/>
  <c r="K111" i="2"/>
  <c r="K110" i="2" l="1"/>
  <c r="K109" i="2"/>
  <c r="K108" i="2" l="1"/>
  <c r="K107" i="2"/>
  <c r="K106" i="2"/>
  <c r="K105" i="2"/>
  <c r="K104" i="2"/>
  <c r="K103" i="2"/>
  <c r="K102" i="2"/>
  <c r="K101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84" i="2" l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69" i="2"/>
  <c r="K68" i="2" l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50" i="2" l="1"/>
  <c r="J20" i="2" l="1"/>
  <c r="J26" i="2"/>
  <c r="J30" i="2"/>
  <c r="J35" i="2"/>
  <c r="J39" i="2"/>
  <c r="J43" i="2"/>
  <c r="J47" i="2"/>
  <c r="J14" i="2"/>
</calcChain>
</file>

<file path=xl/sharedStrings.xml><?xml version="1.0" encoding="utf-8"?>
<sst xmlns="http://schemas.openxmlformats.org/spreadsheetml/2006/main" count="2807" uniqueCount="633">
  <si>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</si>
  <si>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</si>
  <si>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</si>
  <si>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</si>
  <si>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</si>
  <si>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</si>
  <si>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</si>
  <si>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</si>
  <si>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</si>
  <si>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</si>
  <si>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</si>
  <si>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</si>
  <si>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</si>
  <si>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</si>
  <si>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</si>
  <si>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</si>
  <si>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</si>
  <si>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</si>
  <si>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</si>
  <si>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</si>
  <si>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</si>
  <si>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</si>
  <si>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</si>
  <si>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</si>
  <si>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</si>
  <si>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</si>
  <si>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</si>
  <si>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</si>
  <si>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</si>
  <si>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</si>
  <si>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</si>
  <si>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</si>
  <si>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</si>
  <si>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</si>
  <si>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</si>
  <si>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</si>
  <si>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</si>
  <si>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</si>
  <si>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</si>
  <si>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</si>
  <si>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</si>
  <si>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</si>
  <si>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</si>
  <si>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</si>
  <si>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</si>
  <si>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</si>
  <si>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</si>
  <si>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</si>
  <si>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</si>
  <si>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</si>
  <si>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</si>
  <si>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</si>
  <si>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</si>
  <si>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</si>
  <si>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</si>
  <si>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</si>
  <si>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</si>
  <si>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</si>
  <si>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</si>
  <si>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</si>
  <si>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</si>
  <si>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</si>
  <si>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</si>
  <si>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</si>
  <si>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</si>
  <si>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</si>
  <si>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</si>
  <si>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</si>
  <si>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</si>
  <si>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</si>
  <si>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</si>
  <si>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</si>
  <si>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</si>
  <si>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</si>
  <si>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</si>
  <si>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</si>
  <si>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</si>
  <si>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</si>
  <si>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</si>
  <si>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</si>
  <si>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</si>
  <si>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</si>
  <si>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</si>
  <si>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</si>
  <si>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</si>
  <si>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</si>
  <si>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</si>
  <si>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</si>
  <si>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</si>
  <si>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</si>
  <si>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</si>
  <si>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</si>
  <si>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</si>
  <si>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</si>
  <si>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</si>
  <si>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</si>
  <si>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</si>
  <si>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</si>
  <si>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</si>
  <si>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</si>
  <si>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</si>
  <si>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</si>
  <si>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</si>
  <si>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</si>
  <si>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</si>
  <si>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</si>
  <si>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</si>
  <si>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</si>
  <si>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</si>
  <si>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</si>
  <si>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</si>
  <si>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</si>
  <si>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</si>
  <si>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</si>
  <si>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</si>
  <si>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</si>
  <si>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</si>
  <si>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</si>
  <si>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</si>
  <si>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</si>
  <si>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</si>
  <si>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</si>
  <si>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</si>
  <si>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</si>
  <si>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</si>
  <si>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</si>
  <si>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</si>
  <si>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</si>
  <si>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</si>
  <si>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</si>
  <si>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</si>
  <si>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</si>
  <si>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</si>
  <si>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</si>
  <si>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</si>
  <si>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</si>
  <si>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</si>
  <si>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</si>
  <si>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</si>
  <si>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</si>
  <si>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</si>
  <si>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</si>
  <si>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</si>
  <si>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</si>
  <si>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</si>
  <si>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</si>
  <si>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</si>
  <si>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</si>
  <si>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</si>
  <si>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</si>
  <si>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</si>
  <si>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</si>
  <si>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</si>
  <si>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</si>
  <si>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</si>
  <si>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</si>
  <si>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</si>
  <si>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</si>
  <si>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</si>
  <si>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</si>
  <si>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</si>
  <si>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</si>
  <si>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</si>
  <si>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</si>
  <si>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</si>
  <si>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</si>
  <si>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</si>
  <si>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</si>
  <si>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</si>
  <si>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</si>
  <si>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</si>
  <si>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</si>
  <si>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</si>
  <si>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</si>
  <si>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</si>
  <si>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</si>
  <si>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</si>
  <si>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</si>
  <si>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</si>
  <si>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</si>
  <si>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</si>
  <si>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</si>
  <si>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</si>
  <si>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</si>
  <si>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</si>
  <si>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</si>
  <si>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</si>
  <si>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</si>
  <si>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</si>
  <si>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</si>
  <si>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</si>
  <si>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</si>
  <si>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</si>
  <si>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</si>
  <si>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</si>
  <si>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</si>
  <si>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</si>
  <si>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</si>
  <si>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</si>
  <si>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</si>
  <si>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</si>
  <si>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</si>
  <si>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</si>
  <si>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</si>
  <si>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</si>
  <si>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</si>
  <si>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</si>
  <si>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</si>
  <si>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</si>
  <si>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</si>
  <si>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</si>
  <si>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</si>
  <si>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</si>
  <si>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</si>
  <si>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</si>
  <si>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</si>
  <si>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</si>
  <si>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</si>
  <si>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</si>
  <si>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</si>
  <si>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</si>
  <si>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</si>
  <si>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</si>
  <si>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</si>
  <si>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</si>
  <si>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</si>
  <si>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</si>
  <si>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</si>
  <si>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</si>
  <si>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</si>
  <si>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</si>
  <si>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</si>
  <si>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</si>
  <si>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</si>
  <si>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</si>
  <si>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</si>
  <si>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</si>
  <si>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</si>
  <si>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</si>
  <si>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</si>
  <si>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</si>
  <si>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</si>
  <si>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</si>
  <si>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</si>
  <si>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</si>
  <si>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</si>
  <si>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</si>
  <si>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</si>
  <si>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</si>
  <si>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</si>
  <si>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</si>
  <si>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</si>
  <si>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</si>
  <si>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</si>
  <si>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</si>
  <si>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</si>
  <si>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</si>
  <si>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</si>
  <si>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</si>
  <si>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</si>
  <si>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</si>
  <si>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</si>
  <si>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</si>
  <si>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</si>
  <si>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</si>
  <si>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</si>
  <si>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</si>
  <si>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</si>
  <si>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</si>
  <si>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</si>
  <si>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</si>
  <si>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</si>
  <si>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</si>
  <si>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</si>
  <si>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</si>
  <si>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</si>
  <si>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</si>
  <si>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</si>
  <si>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</si>
  <si>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</si>
  <si>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</si>
  <si>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</si>
  <si>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</si>
  <si>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</si>
  <si>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</si>
  <si>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</si>
  <si>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</si>
  <si>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</si>
  <si>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</si>
  <si>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</si>
  <si>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</si>
  <si>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</si>
  <si>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</si>
  <si>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</si>
  <si>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</si>
  <si>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</si>
  <si>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</si>
  <si>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</si>
  <si>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</si>
  <si>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</si>
  <si>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</si>
  <si>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</si>
  <si>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</si>
  <si>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</si>
  <si>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</si>
  <si>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</si>
  <si>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</si>
  <si>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</si>
  <si>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</si>
  <si>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</si>
  <si>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</si>
  <si>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</si>
  <si>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</si>
  <si>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</si>
  <si>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</si>
  <si>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</si>
  <si>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</si>
  <si>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</si>
  <si>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</si>
  <si>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</si>
  <si>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</si>
  <si>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</si>
  <si>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</si>
  <si>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</si>
  <si>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</si>
  <si>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</si>
  <si>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</si>
  <si>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</si>
  <si>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</si>
  <si>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</si>
  <si>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</si>
  <si>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</si>
  <si>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</si>
  <si>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</si>
  <si>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</si>
  <si>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</si>
  <si>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</si>
  <si>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</si>
  <si>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</si>
  <si>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</si>
  <si>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</si>
  <si>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</si>
  <si>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</si>
  <si>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</si>
  <si>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</si>
  <si>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</si>
  <si>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</si>
  <si>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</si>
  <si>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</si>
  <si>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</si>
  <si>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</si>
  <si>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</si>
  <si>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</si>
  <si>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</si>
  <si>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</si>
  <si>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</si>
  <si>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</si>
  <si>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</si>
  <si>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</si>
  <si>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</si>
  <si>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</si>
  <si>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</si>
  <si>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</si>
  <si>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</si>
  <si>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</si>
  <si>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</si>
  <si>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</si>
  <si>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</si>
  <si>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</si>
  <si>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</si>
  <si>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</si>
  <si>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</si>
  <si>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</si>
  <si>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</si>
  <si>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</si>
  <si>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</si>
  <si>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</si>
  <si>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</si>
  <si>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</si>
  <si>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</si>
  <si>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</si>
  <si>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</si>
  <si>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</si>
  <si>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</si>
  <si>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</si>
  <si>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</si>
  <si>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</si>
  <si>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</si>
  <si>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</si>
  <si>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</si>
  <si>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</si>
  <si>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</si>
  <si>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</si>
  <si>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</si>
  <si>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</si>
  <si>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</si>
  <si>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</si>
  <si>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</si>
  <si>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</si>
  <si>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</si>
  <si>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</si>
  <si>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</si>
  <si>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</si>
  <si>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</si>
  <si>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</si>
  <si>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</si>
  <si>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</si>
  <si>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</si>
  <si>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</si>
  <si>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</si>
  <si>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</si>
  <si>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</si>
  <si>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</si>
  <si>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</si>
  <si>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</si>
  <si>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</si>
  <si>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</si>
  <si>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</si>
  <si>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</si>
  <si>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</si>
  <si>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</si>
  <si>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</si>
  <si>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</si>
  <si>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</si>
  <si>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</si>
  <si>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</si>
  <si>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</si>
  <si>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</si>
  <si>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</si>
  <si>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</si>
  <si>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</si>
  <si>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</si>
  <si>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</si>
  <si>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</si>
  <si>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</si>
  <si>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</si>
  <si>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</si>
  <si>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</si>
  <si>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</si>
  <si>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</si>
  <si>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</si>
  <si>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</si>
  <si>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</si>
  <si>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</si>
  <si>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</si>
  <si>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</si>
  <si>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</si>
  <si>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</si>
  <si>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</si>
  <si>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</si>
  <si>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</si>
  <si>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</si>
  <si>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</si>
  <si>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</si>
  <si>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</si>
  <si>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</si>
  <si>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</si>
  <si>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</si>
  <si>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</si>
  <si>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</si>
  <si>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</si>
  <si>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</si>
  <si>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</si>
  <si>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</si>
  <si>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</si>
  <si>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</si>
  <si>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</si>
  <si>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</si>
  <si>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</si>
  <si>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</si>
  <si>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</si>
  <si>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</si>
  <si>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</si>
  <si>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</si>
  <si>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</si>
  <si>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</si>
  <si>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</si>
  <si>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</si>
  <si>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</si>
  <si>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</si>
  <si>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</si>
  <si>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</si>
  <si>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</si>
  <si>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</si>
  <si>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</si>
  <si>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</si>
  <si>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</si>
  <si>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</si>
  <si>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</si>
  <si>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</si>
  <si>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</si>
  <si>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</si>
  <si>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</si>
  <si>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</si>
  <si>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</si>
  <si>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</si>
  <si>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</si>
  <si>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</si>
  <si>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</si>
  <si>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</si>
  <si>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</si>
  <si>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</si>
  <si>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</si>
  <si>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</si>
  <si>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</si>
  <si>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</si>
  <si>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</si>
  <si>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</si>
  <si>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</si>
  <si>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</si>
  <si>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</si>
  <si>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</si>
  <si>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</si>
  <si>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</si>
  <si>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</si>
  <si>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</si>
  <si>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</si>
  <si>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</si>
  <si>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</si>
  <si>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</si>
  <si>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</si>
  <si>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</si>
  <si>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</si>
  <si>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</si>
  <si>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</si>
  <si>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</si>
  <si>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</si>
  <si>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</si>
  <si>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</si>
  <si>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</si>
  <si>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</si>
  <si>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</si>
  <si>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</si>
  <si>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</si>
  <si>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</si>
  <si>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</si>
  <si>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</si>
  <si>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</si>
  <si>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</si>
  <si>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</si>
  <si>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</si>
  <si>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</si>
  <si>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</si>
  <si>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</si>
  <si>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</si>
  <si>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</si>
  <si>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</si>
  <si>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</si>
  <si>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</si>
  <si>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</si>
  <si>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</si>
  <si>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</si>
  <si>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</si>
  <si>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</si>
  <si>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</si>
  <si>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</si>
  <si>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</si>
  <si>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</si>
  <si>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</si>
  <si>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</si>
  <si>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</si>
  <si>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</si>
  <si>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</si>
  <si>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</si>
  <si>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</si>
  <si>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</si>
  <si>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</si>
  <si>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</si>
  <si>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</si>
  <si>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</si>
  <si>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</si>
  <si>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</si>
  <si>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</si>
  <si>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</si>
  <si>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</si>
  <si>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</si>
  <si>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</si>
  <si>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</si>
  <si>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</si>
  <si>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</si>
  <si>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</si>
  <si>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</si>
  <si>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</si>
  <si>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</si>
  <si>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</si>
  <si>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</si>
  <si>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</si>
  <si>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</si>
  <si>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</si>
  <si>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</si>
  <si>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</si>
  <si>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</si>
  <si>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</si>
  <si>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</si>
  <si>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</si>
  <si>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</si>
  <si>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</si>
  <si>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</si>
  <si>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</si>
  <si>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</si>
  <si>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</si>
  <si>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</si>
  <si>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</si>
  <si>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</si>
  <si>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</si>
  <si>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</si>
  <si>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</si>
  <si>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</si>
  <si>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</si>
  <si>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</si>
  <si>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</si>
  <si>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</si>
  <si>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</si>
  <si>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</si>
  <si>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</si>
  <si>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</si>
  <si>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</si>
  <si>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</si>
  <si>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</si>
  <si>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</si>
  <si>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</si>
  <si>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</si>
  <si>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</si>
  <si>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</si>
  <si>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</si>
  <si>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</si>
  <si>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</si>
  <si>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</si>
  <si>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dim_cop_type_site</t>
  </si>
  <si>
    <t>Age</t>
  </si>
  <si>
    <t>Sex</t>
  </si>
  <si>
    <t>KeyPop</t>
  </si>
  <si>
    <t>OtherDisagg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</si>
</sst>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20"/>
  <sheetViews>
    <sheetView tabSelected="1" zoomScale="120" zoomScaleNormal="120" workbookViewId="0">
      <selection activeCell="E1" sqref="E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5" width="22.83203125" customWidth="1"/>
    <col min="6" max="6" width="52.33203125" bestFit="1" customWidth="1"/>
    <col min="7" max="7" width="49.5" bestFit="1" customWidth="1"/>
    <col min="8" max="8" width="17" bestFit="1" customWidth="1"/>
    <col min="11" max="11" width="41.83203125" customWidth="1"/>
    <col min="12" max="14" width="12.33203125" customWidth="1"/>
    <col min="15" max="19" width="10.83203125" customWidth="1"/>
    <col min="20" max="20" width="13.5" customWidth="1"/>
  </cols>
  <sheetData>
    <row r="1" spans="1:33" x14ac:dyDescent="0.2">
      <c r="A1" t="s">
        <v>389</v>
      </c>
      <c r="B1" t="s">
        <v>214</v>
      </c>
      <c r="C1" t="s">
        <v>390</v>
      </c>
      <c r="D1" t="s">
        <v>383</v>
      </c>
      <c r="E1" t="s">
        <v>628</v>
      </c>
      <c r="F1" t="s">
        <v>293</v>
      </c>
      <c r="G1" t="s">
        <v>388</v>
      </c>
      <c r="H1" t="s">
        <v>387</v>
      </c>
      <c r="I1" t="s">
        <v>199</v>
      </c>
      <c r="J1" t="s">
        <v>292</v>
      </c>
      <c r="K1" t="s">
        <v>285</v>
      </c>
      <c r="L1" s="12" t="s">
        <v>250</v>
      </c>
      <c r="M1" s="12" t="s">
        <v>252</v>
      </c>
      <c r="N1" s="12" t="s">
        <v>234</v>
      </c>
      <c r="O1" s="12" t="s">
        <v>272</v>
      </c>
      <c r="P1" t="s">
        <v>402</v>
      </c>
      <c r="Q1" s="12" t="s">
        <v>291</v>
      </c>
      <c r="R1" s="12" t="s">
        <v>183</v>
      </c>
      <c r="S1" s="12" t="s">
        <v>396</v>
      </c>
      <c r="T1" t="s">
        <v>405</v>
      </c>
      <c r="U1" s="12" t="s">
        <v>309</v>
      </c>
      <c r="V1" t="s">
        <v>384</v>
      </c>
      <c r="W1" t="s">
        <v>241</v>
      </c>
      <c r="X1" t="s">
        <v>251</v>
      </c>
      <c r="Y1" t="s">
        <v>386</v>
      </c>
      <c r="Z1" t="s">
        <v>464</v>
      </c>
      <c r="AA1" t="s">
        <v>469</v>
      </c>
      <c r="AB1" t="s">
        <v>470</v>
      </c>
      <c r="AC1" t="s">
        <v>499</v>
      </c>
      <c r="AD1" t="s">
        <v>492</v>
      </c>
      <c r="AE1" t="s">
        <v>500</v>
      </c>
      <c r="AF1" t="s">
        <v>590</v>
      </c>
      <c r="AG1" t="s">
        <v>613</v>
      </c>
    </row>
    <row r="2" spans="1:33" ht="18" x14ac:dyDescent="0.2">
      <c r="A2" t="s">
        <v>294</v>
      </c>
      <c r="B2" t="s">
        <v>406</v>
      </c>
      <c r="C2" t="s">
        <v>465</v>
      </c>
      <c r="D2" t="s">
        <v>385</v>
      </c>
      <c r="E2" t="s">
        <v>629</v>
      </c>
      <c r="F2" t="s">
        <v>466</v>
      </c>
      <c r="G2" s="1" t="s">
        <v>471</v>
      </c>
      <c r="H2" s="1" t="s">
        <v>474</v>
      </c>
      <c r="I2">
        <v>3</v>
      </c>
      <c r="J2">
        <v>1</v>
      </c>
      <c r="K2" s="6" t="str">
        <f t="shared" ref="K2:K33" si="0">_xlfn.TEXTJOIN(";",1,L2:AAA2)</f>
        <v>&lt;2mo</v>
      </c>
      <c r="L2" s="12"/>
      <c r="M2" s="12"/>
      <c r="N2" s="12"/>
      <c r="O2" s="12"/>
      <c r="Q2" s="12"/>
      <c r="R2" s="12"/>
      <c r="S2" s="12"/>
      <c r="U2" s="12"/>
      <c r="AA2" t="s">
        <v>469</v>
      </c>
    </row>
    <row r="3" spans="1:33" ht="18" x14ac:dyDescent="0.2">
      <c r="A3" t="s">
        <v>294</v>
      </c>
      <c r="B3" t="s">
        <v>406</v>
      </c>
      <c r="C3" t="s">
        <v>468</v>
      </c>
      <c r="D3" t="s">
        <v>385</v>
      </c>
      <c r="E3" t="s">
        <v>629</v>
      </c>
      <c r="F3" t="s">
        <v>467</v>
      </c>
      <c r="G3" s="1" t="s">
        <v>472</v>
      </c>
      <c r="H3" s="1" t="s">
        <v>473</v>
      </c>
      <c r="I3">
        <v>7</v>
      </c>
      <c r="J3">
        <v>1</v>
      </c>
      <c r="K3" s="6" t="str">
        <f t="shared" si="0"/>
        <v>2-12mo</v>
      </c>
      <c r="L3" s="12"/>
      <c r="M3" s="12"/>
      <c r="N3" s="12"/>
      <c r="O3" s="12"/>
      <c r="Q3" s="12"/>
      <c r="R3" s="12"/>
      <c r="S3" s="12"/>
      <c r="U3" s="12"/>
      <c r="AB3" t="s">
        <v>470</v>
      </c>
    </row>
    <row r="4" spans="1:33" x14ac:dyDescent="0.2">
      <c r="A4" t="s">
        <v>294</v>
      </c>
      <c r="B4" t="s">
        <v>406</v>
      </c>
      <c r="C4" t="s">
        <v>167</v>
      </c>
      <c r="D4" t="s">
        <v>385</v>
      </c>
      <c r="E4" t="s">
        <v>629</v>
      </c>
      <c r="F4" t="s">
        <v>446</v>
      </c>
      <c r="G4" t="s">
        <v>185</v>
      </c>
      <c r="H4" s="2" t="s">
        <v>200</v>
      </c>
      <c r="I4" s="9">
        <v>10</v>
      </c>
      <c r="J4" s="7">
        <v>1</v>
      </c>
      <c r="K4" s="6" t="str">
        <f t="shared" si="0"/>
        <v>&lt;1-50+;&lt;1-18+</v>
      </c>
      <c r="L4" s="12" t="s">
        <v>250</v>
      </c>
      <c r="M4" s="12"/>
      <c r="N4" s="12"/>
      <c r="O4" s="12"/>
      <c r="P4" t="s">
        <v>402</v>
      </c>
    </row>
    <row r="5" spans="1:33" x14ac:dyDescent="0.2">
      <c r="A5" t="s">
        <v>294</v>
      </c>
      <c r="B5" t="s">
        <v>406</v>
      </c>
      <c r="C5" s="2" t="s">
        <v>180</v>
      </c>
      <c r="D5" s="2" t="s">
        <v>385</v>
      </c>
      <c r="E5" t="s">
        <v>629</v>
      </c>
      <c r="F5" s="2" t="s">
        <v>447</v>
      </c>
      <c r="G5" s="2" t="s">
        <v>185</v>
      </c>
      <c r="H5" s="2" t="s">
        <v>200</v>
      </c>
      <c r="I5" s="9">
        <v>10</v>
      </c>
      <c r="J5" s="7">
        <v>0.25</v>
      </c>
      <c r="K5" s="6" t="str">
        <f t="shared" si="0"/>
        <v>&lt;15/&gt;15.d</v>
      </c>
      <c r="P5" s="12"/>
      <c r="Q5" s="12" t="s">
        <v>291</v>
      </c>
    </row>
    <row r="6" spans="1:33" x14ac:dyDescent="0.2">
      <c r="A6" t="s">
        <v>294</v>
      </c>
      <c r="B6" t="s">
        <v>406</v>
      </c>
      <c r="C6" t="s">
        <v>270</v>
      </c>
      <c r="D6" s="2" t="s">
        <v>385</v>
      </c>
      <c r="E6" t="s">
        <v>629</v>
      </c>
      <c r="F6" s="2" t="s">
        <v>448</v>
      </c>
      <c r="G6" s="5" t="s">
        <v>185</v>
      </c>
      <c r="H6" s="2" t="s">
        <v>200</v>
      </c>
      <c r="I6" s="8">
        <v>10</v>
      </c>
      <c r="J6" s="6">
        <v>0.2</v>
      </c>
      <c r="K6" s="6" t="str">
        <f t="shared" si="0"/>
        <v/>
      </c>
    </row>
    <row r="7" spans="1:33" x14ac:dyDescent="0.2">
      <c r="A7" t="s">
        <v>294</v>
      </c>
      <c r="B7" t="s">
        <v>406</v>
      </c>
      <c r="C7" s="2" t="s">
        <v>168</v>
      </c>
      <c r="D7" s="2" t="s">
        <v>385</v>
      </c>
      <c r="E7" t="s">
        <v>629</v>
      </c>
      <c r="F7" s="2" t="s">
        <v>449</v>
      </c>
      <c r="G7" s="2" t="s">
        <v>183</v>
      </c>
      <c r="H7" s="2" t="s">
        <v>203</v>
      </c>
      <c r="I7" s="9">
        <v>20</v>
      </c>
      <c r="J7" s="7">
        <v>0.5</v>
      </c>
      <c r="K7" s="6" t="str">
        <f t="shared" si="0"/>
        <v>&lt;1-50+;1-50+;&lt;1-18+;1-4;1-50+/&lt;5</v>
      </c>
      <c r="L7" s="12" t="s">
        <v>250</v>
      </c>
      <c r="M7" s="12" t="s">
        <v>252</v>
      </c>
      <c r="N7" s="12"/>
      <c r="O7" s="12"/>
      <c r="P7" t="s">
        <v>402</v>
      </c>
      <c r="R7" s="12" t="s">
        <v>183</v>
      </c>
      <c r="S7" s="12" t="s">
        <v>396</v>
      </c>
    </row>
    <row r="8" spans="1:33" x14ac:dyDescent="0.2">
      <c r="A8" t="s">
        <v>294</v>
      </c>
      <c r="B8" t="s">
        <v>406</v>
      </c>
      <c r="C8" s="2" t="s">
        <v>180</v>
      </c>
      <c r="D8" s="2" t="s">
        <v>385</v>
      </c>
      <c r="E8" t="s">
        <v>629</v>
      </c>
      <c r="F8" s="2" t="s">
        <v>447</v>
      </c>
      <c r="G8" s="2" t="s">
        <v>183</v>
      </c>
      <c r="H8" s="2" t="s">
        <v>203</v>
      </c>
      <c r="I8" s="9">
        <v>20</v>
      </c>
      <c r="J8" s="7">
        <v>0.25</v>
      </c>
      <c r="K8" s="6" t="str">
        <f t="shared" si="0"/>
        <v>&lt;15/&gt;15.d</v>
      </c>
      <c r="Q8" s="12" t="s">
        <v>291</v>
      </c>
    </row>
    <row r="9" spans="1:33" x14ac:dyDescent="0.2">
      <c r="A9" t="s">
        <v>294</v>
      </c>
      <c r="B9" t="s">
        <v>406</v>
      </c>
      <c r="C9" t="s">
        <v>270</v>
      </c>
      <c r="D9" s="2" t="s">
        <v>385</v>
      </c>
      <c r="E9" t="s">
        <v>629</v>
      </c>
      <c r="F9" s="2" t="s">
        <v>448</v>
      </c>
      <c r="G9" s="5" t="s">
        <v>183</v>
      </c>
      <c r="H9" s="2" t="s">
        <v>203</v>
      </c>
      <c r="I9" s="8">
        <v>20</v>
      </c>
      <c r="J9" s="6">
        <v>1</v>
      </c>
      <c r="K9" s="6" t="str">
        <f t="shared" si="0"/>
        <v>1-4;1-50+/&lt;5</v>
      </c>
      <c r="R9" s="12" t="s">
        <v>183</v>
      </c>
      <c r="S9" s="12" t="s">
        <v>396</v>
      </c>
    </row>
    <row r="10" spans="1:33" x14ac:dyDescent="0.2">
      <c r="A10" t="s">
        <v>294</v>
      </c>
      <c r="B10" t="s">
        <v>406</v>
      </c>
      <c r="C10" s="2" t="s">
        <v>168</v>
      </c>
      <c r="D10" s="2" t="s">
        <v>385</v>
      </c>
      <c r="E10" t="s">
        <v>629</v>
      </c>
      <c r="F10" s="2" t="s">
        <v>449</v>
      </c>
      <c r="G10" s="2" t="s">
        <v>184</v>
      </c>
      <c r="H10" s="2" t="s">
        <v>213</v>
      </c>
      <c r="I10" s="9">
        <v>30</v>
      </c>
      <c r="J10" s="7">
        <v>0.5</v>
      </c>
      <c r="K10" s="6" t="str">
        <f t="shared" si="0"/>
        <v>&lt;1-50+;1-50+;&lt;1-18+;1-50+/&lt;5</v>
      </c>
      <c r="L10" s="12" t="s">
        <v>250</v>
      </c>
      <c r="M10" s="12" t="s">
        <v>252</v>
      </c>
      <c r="N10" s="12"/>
      <c r="O10" s="12"/>
      <c r="P10" t="s">
        <v>402</v>
      </c>
      <c r="S10" s="12" t="s">
        <v>396</v>
      </c>
    </row>
    <row r="11" spans="1:33" x14ac:dyDescent="0.2">
      <c r="A11" t="s">
        <v>294</v>
      </c>
      <c r="B11" t="s">
        <v>406</v>
      </c>
      <c r="C11" s="2" t="s">
        <v>180</v>
      </c>
      <c r="D11" s="2" t="s">
        <v>385</v>
      </c>
      <c r="E11" t="s">
        <v>629</v>
      </c>
      <c r="F11" s="2" t="s">
        <v>447</v>
      </c>
      <c r="G11" s="2" t="s">
        <v>184</v>
      </c>
      <c r="H11" s="2" t="s">
        <v>213</v>
      </c>
      <c r="I11" s="9">
        <v>30</v>
      </c>
      <c r="J11" s="7">
        <v>0.25</v>
      </c>
      <c r="K11" s="6" t="str">
        <f t="shared" si="0"/>
        <v>&lt;15/&gt;15.d</v>
      </c>
      <c r="Q11" s="12" t="s">
        <v>291</v>
      </c>
    </row>
    <row r="12" spans="1:33" x14ac:dyDescent="0.2">
      <c r="A12" t="s">
        <v>294</v>
      </c>
      <c r="B12" t="s">
        <v>406</v>
      </c>
      <c r="C12" s="2" t="s">
        <v>169</v>
      </c>
      <c r="D12" s="2" t="s">
        <v>385</v>
      </c>
      <c r="E12" t="s">
        <v>629</v>
      </c>
      <c r="F12" s="2" t="s">
        <v>450</v>
      </c>
      <c r="G12" s="2" t="s">
        <v>192</v>
      </c>
      <c r="H12" s="11" t="s">
        <v>204</v>
      </c>
      <c r="I12" s="9">
        <v>40</v>
      </c>
      <c r="J12" s="7">
        <v>1</v>
      </c>
      <c r="K12" s="6" t="str">
        <f t="shared" si="0"/>
        <v>&lt;1-50+;1-50+;10-50+;&lt;1-18+;1-50+/&lt;5;10-50+.all</v>
      </c>
      <c r="L12" s="12" t="s">
        <v>250</v>
      </c>
      <c r="M12" s="12" t="s">
        <v>252</v>
      </c>
      <c r="N12" s="12" t="s">
        <v>234</v>
      </c>
      <c r="O12" s="12"/>
      <c r="P12" t="s">
        <v>402</v>
      </c>
      <c r="S12" s="12" t="s">
        <v>396</v>
      </c>
      <c r="U12" s="12" t="s">
        <v>309</v>
      </c>
    </row>
    <row r="13" spans="1:33" x14ac:dyDescent="0.2">
      <c r="A13" t="s">
        <v>294</v>
      </c>
      <c r="B13" t="s">
        <v>406</v>
      </c>
      <c r="C13" s="2" t="s">
        <v>180</v>
      </c>
      <c r="D13" s="2" t="s">
        <v>385</v>
      </c>
      <c r="E13" t="s">
        <v>629</v>
      </c>
      <c r="F13" s="2" t="s">
        <v>447</v>
      </c>
      <c r="G13" s="2" t="s">
        <v>192</v>
      </c>
      <c r="H13" s="11" t="s">
        <v>204</v>
      </c>
      <c r="I13" s="9">
        <v>40</v>
      </c>
      <c r="J13" s="7">
        <v>0.25</v>
      </c>
      <c r="K13" s="6" t="str">
        <f t="shared" si="0"/>
        <v>&lt;15/&gt;15.d</v>
      </c>
      <c r="Q13" s="12" t="s">
        <v>291</v>
      </c>
    </row>
    <row r="14" spans="1:33" x14ac:dyDescent="0.2">
      <c r="A14" t="s">
        <v>237</v>
      </c>
      <c r="B14" t="s">
        <v>237</v>
      </c>
      <c r="C14" s="2" t="s">
        <v>237</v>
      </c>
      <c r="D14" s="2" t="s">
        <v>385</v>
      </c>
      <c r="E14" t="s">
        <v>629</v>
      </c>
      <c r="F14" s="2" t="s">
        <v>237</v>
      </c>
      <c r="G14" s="2" t="s">
        <v>192</v>
      </c>
      <c r="H14" s="11" t="s">
        <v>204</v>
      </c>
      <c r="I14" s="9">
        <v>40</v>
      </c>
      <c r="J14" s="6">
        <f>1/9</f>
        <v>0.1111111111111111</v>
      </c>
      <c r="K14" s="6" t="str">
        <f t="shared" si="0"/>
        <v>missing_age_1</v>
      </c>
      <c r="L14" s="6"/>
      <c r="M14" s="6"/>
      <c r="N14" s="6"/>
      <c r="O14" s="6"/>
      <c r="P14" s="6"/>
      <c r="Q14" s="6"/>
      <c r="T14" t="s">
        <v>287</v>
      </c>
    </row>
    <row r="15" spans="1:33" ht="18" x14ac:dyDescent="0.2">
      <c r="A15" t="s">
        <v>294</v>
      </c>
      <c r="B15" t="s">
        <v>406</v>
      </c>
      <c r="C15" s="2" t="s">
        <v>180</v>
      </c>
      <c r="D15" s="2" t="s">
        <v>385</v>
      </c>
      <c r="E15" t="s">
        <v>629</v>
      </c>
      <c r="F15" s="2" t="s">
        <v>447</v>
      </c>
      <c r="G15" s="2" t="s">
        <v>196</v>
      </c>
      <c r="H15" s="11" t="s">
        <v>201</v>
      </c>
      <c r="I15" s="9">
        <v>45</v>
      </c>
      <c r="J15" s="6">
        <v>1</v>
      </c>
      <c r="K15" s="6" t="str">
        <f t="shared" si="0"/>
        <v/>
      </c>
      <c r="Q15" s="12"/>
      <c r="R15" s="1"/>
      <c r="S15" s="1"/>
    </row>
    <row r="16" spans="1:33" x14ac:dyDescent="0.2">
      <c r="A16" t="s">
        <v>237</v>
      </c>
      <c r="B16" t="s">
        <v>237</v>
      </c>
      <c r="C16" s="2" t="s">
        <v>237</v>
      </c>
      <c r="D16" s="2" t="s">
        <v>385</v>
      </c>
      <c r="E16" t="s">
        <v>629</v>
      </c>
      <c r="F16" s="2" t="s">
        <v>237</v>
      </c>
      <c r="G16" t="s">
        <v>196</v>
      </c>
      <c r="H16" s="11" t="s">
        <v>201</v>
      </c>
      <c r="I16" s="9">
        <v>45</v>
      </c>
      <c r="J16">
        <v>0.5</v>
      </c>
      <c r="K16" s="6" t="str">
        <f t="shared" si="0"/>
        <v>missing_age_2</v>
      </c>
      <c r="T16" t="s">
        <v>288</v>
      </c>
    </row>
    <row r="17" spans="1:21" x14ac:dyDescent="0.2">
      <c r="A17" t="s">
        <v>294</v>
      </c>
      <c r="B17" t="s">
        <v>406</v>
      </c>
      <c r="C17" s="2" t="s">
        <v>170</v>
      </c>
      <c r="D17" s="2" t="s">
        <v>385</v>
      </c>
      <c r="E17" t="s">
        <v>629</v>
      </c>
      <c r="F17" s="2" t="s">
        <v>460</v>
      </c>
      <c r="G17" s="2" t="s">
        <v>193</v>
      </c>
      <c r="H17" s="11" t="s">
        <v>205</v>
      </c>
      <c r="I17" s="9">
        <v>50</v>
      </c>
      <c r="J17" s="7">
        <v>1</v>
      </c>
      <c r="K17" s="6" t="str">
        <f t="shared" si="0"/>
        <v>&lt;1-18+</v>
      </c>
      <c r="P17" t="s">
        <v>402</v>
      </c>
    </row>
    <row r="18" spans="1:21" x14ac:dyDescent="0.2">
      <c r="A18" t="s">
        <v>294</v>
      </c>
      <c r="B18" t="s">
        <v>406</v>
      </c>
      <c r="C18" s="2" t="s">
        <v>179</v>
      </c>
      <c r="D18" s="2" t="s">
        <v>385</v>
      </c>
      <c r="E18" t="s">
        <v>629</v>
      </c>
      <c r="F18" s="2" t="s">
        <v>461</v>
      </c>
      <c r="G18" s="2" t="s">
        <v>194</v>
      </c>
      <c r="H18" s="11" t="s">
        <v>206</v>
      </c>
      <c r="I18" s="9">
        <v>60</v>
      </c>
      <c r="J18" s="6">
        <v>0.125</v>
      </c>
      <c r="K18" s="6" t="str">
        <f t="shared" si="0"/>
        <v>&lt;15/&gt;15.d</v>
      </c>
      <c r="Q18" s="12" t="s">
        <v>291</v>
      </c>
    </row>
    <row r="19" spans="1:21" x14ac:dyDescent="0.2">
      <c r="A19" t="s">
        <v>294</v>
      </c>
      <c r="B19" t="s">
        <v>406</v>
      </c>
      <c r="C19" s="2" t="s">
        <v>171</v>
      </c>
      <c r="D19" s="2" t="s">
        <v>385</v>
      </c>
      <c r="E19" t="s">
        <v>629</v>
      </c>
      <c r="F19" s="2" t="s">
        <v>451</v>
      </c>
      <c r="G19" s="2" t="s">
        <v>194</v>
      </c>
      <c r="H19" s="11" t="s">
        <v>206</v>
      </c>
      <c r="I19" s="9">
        <v>60</v>
      </c>
      <c r="J19" s="7">
        <v>1</v>
      </c>
      <c r="K19" s="6" t="str">
        <f t="shared" si="0"/>
        <v>&lt;1-50+;1-50+;10-50+;15-50+;1-50+/&lt;5;10-50+.all</v>
      </c>
      <c r="L19" s="12" t="s">
        <v>250</v>
      </c>
      <c r="M19" s="12" t="s">
        <v>252</v>
      </c>
      <c r="N19" s="12" t="s">
        <v>234</v>
      </c>
      <c r="O19" s="12" t="s">
        <v>272</v>
      </c>
      <c r="S19" s="12" t="s">
        <v>396</v>
      </c>
      <c r="U19" s="12" t="s">
        <v>309</v>
      </c>
    </row>
    <row r="20" spans="1:21" x14ac:dyDescent="0.2">
      <c r="A20" t="s">
        <v>237</v>
      </c>
      <c r="B20" t="s">
        <v>237</v>
      </c>
      <c r="C20" s="2" t="s">
        <v>237</v>
      </c>
      <c r="D20" s="2" t="s">
        <v>385</v>
      </c>
      <c r="E20" t="s">
        <v>629</v>
      </c>
      <c r="F20" s="2" t="s">
        <v>237</v>
      </c>
      <c r="G20" s="2" t="s">
        <v>194</v>
      </c>
      <c r="H20" s="11" t="s">
        <v>206</v>
      </c>
      <c r="I20" s="9">
        <v>60</v>
      </c>
      <c r="J20" s="6">
        <f>1/9</f>
        <v>0.1111111111111111</v>
      </c>
      <c r="K20" s="6" t="str">
        <f t="shared" si="0"/>
        <v>missing_age_1</v>
      </c>
      <c r="L20" s="6"/>
      <c r="M20" s="6"/>
      <c r="N20" s="6"/>
      <c r="O20" s="6"/>
      <c r="P20" s="6"/>
      <c r="Q20" s="6"/>
      <c r="T20" t="s">
        <v>287</v>
      </c>
    </row>
    <row r="21" spans="1:21" ht="18" x14ac:dyDescent="0.2">
      <c r="A21" t="s">
        <v>294</v>
      </c>
      <c r="B21" t="s">
        <v>406</v>
      </c>
      <c r="C21" s="2" t="s">
        <v>179</v>
      </c>
      <c r="D21" s="2" t="s">
        <v>385</v>
      </c>
      <c r="E21" t="s">
        <v>629</v>
      </c>
      <c r="F21" s="2" t="s">
        <v>461</v>
      </c>
      <c r="G21" s="2" t="s">
        <v>197</v>
      </c>
      <c r="H21" s="11" t="s">
        <v>198</v>
      </c>
      <c r="I21" s="10">
        <v>65</v>
      </c>
      <c r="J21" s="6">
        <v>1</v>
      </c>
      <c r="K21" s="6" t="str">
        <f t="shared" si="0"/>
        <v/>
      </c>
      <c r="Q21" s="13"/>
    </row>
    <row r="22" spans="1:21" x14ac:dyDescent="0.2">
      <c r="A22" t="s">
        <v>237</v>
      </c>
      <c r="B22" t="s">
        <v>237</v>
      </c>
      <c r="C22" s="2" t="s">
        <v>237</v>
      </c>
      <c r="D22" s="2" t="s">
        <v>385</v>
      </c>
      <c r="E22" t="s">
        <v>629</v>
      </c>
      <c r="F22" s="2" t="s">
        <v>237</v>
      </c>
      <c r="G22" t="s">
        <v>197</v>
      </c>
      <c r="H22" s="11" t="s">
        <v>198</v>
      </c>
      <c r="I22" s="9">
        <v>65</v>
      </c>
      <c r="J22">
        <v>0.5</v>
      </c>
      <c r="K22" s="6" t="str">
        <f t="shared" si="0"/>
        <v>missing_age_2</v>
      </c>
      <c r="L22" s="6"/>
      <c r="M22" s="6"/>
      <c r="N22" s="6"/>
      <c r="O22" s="6"/>
      <c r="P22" s="6"/>
      <c r="Q22" s="6"/>
      <c r="T22" t="s">
        <v>288</v>
      </c>
    </row>
    <row r="23" spans="1:21" x14ac:dyDescent="0.2">
      <c r="A23" t="s">
        <v>294</v>
      </c>
      <c r="B23" t="s">
        <v>406</v>
      </c>
      <c r="C23" s="2" t="s">
        <v>172</v>
      </c>
      <c r="D23" s="2" t="s">
        <v>385</v>
      </c>
      <c r="E23" t="s">
        <v>629</v>
      </c>
      <c r="F23" s="2" t="s">
        <v>452</v>
      </c>
      <c r="G23" s="2" t="s">
        <v>403</v>
      </c>
      <c r="H23" s="11" t="s">
        <v>404</v>
      </c>
      <c r="I23" s="9">
        <v>70</v>
      </c>
      <c r="J23" s="7">
        <v>1</v>
      </c>
      <c r="K23" s="6" t="str">
        <f t="shared" si="0"/>
        <v>&lt;1-18+</v>
      </c>
      <c r="L23" s="7"/>
      <c r="M23" s="7"/>
      <c r="N23" s="7"/>
      <c r="O23" s="7"/>
      <c r="P23" t="s">
        <v>402</v>
      </c>
      <c r="Q23" s="7"/>
    </row>
    <row r="24" spans="1:21" x14ac:dyDescent="0.2">
      <c r="A24" t="s">
        <v>294</v>
      </c>
      <c r="B24" t="s">
        <v>406</v>
      </c>
      <c r="C24" s="2" t="s">
        <v>179</v>
      </c>
      <c r="D24" s="2" t="s">
        <v>385</v>
      </c>
      <c r="E24" t="s">
        <v>629</v>
      </c>
      <c r="F24" s="2" t="s">
        <v>461</v>
      </c>
      <c r="G24" s="2" t="s">
        <v>195</v>
      </c>
      <c r="H24" s="11" t="s">
        <v>207</v>
      </c>
      <c r="I24" s="9">
        <v>80</v>
      </c>
      <c r="J24" s="7">
        <v>0.125</v>
      </c>
      <c r="K24" s="6" t="str">
        <f t="shared" si="0"/>
        <v>&lt;15/&gt;15.d</v>
      </c>
      <c r="Q24" s="12" t="s">
        <v>291</v>
      </c>
    </row>
    <row r="25" spans="1:21" x14ac:dyDescent="0.2">
      <c r="A25" t="s">
        <v>294</v>
      </c>
      <c r="B25" t="s">
        <v>406</v>
      </c>
      <c r="C25" s="2" t="s">
        <v>173</v>
      </c>
      <c r="D25" s="2" t="s">
        <v>385</v>
      </c>
      <c r="E25" t="s">
        <v>629</v>
      </c>
      <c r="F25" s="2" t="s">
        <v>453</v>
      </c>
      <c r="G25" s="2" t="s">
        <v>195</v>
      </c>
      <c r="H25" s="11" t="s">
        <v>207</v>
      </c>
      <c r="I25" s="9">
        <v>80</v>
      </c>
      <c r="J25" s="7">
        <v>1</v>
      </c>
      <c r="K25" s="6" t="str">
        <f t="shared" si="0"/>
        <v>&lt;1-50+;1-50+;10-50+;15-50+;1-50+/&lt;5;10-50+.all</v>
      </c>
      <c r="L25" s="12" t="s">
        <v>250</v>
      </c>
      <c r="M25" s="12" t="s">
        <v>252</v>
      </c>
      <c r="N25" s="12" t="s">
        <v>234</v>
      </c>
      <c r="O25" s="12" t="s">
        <v>272</v>
      </c>
      <c r="S25" s="12" t="s">
        <v>396</v>
      </c>
      <c r="U25" s="12" t="s">
        <v>309</v>
      </c>
    </row>
    <row r="26" spans="1:21" x14ac:dyDescent="0.2">
      <c r="A26" t="s">
        <v>237</v>
      </c>
      <c r="B26" t="s">
        <v>237</v>
      </c>
      <c r="C26" s="2" t="s">
        <v>237</v>
      </c>
      <c r="D26" s="2" t="s">
        <v>385</v>
      </c>
      <c r="E26" t="s">
        <v>629</v>
      </c>
      <c r="F26" s="2" t="s">
        <v>237</v>
      </c>
      <c r="G26" s="2" t="s">
        <v>195</v>
      </c>
      <c r="H26" s="11" t="s">
        <v>207</v>
      </c>
      <c r="I26" s="9">
        <v>80</v>
      </c>
      <c r="J26" s="6">
        <f>1/9</f>
        <v>0.1111111111111111</v>
      </c>
      <c r="K26" s="6" t="str">
        <f t="shared" si="0"/>
        <v>missing_age_1</v>
      </c>
      <c r="L26" s="6"/>
      <c r="M26" s="6"/>
      <c r="N26" s="6"/>
      <c r="O26" s="6"/>
      <c r="P26" s="6"/>
      <c r="Q26" s="6"/>
      <c r="T26" t="s">
        <v>287</v>
      </c>
    </row>
    <row r="27" spans="1:21" x14ac:dyDescent="0.2">
      <c r="A27" t="s">
        <v>294</v>
      </c>
      <c r="B27" t="s">
        <v>406</v>
      </c>
      <c r="C27" s="2" t="s">
        <v>179</v>
      </c>
      <c r="D27" s="2" t="s">
        <v>385</v>
      </c>
      <c r="E27" t="s">
        <v>629</v>
      </c>
      <c r="F27" s="2" t="s">
        <v>461</v>
      </c>
      <c r="G27" s="2" t="s">
        <v>186</v>
      </c>
      <c r="H27" s="11" t="s">
        <v>208</v>
      </c>
      <c r="I27" s="9">
        <v>90</v>
      </c>
      <c r="J27" s="7">
        <v>0.125</v>
      </c>
      <c r="K27" s="6" t="str">
        <f t="shared" si="0"/>
        <v>&lt;15/&gt;15.d</v>
      </c>
      <c r="Q27" s="12" t="s">
        <v>291</v>
      </c>
    </row>
    <row r="28" spans="1:21" x14ac:dyDescent="0.2">
      <c r="A28" t="s">
        <v>294</v>
      </c>
      <c r="B28" t="s">
        <v>406</v>
      </c>
      <c r="C28" s="2" t="s">
        <v>174</v>
      </c>
      <c r="D28" s="2" t="s">
        <v>385</v>
      </c>
      <c r="E28" t="s">
        <v>629</v>
      </c>
      <c r="F28" s="2" t="s">
        <v>454</v>
      </c>
      <c r="G28" s="2" t="s">
        <v>186</v>
      </c>
      <c r="H28" s="11" t="s">
        <v>208</v>
      </c>
      <c r="I28" s="9">
        <v>90</v>
      </c>
      <c r="J28" s="7">
        <v>1</v>
      </c>
      <c r="K28" s="6" t="str">
        <f t="shared" si="0"/>
        <v>&lt;1-50+;1-50+;10-50+;15-50+;1-50+/&lt;5;10-50+.all</v>
      </c>
      <c r="L28" s="12" t="s">
        <v>250</v>
      </c>
      <c r="M28" s="12" t="s">
        <v>252</v>
      </c>
      <c r="N28" s="12" t="s">
        <v>234</v>
      </c>
      <c r="O28" s="12" t="s">
        <v>272</v>
      </c>
      <c r="P28" s="7"/>
      <c r="Q28" s="7"/>
      <c r="S28" s="12" t="s">
        <v>396</v>
      </c>
      <c r="U28" s="12" t="s">
        <v>309</v>
      </c>
    </row>
    <row r="29" spans="1:21" x14ac:dyDescent="0.2">
      <c r="A29" t="s">
        <v>294</v>
      </c>
      <c r="B29" t="s">
        <v>406</v>
      </c>
      <c r="C29" s="2" t="s">
        <v>182</v>
      </c>
      <c r="D29" s="2" t="s">
        <v>385</v>
      </c>
      <c r="E29" t="s">
        <v>629</v>
      </c>
      <c r="F29" s="2" t="s">
        <v>455</v>
      </c>
      <c r="G29" s="2" t="s">
        <v>186</v>
      </c>
      <c r="H29" s="11" t="s">
        <v>208</v>
      </c>
      <c r="I29" s="9">
        <v>90</v>
      </c>
      <c r="J29" s="7">
        <v>0.2</v>
      </c>
      <c r="K29" s="6" t="str">
        <f t="shared" si="0"/>
        <v>10-50+.all</v>
      </c>
      <c r="U29" t="s">
        <v>309</v>
      </c>
    </row>
    <row r="30" spans="1:21" x14ac:dyDescent="0.2">
      <c r="A30" t="s">
        <v>237</v>
      </c>
      <c r="B30" t="s">
        <v>237</v>
      </c>
      <c r="C30" s="2" t="s">
        <v>237</v>
      </c>
      <c r="D30" s="2" t="s">
        <v>385</v>
      </c>
      <c r="E30" t="s">
        <v>629</v>
      </c>
      <c r="F30" s="2" t="s">
        <v>237</v>
      </c>
      <c r="G30" s="2" t="s">
        <v>186</v>
      </c>
      <c r="H30" s="11" t="s">
        <v>208</v>
      </c>
      <c r="I30" s="9">
        <v>90</v>
      </c>
      <c r="J30" s="6">
        <f>1/9</f>
        <v>0.1111111111111111</v>
      </c>
      <c r="K30" s="6" t="str">
        <f t="shared" si="0"/>
        <v>missing_age_1</v>
      </c>
      <c r="L30" s="6"/>
      <c r="M30" s="6"/>
      <c r="N30" s="6"/>
      <c r="O30" s="6"/>
      <c r="P30" s="6"/>
      <c r="Q30" s="6"/>
      <c r="T30" t="s">
        <v>287</v>
      </c>
    </row>
    <row r="31" spans="1:21" x14ac:dyDescent="0.2">
      <c r="A31" t="s">
        <v>294</v>
      </c>
      <c r="B31" t="s">
        <v>406</v>
      </c>
      <c r="C31" s="2" t="s">
        <v>181</v>
      </c>
      <c r="D31" s="2" t="s">
        <v>385</v>
      </c>
      <c r="E31" t="s">
        <v>629</v>
      </c>
      <c r="F31" s="2" t="s">
        <v>456</v>
      </c>
      <c r="G31" s="2" t="s">
        <v>403</v>
      </c>
      <c r="H31" s="11" t="s">
        <v>404</v>
      </c>
      <c r="I31" s="9">
        <v>100</v>
      </c>
      <c r="J31" s="7">
        <v>1</v>
      </c>
      <c r="K31" s="6" t="str">
        <f t="shared" si="0"/>
        <v>&lt;1-18+</v>
      </c>
      <c r="P31" t="s">
        <v>402</v>
      </c>
    </row>
    <row r="32" spans="1:21" x14ac:dyDescent="0.2">
      <c r="A32" t="s">
        <v>294</v>
      </c>
      <c r="B32" t="s">
        <v>406</v>
      </c>
      <c r="C32" s="2" t="s">
        <v>179</v>
      </c>
      <c r="D32" s="2" t="s">
        <v>385</v>
      </c>
      <c r="E32" t="s">
        <v>629</v>
      </c>
      <c r="F32" s="2" t="s">
        <v>461</v>
      </c>
      <c r="G32" s="2" t="s">
        <v>187</v>
      </c>
      <c r="H32" s="11" t="s">
        <v>209</v>
      </c>
      <c r="I32" s="9">
        <v>110</v>
      </c>
      <c r="J32" s="7">
        <v>0.125</v>
      </c>
      <c r="K32" s="6" t="str">
        <f t="shared" si="0"/>
        <v>&lt;15/&gt;15.d</v>
      </c>
      <c r="Q32" s="12" t="s">
        <v>291</v>
      </c>
    </row>
    <row r="33" spans="1:21" x14ac:dyDescent="0.2">
      <c r="A33" t="s">
        <v>294</v>
      </c>
      <c r="B33" t="s">
        <v>406</v>
      </c>
      <c r="C33" s="2" t="s">
        <v>182</v>
      </c>
      <c r="D33" s="2" t="s">
        <v>385</v>
      </c>
      <c r="E33" t="s">
        <v>629</v>
      </c>
      <c r="F33" s="2" t="s">
        <v>455</v>
      </c>
      <c r="G33" s="2" t="s">
        <v>187</v>
      </c>
      <c r="H33" s="11" t="s">
        <v>209</v>
      </c>
      <c r="I33" s="9">
        <v>110</v>
      </c>
      <c r="J33" s="7">
        <v>0.2</v>
      </c>
      <c r="K33" s="6" t="str">
        <f t="shared" si="0"/>
        <v>10-50+.all</v>
      </c>
      <c r="U33" t="s">
        <v>309</v>
      </c>
    </row>
    <row r="34" spans="1:21" x14ac:dyDescent="0.2">
      <c r="A34" t="s">
        <v>294</v>
      </c>
      <c r="B34" t="s">
        <v>406</v>
      </c>
      <c r="C34" s="2" t="s">
        <v>175</v>
      </c>
      <c r="D34" s="2" t="s">
        <v>385</v>
      </c>
      <c r="E34" t="s">
        <v>629</v>
      </c>
      <c r="F34" s="2" t="s">
        <v>457</v>
      </c>
      <c r="G34" s="2" t="s">
        <v>187</v>
      </c>
      <c r="H34" s="11" t="s">
        <v>209</v>
      </c>
      <c r="I34" s="9">
        <v>110</v>
      </c>
      <c r="J34" s="7">
        <v>1</v>
      </c>
      <c r="K34" s="6" t="str">
        <f t="shared" ref="K34:K65" si="1">_xlfn.TEXTJOIN(";",1,L34:AAA34)</f>
        <v>&lt;1-50+;1-50+;10-50+;15-50+;1-50+/&lt;5;10-50+.all</v>
      </c>
      <c r="L34" s="12" t="s">
        <v>250</v>
      </c>
      <c r="M34" s="12" t="s">
        <v>252</v>
      </c>
      <c r="N34" s="12" t="s">
        <v>234</v>
      </c>
      <c r="O34" s="12" t="s">
        <v>272</v>
      </c>
      <c r="P34" s="7"/>
      <c r="Q34" s="7"/>
      <c r="S34" s="12" t="s">
        <v>396</v>
      </c>
      <c r="U34" s="12" t="s">
        <v>309</v>
      </c>
    </row>
    <row r="35" spans="1:21" x14ac:dyDescent="0.2">
      <c r="A35" t="s">
        <v>237</v>
      </c>
      <c r="B35" t="s">
        <v>237</v>
      </c>
      <c r="C35" s="2" t="s">
        <v>237</v>
      </c>
      <c r="D35" s="2" t="s">
        <v>385</v>
      </c>
      <c r="E35" t="s">
        <v>629</v>
      </c>
      <c r="F35" s="2" t="s">
        <v>237</v>
      </c>
      <c r="G35" s="2" t="s">
        <v>187</v>
      </c>
      <c r="H35" s="11" t="s">
        <v>209</v>
      </c>
      <c r="I35" s="9">
        <v>110</v>
      </c>
      <c r="J35" s="6">
        <f>1/9</f>
        <v>0.1111111111111111</v>
      </c>
      <c r="K35" s="6" t="str">
        <f t="shared" si="1"/>
        <v>missing_age_1</v>
      </c>
      <c r="L35" s="6"/>
      <c r="M35" s="6"/>
      <c r="N35" s="6"/>
      <c r="O35" s="6"/>
      <c r="P35" s="6"/>
      <c r="Q35" s="6"/>
      <c r="T35" t="s">
        <v>287</v>
      </c>
    </row>
    <row r="36" spans="1:21" x14ac:dyDescent="0.2">
      <c r="A36" t="s">
        <v>294</v>
      </c>
      <c r="B36" t="s">
        <v>406</v>
      </c>
      <c r="C36" s="2" t="s">
        <v>179</v>
      </c>
      <c r="D36" s="2" t="s">
        <v>385</v>
      </c>
      <c r="E36" t="s">
        <v>629</v>
      </c>
      <c r="F36" s="2" t="s">
        <v>461</v>
      </c>
      <c r="G36" s="2" t="s">
        <v>188</v>
      </c>
      <c r="H36" s="2" t="s">
        <v>210</v>
      </c>
      <c r="I36" s="9">
        <v>120</v>
      </c>
      <c r="J36" s="7">
        <v>0.125</v>
      </c>
      <c r="K36" s="6" t="str">
        <f t="shared" si="1"/>
        <v>&lt;15/&gt;15.d</v>
      </c>
      <c r="Q36" s="12" t="s">
        <v>291</v>
      </c>
    </row>
    <row r="37" spans="1:21" x14ac:dyDescent="0.2">
      <c r="A37" t="s">
        <v>294</v>
      </c>
      <c r="B37" t="s">
        <v>406</v>
      </c>
      <c r="C37" s="2" t="s">
        <v>182</v>
      </c>
      <c r="D37" s="2" t="s">
        <v>385</v>
      </c>
      <c r="E37" t="s">
        <v>629</v>
      </c>
      <c r="F37" s="2" t="s">
        <v>455</v>
      </c>
      <c r="G37" s="2" t="s">
        <v>188</v>
      </c>
      <c r="H37" s="2" t="s">
        <v>210</v>
      </c>
      <c r="I37" s="9">
        <v>120</v>
      </c>
      <c r="J37" s="7">
        <v>0.2</v>
      </c>
      <c r="K37" s="6" t="str">
        <f t="shared" si="1"/>
        <v>10-50+.all</v>
      </c>
      <c r="U37" t="s">
        <v>309</v>
      </c>
    </row>
    <row r="38" spans="1:21" x14ac:dyDescent="0.2">
      <c r="A38" t="s">
        <v>294</v>
      </c>
      <c r="B38" t="s">
        <v>406</v>
      </c>
      <c r="C38" s="2" t="s">
        <v>176</v>
      </c>
      <c r="D38" s="2" t="s">
        <v>385</v>
      </c>
      <c r="E38" t="s">
        <v>629</v>
      </c>
      <c r="F38" s="2" t="s">
        <v>458</v>
      </c>
      <c r="G38" s="2" t="s">
        <v>188</v>
      </c>
      <c r="H38" s="2" t="s">
        <v>210</v>
      </c>
      <c r="I38" s="9">
        <v>120</v>
      </c>
      <c r="J38" s="7">
        <v>1</v>
      </c>
      <c r="K38" s="6" t="str">
        <f t="shared" si="1"/>
        <v>&lt;1-50+;1-50+;10-50+;15-50+;1-50+/&lt;5;10-50+.all</v>
      </c>
      <c r="L38" s="12" t="s">
        <v>250</v>
      </c>
      <c r="M38" s="12" t="s">
        <v>252</v>
      </c>
      <c r="N38" s="12" t="s">
        <v>234</v>
      </c>
      <c r="O38" s="12" t="s">
        <v>272</v>
      </c>
      <c r="S38" s="12" t="s">
        <v>396</v>
      </c>
      <c r="U38" s="12" t="s">
        <v>309</v>
      </c>
    </row>
    <row r="39" spans="1:21" x14ac:dyDescent="0.2">
      <c r="A39" t="s">
        <v>237</v>
      </c>
      <c r="B39" t="s">
        <v>237</v>
      </c>
      <c r="C39" s="2" t="s">
        <v>237</v>
      </c>
      <c r="D39" s="2" t="s">
        <v>385</v>
      </c>
      <c r="E39" t="s">
        <v>629</v>
      </c>
      <c r="F39" s="2" t="s">
        <v>237</v>
      </c>
      <c r="G39" s="2" t="s">
        <v>188</v>
      </c>
      <c r="H39" s="2" t="s">
        <v>210</v>
      </c>
      <c r="I39" s="9">
        <v>120</v>
      </c>
      <c r="J39" s="6">
        <f>1/9</f>
        <v>0.1111111111111111</v>
      </c>
      <c r="K39" s="6" t="str">
        <f t="shared" si="1"/>
        <v>missing_age_1</v>
      </c>
      <c r="L39" s="6"/>
      <c r="M39" s="6"/>
      <c r="N39" s="6"/>
      <c r="O39" s="6"/>
      <c r="P39" s="6"/>
      <c r="Q39" s="6"/>
      <c r="T39" t="s">
        <v>287</v>
      </c>
    </row>
    <row r="40" spans="1:21" x14ac:dyDescent="0.2">
      <c r="A40" t="s">
        <v>294</v>
      </c>
      <c r="B40" t="s">
        <v>406</v>
      </c>
      <c r="C40" s="2" t="s">
        <v>179</v>
      </c>
      <c r="D40" s="2" t="s">
        <v>385</v>
      </c>
      <c r="E40" t="s">
        <v>629</v>
      </c>
      <c r="F40" s="2" t="s">
        <v>461</v>
      </c>
      <c r="G40" s="2" t="s">
        <v>189</v>
      </c>
      <c r="H40" s="2" t="s">
        <v>211</v>
      </c>
      <c r="I40" s="9">
        <v>130</v>
      </c>
      <c r="J40" s="7">
        <v>0.125</v>
      </c>
      <c r="K40" s="6" t="str">
        <f t="shared" si="1"/>
        <v>&lt;15/&gt;15.d</v>
      </c>
      <c r="Q40" s="12" t="s">
        <v>291</v>
      </c>
    </row>
    <row r="41" spans="1:21" x14ac:dyDescent="0.2">
      <c r="A41" t="s">
        <v>294</v>
      </c>
      <c r="B41" t="s">
        <v>406</v>
      </c>
      <c r="C41" s="2" t="s">
        <v>182</v>
      </c>
      <c r="D41" s="2" t="s">
        <v>385</v>
      </c>
      <c r="E41" t="s">
        <v>629</v>
      </c>
      <c r="F41" s="2" t="s">
        <v>455</v>
      </c>
      <c r="G41" s="2" t="s">
        <v>189</v>
      </c>
      <c r="H41" s="2" t="s">
        <v>211</v>
      </c>
      <c r="I41" s="9">
        <v>130</v>
      </c>
      <c r="J41" s="7">
        <v>0.2</v>
      </c>
      <c r="K41" s="6" t="str">
        <f t="shared" si="1"/>
        <v>10-50+.all</v>
      </c>
      <c r="U41" t="s">
        <v>309</v>
      </c>
    </row>
    <row r="42" spans="1:21" x14ac:dyDescent="0.2">
      <c r="A42" t="s">
        <v>294</v>
      </c>
      <c r="B42" t="s">
        <v>406</v>
      </c>
      <c r="C42" s="2" t="s">
        <v>177</v>
      </c>
      <c r="D42" s="2" t="s">
        <v>385</v>
      </c>
      <c r="E42" t="s">
        <v>629</v>
      </c>
      <c r="F42" s="2" t="s">
        <v>459</v>
      </c>
      <c r="G42" s="2" t="s">
        <v>189</v>
      </c>
      <c r="H42" s="2" t="s">
        <v>211</v>
      </c>
      <c r="I42" s="9">
        <v>130</v>
      </c>
      <c r="J42" s="7">
        <v>0.5</v>
      </c>
      <c r="K42" s="6" t="str">
        <f t="shared" si="1"/>
        <v>&lt;1-50+;1-50+;10-50+;15-50+;1-50+/&lt;5;10-50+.all</v>
      </c>
      <c r="L42" s="12" t="s">
        <v>250</v>
      </c>
      <c r="M42" s="12" t="s">
        <v>252</v>
      </c>
      <c r="N42" s="12" t="s">
        <v>234</v>
      </c>
      <c r="O42" s="12" t="s">
        <v>272</v>
      </c>
      <c r="S42" s="12" t="s">
        <v>396</v>
      </c>
      <c r="U42" s="12" t="s">
        <v>309</v>
      </c>
    </row>
    <row r="43" spans="1:21" x14ac:dyDescent="0.2">
      <c r="A43" t="s">
        <v>237</v>
      </c>
      <c r="B43" t="s">
        <v>237</v>
      </c>
      <c r="C43" s="2" t="s">
        <v>237</v>
      </c>
      <c r="D43" s="2" t="s">
        <v>385</v>
      </c>
      <c r="E43" t="s">
        <v>629</v>
      </c>
      <c r="F43" s="2" t="s">
        <v>237</v>
      </c>
      <c r="G43" s="2" t="s">
        <v>189</v>
      </c>
      <c r="H43" s="2" t="s">
        <v>211</v>
      </c>
      <c r="I43" s="9">
        <v>130</v>
      </c>
      <c r="J43" s="6">
        <f>1/9</f>
        <v>0.1111111111111111</v>
      </c>
      <c r="K43" s="6" t="str">
        <f t="shared" si="1"/>
        <v>missing_age_1</v>
      </c>
      <c r="L43" s="6"/>
      <c r="M43" s="6"/>
      <c r="N43" s="6"/>
      <c r="O43" s="6"/>
      <c r="P43" s="6"/>
      <c r="Q43" s="6"/>
      <c r="T43" t="s">
        <v>287</v>
      </c>
    </row>
    <row r="44" spans="1:21" x14ac:dyDescent="0.2">
      <c r="A44" t="s">
        <v>294</v>
      </c>
      <c r="B44" t="s">
        <v>406</v>
      </c>
      <c r="C44" s="2" t="s">
        <v>179</v>
      </c>
      <c r="D44" s="2" t="s">
        <v>385</v>
      </c>
      <c r="E44" t="s">
        <v>629</v>
      </c>
      <c r="F44" s="2" t="s">
        <v>461</v>
      </c>
      <c r="G44" s="2" t="s">
        <v>190</v>
      </c>
      <c r="H44" s="2" t="s">
        <v>212</v>
      </c>
      <c r="I44" s="9">
        <v>140</v>
      </c>
      <c r="J44" s="7">
        <v>0.125</v>
      </c>
      <c r="K44" s="6" t="str">
        <f t="shared" si="1"/>
        <v>&lt;15/&gt;15.d</v>
      </c>
      <c r="Q44" s="12" t="s">
        <v>291</v>
      </c>
    </row>
    <row r="45" spans="1:21" x14ac:dyDescent="0.2">
      <c r="A45" t="s">
        <v>294</v>
      </c>
      <c r="B45" t="s">
        <v>406</v>
      </c>
      <c r="C45" s="2" t="s">
        <v>182</v>
      </c>
      <c r="D45" s="2" t="s">
        <v>385</v>
      </c>
      <c r="E45" t="s">
        <v>629</v>
      </c>
      <c r="F45" s="2" t="s">
        <v>455</v>
      </c>
      <c r="G45" s="2" t="s">
        <v>190</v>
      </c>
      <c r="H45" s="2" t="s">
        <v>212</v>
      </c>
      <c r="I45" s="9">
        <v>140</v>
      </c>
      <c r="J45" s="7">
        <v>0.2</v>
      </c>
      <c r="K45" s="6" t="str">
        <f t="shared" si="1"/>
        <v>10-50+.all</v>
      </c>
      <c r="U45" t="s">
        <v>309</v>
      </c>
    </row>
    <row r="46" spans="1:21" x14ac:dyDescent="0.2">
      <c r="A46" t="s">
        <v>294</v>
      </c>
      <c r="B46" t="s">
        <v>406</v>
      </c>
      <c r="C46" s="2" t="s">
        <v>177</v>
      </c>
      <c r="D46" s="2" t="s">
        <v>385</v>
      </c>
      <c r="E46" t="s">
        <v>629</v>
      </c>
      <c r="F46" s="2" t="s">
        <v>459</v>
      </c>
      <c r="G46" s="2" t="s">
        <v>190</v>
      </c>
      <c r="H46" s="2" t="s">
        <v>212</v>
      </c>
      <c r="I46" s="9">
        <v>140</v>
      </c>
      <c r="J46" s="7">
        <v>0.5</v>
      </c>
      <c r="K46" s="6" t="str">
        <f t="shared" si="1"/>
        <v>&lt;1-50+;1-50+;10-50+;15-50+;1-50+/&lt;5;10-50+.all</v>
      </c>
      <c r="L46" s="12" t="s">
        <v>250</v>
      </c>
      <c r="M46" s="12" t="s">
        <v>252</v>
      </c>
      <c r="N46" s="12" t="s">
        <v>234</v>
      </c>
      <c r="O46" s="12" t="s">
        <v>272</v>
      </c>
      <c r="S46" s="12" t="s">
        <v>396</v>
      </c>
      <c r="U46" s="12" t="s">
        <v>309</v>
      </c>
    </row>
    <row r="47" spans="1:21" x14ac:dyDescent="0.2">
      <c r="A47" t="s">
        <v>237</v>
      </c>
      <c r="B47" t="s">
        <v>237</v>
      </c>
      <c r="C47" s="2" t="s">
        <v>237</v>
      </c>
      <c r="D47" s="2" t="s">
        <v>385</v>
      </c>
      <c r="E47" t="s">
        <v>629</v>
      </c>
      <c r="F47" s="2" t="s">
        <v>237</v>
      </c>
      <c r="G47" s="2" t="s">
        <v>190</v>
      </c>
      <c r="H47" s="2" t="s">
        <v>212</v>
      </c>
      <c r="I47" s="9">
        <v>140</v>
      </c>
      <c r="J47" s="6">
        <f>1/9</f>
        <v>0.1111111111111111</v>
      </c>
      <c r="K47" s="6" t="str">
        <f t="shared" si="1"/>
        <v>missing_age_1</v>
      </c>
      <c r="L47" s="6"/>
      <c r="M47" s="6"/>
      <c r="N47" s="6"/>
      <c r="O47" s="6"/>
      <c r="P47" s="6"/>
      <c r="Q47" s="6"/>
      <c r="T47" t="s">
        <v>287</v>
      </c>
    </row>
    <row r="48" spans="1:21" x14ac:dyDescent="0.2">
      <c r="A48" t="s">
        <v>294</v>
      </c>
      <c r="B48" t="s">
        <v>406</v>
      </c>
      <c r="C48" s="2" t="s">
        <v>179</v>
      </c>
      <c r="D48" s="2" t="s">
        <v>385</v>
      </c>
      <c r="E48" t="s">
        <v>629</v>
      </c>
      <c r="F48" s="2" t="s">
        <v>461</v>
      </c>
      <c r="G48" s="3" t="s">
        <v>191</v>
      </c>
      <c r="H48" s="2" t="s">
        <v>202</v>
      </c>
      <c r="I48" s="9">
        <v>150</v>
      </c>
      <c r="J48" s="7">
        <v>0.125</v>
      </c>
      <c r="K48" s="6" t="str">
        <f t="shared" si="1"/>
        <v>&lt;15/&gt;15.d</v>
      </c>
      <c r="Q48" s="12" t="s">
        <v>291</v>
      </c>
    </row>
    <row r="49" spans="1:29" x14ac:dyDescent="0.2">
      <c r="A49" t="s">
        <v>294</v>
      </c>
      <c r="B49" t="s">
        <v>406</v>
      </c>
      <c r="C49" s="2" t="s">
        <v>178</v>
      </c>
      <c r="D49" s="2" t="s">
        <v>385</v>
      </c>
      <c r="E49" t="s">
        <v>629</v>
      </c>
      <c r="F49" s="2" t="s">
        <v>462</v>
      </c>
      <c r="G49" s="3" t="s">
        <v>191</v>
      </c>
      <c r="H49" s="2" t="s">
        <v>202</v>
      </c>
      <c r="I49" s="9">
        <v>150</v>
      </c>
      <c r="J49" s="7">
        <v>1</v>
      </c>
      <c r="K49" s="6" t="str">
        <f t="shared" si="1"/>
        <v>&lt;1-50+;1-50+;10-50+;15-50+;1-50+/&lt;5;10-50+.all</v>
      </c>
      <c r="L49" s="12" t="s">
        <v>250</v>
      </c>
      <c r="M49" s="12" t="s">
        <v>252</v>
      </c>
      <c r="N49" s="12" t="s">
        <v>234</v>
      </c>
      <c r="O49" s="12" t="s">
        <v>272</v>
      </c>
      <c r="S49" s="12" t="s">
        <v>396</v>
      </c>
      <c r="U49" s="12" t="s">
        <v>309</v>
      </c>
    </row>
    <row r="50" spans="1:29" x14ac:dyDescent="0.2">
      <c r="A50" t="s">
        <v>237</v>
      </c>
      <c r="B50" t="s">
        <v>237</v>
      </c>
      <c r="C50" s="2" t="s">
        <v>237</v>
      </c>
      <c r="D50" s="2" t="s">
        <v>385</v>
      </c>
      <c r="E50" t="s">
        <v>629</v>
      </c>
      <c r="F50" s="2" t="s">
        <v>237</v>
      </c>
      <c r="G50" s="3" t="s">
        <v>191</v>
      </c>
      <c r="H50" s="2" t="s">
        <v>202</v>
      </c>
      <c r="I50" s="9">
        <v>150</v>
      </c>
      <c r="J50" s="6">
        <f>1/9</f>
        <v>0.1111111111111111</v>
      </c>
      <c r="K50" s="6" t="str">
        <f t="shared" si="1"/>
        <v>missing_age_1</v>
      </c>
      <c r="L50" s="6"/>
      <c r="M50" s="6"/>
      <c r="N50" s="6"/>
      <c r="O50" s="6"/>
      <c r="P50" s="6"/>
      <c r="Q50" s="6"/>
      <c r="T50" t="s">
        <v>287</v>
      </c>
    </row>
    <row r="51" spans="1:29" x14ac:dyDescent="0.2">
      <c r="A51" t="s">
        <v>295</v>
      </c>
      <c r="B51" t="s">
        <v>296</v>
      </c>
      <c r="C51" t="s">
        <v>218</v>
      </c>
      <c r="D51" t="s">
        <v>384</v>
      </c>
      <c r="E51" t="s">
        <v>630</v>
      </c>
      <c r="F51" t="s">
        <v>217</v>
      </c>
      <c r="G51" s="2" t="s">
        <v>222</v>
      </c>
      <c r="H51" t="s">
        <v>224</v>
      </c>
      <c r="I51" s="9">
        <v>201</v>
      </c>
      <c r="J51" s="7">
        <v>1</v>
      </c>
      <c r="K51" s="6" t="str">
        <f t="shared" si="1"/>
        <v>F;F/M;F/M/U</v>
      </c>
      <c r="V51" t="s">
        <v>235</v>
      </c>
      <c r="W51" t="s">
        <v>241</v>
      </c>
      <c r="X51" t="s">
        <v>251</v>
      </c>
    </row>
    <row r="52" spans="1:29" x14ac:dyDescent="0.2">
      <c r="A52" t="s">
        <v>237</v>
      </c>
      <c r="B52" t="s">
        <v>237</v>
      </c>
      <c r="C52" s="2" t="s">
        <v>237</v>
      </c>
      <c r="D52" s="2" t="s">
        <v>384</v>
      </c>
      <c r="E52" t="s">
        <v>630</v>
      </c>
      <c r="F52" s="2" t="s">
        <v>237</v>
      </c>
      <c r="G52" t="s">
        <v>222</v>
      </c>
      <c r="H52" t="s">
        <v>224</v>
      </c>
      <c r="I52">
        <v>201</v>
      </c>
      <c r="J52" s="6">
        <v>0.5</v>
      </c>
      <c r="K52" s="6" t="str">
        <f t="shared" si="1"/>
        <v>missing_sex_1</v>
      </c>
      <c r="L52" s="6"/>
      <c r="M52" s="6"/>
      <c r="N52" s="6"/>
      <c r="O52" s="6"/>
      <c r="P52" s="6"/>
      <c r="Q52" s="6"/>
      <c r="T52" t="s">
        <v>286</v>
      </c>
    </row>
    <row r="53" spans="1:29" x14ac:dyDescent="0.2">
      <c r="A53" t="s">
        <v>295</v>
      </c>
      <c r="B53" t="s">
        <v>296</v>
      </c>
      <c r="C53" t="s">
        <v>219</v>
      </c>
      <c r="D53" t="s">
        <v>384</v>
      </c>
      <c r="E53" t="s">
        <v>630</v>
      </c>
      <c r="F53" s="2" t="s">
        <v>220</v>
      </c>
      <c r="G53" s="2" t="s">
        <v>222</v>
      </c>
      <c r="H53" t="s">
        <v>224</v>
      </c>
      <c r="I53" s="9">
        <v>201</v>
      </c>
      <c r="J53" s="7">
        <v>0.5</v>
      </c>
      <c r="K53" s="6" t="str">
        <f t="shared" si="1"/>
        <v>U;F/M/U</v>
      </c>
      <c r="L53" s="7"/>
      <c r="M53" s="7"/>
      <c r="N53" s="7"/>
      <c r="O53" s="7"/>
      <c r="P53" s="7"/>
      <c r="Q53" s="7"/>
      <c r="V53" t="s">
        <v>271</v>
      </c>
      <c r="X53" t="s">
        <v>251</v>
      </c>
    </row>
    <row r="54" spans="1:29" x14ac:dyDescent="0.2">
      <c r="A54" t="s">
        <v>295</v>
      </c>
      <c r="B54" t="s">
        <v>296</v>
      </c>
      <c r="C54" t="s">
        <v>216</v>
      </c>
      <c r="D54" t="s">
        <v>384</v>
      </c>
      <c r="E54" t="s">
        <v>630</v>
      </c>
      <c r="F54" t="s">
        <v>215</v>
      </c>
      <c r="G54" s="2" t="s">
        <v>221</v>
      </c>
      <c r="H54" t="s">
        <v>223</v>
      </c>
      <c r="I54" s="9">
        <v>202</v>
      </c>
      <c r="J54" s="7">
        <v>1</v>
      </c>
      <c r="K54" s="6" t="str">
        <f t="shared" si="1"/>
        <v>M;F/M;F/M/U</v>
      </c>
      <c r="T54" s="7"/>
      <c r="U54" s="7"/>
      <c r="V54" t="s">
        <v>249</v>
      </c>
      <c r="W54" t="s">
        <v>241</v>
      </c>
      <c r="X54" t="s">
        <v>251</v>
      </c>
    </row>
    <row r="55" spans="1:29" x14ac:dyDescent="0.2">
      <c r="A55" t="s">
        <v>237</v>
      </c>
      <c r="B55" t="s">
        <v>237</v>
      </c>
      <c r="C55" s="2" t="s">
        <v>237</v>
      </c>
      <c r="D55" s="2" t="s">
        <v>384</v>
      </c>
      <c r="E55" t="s">
        <v>630</v>
      </c>
      <c r="F55" s="2" t="s">
        <v>237</v>
      </c>
      <c r="G55" t="s">
        <v>221</v>
      </c>
      <c r="H55" t="s">
        <v>223</v>
      </c>
      <c r="I55" s="9">
        <v>202</v>
      </c>
      <c r="J55" s="6">
        <v>0.5</v>
      </c>
      <c r="K55" s="6" t="str">
        <f t="shared" si="1"/>
        <v>missing_sex_1</v>
      </c>
      <c r="L55" s="6"/>
      <c r="M55" s="6"/>
      <c r="N55" s="6"/>
      <c r="O55" s="6"/>
      <c r="P55" s="6"/>
      <c r="Q55" s="6"/>
      <c r="T55" t="s">
        <v>286</v>
      </c>
    </row>
    <row r="56" spans="1:29" x14ac:dyDescent="0.2">
      <c r="A56" t="s">
        <v>295</v>
      </c>
      <c r="B56" t="s">
        <v>296</v>
      </c>
      <c r="C56" t="s">
        <v>219</v>
      </c>
      <c r="D56" t="s">
        <v>384</v>
      </c>
      <c r="E56" t="s">
        <v>630</v>
      </c>
      <c r="F56" s="2" t="s">
        <v>220</v>
      </c>
      <c r="G56" s="2" t="s">
        <v>221</v>
      </c>
      <c r="H56" t="s">
        <v>223</v>
      </c>
      <c r="I56" s="9">
        <v>202</v>
      </c>
      <c r="J56" s="7">
        <v>0.5</v>
      </c>
      <c r="K56" s="6" t="str">
        <f t="shared" si="1"/>
        <v>U;F/M/U</v>
      </c>
      <c r="T56" s="7"/>
      <c r="U56" s="7"/>
      <c r="V56" t="s">
        <v>271</v>
      </c>
      <c r="X56" t="s">
        <v>251</v>
      </c>
    </row>
    <row r="57" spans="1:29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631</v>
      </c>
      <c r="F57" t="s">
        <v>316</v>
      </c>
      <c r="G57" t="s">
        <v>316</v>
      </c>
      <c r="H57" t="s">
        <v>315</v>
      </c>
      <c r="I57">
        <v>300</v>
      </c>
      <c r="J57" s="7">
        <v>1</v>
      </c>
      <c r="K57" s="6" t="str">
        <f t="shared" si="1"/>
        <v>kp1</v>
      </c>
      <c r="Y57" t="s">
        <v>321</v>
      </c>
    </row>
    <row r="58" spans="1:29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631</v>
      </c>
      <c r="F58" t="s">
        <v>314</v>
      </c>
      <c r="G58" t="s">
        <v>314</v>
      </c>
      <c r="H58" t="s">
        <v>313</v>
      </c>
      <c r="I58">
        <v>310</v>
      </c>
      <c r="J58" s="7">
        <v>1</v>
      </c>
      <c r="K58" s="6" t="str">
        <f t="shared" si="1"/>
        <v>kp1</v>
      </c>
      <c r="Y58" t="s">
        <v>321</v>
      </c>
    </row>
    <row r="59" spans="1:29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631</v>
      </c>
      <c r="F59" t="s">
        <v>319</v>
      </c>
      <c r="G59" t="s">
        <v>319</v>
      </c>
      <c r="H59" t="s">
        <v>318</v>
      </c>
      <c r="I59">
        <v>320</v>
      </c>
      <c r="J59" s="7">
        <v>1</v>
      </c>
      <c r="K59" s="6" t="str">
        <f t="shared" si="1"/>
        <v>kp1</v>
      </c>
      <c r="Y59" t="s">
        <v>321</v>
      </c>
    </row>
    <row r="60" spans="1:29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631</v>
      </c>
      <c r="F60" t="s">
        <v>312</v>
      </c>
      <c r="G60" t="s">
        <v>312</v>
      </c>
      <c r="H60" t="s">
        <v>311</v>
      </c>
      <c r="I60" s="9">
        <v>330</v>
      </c>
      <c r="J60" s="7">
        <v>1</v>
      </c>
      <c r="K60" s="6" t="str">
        <f t="shared" si="1"/>
        <v>kp1</v>
      </c>
      <c r="Y60" t="s">
        <v>321</v>
      </c>
    </row>
    <row r="61" spans="1:29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631</v>
      </c>
      <c r="F61" t="s">
        <v>382</v>
      </c>
      <c r="G61" t="s">
        <v>382</v>
      </c>
      <c r="H61" t="s">
        <v>317</v>
      </c>
      <c r="I61">
        <v>340</v>
      </c>
      <c r="J61" s="7">
        <v>1</v>
      </c>
      <c r="K61" s="6" t="str">
        <f t="shared" si="1"/>
        <v>kp1</v>
      </c>
      <c r="Y61" t="s">
        <v>321</v>
      </c>
    </row>
    <row r="62" spans="1:29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t="s">
        <v>632</v>
      </c>
      <c r="F62" s="16" t="s">
        <v>325</v>
      </c>
      <c r="G62" s="16" t="s">
        <v>325</v>
      </c>
      <c r="H62" s="16" t="s">
        <v>324</v>
      </c>
      <c r="I62">
        <v>10</v>
      </c>
      <c r="J62" s="7">
        <v>1</v>
      </c>
      <c r="K62" s="6" t="str">
        <f t="shared" si="1"/>
        <v>tr_pos</v>
      </c>
      <c r="Z62" t="s">
        <v>571</v>
      </c>
    </row>
    <row r="63" spans="1:29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t="s">
        <v>632</v>
      </c>
      <c r="F63" s="16" t="s">
        <v>327</v>
      </c>
      <c r="G63" s="16" t="s">
        <v>327</v>
      </c>
      <c r="H63" s="16" t="s">
        <v>326</v>
      </c>
      <c r="I63">
        <v>20</v>
      </c>
      <c r="J63" s="7">
        <v>1</v>
      </c>
      <c r="K63" s="6" t="str">
        <f t="shared" si="1"/>
        <v>tr_neg</v>
      </c>
      <c r="Z63" t="s">
        <v>572</v>
      </c>
    </row>
    <row r="64" spans="1:29" ht="19" x14ac:dyDescent="0.25">
      <c r="A64" t="s">
        <v>475</v>
      </c>
      <c r="B64" s="16" t="s">
        <v>476</v>
      </c>
      <c r="C64" s="14" t="s">
        <v>478</v>
      </c>
      <c r="D64" s="2" t="s">
        <v>499</v>
      </c>
      <c r="E64" t="s">
        <v>632</v>
      </c>
      <c r="F64" s="14" t="s">
        <v>477</v>
      </c>
      <c r="G64" s="1" t="s">
        <v>487</v>
      </c>
      <c r="H64" s="1" t="s">
        <v>488</v>
      </c>
      <c r="I64">
        <v>10</v>
      </c>
      <c r="J64" s="7">
        <v>1</v>
      </c>
      <c r="K64" s="6" t="str">
        <f t="shared" si="1"/>
        <v>tss_NewPos</v>
      </c>
      <c r="AC64" t="s">
        <v>603</v>
      </c>
    </row>
    <row r="65" spans="1:31" ht="19" x14ac:dyDescent="0.25">
      <c r="A65" t="s">
        <v>475</v>
      </c>
      <c r="B65" s="16" t="s">
        <v>476</v>
      </c>
      <c r="C65" s="16" t="s">
        <v>480</v>
      </c>
      <c r="D65" s="2" t="s">
        <v>499</v>
      </c>
      <c r="E65" t="s">
        <v>632</v>
      </c>
      <c r="F65" s="14" t="s">
        <v>479</v>
      </c>
      <c r="G65" s="1" t="s">
        <v>483</v>
      </c>
      <c r="H65" s="1" t="s">
        <v>484</v>
      </c>
      <c r="I65">
        <v>20</v>
      </c>
      <c r="J65" s="7">
        <v>1</v>
      </c>
      <c r="K65" s="6" t="str">
        <f t="shared" si="1"/>
        <v>tss_KnowPos</v>
      </c>
      <c r="AC65" t="s">
        <v>604</v>
      </c>
    </row>
    <row r="66" spans="1:31" ht="19" x14ac:dyDescent="0.25">
      <c r="A66" t="s">
        <v>475</v>
      </c>
      <c r="B66" s="16" t="s">
        <v>476</v>
      </c>
      <c r="C66" s="16" t="s">
        <v>482</v>
      </c>
      <c r="D66" s="2" t="s">
        <v>499</v>
      </c>
      <c r="E66" t="s">
        <v>632</v>
      </c>
      <c r="F66" s="16" t="s">
        <v>481</v>
      </c>
      <c r="G66" s="1" t="s">
        <v>485</v>
      </c>
      <c r="H66" s="1" t="s">
        <v>486</v>
      </c>
      <c r="I66">
        <v>30</v>
      </c>
      <c r="J66" s="7">
        <v>1</v>
      </c>
      <c r="K66" s="6" t="str">
        <f t="shared" ref="K66:K120" si="2">_xlfn.TEXTJOIN(";",1,L66:AAA66)</f>
        <v>tss_NewNeg</v>
      </c>
      <c r="AC66" t="s">
        <v>605</v>
      </c>
    </row>
    <row r="67" spans="1:31" ht="18" x14ac:dyDescent="0.25">
      <c r="A67" t="s">
        <v>489</v>
      </c>
      <c r="B67" s="16" t="s">
        <v>627</v>
      </c>
      <c r="C67" s="17" t="s">
        <v>490</v>
      </c>
      <c r="D67" s="2" t="s">
        <v>492</v>
      </c>
      <c r="E67" t="s">
        <v>632</v>
      </c>
      <c r="F67" s="16" t="s">
        <v>493</v>
      </c>
      <c r="G67" s="16" t="s">
        <v>493</v>
      </c>
      <c r="H67" s="16" t="s">
        <v>494</v>
      </c>
      <c r="I67">
        <v>1</v>
      </c>
      <c r="J67" s="7">
        <v>1</v>
      </c>
      <c r="K67" s="6" t="str">
        <f t="shared" si="2"/>
        <v>vt_sv</v>
      </c>
      <c r="AD67" t="s">
        <v>495</v>
      </c>
    </row>
    <row r="68" spans="1:31" ht="18" x14ac:dyDescent="0.25">
      <c r="A68" t="s">
        <v>489</v>
      </c>
      <c r="B68" s="16" t="s">
        <v>627</v>
      </c>
      <c r="C68" s="17" t="s">
        <v>491</v>
      </c>
      <c r="D68" s="2" t="s">
        <v>492</v>
      </c>
      <c r="E68" t="s">
        <v>632</v>
      </c>
      <c r="F68" s="16" t="s">
        <v>497</v>
      </c>
      <c r="G68" s="16" t="s">
        <v>497</v>
      </c>
      <c r="H68" s="16" t="s">
        <v>498</v>
      </c>
      <c r="I68">
        <v>2</v>
      </c>
      <c r="J68" s="7">
        <v>1</v>
      </c>
      <c r="K68" s="6" t="str">
        <f t="shared" si="2"/>
        <v>vt_pe</v>
      </c>
      <c r="AD68" t="s">
        <v>496</v>
      </c>
    </row>
    <row r="69" spans="1:31" ht="18" x14ac:dyDescent="0.25">
      <c r="A69" t="s">
        <v>489</v>
      </c>
      <c r="B69" s="16" t="s">
        <v>627</v>
      </c>
      <c r="C69" t="s">
        <v>518</v>
      </c>
      <c r="D69" s="2" t="s">
        <v>500</v>
      </c>
      <c r="E69" t="s">
        <v>632</v>
      </c>
      <c r="F69" s="14" t="s">
        <v>502</v>
      </c>
      <c r="G69" t="s">
        <v>567</v>
      </c>
      <c r="H69" t="s">
        <v>568</v>
      </c>
      <c r="I69">
        <v>10</v>
      </c>
      <c r="J69" s="7">
        <v>1</v>
      </c>
      <c r="K69" s="6" t="str">
        <f t="shared" si="2"/>
        <v>st_da</v>
      </c>
      <c r="AE69" t="s">
        <v>501</v>
      </c>
    </row>
    <row r="70" spans="1:31" ht="18" x14ac:dyDescent="0.25">
      <c r="A70" t="s">
        <v>489</v>
      </c>
      <c r="B70" s="16" t="s">
        <v>627</v>
      </c>
      <c r="C70" t="s">
        <v>519</v>
      </c>
      <c r="D70" s="2" t="s">
        <v>500</v>
      </c>
      <c r="E70" t="s">
        <v>632</v>
      </c>
      <c r="F70" s="14" t="s">
        <v>503</v>
      </c>
      <c r="G70" t="s">
        <v>567</v>
      </c>
      <c r="H70" t="s">
        <v>568</v>
      </c>
      <c r="I70">
        <v>20</v>
      </c>
      <c r="J70" s="7">
        <v>1</v>
      </c>
      <c r="K70" s="6" t="str">
        <f t="shared" si="2"/>
        <v>st_da</v>
      </c>
      <c r="AE70" t="s">
        <v>501</v>
      </c>
    </row>
    <row r="71" spans="1:31" ht="18" x14ac:dyDescent="0.25">
      <c r="A71" t="s">
        <v>489</v>
      </c>
      <c r="B71" s="16" t="s">
        <v>627</v>
      </c>
      <c r="C71" t="s">
        <v>520</v>
      </c>
      <c r="D71" s="2" t="s">
        <v>500</v>
      </c>
      <c r="E71" t="s">
        <v>632</v>
      </c>
      <c r="F71" s="14" t="s">
        <v>504</v>
      </c>
      <c r="G71" t="s">
        <v>567</v>
      </c>
      <c r="H71" t="s">
        <v>568</v>
      </c>
      <c r="I71">
        <v>30</v>
      </c>
      <c r="J71" s="7">
        <v>1</v>
      </c>
      <c r="K71" s="6" t="str">
        <f t="shared" si="2"/>
        <v>st_da</v>
      </c>
      <c r="AE71" t="s">
        <v>501</v>
      </c>
    </row>
    <row r="72" spans="1:31" ht="18" x14ac:dyDescent="0.25">
      <c r="A72" t="s">
        <v>489</v>
      </c>
      <c r="B72" s="16" t="s">
        <v>627</v>
      </c>
      <c r="C72" t="s">
        <v>521</v>
      </c>
      <c r="D72" s="2" t="s">
        <v>500</v>
      </c>
      <c r="E72" t="s">
        <v>632</v>
      </c>
      <c r="F72" s="14" t="s">
        <v>505</v>
      </c>
      <c r="G72" t="s">
        <v>567</v>
      </c>
      <c r="H72" t="s">
        <v>568</v>
      </c>
      <c r="I72">
        <v>40</v>
      </c>
      <c r="J72" s="7">
        <v>1</v>
      </c>
      <c r="K72" s="6" t="str">
        <f t="shared" si="2"/>
        <v>st_da</v>
      </c>
      <c r="AE72" t="s">
        <v>501</v>
      </c>
    </row>
    <row r="73" spans="1:31" ht="18" x14ac:dyDescent="0.25">
      <c r="A73" t="s">
        <v>489</v>
      </c>
      <c r="B73" s="16" t="s">
        <v>627</v>
      </c>
      <c r="C73" t="s">
        <v>522</v>
      </c>
      <c r="D73" s="2" t="s">
        <v>500</v>
      </c>
      <c r="E73" t="s">
        <v>632</v>
      </c>
      <c r="F73" s="14" t="s">
        <v>506</v>
      </c>
      <c r="G73" t="s">
        <v>567</v>
      </c>
      <c r="H73" t="s">
        <v>568</v>
      </c>
      <c r="I73">
        <v>50</v>
      </c>
      <c r="J73" s="7">
        <v>1</v>
      </c>
      <c r="K73" s="6" t="str">
        <f t="shared" si="2"/>
        <v>st_da</v>
      </c>
      <c r="AE73" t="s">
        <v>501</v>
      </c>
    </row>
    <row r="74" spans="1:31" ht="18" x14ac:dyDescent="0.25">
      <c r="A74" t="s">
        <v>489</v>
      </c>
      <c r="B74" s="16" t="s">
        <v>627</v>
      </c>
      <c r="C74" t="s">
        <v>523</v>
      </c>
      <c r="D74" s="2" t="s">
        <v>500</v>
      </c>
      <c r="E74" t="s">
        <v>632</v>
      </c>
      <c r="F74" s="14" t="s">
        <v>507</v>
      </c>
      <c r="G74" t="s">
        <v>567</v>
      </c>
      <c r="H74" t="s">
        <v>568</v>
      </c>
      <c r="I74">
        <v>60</v>
      </c>
      <c r="J74" s="7">
        <v>1</v>
      </c>
      <c r="K74" s="6" t="str">
        <f t="shared" si="2"/>
        <v>st_da</v>
      </c>
      <c r="AE74" t="s">
        <v>501</v>
      </c>
    </row>
    <row r="75" spans="1:31" ht="18" x14ac:dyDescent="0.25">
      <c r="A75" t="s">
        <v>489</v>
      </c>
      <c r="B75" s="16" t="s">
        <v>627</v>
      </c>
      <c r="C75" t="s">
        <v>524</v>
      </c>
      <c r="D75" s="2" t="s">
        <v>500</v>
      </c>
      <c r="E75" t="s">
        <v>632</v>
      </c>
      <c r="F75" s="14" t="s">
        <v>508</v>
      </c>
      <c r="G75" t="s">
        <v>567</v>
      </c>
      <c r="H75" t="s">
        <v>568</v>
      </c>
      <c r="I75">
        <v>70</v>
      </c>
      <c r="J75" s="7">
        <v>1</v>
      </c>
      <c r="K75" s="6" t="str">
        <f t="shared" si="2"/>
        <v>st_da</v>
      </c>
      <c r="AE75" t="s">
        <v>501</v>
      </c>
    </row>
    <row r="76" spans="1:31" ht="18" x14ac:dyDescent="0.25">
      <c r="A76" t="s">
        <v>489</v>
      </c>
      <c r="B76" s="16" t="s">
        <v>627</v>
      </c>
      <c r="C76" t="s">
        <v>525</v>
      </c>
      <c r="D76" s="2" t="s">
        <v>500</v>
      </c>
      <c r="E76" t="s">
        <v>632</v>
      </c>
      <c r="F76" s="14" t="s">
        <v>509</v>
      </c>
      <c r="G76" t="s">
        <v>567</v>
      </c>
      <c r="H76" t="s">
        <v>568</v>
      </c>
      <c r="I76">
        <v>80</v>
      </c>
      <c r="J76" s="7">
        <v>1</v>
      </c>
      <c r="K76" s="6" t="str">
        <f t="shared" si="2"/>
        <v>st_da</v>
      </c>
      <c r="AE76" t="s">
        <v>501</v>
      </c>
    </row>
    <row r="77" spans="1:31" ht="18" x14ac:dyDescent="0.25">
      <c r="A77" t="s">
        <v>489</v>
      </c>
      <c r="B77" s="16" t="s">
        <v>627</v>
      </c>
      <c r="C77" t="s">
        <v>526</v>
      </c>
      <c r="D77" s="2" t="s">
        <v>500</v>
      </c>
      <c r="E77" t="s">
        <v>632</v>
      </c>
      <c r="F77" s="14" t="s">
        <v>510</v>
      </c>
      <c r="G77" t="s">
        <v>567</v>
      </c>
      <c r="H77" t="s">
        <v>568</v>
      </c>
      <c r="I77">
        <v>90</v>
      </c>
      <c r="J77" s="7">
        <v>1</v>
      </c>
      <c r="K77" s="6" t="str">
        <f t="shared" si="2"/>
        <v>st_da</v>
      </c>
      <c r="AE77" t="s">
        <v>501</v>
      </c>
    </row>
    <row r="78" spans="1:31" ht="18" x14ac:dyDescent="0.25">
      <c r="A78" t="s">
        <v>489</v>
      </c>
      <c r="B78" s="16" t="s">
        <v>627</v>
      </c>
      <c r="C78" t="s">
        <v>527</v>
      </c>
      <c r="D78" s="2" t="s">
        <v>500</v>
      </c>
      <c r="E78" t="s">
        <v>632</v>
      </c>
      <c r="F78" s="14" t="s">
        <v>511</v>
      </c>
      <c r="G78" t="s">
        <v>567</v>
      </c>
      <c r="H78" t="s">
        <v>568</v>
      </c>
      <c r="I78">
        <v>100</v>
      </c>
      <c r="J78" s="7">
        <v>1</v>
      </c>
      <c r="K78" s="6" t="str">
        <f t="shared" si="2"/>
        <v>st_da</v>
      </c>
      <c r="AE78" t="s">
        <v>501</v>
      </c>
    </row>
    <row r="79" spans="1:31" ht="18" x14ac:dyDescent="0.25">
      <c r="A79" t="s">
        <v>489</v>
      </c>
      <c r="B79" s="16" t="s">
        <v>627</v>
      </c>
      <c r="C79" t="s">
        <v>528</v>
      </c>
      <c r="D79" s="2" t="s">
        <v>500</v>
      </c>
      <c r="E79" t="s">
        <v>632</v>
      </c>
      <c r="F79" s="14" t="s">
        <v>512</v>
      </c>
      <c r="G79" t="s">
        <v>567</v>
      </c>
      <c r="H79" t="s">
        <v>568</v>
      </c>
      <c r="I79">
        <v>110</v>
      </c>
      <c r="J79" s="7">
        <v>1</v>
      </c>
      <c r="K79" s="6" t="str">
        <f t="shared" si="2"/>
        <v>st_da</v>
      </c>
      <c r="AE79" t="s">
        <v>501</v>
      </c>
    </row>
    <row r="80" spans="1:31" ht="18" x14ac:dyDescent="0.25">
      <c r="A80" t="s">
        <v>489</v>
      </c>
      <c r="B80" s="16" t="s">
        <v>627</v>
      </c>
      <c r="C80" t="s">
        <v>529</v>
      </c>
      <c r="D80" s="2" t="s">
        <v>500</v>
      </c>
      <c r="E80" t="s">
        <v>632</v>
      </c>
      <c r="F80" s="14" t="s">
        <v>513</v>
      </c>
      <c r="G80" t="s">
        <v>567</v>
      </c>
      <c r="H80" t="s">
        <v>568</v>
      </c>
      <c r="I80">
        <v>120</v>
      </c>
      <c r="J80" s="7">
        <v>1</v>
      </c>
      <c r="K80" s="6" t="str">
        <f t="shared" si="2"/>
        <v>st_da</v>
      </c>
      <c r="AE80" t="s">
        <v>501</v>
      </c>
    </row>
    <row r="81" spans="1:31" ht="18" x14ac:dyDescent="0.25">
      <c r="A81" t="s">
        <v>489</v>
      </c>
      <c r="B81" s="16" t="s">
        <v>627</v>
      </c>
      <c r="C81" t="s">
        <v>530</v>
      </c>
      <c r="D81" s="2" t="s">
        <v>500</v>
      </c>
      <c r="E81" t="s">
        <v>632</v>
      </c>
      <c r="F81" s="14" t="s">
        <v>514</v>
      </c>
      <c r="G81" t="s">
        <v>567</v>
      </c>
      <c r="H81" t="s">
        <v>568</v>
      </c>
      <c r="I81">
        <v>130</v>
      </c>
      <c r="J81" s="7">
        <v>1</v>
      </c>
      <c r="K81" s="6" t="str">
        <f t="shared" si="2"/>
        <v>st_da</v>
      </c>
      <c r="AE81" t="s">
        <v>501</v>
      </c>
    </row>
    <row r="82" spans="1:31" ht="18" x14ac:dyDescent="0.25">
      <c r="A82" t="s">
        <v>489</v>
      </c>
      <c r="B82" s="16" t="s">
        <v>627</v>
      </c>
      <c r="C82" t="s">
        <v>531</v>
      </c>
      <c r="D82" s="2" t="s">
        <v>500</v>
      </c>
      <c r="E82" t="s">
        <v>632</v>
      </c>
      <c r="F82" s="14" t="s">
        <v>515</v>
      </c>
      <c r="G82" t="s">
        <v>567</v>
      </c>
      <c r="H82" t="s">
        <v>568</v>
      </c>
      <c r="I82">
        <v>140</v>
      </c>
      <c r="J82" s="7">
        <v>1</v>
      </c>
      <c r="K82" s="6" t="str">
        <f t="shared" si="2"/>
        <v>st_da</v>
      </c>
      <c r="AE82" t="s">
        <v>501</v>
      </c>
    </row>
    <row r="83" spans="1:31" ht="18" x14ac:dyDescent="0.25">
      <c r="A83" t="s">
        <v>489</v>
      </c>
      <c r="B83" s="16" t="s">
        <v>627</v>
      </c>
      <c r="C83" t="s">
        <v>532</v>
      </c>
      <c r="D83" s="2" t="s">
        <v>500</v>
      </c>
      <c r="E83" t="s">
        <v>632</v>
      </c>
      <c r="F83" s="14" t="s">
        <v>516</v>
      </c>
      <c r="G83" t="s">
        <v>567</v>
      </c>
      <c r="H83" t="s">
        <v>568</v>
      </c>
      <c r="I83">
        <v>150</v>
      </c>
      <c r="J83" s="7">
        <v>1</v>
      </c>
      <c r="K83" s="6" t="str">
        <f t="shared" si="2"/>
        <v>st_da</v>
      </c>
      <c r="AE83" t="s">
        <v>501</v>
      </c>
    </row>
    <row r="84" spans="1:31" ht="18" x14ac:dyDescent="0.25">
      <c r="A84" t="s">
        <v>489</v>
      </c>
      <c r="B84" s="16" t="s">
        <v>627</v>
      </c>
      <c r="C84" t="s">
        <v>533</v>
      </c>
      <c r="D84" s="2" t="s">
        <v>500</v>
      </c>
      <c r="E84" t="s">
        <v>632</v>
      </c>
      <c r="F84" s="14" t="s">
        <v>517</v>
      </c>
      <c r="G84" t="s">
        <v>567</v>
      </c>
      <c r="H84" t="s">
        <v>568</v>
      </c>
      <c r="I84">
        <v>160</v>
      </c>
      <c r="J84" s="7">
        <v>1</v>
      </c>
      <c r="K84" s="6" t="str">
        <f t="shared" si="2"/>
        <v>st_da</v>
      </c>
      <c r="AE84" t="s">
        <v>501</v>
      </c>
    </row>
    <row r="85" spans="1:31" ht="18" x14ac:dyDescent="0.25">
      <c r="A85" t="s">
        <v>489</v>
      </c>
      <c r="B85" s="16" t="s">
        <v>627</v>
      </c>
      <c r="C85" t="s">
        <v>550</v>
      </c>
      <c r="D85" s="2" t="s">
        <v>500</v>
      </c>
      <c r="E85" t="s">
        <v>632</v>
      </c>
      <c r="F85" s="14" t="s">
        <v>534</v>
      </c>
      <c r="G85" t="s">
        <v>569</v>
      </c>
      <c r="H85" t="s">
        <v>570</v>
      </c>
      <c r="I85">
        <v>170</v>
      </c>
      <c r="J85" s="7">
        <v>1</v>
      </c>
      <c r="K85" s="6" t="str">
        <f t="shared" si="2"/>
        <v>st_ua</v>
      </c>
      <c r="AE85" t="s">
        <v>566</v>
      </c>
    </row>
    <row r="86" spans="1:31" ht="18" x14ac:dyDescent="0.25">
      <c r="A86" t="s">
        <v>489</v>
      </c>
      <c r="B86" s="16" t="s">
        <v>627</v>
      </c>
      <c r="C86" t="s">
        <v>551</v>
      </c>
      <c r="D86" s="2" t="s">
        <v>500</v>
      </c>
      <c r="E86" t="s">
        <v>632</v>
      </c>
      <c r="F86" s="14" t="s">
        <v>535</v>
      </c>
      <c r="G86" t="s">
        <v>569</v>
      </c>
      <c r="H86" t="s">
        <v>570</v>
      </c>
      <c r="I86">
        <v>180</v>
      </c>
      <c r="J86" s="7">
        <v>1</v>
      </c>
      <c r="K86" s="6" t="str">
        <f t="shared" si="2"/>
        <v>st_ua</v>
      </c>
      <c r="AE86" t="s">
        <v>566</v>
      </c>
    </row>
    <row r="87" spans="1:31" ht="18" x14ac:dyDescent="0.25">
      <c r="A87" t="s">
        <v>489</v>
      </c>
      <c r="B87" s="16" t="s">
        <v>627</v>
      </c>
      <c r="C87" t="s">
        <v>552</v>
      </c>
      <c r="D87" s="2" t="s">
        <v>500</v>
      </c>
      <c r="E87" t="s">
        <v>632</v>
      </c>
      <c r="F87" s="14" t="s">
        <v>536</v>
      </c>
      <c r="G87" t="s">
        <v>569</v>
      </c>
      <c r="H87" t="s">
        <v>570</v>
      </c>
      <c r="I87">
        <v>190</v>
      </c>
      <c r="J87" s="7">
        <v>1</v>
      </c>
      <c r="K87" s="6" t="str">
        <f t="shared" si="2"/>
        <v>st_ua</v>
      </c>
      <c r="AE87" t="s">
        <v>566</v>
      </c>
    </row>
    <row r="88" spans="1:31" ht="18" x14ac:dyDescent="0.25">
      <c r="A88" t="s">
        <v>489</v>
      </c>
      <c r="B88" s="16" t="s">
        <v>627</v>
      </c>
      <c r="C88" t="s">
        <v>553</v>
      </c>
      <c r="D88" s="2" t="s">
        <v>500</v>
      </c>
      <c r="E88" t="s">
        <v>632</v>
      </c>
      <c r="F88" s="14" t="s">
        <v>537</v>
      </c>
      <c r="G88" t="s">
        <v>569</v>
      </c>
      <c r="H88" t="s">
        <v>570</v>
      </c>
      <c r="I88">
        <v>200</v>
      </c>
      <c r="J88" s="7">
        <v>1</v>
      </c>
      <c r="K88" s="6" t="str">
        <f t="shared" si="2"/>
        <v>st_ua</v>
      </c>
      <c r="AE88" t="s">
        <v>566</v>
      </c>
    </row>
    <row r="89" spans="1:31" ht="18" x14ac:dyDescent="0.25">
      <c r="A89" t="s">
        <v>489</v>
      </c>
      <c r="B89" s="16" t="s">
        <v>627</v>
      </c>
      <c r="C89" t="s">
        <v>554</v>
      </c>
      <c r="D89" s="2" t="s">
        <v>500</v>
      </c>
      <c r="E89" t="s">
        <v>632</v>
      </c>
      <c r="F89" s="14" t="s">
        <v>538</v>
      </c>
      <c r="G89" t="s">
        <v>569</v>
      </c>
      <c r="H89" t="s">
        <v>570</v>
      </c>
      <c r="I89">
        <v>210</v>
      </c>
      <c r="J89" s="7">
        <v>1</v>
      </c>
      <c r="K89" s="6" t="str">
        <f t="shared" si="2"/>
        <v>st_ua</v>
      </c>
      <c r="AE89" t="s">
        <v>566</v>
      </c>
    </row>
    <row r="90" spans="1:31" ht="18" x14ac:dyDescent="0.25">
      <c r="A90" t="s">
        <v>489</v>
      </c>
      <c r="B90" s="16" t="s">
        <v>627</v>
      </c>
      <c r="C90" t="s">
        <v>555</v>
      </c>
      <c r="D90" s="2" t="s">
        <v>500</v>
      </c>
      <c r="E90" t="s">
        <v>632</v>
      </c>
      <c r="F90" s="14" t="s">
        <v>539</v>
      </c>
      <c r="G90" t="s">
        <v>569</v>
      </c>
      <c r="H90" t="s">
        <v>570</v>
      </c>
      <c r="I90">
        <v>220</v>
      </c>
      <c r="J90" s="7">
        <v>1</v>
      </c>
      <c r="K90" s="6" t="str">
        <f t="shared" si="2"/>
        <v>st_ua</v>
      </c>
      <c r="AE90" t="s">
        <v>566</v>
      </c>
    </row>
    <row r="91" spans="1:31" ht="18" x14ac:dyDescent="0.25">
      <c r="A91" t="s">
        <v>489</v>
      </c>
      <c r="B91" s="16" t="s">
        <v>627</v>
      </c>
      <c r="C91" t="s">
        <v>556</v>
      </c>
      <c r="D91" s="2" t="s">
        <v>500</v>
      </c>
      <c r="E91" t="s">
        <v>632</v>
      </c>
      <c r="F91" s="14" t="s">
        <v>540</v>
      </c>
      <c r="G91" t="s">
        <v>569</v>
      </c>
      <c r="H91" t="s">
        <v>570</v>
      </c>
      <c r="I91">
        <v>230</v>
      </c>
      <c r="J91" s="7">
        <v>1</v>
      </c>
      <c r="K91" s="6" t="str">
        <f t="shared" si="2"/>
        <v>st_ua</v>
      </c>
      <c r="AE91" t="s">
        <v>566</v>
      </c>
    </row>
    <row r="92" spans="1:31" ht="18" x14ac:dyDescent="0.25">
      <c r="A92" t="s">
        <v>489</v>
      </c>
      <c r="B92" s="16" t="s">
        <v>627</v>
      </c>
      <c r="C92" t="s">
        <v>557</v>
      </c>
      <c r="D92" s="2" t="s">
        <v>500</v>
      </c>
      <c r="E92" t="s">
        <v>632</v>
      </c>
      <c r="F92" s="14" t="s">
        <v>541</v>
      </c>
      <c r="G92" t="s">
        <v>569</v>
      </c>
      <c r="H92" t="s">
        <v>570</v>
      </c>
      <c r="I92">
        <v>240</v>
      </c>
      <c r="J92" s="7">
        <v>1</v>
      </c>
      <c r="K92" s="6" t="str">
        <f t="shared" si="2"/>
        <v>st_ua</v>
      </c>
      <c r="AE92" t="s">
        <v>566</v>
      </c>
    </row>
    <row r="93" spans="1:31" ht="18" x14ac:dyDescent="0.25">
      <c r="A93" t="s">
        <v>489</v>
      </c>
      <c r="B93" s="16" t="s">
        <v>627</v>
      </c>
      <c r="C93" t="s">
        <v>558</v>
      </c>
      <c r="D93" s="2" t="s">
        <v>500</v>
      </c>
      <c r="E93" t="s">
        <v>632</v>
      </c>
      <c r="F93" s="14" t="s">
        <v>542</v>
      </c>
      <c r="G93" t="s">
        <v>569</v>
      </c>
      <c r="H93" t="s">
        <v>570</v>
      </c>
      <c r="I93">
        <v>250</v>
      </c>
      <c r="J93" s="7">
        <v>1</v>
      </c>
      <c r="K93" s="6" t="str">
        <f t="shared" si="2"/>
        <v>st_ua</v>
      </c>
      <c r="AE93" t="s">
        <v>566</v>
      </c>
    </row>
    <row r="94" spans="1:31" ht="18" x14ac:dyDescent="0.25">
      <c r="A94" t="s">
        <v>489</v>
      </c>
      <c r="B94" s="16" t="s">
        <v>627</v>
      </c>
      <c r="C94" t="s">
        <v>559</v>
      </c>
      <c r="D94" s="2" t="s">
        <v>500</v>
      </c>
      <c r="E94" t="s">
        <v>632</v>
      </c>
      <c r="F94" s="14" t="s">
        <v>543</v>
      </c>
      <c r="G94" t="s">
        <v>569</v>
      </c>
      <c r="H94" t="s">
        <v>570</v>
      </c>
      <c r="I94">
        <v>260</v>
      </c>
      <c r="J94" s="7">
        <v>1</v>
      </c>
      <c r="K94" s="6" t="str">
        <f t="shared" si="2"/>
        <v>st_ua</v>
      </c>
      <c r="AE94" t="s">
        <v>566</v>
      </c>
    </row>
    <row r="95" spans="1:31" ht="18" x14ac:dyDescent="0.25">
      <c r="A95" t="s">
        <v>489</v>
      </c>
      <c r="B95" s="16" t="s">
        <v>627</v>
      </c>
      <c r="C95" t="s">
        <v>560</v>
      </c>
      <c r="D95" s="2" t="s">
        <v>500</v>
      </c>
      <c r="E95" t="s">
        <v>632</v>
      </c>
      <c r="F95" s="14" t="s">
        <v>544</v>
      </c>
      <c r="G95" t="s">
        <v>569</v>
      </c>
      <c r="H95" t="s">
        <v>570</v>
      </c>
      <c r="I95">
        <v>270</v>
      </c>
      <c r="J95" s="7">
        <v>1</v>
      </c>
      <c r="K95" s="6" t="str">
        <f t="shared" si="2"/>
        <v>st_ua</v>
      </c>
      <c r="AE95" t="s">
        <v>566</v>
      </c>
    </row>
    <row r="96" spans="1:31" ht="18" x14ac:dyDescent="0.25">
      <c r="A96" t="s">
        <v>489</v>
      </c>
      <c r="B96" s="16" t="s">
        <v>627</v>
      </c>
      <c r="C96" t="s">
        <v>561</v>
      </c>
      <c r="D96" s="2" t="s">
        <v>500</v>
      </c>
      <c r="E96" t="s">
        <v>632</v>
      </c>
      <c r="F96" s="14" t="s">
        <v>545</v>
      </c>
      <c r="G96" t="s">
        <v>569</v>
      </c>
      <c r="H96" t="s">
        <v>570</v>
      </c>
      <c r="I96">
        <v>280</v>
      </c>
      <c r="J96" s="7">
        <v>1</v>
      </c>
      <c r="K96" s="6" t="str">
        <f t="shared" si="2"/>
        <v>st_ua</v>
      </c>
      <c r="AE96" t="s">
        <v>566</v>
      </c>
    </row>
    <row r="97" spans="1:32" ht="18" x14ac:dyDescent="0.25">
      <c r="A97" t="s">
        <v>489</v>
      </c>
      <c r="B97" s="16" t="s">
        <v>627</v>
      </c>
      <c r="C97" t="s">
        <v>562</v>
      </c>
      <c r="D97" s="2" t="s">
        <v>500</v>
      </c>
      <c r="E97" t="s">
        <v>632</v>
      </c>
      <c r="F97" s="14" t="s">
        <v>546</v>
      </c>
      <c r="G97" t="s">
        <v>569</v>
      </c>
      <c r="H97" t="s">
        <v>570</v>
      </c>
      <c r="I97">
        <v>290</v>
      </c>
      <c r="J97" s="7">
        <v>1</v>
      </c>
      <c r="K97" s="6" t="str">
        <f t="shared" si="2"/>
        <v>st_ua</v>
      </c>
      <c r="AE97" t="s">
        <v>566</v>
      </c>
    </row>
    <row r="98" spans="1:32" ht="18" x14ac:dyDescent="0.25">
      <c r="A98" t="s">
        <v>489</v>
      </c>
      <c r="B98" s="16" t="s">
        <v>627</v>
      </c>
      <c r="C98" t="s">
        <v>563</v>
      </c>
      <c r="D98" s="2" t="s">
        <v>500</v>
      </c>
      <c r="E98" t="s">
        <v>632</v>
      </c>
      <c r="F98" s="14" t="s">
        <v>547</v>
      </c>
      <c r="G98" t="s">
        <v>569</v>
      </c>
      <c r="H98" t="s">
        <v>570</v>
      </c>
      <c r="I98">
        <v>300</v>
      </c>
      <c r="J98" s="7">
        <v>1</v>
      </c>
      <c r="K98" s="6" t="str">
        <f t="shared" si="2"/>
        <v>st_ua</v>
      </c>
      <c r="AE98" t="s">
        <v>566</v>
      </c>
    </row>
    <row r="99" spans="1:32" ht="18" x14ac:dyDescent="0.25">
      <c r="A99" t="s">
        <v>489</v>
      </c>
      <c r="B99" s="16" t="s">
        <v>627</v>
      </c>
      <c r="C99" t="s">
        <v>564</v>
      </c>
      <c r="D99" s="2" t="s">
        <v>500</v>
      </c>
      <c r="E99" t="s">
        <v>632</v>
      </c>
      <c r="F99" s="14" t="s">
        <v>548</v>
      </c>
      <c r="G99" t="s">
        <v>569</v>
      </c>
      <c r="H99" t="s">
        <v>570</v>
      </c>
      <c r="I99">
        <v>310</v>
      </c>
      <c r="J99" s="7">
        <v>1</v>
      </c>
      <c r="K99" s="6" t="str">
        <f t="shared" si="2"/>
        <v>st_ua</v>
      </c>
      <c r="AE99" t="s">
        <v>566</v>
      </c>
    </row>
    <row r="100" spans="1:32" ht="18" x14ac:dyDescent="0.25">
      <c r="A100" t="s">
        <v>489</v>
      </c>
      <c r="B100" s="16" t="s">
        <v>627</v>
      </c>
      <c r="C100" t="s">
        <v>565</v>
      </c>
      <c r="D100" s="2" t="s">
        <v>500</v>
      </c>
      <c r="E100" t="s">
        <v>632</v>
      </c>
      <c r="F100" s="14" t="s">
        <v>549</v>
      </c>
      <c r="G100" t="s">
        <v>569</v>
      </c>
      <c r="H100" t="s">
        <v>570</v>
      </c>
      <c r="I100">
        <v>320</v>
      </c>
      <c r="J100" s="7">
        <v>1</v>
      </c>
      <c r="K100" s="6" t="str">
        <f t="shared" si="2"/>
        <v>st_ua</v>
      </c>
      <c r="AE100" t="s">
        <v>566</v>
      </c>
    </row>
    <row r="101" spans="1:32" ht="18" x14ac:dyDescent="0.25">
      <c r="A101" t="s">
        <v>489</v>
      </c>
      <c r="B101" s="16" t="s">
        <v>627</v>
      </c>
      <c r="C101" s="18" t="s">
        <v>573</v>
      </c>
      <c r="D101" s="2" t="s">
        <v>386</v>
      </c>
      <c r="E101" t="s">
        <v>631</v>
      </c>
      <c r="F101" s="18" t="s">
        <v>582</v>
      </c>
      <c r="G101" s="18" t="s">
        <v>312</v>
      </c>
      <c r="H101" s="18" t="s">
        <v>311</v>
      </c>
      <c r="I101">
        <v>400</v>
      </c>
      <c r="J101" s="7">
        <v>1</v>
      </c>
      <c r="K101" s="6" t="str">
        <f t="shared" si="2"/>
        <v>kp2</v>
      </c>
      <c r="Y101" t="s">
        <v>581</v>
      </c>
    </row>
    <row r="102" spans="1:32" ht="18" x14ac:dyDescent="0.25">
      <c r="A102" t="s">
        <v>489</v>
      </c>
      <c r="B102" s="16" t="s">
        <v>627</v>
      </c>
      <c r="C102" s="18" t="s">
        <v>574</v>
      </c>
      <c r="D102" s="2" t="s">
        <v>386</v>
      </c>
      <c r="E102" t="s">
        <v>631</v>
      </c>
      <c r="F102" s="18" t="s">
        <v>583</v>
      </c>
      <c r="G102" s="18" t="s">
        <v>372</v>
      </c>
      <c r="H102" s="18" t="s">
        <v>370</v>
      </c>
      <c r="I102">
        <v>410</v>
      </c>
      <c r="J102" s="7">
        <v>1</v>
      </c>
      <c r="K102" s="6" t="str">
        <f t="shared" si="2"/>
        <v>kp2</v>
      </c>
      <c r="Y102" t="s">
        <v>581</v>
      </c>
    </row>
    <row r="103" spans="1:32" ht="18" x14ac:dyDescent="0.25">
      <c r="A103" t="s">
        <v>489</v>
      </c>
      <c r="B103" s="16" t="s">
        <v>627</v>
      </c>
      <c r="C103" s="18" t="s">
        <v>575</v>
      </c>
      <c r="D103" s="2" t="s">
        <v>386</v>
      </c>
      <c r="E103" t="s">
        <v>631</v>
      </c>
      <c r="F103" s="18" t="s">
        <v>584</v>
      </c>
      <c r="G103" s="18" t="s">
        <v>375</v>
      </c>
      <c r="H103" s="18" t="s">
        <v>374</v>
      </c>
      <c r="I103">
        <v>420</v>
      </c>
      <c r="J103" s="7">
        <v>1</v>
      </c>
      <c r="K103" s="6" t="str">
        <f t="shared" si="2"/>
        <v>kp2</v>
      </c>
      <c r="Y103" t="s">
        <v>581</v>
      </c>
    </row>
    <row r="104" spans="1:32" ht="18" x14ac:dyDescent="0.25">
      <c r="A104" t="s">
        <v>489</v>
      </c>
      <c r="B104" s="16" t="s">
        <v>627</v>
      </c>
      <c r="C104" s="18" t="s">
        <v>576</v>
      </c>
      <c r="D104" s="2" t="s">
        <v>386</v>
      </c>
      <c r="E104" t="s">
        <v>631</v>
      </c>
      <c r="F104" s="18" t="s">
        <v>585</v>
      </c>
      <c r="G104" s="18" t="s">
        <v>377</v>
      </c>
      <c r="H104" s="18" t="s">
        <v>376</v>
      </c>
      <c r="I104">
        <v>430</v>
      </c>
      <c r="J104" s="7">
        <v>1</v>
      </c>
      <c r="K104" s="6" t="str">
        <f t="shared" si="2"/>
        <v>kp2</v>
      </c>
      <c r="Y104" t="s">
        <v>581</v>
      </c>
    </row>
    <row r="105" spans="1:32" ht="18" x14ac:dyDescent="0.25">
      <c r="A105" t="s">
        <v>489</v>
      </c>
      <c r="B105" s="16" t="s">
        <v>627</v>
      </c>
      <c r="C105" s="18" t="s">
        <v>577</v>
      </c>
      <c r="D105" s="2" t="s">
        <v>386</v>
      </c>
      <c r="E105" t="s">
        <v>631</v>
      </c>
      <c r="F105" s="18" t="s">
        <v>586</v>
      </c>
      <c r="G105" s="18" t="s">
        <v>373</v>
      </c>
      <c r="H105" s="18" t="s">
        <v>371</v>
      </c>
      <c r="I105">
        <v>440</v>
      </c>
      <c r="J105" s="7">
        <v>1</v>
      </c>
      <c r="K105" s="6" t="str">
        <f t="shared" si="2"/>
        <v>kp2</v>
      </c>
      <c r="Y105" t="s">
        <v>581</v>
      </c>
    </row>
    <row r="106" spans="1:32" ht="18" x14ac:dyDescent="0.25">
      <c r="A106" t="s">
        <v>489</v>
      </c>
      <c r="B106" s="16" t="s">
        <v>627</v>
      </c>
      <c r="C106" s="18" t="s">
        <v>578</v>
      </c>
      <c r="D106" s="2" t="s">
        <v>386</v>
      </c>
      <c r="E106" t="s">
        <v>631</v>
      </c>
      <c r="F106" s="18" t="s">
        <v>587</v>
      </c>
      <c r="G106" s="18" t="s">
        <v>382</v>
      </c>
      <c r="H106" s="18" t="s">
        <v>317</v>
      </c>
      <c r="I106">
        <v>450</v>
      </c>
      <c r="J106" s="7">
        <v>1</v>
      </c>
      <c r="K106" s="6" t="str">
        <f t="shared" si="2"/>
        <v>kp2</v>
      </c>
      <c r="Y106" t="s">
        <v>581</v>
      </c>
    </row>
    <row r="107" spans="1:32" ht="18" x14ac:dyDescent="0.25">
      <c r="A107" t="s">
        <v>489</v>
      </c>
      <c r="B107" s="16" t="s">
        <v>627</v>
      </c>
      <c r="C107" s="18" t="s">
        <v>579</v>
      </c>
      <c r="D107" s="2" t="s">
        <v>386</v>
      </c>
      <c r="E107" t="s">
        <v>631</v>
      </c>
      <c r="F107" s="18" t="s">
        <v>588</v>
      </c>
      <c r="G107" s="18" t="s">
        <v>378</v>
      </c>
      <c r="H107" s="18" t="s">
        <v>379</v>
      </c>
      <c r="I107">
        <v>460</v>
      </c>
      <c r="J107" s="7">
        <v>1</v>
      </c>
      <c r="K107" s="6" t="str">
        <f t="shared" si="2"/>
        <v>kp2</v>
      </c>
      <c r="Y107" t="s">
        <v>581</v>
      </c>
    </row>
    <row r="108" spans="1:32" ht="18" x14ac:dyDescent="0.25">
      <c r="A108" t="s">
        <v>489</v>
      </c>
      <c r="B108" s="16" t="s">
        <v>627</v>
      </c>
      <c r="C108" s="18" t="s">
        <v>580</v>
      </c>
      <c r="D108" s="2" t="s">
        <v>386</v>
      </c>
      <c r="E108" t="s">
        <v>631</v>
      </c>
      <c r="F108" s="18" t="s">
        <v>589</v>
      </c>
      <c r="G108" s="18" t="s">
        <v>381</v>
      </c>
      <c r="H108" s="18" t="s">
        <v>380</v>
      </c>
      <c r="I108">
        <v>470</v>
      </c>
      <c r="J108" s="7">
        <v>1</v>
      </c>
      <c r="K108" s="6" t="str">
        <f t="shared" si="2"/>
        <v>kp2</v>
      </c>
      <c r="Y108" t="s">
        <v>581</v>
      </c>
    </row>
    <row r="109" spans="1:32" ht="18" x14ac:dyDescent="0.25">
      <c r="A109" s="16" t="s">
        <v>592</v>
      </c>
      <c r="B109" s="16" t="s">
        <v>591</v>
      </c>
      <c r="C109" s="16" t="s">
        <v>594</v>
      </c>
      <c r="D109" s="2" t="s">
        <v>590</v>
      </c>
      <c r="E109" t="s">
        <v>632</v>
      </c>
      <c r="F109" t="s">
        <v>593</v>
      </c>
      <c r="G109" s="14" t="s">
        <v>595</v>
      </c>
      <c r="H109" s="16" t="s">
        <v>596</v>
      </c>
      <c r="I109">
        <v>510</v>
      </c>
      <c r="J109" s="7">
        <v>1</v>
      </c>
      <c r="K109" s="6" t="str">
        <f t="shared" si="2"/>
        <v>as_already</v>
      </c>
      <c r="AF109" t="s">
        <v>601</v>
      </c>
    </row>
    <row r="110" spans="1:32" ht="18" x14ac:dyDescent="0.25">
      <c r="A110" s="16" t="s">
        <v>592</v>
      </c>
      <c r="B110" s="16" t="s">
        <v>591</v>
      </c>
      <c r="C110" s="16" t="s">
        <v>599</v>
      </c>
      <c r="D110" s="2" t="s">
        <v>590</v>
      </c>
      <c r="E110" t="s">
        <v>632</v>
      </c>
      <c r="F110" t="s">
        <v>600</v>
      </c>
      <c r="G110" s="14" t="s">
        <v>598</v>
      </c>
      <c r="H110" s="16" t="s">
        <v>597</v>
      </c>
      <c r="I110">
        <v>520</v>
      </c>
      <c r="J110" s="7">
        <v>1</v>
      </c>
      <c r="K110" s="6" t="str">
        <f t="shared" si="2"/>
        <v>as_new</v>
      </c>
      <c r="AF110" t="s">
        <v>602</v>
      </c>
    </row>
    <row r="111" spans="1:32" ht="18" x14ac:dyDescent="0.25">
      <c r="A111" t="s">
        <v>489</v>
      </c>
      <c r="B111" s="16" t="s">
        <v>627</v>
      </c>
      <c r="C111" s="18" t="s">
        <v>606</v>
      </c>
      <c r="D111" s="2" t="s">
        <v>386</v>
      </c>
      <c r="E111" t="s">
        <v>631</v>
      </c>
      <c r="F111" s="18" t="s">
        <v>319</v>
      </c>
      <c r="G111" s="18" t="s">
        <v>319</v>
      </c>
      <c r="H111" s="18" t="s">
        <v>318</v>
      </c>
      <c r="I111">
        <v>610</v>
      </c>
      <c r="J111" s="7">
        <v>1</v>
      </c>
      <c r="K111" s="6" t="str">
        <f t="shared" si="2"/>
        <v>kp3</v>
      </c>
      <c r="Y111" t="s">
        <v>612</v>
      </c>
    </row>
    <row r="112" spans="1:32" ht="18" x14ac:dyDescent="0.25">
      <c r="A112" t="s">
        <v>489</v>
      </c>
      <c r="B112" s="16" t="s">
        <v>627</v>
      </c>
      <c r="C112" s="18" t="s">
        <v>607</v>
      </c>
      <c r="D112" s="18" t="s">
        <v>386</v>
      </c>
      <c r="E112" t="s">
        <v>631</v>
      </c>
      <c r="F112" s="18" t="s">
        <v>609</v>
      </c>
      <c r="G112" s="18" t="s">
        <v>609</v>
      </c>
      <c r="H112" s="18" t="s">
        <v>608</v>
      </c>
      <c r="I112">
        <v>620</v>
      </c>
      <c r="J112" s="7">
        <v>1</v>
      </c>
      <c r="K112" s="6" t="str">
        <f t="shared" si="2"/>
        <v>kp3</v>
      </c>
      <c r="Y112" t="s">
        <v>612</v>
      </c>
    </row>
    <row r="113" spans="1:33" ht="18" x14ac:dyDescent="0.25">
      <c r="A113" t="s">
        <v>489</v>
      </c>
      <c r="B113" s="16" t="s">
        <v>627</v>
      </c>
      <c r="C113" s="18" t="s">
        <v>610</v>
      </c>
      <c r="D113" s="18" t="s">
        <v>386</v>
      </c>
      <c r="E113" t="s">
        <v>631</v>
      </c>
      <c r="F113" s="18" t="s">
        <v>314</v>
      </c>
      <c r="G113" s="18" t="s">
        <v>314</v>
      </c>
      <c r="H113" s="18" t="s">
        <v>313</v>
      </c>
      <c r="I113">
        <v>630</v>
      </c>
      <c r="J113" s="7">
        <v>1</v>
      </c>
      <c r="K113" s="6" t="str">
        <f t="shared" si="2"/>
        <v>kp3</v>
      </c>
      <c r="Y113" t="s">
        <v>612</v>
      </c>
    </row>
    <row r="114" spans="1:33" ht="18" x14ac:dyDescent="0.25">
      <c r="A114" t="s">
        <v>489</v>
      </c>
      <c r="B114" s="16" t="s">
        <v>627</v>
      </c>
      <c r="C114" s="18" t="s">
        <v>611</v>
      </c>
      <c r="D114" s="18" t="s">
        <v>386</v>
      </c>
      <c r="E114" t="s">
        <v>631</v>
      </c>
      <c r="F114" s="18" t="s">
        <v>312</v>
      </c>
      <c r="G114" s="18" t="s">
        <v>312</v>
      </c>
      <c r="H114" s="18" t="s">
        <v>311</v>
      </c>
      <c r="I114">
        <v>640</v>
      </c>
      <c r="J114" s="7">
        <v>1</v>
      </c>
      <c r="K114" s="6" t="str">
        <f t="shared" si="2"/>
        <v>kp3</v>
      </c>
      <c r="Y114" t="s">
        <v>612</v>
      </c>
    </row>
    <row r="115" spans="1:33" ht="18" x14ac:dyDescent="0.25">
      <c r="A115" t="s">
        <v>489</v>
      </c>
      <c r="B115" s="16" t="s">
        <v>627</v>
      </c>
      <c r="C115" t="s">
        <v>615</v>
      </c>
      <c r="D115" s="18" t="s">
        <v>613</v>
      </c>
      <c r="E115" t="s">
        <v>632</v>
      </c>
      <c r="F115" t="s">
        <v>614</v>
      </c>
      <c r="G115" s="18" t="s">
        <v>623</v>
      </c>
      <c r="H115" s="16" t="s">
        <v>624</v>
      </c>
      <c r="I115">
        <v>710</v>
      </c>
      <c r="J115" s="7">
        <v>1</v>
      </c>
      <c r="K115" s="6" t="str">
        <f t="shared" si="2"/>
        <v>ti_routine</v>
      </c>
      <c r="AG115" t="s">
        <v>622</v>
      </c>
    </row>
    <row r="116" spans="1:33" ht="18" x14ac:dyDescent="0.25">
      <c r="A116" t="s">
        <v>489</v>
      </c>
      <c r="B116" s="16" t="s">
        <v>627</v>
      </c>
      <c r="C116" t="s">
        <v>617</v>
      </c>
      <c r="D116" s="18" t="s">
        <v>613</v>
      </c>
      <c r="E116" t="s">
        <v>632</v>
      </c>
      <c r="F116" t="s">
        <v>616</v>
      </c>
      <c r="G116" s="18" t="s">
        <v>623</v>
      </c>
      <c r="H116" s="16" t="s">
        <v>624</v>
      </c>
      <c r="I116">
        <v>720</v>
      </c>
      <c r="J116" s="7">
        <v>1</v>
      </c>
      <c r="K116" s="6" t="str">
        <f t="shared" si="2"/>
        <v>ti_routine</v>
      </c>
      <c r="AG116" t="s">
        <v>622</v>
      </c>
    </row>
    <row r="117" spans="1:33" ht="18" x14ac:dyDescent="0.25">
      <c r="A117" t="s">
        <v>489</v>
      </c>
      <c r="B117" s="16" t="s">
        <v>627</v>
      </c>
      <c r="C117" t="s">
        <v>619</v>
      </c>
      <c r="D117" s="18" t="s">
        <v>613</v>
      </c>
      <c r="E117" t="s">
        <v>632</v>
      </c>
      <c r="F117" t="s">
        <v>618</v>
      </c>
      <c r="G117" s="18" t="s">
        <v>623</v>
      </c>
      <c r="H117" s="16" t="s">
        <v>624</v>
      </c>
      <c r="I117">
        <v>730</v>
      </c>
      <c r="J117" s="7">
        <v>1</v>
      </c>
      <c r="K117" s="6" t="str">
        <f t="shared" si="2"/>
        <v>ti_routine</v>
      </c>
      <c r="AG117" t="s">
        <v>622</v>
      </c>
    </row>
    <row r="118" spans="1:33" ht="18" x14ac:dyDescent="0.25">
      <c r="A118" t="s">
        <v>489</v>
      </c>
      <c r="B118" s="16" t="s">
        <v>627</v>
      </c>
      <c r="C118" t="s">
        <v>621</v>
      </c>
      <c r="D118" s="18" t="s">
        <v>613</v>
      </c>
      <c r="E118" t="s">
        <v>632</v>
      </c>
      <c r="F118" t="s">
        <v>620</v>
      </c>
      <c r="G118" s="18" t="s">
        <v>623</v>
      </c>
      <c r="H118" s="16" t="s">
        <v>624</v>
      </c>
      <c r="I118">
        <v>740</v>
      </c>
      <c r="J118" s="7">
        <v>1</v>
      </c>
      <c r="K118" s="6" t="str">
        <f t="shared" si="2"/>
        <v>ti_routine</v>
      </c>
      <c r="AG118" t="s">
        <v>622</v>
      </c>
    </row>
    <row r="119" spans="1:33" ht="19" x14ac:dyDescent="0.25">
      <c r="A119" s="16" t="s">
        <v>322</v>
      </c>
      <c r="B119" s="16" t="s">
        <v>323</v>
      </c>
      <c r="C119" s="16" t="s">
        <v>324</v>
      </c>
      <c r="D119" s="2" t="s">
        <v>464</v>
      </c>
      <c r="E119" t="s">
        <v>632</v>
      </c>
      <c r="F119" s="16" t="s">
        <v>325</v>
      </c>
      <c r="G119" s="1" t="s">
        <v>487</v>
      </c>
      <c r="H119" s="1" t="s">
        <v>488</v>
      </c>
      <c r="I119">
        <v>10</v>
      </c>
      <c r="J119" s="7">
        <v>1</v>
      </c>
      <c r="K119" s="6" t="str">
        <f>_xlfn.TEXTJOIN(";",1,L119:AAA119)</f>
        <v>tr_pos2</v>
      </c>
      <c r="Z119" t="s">
        <v>625</v>
      </c>
    </row>
    <row r="120" spans="1:33" ht="19" x14ac:dyDescent="0.25">
      <c r="A120" s="16" t="s">
        <v>322</v>
      </c>
      <c r="B120" s="16" t="s">
        <v>323</v>
      </c>
      <c r="C120" s="16" t="s">
        <v>326</v>
      </c>
      <c r="D120" s="2" t="s">
        <v>464</v>
      </c>
      <c r="E120" t="s">
        <v>632</v>
      </c>
      <c r="F120" s="16" t="s">
        <v>327</v>
      </c>
      <c r="G120" s="1" t="s">
        <v>485</v>
      </c>
      <c r="H120" s="1" t="s">
        <v>486</v>
      </c>
      <c r="I120">
        <v>20</v>
      </c>
      <c r="J120" s="7">
        <v>1</v>
      </c>
      <c r="K120" s="6" t="str">
        <f t="shared" si="2"/>
        <v>tr_neg2</v>
      </c>
      <c r="Z120" t="s">
        <v>626</v>
      </c>
    </row>
  </sheetData>
  <autoFilter ref="A1:AG120" xr:uid="{7002C872-BF07-474F-A2F0-8ADB7BA93241}"/>
  <sortState xmlns:xlrd2="http://schemas.microsoft.com/office/spreadsheetml/2017/richdata2" ref="A4:X61">
    <sortCondition ref="I4:I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2019-02-25T19:47:19Z</dcterms:modified>
</cp:coreProperties>
</file>