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1B386756-DF89-8148-97EB-A25369B81656}" xr6:coauthVersionLast="45" xr6:coauthVersionMax="45" xr10:uidLastSave="{00000000-0000-0000-0000-000000000000}"/>
  <bookViews>
    <workbookView xWindow="0" yWindow="460" windowWidth="33600" windowHeight="20540" activeTab="1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dimension_Item_sets!$A$1:$AG$143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5" i="2" l="1"/>
  <c r="J154" i="2"/>
  <c r="J153" i="2"/>
  <c r="J152" i="2"/>
  <c r="J151" i="2"/>
  <c r="J150" i="2"/>
  <c r="J149" i="2"/>
  <c r="J148" i="2"/>
  <c r="J147" i="2"/>
  <c r="J146" i="2"/>
  <c r="J145" i="2"/>
  <c r="J144" i="2"/>
  <c r="J2" i="2" l="1"/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<sst xmlns="http://schemas.openxmlformats.org/spreadsheetml/2006/main" count="3671" uniqueCount="659">
  <si>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</si>
  <si>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</si>
  <si>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</si>
  <si>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</si>
  <si>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</si>
  <si>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</si>
  <si>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</si>
  <si>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</si>
  <si>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</si>
  <si>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</si>
  <si>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</si>
  <si>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</si>
  <si>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</si>
  <si>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</si>
  <si>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</si>
  <si>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</si>
  <si>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</si>
  <si>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</si>
  <si>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</si>
  <si>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</si>
  <si>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</si>
  <si>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</si>
  <si>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</si>
  <si>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</si>
  <si>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</si>
  <si>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</si>
  <si>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</si>
  <si>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</si>
  <si>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</si>
  <si>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</si>
  <si>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</si>
  <si>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</si>
  <si>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</si>
  <si>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</si>
  <si>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</si>
  <si>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</si>
  <si>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</si>
  <si>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</si>
  <si>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</si>
  <si>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</si>
  <si>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</si>
  <si>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</si>
  <si>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</si>
  <si>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</si>
  <si>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</si>
  <si>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</si>
  <si>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</si>
  <si>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</si>
  <si>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</si>
  <si>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</si>
  <si>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</si>
  <si>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</si>
  <si>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</si>
  <si>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</si>
  <si>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</si>
  <si>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</si>
  <si>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</si>
  <si>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</si>
  <si>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</si>
  <si>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</si>
  <si>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</si>
  <si>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</si>
  <si>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</si>
  <si>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</si>
  <si>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</si>
  <si>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</si>
  <si>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</si>
  <si>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</si>
  <si>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</si>
  <si>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</si>
  <si>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</si>
  <si>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</si>
  <si>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</si>
  <si>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</si>
  <si>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</si>
  <si>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</si>
  <si>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</si>
  <si>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</si>
  <si>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</si>
  <si>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</si>
  <si>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</si>
  <si>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</si>
  <si>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</si>
  <si>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</si>
  <si>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</si>
  <si>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</si>
  <si>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</si>
  <si>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</si>
  <si>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</si>
  <si>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</si>
  <si>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</si>
  <si>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</si>
  <si>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</si>
  <si>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</si>
  <si>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</si>
  <si>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</si>
  <si>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</si>
  <si>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</si>
  <si>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</si>
  <si>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</si>
  <si>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</si>
  <si>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</si>
  <si>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</si>
  <si>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</si>
  <si>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</si>
  <si>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</si>
  <si>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</si>
  <si>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</si>
  <si>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</si>
  <si>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</si>
  <si>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</si>
  <si>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</si>
  <si>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</si>
  <si>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</si>
  <si>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</si>
  <si>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</si>
  <si>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</si>
  <si>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</si>
  <si>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</si>
  <si>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</si>
  <si>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</si>
  <si>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</si>
  <si>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</si>
  <si>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</si>
  <si>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</si>
  <si>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</si>
  <si>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</si>
  <si>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</si>
  <si>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</si>
  <si>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</si>
  <si>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</si>
  <si>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</si>
  <si>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</si>
  <si>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</si>
  <si>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</si>
  <si>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</si>
  <si>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</si>
  <si>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</si>
  <si>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</si>
  <si>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</si>
  <si>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</si>
  <si>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</si>
  <si>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</si>
  <si>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</si>
  <si>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</si>
  <si>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</si>
  <si>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</si>
  <si>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</si>
  <si>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</si>
  <si>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</si>
  <si>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</si>
  <si>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</si>
  <si>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</si>
  <si>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</si>
  <si>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</si>
  <si>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</si>
  <si>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</si>
  <si>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</si>
  <si>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</si>
  <si>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</si>
  <si>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</si>
  <si>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</si>
  <si>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</si>
  <si>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</si>
  <si>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</si>
  <si>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</si>
  <si>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</si>
  <si>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</si>
  <si>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</si>
  <si>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</si>
  <si>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</si>
  <si>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</si>
  <si>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</si>
  <si>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</si>
  <si>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</si>
  <si>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</si>
  <si>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</si>
  <si>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</si>
  <si>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</si>
  <si>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</si>
  <si>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</si>
  <si>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</si>
  <si>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</si>
  <si>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</si>
  <si>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</si>
  <si>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</si>
  <si>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</si>
  <si>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</si>
  <si>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</si>
  <si>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</si>
  <si>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</si>
  <si>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</si>
  <si>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</si>
  <si>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</si>
  <si>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</si>
  <si>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</si>
  <si>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</si>
  <si>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</si>
  <si>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</si>
  <si>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</si>
  <si>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</si>
  <si>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</si>
  <si>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</si>
  <si>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</si>
  <si>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</si>
  <si>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</si>
  <si>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</si>
  <si>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</si>
  <si>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</si>
  <si>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</si>
  <si>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</si>
  <si>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</si>
  <si>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</si>
  <si>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</si>
  <si>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</si>
  <si>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</si>
  <si>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</si>
  <si>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</si>
  <si>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</si>
  <si>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</si>
  <si>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</si>
  <si>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</si>
  <si>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</si>
  <si>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</si>
  <si>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</si>
  <si>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</si>
  <si>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</si>
  <si>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</si>
  <si>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</si>
  <si>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</si>
  <si>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</si>
  <si>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</si>
  <si>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</si>
  <si>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</si>
  <si>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</si>
  <si>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</si>
  <si>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</si>
  <si>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</si>
  <si>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</si>
  <si>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</si>
  <si>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</si>
  <si>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</si>
  <si>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</si>
  <si>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</si>
  <si>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</si>
  <si>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</si>
  <si>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</si>
  <si>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</si>
  <si>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</si>
  <si>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</si>
  <si>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</si>
  <si>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</si>
  <si>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</si>
  <si>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</si>
  <si>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</si>
  <si>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</si>
  <si>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</si>
  <si>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</si>
  <si>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</si>
  <si>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</si>
  <si>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</si>
  <si>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</si>
  <si>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</si>
  <si>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</si>
  <si>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</si>
  <si>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</si>
  <si>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</si>
  <si>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</si>
  <si>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</si>
  <si>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</si>
  <si>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</si>
  <si>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</si>
  <si>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</si>
  <si>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</si>
  <si>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</si>
  <si>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</si>
  <si>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</si>
  <si>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</si>
  <si>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</si>
  <si>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</si>
  <si>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</si>
  <si>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</si>
  <si>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</si>
  <si>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</si>
  <si>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</si>
  <si>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</si>
  <si>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</si>
  <si>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</si>
  <si>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</si>
  <si>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</si>
  <si>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</si>
  <si>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</si>
  <si>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</si>
  <si>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</si>
  <si>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</si>
  <si>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</si>
  <si>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</si>
  <si>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</si>
  <si>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</si>
  <si>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</si>
  <si>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</si>
  <si>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</si>
  <si>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</si>
  <si>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</si>
  <si>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</si>
  <si>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</si>
  <si>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</si>
  <si>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</si>
  <si>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</si>
  <si>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</si>
  <si>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</si>
  <si>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</si>
  <si>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</si>
  <si>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</si>
  <si>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</si>
  <si>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</si>
  <si>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</si>
  <si>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</si>
  <si>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</si>
  <si>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</si>
  <si>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</si>
  <si>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</si>
  <si>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</si>
  <si>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</si>
  <si>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</si>
  <si>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</si>
  <si>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</si>
  <si>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</si>
  <si>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</si>
  <si>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</si>
  <si>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</si>
  <si>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</si>
  <si>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</si>
  <si>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</si>
  <si>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</si>
  <si>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</si>
  <si>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</si>
  <si>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</si>
  <si>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</si>
  <si>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</si>
  <si>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</si>
  <si>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</si>
  <si>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</si>
  <si>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</si>
  <si>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</si>
  <si>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</si>
  <si>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</si>
  <si>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</si>
  <si>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</si>
  <si>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</si>
  <si>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</si>
  <si>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</si>
  <si>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</si>
  <si>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</si>
  <si>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</si>
  <si>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</si>
  <si>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</si>
  <si>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</si>
  <si>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</si>
  <si>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</si>
  <si>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</si>
  <si>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</si>
  <si>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</si>
  <si>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</si>
  <si>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</si>
  <si>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</si>
  <si>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</si>
  <si>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</si>
  <si>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</si>
  <si>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</si>
  <si>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</si>
  <si>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</si>
  <si>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</si>
  <si>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</si>
  <si>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</si>
  <si>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</si>
  <si>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</si>
  <si>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</si>
  <si>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</si>
  <si>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</si>
  <si>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</si>
  <si>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</si>
  <si>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</si>
  <si>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</si>
  <si>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</si>
  <si>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</si>
  <si>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</si>
  <si>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</si>
  <si>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</si>
  <si>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</si>
  <si>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</si>
  <si>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</si>
  <si>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</si>
  <si>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</si>
  <si>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</si>
  <si>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</si>
  <si>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</si>
  <si>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</si>
  <si>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</si>
  <si>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</si>
  <si>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</si>
  <si>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</si>
  <si>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</si>
  <si>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</si>
  <si>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</si>
  <si>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</si>
  <si>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</si>
  <si>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</si>
  <si>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</si>
  <si>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</si>
  <si>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</si>
  <si>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</si>
  <si>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</si>
  <si>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</si>
  <si>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</si>
  <si>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</si>
  <si>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</si>
  <si>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</si>
  <si>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</si>
  <si>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</si>
  <si>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</si>
  <si>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</si>
  <si>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</si>
  <si>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</si>
  <si>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</si>
  <si>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</si>
  <si>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</si>
  <si>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</si>
  <si>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</si>
  <si>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</si>
  <si>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</si>
  <si>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</si>
  <si>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</si>
  <si>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</si>
  <si>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</si>
  <si>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</si>
  <si>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</si>
  <si>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</si>
  <si>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</si>
  <si>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</si>
  <si>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</si>
  <si>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</si>
  <si>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</si>
  <si>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</si>
  <si>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</si>
  <si>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</si>
  <si>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</si>
  <si>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</si>
  <si>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</si>
  <si>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</si>
  <si>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</si>
  <si>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</si>
  <si>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</si>
  <si>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</si>
  <si>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</si>
  <si>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</si>
  <si>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</si>
  <si>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</si>
  <si>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</si>
  <si>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</si>
  <si>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</si>
  <si>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</si>
  <si>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</si>
  <si>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</si>
  <si>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</si>
  <si>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</si>
  <si>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</si>
  <si>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</si>
  <si>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</si>
  <si>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</si>
  <si>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</si>
  <si>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</si>
  <si>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</si>
  <si>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</si>
  <si>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</si>
  <si>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</si>
  <si>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</si>
  <si>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</si>
  <si>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</si>
  <si>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</si>
  <si>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</si>
  <si>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</si>
  <si>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</si>
  <si>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</si>
  <si>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</si>
  <si>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</si>
  <si>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</si>
  <si>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</si>
  <si>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</si>
  <si>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</si>
  <si>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</si>
  <si>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</si>
  <si>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</si>
  <si>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</si>
  <si>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</si>
  <si>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</si>
  <si>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</si>
  <si>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</si>
  <si>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</si>
  <si>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</si>
  <si>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</si>
  <si>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</si>
  <si>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</si>
  <si>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</si>
  <si>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</si>
  <si>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</si>
  <si>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</si>
  <si>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</si>
  <si>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</si>
  <si>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</si>
  <si>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</si>
  <si>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</si>
  <si>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</si>
  <si>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</si>
  <si>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</si>
  <si>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</si>
  <si>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</si>
  <si>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</si>
  <si>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</si>
  <si>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</si>
  <si>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</si>
  <si>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</si>
  <si>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</si>
  <si>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</si>
  <si>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</si>
  <si>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</si>
  <si>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</si>
  <si>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</si>
  <si>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</si>
  <si>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</si>
  <si>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</si>
  <si>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</si>
  <si>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</si>
  <si>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</si>
  <si>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</si>
  <si>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</si>
  <si>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</si>
  <si>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</si>
  <si>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</si>
  <si>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</si>
  <si>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</si>
  <si>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</si>
  <si>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</si>
  <si>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</si>
  <si>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</si>
  <si>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</si>
  <si>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</si>
  <si>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</si>
  <si>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</si>
  <si>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</si>
  <si>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</si>
  <si>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</si>
  <si>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</si>
  <si>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</si>
  <si>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</si>
  <si>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</si>
  <si>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</si>
  <si>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</si>
  <si>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</si>
  <si>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</si>
  <si>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</si>
  <si>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</si>
  <si>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</si>
  <si>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</si>
  <si>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</si>
  <si>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</si>
  <si>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</si>
  <si>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</si>
  <si>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</si>
  <si>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</si>
  <si>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</si>
  <si>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</si>
  <si>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</si>
  <si>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</si>
  <si>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</si>
  <si>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</si>
  <si>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</si>
  <si>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</si>
  <si>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</si>
  <si>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</si>
  <si>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</si>
  <si>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</si>
  <si>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</si>
  <si>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</si>
  <si>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</si>
  <si>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</si>
  <si>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</si>
  <si>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</si>
  <si>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</si>
  <si>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</si>
  <si>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</si>
  <si>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</si>
  <si>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</si>
  <si>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</si>
  <si>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</si>
  <si>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</si>
  <si>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</si>
  <si>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</si>
  <si>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</si>
  <si>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</si>
  <si>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</si>
  <si>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</si>
  <si>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</si>
  <si>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</si>
  <si>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</si>
  <si>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</si>
  <si>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</si>
  <si>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</si>
  <si>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</si>
  <si>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</si>
  <si>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</si>
  <si>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</si>
  <si>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</si>
  <si>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</si>
  <si>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</si>
  <si>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</si>
  <si>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</si>
  <si>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</si>
  <si>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</si>
  <si>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</si>
  <si>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</si>
  <si>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</si>
  <si>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</si>
  <si>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</si>
  <si>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</si>
  <si>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</si>
  <si>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</si>
  <si>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</si>
  <si>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</si>
  <si>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</si>
  <si>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</si>
  <si>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</si>
  <si>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</si>
  <si>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</si>
  <si>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</si>
  <si>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</si>
  <si>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</si>
  <si>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</si>
  <si>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</si>
  <si>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</si>
  <si>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</si>
  <si>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</si>
  <si>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</si>
  <si>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</si>
  <si>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</si>
  <si>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</si>
  <si>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</si>
  <si>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</si>
  <si>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</si>
  <si>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</si>
  <si>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</si>
  <si>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</si>
  <si>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</si>
  <si>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</si>
  <si>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TX_CURR.N.Age_Sex_HIVStatus.R</t>
  </si>
  <si>
    <t>VqlLJRUf0BK</t>
  </si>
  <si>
    <t>TX_CURR (DSD+TA, Age/Sex/HIVStatus)</t>
  </si>
  <si>
    <t>2019Q3</t>
  </si>
  <si>
    <t>&lt;1-50+.&lt;15/&gt;15.d.u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</si>
</sst>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3"/>
  <sheetViews>
    <sheetView zoomScale="120" zoomScaleNormal="120" workbookViewId="0">
      <pane xSplit="2" ySplit="1" topLeftCell="G35" activePane="bottomRight" state="frozen"/>
      <selection pane="topRight" activeCell="C1" sqref="C1"/>
      <selection pane="bottomLeft" activeCell="A2" sqref="A2"/>
      <selection pane="bottomRight" activeCell="H64" sqref="H64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582</v>
      </c>
      <c r="C2" t="s">
        <v>2</v>
      </c>
      <c r="D2" t="s">
        <v>646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647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648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609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583</v>
      </c>
      <c r="C7" t="s">
        <v>2</v>
      </c>
      <c r="D7" t="s">
        <v>597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584</v>
      </c>
      <c r="C11" t="s">
        <v>2</v>
      </c>
      <c r="D11" t="s">
        <v>598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614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641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585</v>
      </c>
      <c r="C14" t="s">
        <v>2</v>
      </c>
      <c r="D14" t="s">
        <v>599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615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615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616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617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618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619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620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621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622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623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624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625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626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627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628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629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630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631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632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633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634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635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636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569</v>
      </c>
      <c r="C38" t="s">
        <v>5</v>
      </c>
      <c r="D38" t="s">
        <v>637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571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586</v>
      </c>
      <c r="C39" t="s">
        <v>2</v>
      </c>
      <c r="D39" t="s">
        <v>600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587</v>
      </c>
      <c r="C40" t="s">
        <v>2</v>
      </c>
      <c r="D40" t="s">
        <v>601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638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644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645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588</v>
      </c>
      <c r="C44" t="s">
        <v>2</v>
      </c>
      <c r="D44" t="s">
        <v>643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642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561</v>
      </c>
      <c r="C46" t="s">
        <v>2</v>
      </c>
      <c r="D46" t="s">
        <v>602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589</v>
      </c>
      <c r="C47" t="s">
        <v>2</v>
      </c>
      <c r="D47" t="s">
        <v>603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590</v>
      </c>
      <c r="C48" t="s">
        <v>2</v>
      </c>
      <c r="D48" t="s">
        <v>604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591</v>
      </c>
      <c r="C49" t="s">
        <v>2</v>
      </c>
      <c r="D49" t="s">
        <v>605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592</v>
      </c>
      <c r="C50" t="s">
        <v>2</v>
      </c>
      <c r="D50" t="s">
        <v>606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639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593</v>
      </c>
      <c r="C52" t="s">
        <v>2</v>
      </c>
      <c r="D52" t="s">
        <v>607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594</v>
      </c>
      <c r="C53" t="s">
        <v>2</v>
      </c>
      <c r="D53" t="s">
        <v>596</v>
      </c>
      <c r="E53" t="s">
        <v>3</v>
      </c>
      <c r="F53" s="1" t="s">
        <v>142</v>
      </c>
      <c r="G53" s="1" t="s">
        <v>573</v>
      </c>
      <c r="H53" t="s">
        <v>574</v>
      </c>
      <c r="I53" t="s">
        <v>575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562</v>
      </c>
      <c r="C54" t="s">
        <v>2</v>
      </c>
      <c r="D54" t="s">
        <v>608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581</v>
      </c>
      <c r="C55" t="s">
        <v>2</v>
      </c>
      <c r="D55" t="s">
        <v>649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640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563</v>
      </c>
      <c r="C57" t="s">
        <v>2</v>
      </c>
      <c r="D57" s="18" t="s">
        <v>650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577</v>
      </c>
      <c r="C58" t="s">
        <v>2</v>
      </c>
      <c r="D58" t="s">
        <v>651</v>
      </c>
      <c r="E58" t="s">
        <v>3</v>
      </c>
      <c r="F58" s="1" t="s">
        <v>142</v>
      </c>
      <c r="G58" s="1" t="s">
        <v>578</v>
      </c>
      <c r="H58" t="s">
        <v>576</v>
      </c>
      <c r="I58" s="14" t="s">
        <v>579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564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565</v>
      </c>
      <c r="C60" t="s">
        <v>2</v>
      </c>
      <c r="D60" t="s">
        <v>652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560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566</v>
      </c>
      <c r="C61" t="s">
        <v>5</v>
      </c>
      <c r="D61" s="16" t="s">
        <v>653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567</v>
      </c>
      <c r="W61" t="s">
        <v>568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595</v>
      </c>
      <c r="C62" t="s">
        <v>2</v>
      </c>
      <c r="D62" s="15" t="s">
        <v>580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  <row r="63" spans="1:37" ht="18" x14ac:dyDescent="0.2">
      <c r="A63" t="s">
        <v>19</v>
      </c>
      <c r="B63" s="15" t="s">
        <v>654</v>
      </c>
      <c r="C63" t="s">
        <v>2</v>
      </c>
      <c r="D63" s="15" t="s">
        <v>654</v>
      </c>
      <c r="E63" t="s">
        <v>3</v>
      </c>
      <c r="F63" s="1" t="s">
        <v>142</v>
      </c>
      <c r="G63" s="1" t="s">
        <v>143</v>
      </c>
      <c r="H63" s="16" t="s">
        <v>656</v>
      </c>
      <c r="I63" s="16" t="s">
        <v>655</v>
      </c>
      <c r="J63" t="s">
        <v>657</v>
      </c>
      <c r="K63" s="9" t="s">
        <v>658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H155"/>
  <sheetViews>
    <sheetView tabSelected="1" topLeftCell="A4" zoomScale="120" zoomScaleNormal="120" workbookViewId="0">
      <selection activeCell="AH13" sqref="AH13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1" width="19.6640625" customWidth="1"/>
  </cols>
  <sheetData>
    <row r="1" spans="1:34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658</v>
      </c>
      <c r="V1" t="s">
        <v>216</v>
      </c>
      <c r="W1" t="s">
        <v>145</v>
      </c>
      <c r="X1" t="s">
        <v>150</v>
      </c>
      <c r="Y1" t="s">
        <v>218</v>
      </c>
      <c r="Z1" t="s">
        <v>255</v>
      </c>
      <c r="AA1" t="s">
        <v>260</v>
      </c>
      <c r="AB1" t="s">
        <v>261</v>
      </c>
      <c r="AC1" t="s">
        <v>288</v>
      </c>
      <c r="AD1" t="s">
        <v>281</v>
      </c>
      <c r="AE1" t="s">
        <v>289</v>
      </c>
      <c r="AF1" t="s">
        <v>379</v>
      </c>
      <c r="AG1" t="s">
        <v>402</v>
      </c>
      <c r="AH1" t="s">
        <v>437</v>
      </c>
    </row>
    <row r="2" spans="1:34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>_xlfn.TEXTJOIN(";",1,K2:AAA2)</f>
        <v>&lt;2mo</v>
      </c>
      <c r="K2" s="9"/>
      <c r="L2" s="9"/>
      <c r="M2" s="9"/>
      <c r="N2" s="9"/>
      <c r="P2" s="9"/>
      <c r="Q2" s="9"/>
      <c r="R2" s="9"/>
      <c r="T2" s="9"/>
      <c r="U2" s="9"/>
      <c r="AA2" t="s">
        <v>260</v>
      </c>
    </row>
    <row r="3" spans="1:34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ref="J3:J36" si="0">_xlfn.TEXTJOIN(";",1,K3:AAA3)</f>
        <v>2-12mo</v>
      </c>
      <c r="K3" s="9"/>
      <c r="L3" s="9"/>
      <c r="M3" s="9"/>
      <c r="N3" s="9"/>
      <c r="P3" s="9"/>
      <c r="Q3" s="9"/>
      <c r="R3" s="9"/>
      <c r="T3" s="9"/>
      <c r="U3" s="9"/>
      <c r="AB3" t="s">
        <v>261</v>
      </c>
    </row>
    <row r="4" spans="1:34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149</v>
      </c>
      <c r="L4" s="9"/>
      <c r="M4" s="9"/>
      <c r="N4" s="9"/>
      <c r="O4" t="s">
        <v>229</v>
      </c>
      <c r="U4" s="9" t="s">
        <v>658</v>
      </c>
    </row>
    <row r="5" spans="1:34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171</v>
      </c>
      <c r="U5" s="9" t="s">
        <v>658</v>
      </c>
    </row>
    <row r="6" spans="1:34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4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658</v>
      </c>
    </row>
    <row r="8" spans="1:34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658</v>
      </c>
    </row>
    <row r="9" spans="1:34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171</v>
      </c>
      <c r="U9" s="9" t="s">
        <v>658</v>
      </c>
    </row>
    <row r="10" spans="1:34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4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658</v>
      </c>
    </row>
    <row r="12" spans="1:34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658</v>
      </c>
    </row>
    <row r="13" spans="1:34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171</v>
      </c>
      <c r="U13" s="9" t="s">
        <v>658</v>
      </c>
    </row>
    <row r="14" spans="1:34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&lt;1-50+;1-50+;10-50+;&lt;1-18+;1-50+/&lt;5;10-50+.all;&lt;1-50+.&lt;15/&gt;15.d.u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658</v>
      </c>
    </row>
    <row r="15" spans="1:34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&lt;15/&gt;15.d;&lt;1-50+.&lt;15/&gt;15.d.u</v>
      </c>
      <c r="P15" s="9" t="s">
        <v>171</v>
      </c>
      <c r="U15" s="9" t="s">
        <v>658</v>
      </c>
    </row>
    <row r="16" spans="1:34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1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1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1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1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&lt;15/&gt;15.d;&lt;1-50+.&lt;15/&gt;15.d.u</v>
      </c>
      <c r="P20" s="9" t="s">
        <v>171</v>
      </c>
      <c r="U20" s="9" t="s">
        <v>658</v>
      </c>
    </row>
    <row r="21" spans="1:21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&lt;1-50+;1-50+;10-50+;15-50+;1-50+/&lt;5;10-50+.all;&lt;1-50+.&lt;15/&gt;15.d.u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658</v>
      </c>
    </row>
    <row r="22" spans="1:21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1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1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1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ref="J25" si="1">_xlfn.TEXTJOIN(";",1,K25:AAA25)</f>
        <v>&lt;1-18+</v>
      </c>
      <c r="K25" s="5"/>
      <c r="L25" s="5"/>
      <c r="M25" s="5"/>
      <c r="N25" s="5"/>
      <c r="O25" t="s">
        <v>229</v>
      </c>
      <c r="P25" s="5"/>
    </row>
    <row r="26" spans="1:21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1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&lt;15/&gt;15.d;&lt;1-50+.&lt;15/&gt;15.d.u</v>
      </c>
      <c r="P27" s="9" t="s">
        <v>171</v>
      </c>
      <c r="U27" s="9" t="s">
        <v>658</v>
      </c>
    </row>
    <row r="28" spans="1:21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&lt;1-50+;1-50+;10-50+;15-50+;1-50+/&lt;5;10-50+.all;&lt;1-50+.&lt;15/&gt;15.d.u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658</v>
      </c>
    </row>
    <row r="29" spans="1:21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1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&lt;15/&gt;15.d;&lt;1-50+.&lt;15/&gt;15.d.u</v>
      </c>
      <c r="P30" s="9" t="s">
        <v>171</v>
      </c>
      <c r="U30" s="9" t="s">
        <v>658</v>
      </c>
    </row>
    <row r="31" spans="1:21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&lt;1-50+;1-50+;10-50+;15-50+;1-50+/&lt;5;10-50+.all;&lt;1-50+.&lt;15/&gt;15.d.u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658</v>
      </c>
    </row>
    <row r="32" spans="1:21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1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1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si="0"/>
        <v>&lt;1-18+</v>
      </c>
      <c r="O34" t="s">
        <v>229</v>
      </c>
    </row>
    <row r="35" spans="1:21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0"/>
        <v>&lt;15/&gt;15.d;&lt;1-50+.&lt;15/&gt;15.d.u</v>
      </c>
      <c r="P35" s="9" t="s">
        <v>171</v>
      </c>
      <c r="U35" s="9" t="s">
        <v>658</v>
      </c>
    </row>
    <row r="36" spans="1:21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0"/>
        <v>10-50+.all</v>
      </c>
      <c r="T36" t="s">
        <v>183</v>
      </c>
    </row>
    <row r="37" spans="1:21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ref="J37:J70" si="2">_xlfn.TEXTJOIN(";",1,K37:AAA37)</f>
        <v>&lt;1-50+;1-50+;10-50+;15-50+;1-50+/&lt;5;10-50+.all;&lt;1-50+.&lt;15/&gt;15.d.u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658</v>
      </c>
    </row>
    <row r="38" spans="1:21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1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2"/>
        <v>&lt;15/&gt;15.d;&lt;1-50+.&lt;15/&gt;15.d.u</v>
      </c>
      <c r="P39" s="9" t="s">
        <v>171</v>
      </c>
      <c r="U39" s="9" t="s">
        <v>658</v>
      </c>
    </row>
    <row r="40" spans="1:21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2"/>
        <v>10-50+.all</v>
      </c>
      <c r="T40" t="s">
        <v>183</v>
      </c>
    </row>
    <row r="41" spans="1:21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2"/>
        <v>&lt;1-50+;1-50+;10-50+;15-50+;1-50+/&lt;5;10-50+.all;&lt;1-50+.&lt;15/&gt;15.d.u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658</v>
      </c>
    </row>
    <row r="42" spans="1:21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1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ref="J43" si="3">_xlfn.TEXTJOIN(";",1,K43:AAA43)</f>
        <v>&lt;1-50+;1-50+;10-50+;15-50+;1-50+/&lt;5;10-50+.all;&lt;1-50+.&lt;15/&gt;15.d.u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658</v>
      </c>
    </row>
    <row r="44" spans="1:21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2"/>
        <v>&lt;15/&gt;15.d;&lt;1-50+.&lt;15/&gt;15.d.u</v>
      </c>
      <c r="P44" s="9" t="s">
        <v>171</v>
      </c>
      <c r="U44" s="9" t="s">
        <v>658</v>
      </c>
    </row>
    <row r="45" spans="1:21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2"/>
        <v>10-50+.all</v>
      </c>
      <c r="T45" t="s">
        <v>183</v>
      </c>
    </row>
    <row r="46" spans="1:21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2"/>
        <v>&lt;1-50+;1-50+;10-50+;15-50+;1-50+/&lt;5;10-50+.all;&lt;1-50+.&lt;15/&gt;15.d.u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658</v>
      </c>
    </row>
    <row r="47" spans="1:21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1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ref="J48" si="4">_xlfn.TEXTJOIN(";",1,K48:AAA48)</f>
        <v>&lt;1-50+;1-50+;10-50+;15-50+;1-50+/&lt;5;10-50+.all;&lt;1-50+.&lt;15/&gt;15.d.u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658</v>
      </c>
    </row>
    <row r="49" spans="1:25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2"/>
        <v>&lt;15/&gt;15.d;&lt;1-50+.&lt;15/&gt;15.d.u</v>
      </c>
      <c r="P49" s="9" t="s">
        <v>171</v>
      </c>
      <c r="U49" s="9" t="s">
        <v>658</v>
      </c>
    </row>
    <row r="50" spans="1:25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2"/>
        <v>10-50+.all</v>
      </c>
      <c r="T50" t="s">
        <v>183</v>
      </c>
    </row>
    <row r="51" spans="1:25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2"/>
        <v>&lt;1-50+;1-50+;10-50+;15-50+;1-50+/&lt;5;10-50+.all;&lt;1-50+.&lt;15/&gt;15.d.u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658</v>
      </c>
    </row>
    <row r="52" spans="1:25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5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2"/>
        <v>&lt;15/&gt;15.d;&lt;1-50+.&lt;15/&gt;15.d.u</v>
      </c>
      <c r="P53" s="9" t="s">
        <v>171</v>
      </c>
      <c r="U53" s="9" t="s">
        <v>658</v>
      </c>
    </row>
    <row r="54" spans="1:25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2"/>
        <v>&lt;1-50+;1-50+;10-50+;15-50+;1-50+/&lt;5;10-50+.all;&lt;1-50+.&lt;15/&gt;15.d.u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658</v>
      </c>
    </row>
    <row r="55" spans="1:25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5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2"/>
        <v>F;F/M;F/M/U</v>
      </c>
      <c r="V56" t="s">
        <v>141</v>
      </c>
      <c r="W56" t="s">
        <v>145</v>
      </c>
      <c r="X56" t="s">
        <v>150</v>
      </c>
    </row>
    <row r="57" spans="1:25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5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V58" t="s">
        <v>154</v>
      </c>
      <c r="X58" t="s">
        <v>150</v>
      </c>
    </row>
    <row r="59" spans="1:25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2"/>
        <v>M;F/M;F/M/U</v>
      </c>
      <c r="S59" s="5"/>
      <c r="T59" s="5"/>
      <c r="U59" s="5"/>
      <c r="V59" t="s">
        <v>148</v>
      </c>
      <c r="W59" t="s">
        <v>145</v>
      </c>
      <c r="X59" t="s">
        <v>150</v>
      </c>
    </row>
    <row r="60" spans="1:25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5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2"/>
        <v>U;F/M/U</v>
      </c>
      <c r="S61" s="5"/>
      <c r="T61" s="5"/>
      <c r="U61" s="5"/>
      <c r="V61" t="s">
        <v>154</v>
      </c>
      <c r="X61" t="s">
        <v>150</v>
      </c>
    </row>
    <row r="62" spans="1:25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2"/>
        <v>kp1</v>
      </c>
      <c r="Y62" t="s">
        <v>195</v>
      </c>
    </row>
    <row r="63" spans="1:25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2"/>
        <v>kp1</v>
      </c>
      <c r="Y63" t="s">
        <v>195</v>
      </c>
    </row>
    <row r="64" spans="1:25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2"/>
        <v>kp1</v>
      </c>
      <c r="Y64" t="s">
        <v>195</v>
      </c>
    </row>
    <row r="65" spans="1:31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2"/>
        <v>kp1</v>
      </c>
      <c r="Y65" t="s">
        <v>195</v>
      </c>
    </row>
    <row r="66" spans="1:31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si="2"/>
        <v>kp1</v>
      </c>
      <c r="Y66" t="s">
        <v>195</v>
      </c>
    </row>
    <row r="67" spans="1:31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Z67" t="s">
        <v>360</v>
      </c>
    </row>
    <row r="68" spans="1:31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Z68" t="s">
        <v>361</v>
      </c>
    </row>
    <row r="69" spans="1:31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C69" t="s">
        <v>392</v>
      </c>
    </row>
    <row r="70" spans="1:31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C70" t="s">
        <v>393</v>
      </c>
    </row>
    <row r="71" spans="1:31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ref="J71:J134" si="5">_xlfn.TEXTJOIN(";",1,K71:AAA71)</f>
        <v>tss_NewNeg</v>
      </c>
      <c r="AC71" t="s">
        <v>394</v>
      </c>
    </row>
    <row r="72" spans="1:31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5"/>
        <v>vt_sv</v>
      </c>
      <c r="AD72" t="s">
        <v>284</v>
      </c>
    </row>
    <row r="73" spans="1:31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5"/>
        <v>vt_pe</v>
      </c>
      <c r="AD73" t="s">
        <v>285</v>
      </c>
    </row>
    <row r="74" spans="1:31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5"/>
        <v>st_da</v>
      </c>
      <c r="AE74" t="s">
        <v>290</v>
      </c>
    </row>
    <row r="75" spans="1:31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5"/>
        <v>st_da</v>
      </c>
      <c r="AE75" t="s">
        <v>290</v>
      </c>
    </row>
    <row r="76" spans="1:31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5"/>
        <v>st_da</v>
      </c>
      <c r="AE76" t="s">
        <v>290</v>
      </c>
    </row>
    <row r="77" spans="1:31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5"/>
        <v>st_da</v>
      </c>
      <c r="AE77" t="s">
        <v>290</v>
      </c>
    </row>
    <row r="78" spans="1:31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5"/>
        <v>st_da</v>
      </c>
      <c r="AE78" t="s">
        <v>290</v>
      </c>
    </row>
    <row r="79" spans="1:31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5"/>
        <v>st_da</v>
      </c>
      <c r="AE79" t="s">
        <v>290</v>
      </c>
    </row>
    <row r="80" spans="1:31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5"/>
        <v>st_da</v>
      </c>
      <c r="AE80" t="s">
        <v>290</v>
      </c>
    </row>
    <row r="81" spans="1:31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5"/>
        <v>st_da</v>
      </c>
      <c r="AE81" t="s">
        <v>290</v>
      </c>
    </row>
    <row r="82" spans="1:31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5"/>
        <v>st_da</v>
      </c>
      <c r="AE82" t="s">
        <v>290</v>
      </c>
    </row>
    <row r="83" spans="1:31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5"/>
        <v>st_da</v>
      </c>
      <c r="AE83" t="s">
        <v>290</v>
      </c>
    </row>
    <row r="84" spans="1:31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5"/>
        <v>st_da</v>
      </c>
      <c r="AE84" t="s">
        <v>290</v>
      </c>
    </row>
    <row r="85" spans="1:31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5"/>
        <v>st_da</v>
      </c>
      <c r="AE85" t="s">
        <v>290</v>
      </c>
    </row>
    <row r="86" spans="1:31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5"/>
        <v>st_da</v>
      </c>
      <c r="AE86" t="s">
        <v>290</v>
      </c>
    </row>
    <row r="87" spans="1:31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5"/>
        <v>st_da</v>
      </c>
      <c r="AE87" t="s">
        <v>290</v>
      </c>
    </row>
    <row r="88" spans="1:31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5"/>
        <v>st_da</v>
      </c>
      <c r="AE88" t="s">
        <v>290</v>
      </c>
    </row>
    <row r="89" spans="1:31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5"/>
        <v>st_da</v>
      </c>
      <c r="AE89" t="s">
        <v>290</v>
      </c>
    </row>
    <row r="90" spans="1:31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5"/>
        <v>st_ua</v>
      </c>
      <c r="AE90" t="s">
        <v>355</v>
      </c>
    </row>
    <row r="91" spans="1:31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5"/>
        <v>st_ua</v>
      </c>
      <c r="AE91" t="s">
        <v>355</v>
      </c>
    </row>
    <row r="92" spans="1:31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5"/>
        <v>st_ua</v>
      </c>
      <c r="AE92" t="s">
        <v>355</v>
      </c>
    </row>
    <row r="93" spans="1:31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5"/>
        <v>st_ua</v>
      </c>
      <c r="AE93" t="s">
        <v>355</v>
      </c>
    </row>
    <row r="94" spans="1:31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5"/>
        <v>st_ua</v>
      </c>
      <c r="AE94" t="s">
        <v>355</v>
      </c>
    </row>
    <row r="95" spans="1:31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5"/>
        <v>st_ua</v>
      </c>
      <c r="AE95" t="s">
        <v>355</v>
      </c>
    </row>
    <row r="96" spans="1:31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5"/>
        <v>st_ua</v>
      </c>
      <c r="AE96" t="s">
        <v>355</v>
      </c>
    </row>
    <row r="97" spans="1:31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5"/>
        <v>st_ua</v>
      </c>
      <c r="AE97" t="s">
        <v>355</v>
      </c>
    </row>
    <row r="98" spans="1:31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si="5"/>
        <v>st_ua</v>
      </c>
      <c r="AE98" t="s">
        <v>355</v>
      </c>
    </row>
    <row r="99" spans="1:31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5"/>
        <v>st_ua</v>
      </c>
      <c r="AE99" t="s">
        <v>355</v>
      </c>
    </row>
    <row r="100" spans="1:31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5"/>
        <v>st_ua</v>
      </c>
      <c r="AE100" t="s">
        <v>355</v>
      </c>
    </row>
    <row r="101" spans="1:31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5"/>
        <v>st_ua</v>
      </c>
      <c r="AE101" t="s">
        <v>355</v>
      </c>
    </row>
    <row r="102" spans="1:31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5"/>
        <v>st_ua</v>
      </c>
      <c r="AE102" t="s">
        <v>355</v>
      </c>
    </row>
    <row r="103" spans="1:31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5"/>
        <v>st_ua</v>
      </c>
      <c r="AE103" t="s">
        <v>355</v>
      </c>
    </row>
    <row r="104" spans="1:31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5"/>
        <v>st_ua</v>
      </c>
      <c r="AE104" t="s">
        <v>355</v>
      </c>
    </row>
    <row r="105" spans="1:31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5"/>
        <v>st_ua</v>
      </c>
      <c r="AE105" t="s">
        <v>355</v>
      </c>
    </row>
    <row r="106" spans="1:31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5"/>
        <v>kp2</v>
      </c>
      <c r="Y106" t="s">
        <v>370</v>
      </c>
    </row>
    <row r="107" spans="1:31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5"/>
        <v>kp2</v>
      </c>
      <c r="Y107" t="s">
        <v>370</v>
      </c>
    </row>
    <row r="108" spans="1:31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5"/>
        <v>kp2</v>
      </c>
      <c r="Y108" t="s">
        <v>370</v>
      </c>
    </row>
    <row r="109" spans="1:31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5"/>
        <v>kp2</v>
      </c>
      <c r="Y109" t="s">
        <v>370</v>
      </c>
    </row>
    <row r="110" spans="1:31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5"/>
        <v>kp2</v>
      </c>
      <c r="Y110" t="s">
        <v>370</v>
      </c>
    </row>
    <row r="111" spans="1:31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5"/>
        <v>kp2</v>
      </c>
      <c r="Y111" t="s">
        <v>370</v>
      </c>
    </row>
    <row r="112" spans="1:31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5"/>
        <v>kp2</v>
      </c>
      <c r="Y112" t="s">
        <v>370</v>
      </c>
    </row>
    <row r="113" spans="1:34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5"/>
        <v>kp2</v>
      </c>
      <c r="Y113" t="s">
        <v>370</v>
      </c>
    </row>
    <row r="114" spans="1:34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5"/>
        <v>as_already</v>
      </c>
      <c r="AF114" t="s">
        <v>390</v>
      </c>
    </row>
    <row r="115" spans="1:34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5"/>
        <v>as_new</v>
      </c>
      <c r="AF115" t="s">
        <v>391</v>
      </c>
    </row>
    <row r="116" spans="1:34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5"/>
        <v>kp3</v>
      </c>
      <c r="Y116" t="s">
        <v>401</v>
      </c>
    </row>
    <row r="117" spans="1:34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5"/>
        <v>kp3</v>
      </c>
      <c r="Y117" t="s">
        <v>401</v>
      </c>
    </row>
    <row r="118" spans="1:34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5"/>
        <v>kp3</v>
      </c>
      <c r="Y118" t="s">
        <v>401</v>
      </c>
    </row>
    <row r="119" spans="1:34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5"/>
        <v>kp3</v>
      </c>
      <c r="Y119" t="s">
        <v>401</v>
      </c>
    </row>
    <row r="120" spans="1:34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5"/>
        <v>ti_routine</v>
      </c>
      <c r="AG120" t="s">
        <v>411</v>
      </c>
    </row>
    <row r="121" spans="1:34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5"/>
        <v>ti_routine</v>
      </c>
      <c r="AG121" t="s">
        <v>411</v>
      </c>
    </row>
    <row r="122" spans="1:34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5"/>
        <v>ti_routine</v>
      </c>
      <c r="AG122" t="s">
        <v>411</v>
      </c>
    </row>
    <row r="123" spans="1:34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5"/>
        <v>ti_routine</v>
      </c>
      <c r="AG123" t="s">
        <v>411</v>
      </c>
    </row>
    <row r="124" spans="1:34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>_xlfn.TEXTJOIN(";",1,K124:AAA124)</f>
        <v>tr_pos2</v>
      </c>
      <c r="Z124" t="s">
        <v>414</v>
      </c>
    </row>
    <row r="125" spans="1:34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5"/>
        <v>tr_neg2</v>
      </c>
      <c r="Z125" t="s">
        <v>415</v>
      </c>
    </row>
    <row r="126" spans="1:34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ref="J126:J132" si="6">_xlfn.TEXTJOIN(";",1,K126:AAA126)</f>
        <v>hts_mod_com_ndx</v>
      </c>
      <c r="AH126" t="s">
        <v>439</v>
      </c>
    </row>
    <row r="127" spans="1:34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6"/>
        <v>hts_mod_fac_ndx</v>
      </c>
      <c r="AH127" t="s">
        <v>440</v>
      </c>
    </row>
    <row r="128" spans="1:34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6"/>
        <v>hts_mod_com_mob</v>
      </c>
      <c r="AH128" t="s">
        <v>438</v>
      </c>
    </row>
    <row r="129" spans="1:34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6"/>
        <v>hts_mod_com_vct</v>
      </c>
      <c r="AH129" t="s">
        <v>441</v>
      </c>
    </row>
    <row r="130" spans="1:34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si="6"/>
        <v>hts_mod_com_otr</v>
      </c>
      <c r="AH130" t="s">
        <v>442</v>
      </c>
    </row>
    <row r="131" spans="1:34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6"/>
        <v>hts_mod_fac_ew</v>
      </c>
      <c r="AH131" t="s">
        <v>443</v>
      </c>
    </row>
    <row r="132" spans="1:34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6"/>
        <v>hts_mod_fac_inpat</v>
      </c>
      <c r="AH132" t="s">
        <v>444</v>
      </c>
    </row>
    <row r="133" spans="1:34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5"/>
        <v>hts_mod_fac_nut</v>
      </c>
      <c r="AH133" t="s">
        <v>445</v>
      </c>
    </row>
    <row r="134" spans="1:34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5"/>
        <v>hts_mod_fac_ped</v>
      </c>
      <c r="AH134" t="s">
        <v>446</v>
      </c>
    </row>
    <row r="135" spans="1:34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ref="J135:J140" si="7">_xlfn.TEXTJOIN(";",1,K135:AAA135)</f>
        <v>hts_mod_fac_sti</v>
      </c>
      <c r="AH135" t="s">
        <v>447</v>
      </c>
    </row>
    <row r="136" spans="1:34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7"/>
        <v>hts_mod_fac_vct</v>
      </c>
      <c r="AH136" t="s">
        <v>448</v>
      </c>
    </row>
    <row r="137" spans="1:34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7"/>
        <v>hts_mod_fac_otr_pitc</v>
      </c>
      <c r="AH137" t="s">
        <v>449</v>
      </c>
    </row>
    <row r="138" spans="1:34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7"/>
        <v>hts_mod_fac_vmmc</v>
      </c>
      <c r="AH138" t="s">
        <v>511</v>
      </c>
    </row>
    <row r="139" spans="1:34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7"/>
        <v>hts_mod_fac_anc_1</v>
      </c>
      <c r="AH139" t="s">
        <v>512</v>
      </c>
    </row>
    <row r="140" spans="1:34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7"/>
        <v>hts_mod_fac_tb</v>
      </c>
      <c r="AH140" t="s">
        <v>515</v>
      </c>
    </row>
    <row r="141" spans="1:34" x14ac:dyDescent="0.2">
      <c r="A141" t="s">
        <v>509</v>
      </c>
      <c r="B141" t="s">
        <v>510</v>
      </c>
      <c r="C141" t="s">
        <v>572</v>
      </c>
      <c r="D141" t="s">
        <v>436</v>
      </c>
      <c r="E141" s="17" t="s">
        <v>570</v>
      </c>
      <c r="F141" t="s">
        <v>143</v>
      </c>
      <c r="G141" t="s">
        <v>143</v>
      </c>
      <c r="H141">
        <v>1600</v>
      </c>
      <c r="I141" s="13">
        <v>1</v>
      </c>
      <c r="J141" t="str">
        <f t="shared" ref="J141" si="8">_xlfn.TEXTJOIN(";",1,K141:AAA141)</f>
        <v>hts_mod_fac_post_anc_1</v>
      </c>
      <c r="AH141" t="s">
        <v>571</v>
      </c>
    </row>
    <row r="142" spans="1:34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>_xlfn.TEXTJOIN(";",1,K142:AAA142)</f>
        <v>U_age</v>
      </c>
      <c r="K142" s="9"/>
      <c r="L142" s="9"/>
      <c r="M142" s="9"/>
      <c r="N142" s="9"/>
      <c r="P142" s="9"/>
      <c r="Q142" s="9"/>
      <c r="R142" s="9"/>
      <c r="T142" s="9"/>
      <c r="U142" s="9"/>
      <c r="AH142" t="s">
        <v>518</v>
      </c>
    </row>
    <row r="143" spans="1:34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>_xlfn.TEXTJOIN(";",1,K143:AAA143)</f>
        <v>U_sex</v>
      </c>
      <c r="AH143" t="s">
        <v>522</v>
      </c>
    </row>
    <row r="144" spans="1:34" x14ac:dyDescent="0.2">
      <c r="A144" t="s">
        <v>174</v>
      </c>
      <c r="B144" t="s">
        <v>233</v>
      </c>
      <c r="C144" t="s">
        <v>519</v>
      </c>
      <c r="D144" t="s">
        <v>217</v>
      </c>
      <c r="E144" t="s">
        <v>520</v>
      </c>
      <c r="F144" t="s">
        <v>99</v>
      </c>
      <c r="G144" t="s">
        <v>114</v>
      </c>
      <c r="H144" s="7">
        <v>10</v>
      </c>
      <c r="I144" s="13">
        <v>8.3299999999999999E-2</v>
      </c>
      <c r="J144" s="4" t="str">
        <f t="shared" ref="J144:J155" si="9">_xlfn.TEXTJOIN(";",1,K144:AAA144)</f>
        <v>&lt;1-50+.&lt;15/&gt;15.d.u</v>
      </c>
      <c r="U144" s="9" t="s">
        <v>658</v>
      </c>
    </row>
    <row r="145" spans="1:21" x14ac:dyDescent="0.2">
      <c r="A145" t="s">
        <v>174</v>
      </c>
      <c r="B145" t="s">
        <v>233</v>
      </c>
      <c r="C145" t="s">
        <v>519</v>
      </c>
      <c r="D145" t="s">
        <v>217</v>
      </c>
      <c r="E145" t="s">
        <v>520</v>
      </c>
      <c r="F145" t="s">
        <v>97</v>
      </c>
      <c r="G145" t="s">
        <v>117</v>
      </c>
      <c r="H145" s="6">
        <v>15</v>
      </c>
      <c r="I145" s="13">
        <v>8.3299999999999999E-2</v>
      </c>
      <c r="J145" s="4" t="str">
        <f t="shared" si="9"/>
        <v>&lt;1-50+.&lt;15/&gt;15.d.u</v>
      </c>
      <c r="U145" s="9" t="s">
        <v>658</v>
      </c>
    </row>
    <row r="146" spans="1:21" x14ac:dyDescent="0.2">
      <c r="A146" t="s">
        <v>174</v>
      </c>
      <c r="B146" t="s">
        <v>233</v>
      </c>
      <c r="C146" t="s">
        <v>519</v>
      </c>
      <c r="D146" t="s">
        <v>217</v>
      </c>
      <c r="E146" t="s">
        <v>520</v>
      </c>
      <c r="F146" t="s">
        <v>98</v>
      </c>
      <c r="G146" t="s">
        <v>127</v>
      </c>
      <c r="H146" s="7">
        <v>30</v>
      </c>
      <c r="I146" s="13">
        <v>8.3299999999999999E-2</v>
      </c>
      <c r="J146" s="4" t="str">
        <f t="shared" si="9"/>
        <v>&lt;1-50+.&lt;15/&gt;15.d.u</v>
      </c>
      <c r="U146" s="9" t="s">
        <v>658</v>
      </c>
    </row>
    <row r="147" spans="1:21" x14ac:dyDescent="0.2">
      <c r="A147" t="s">
        <v>174</v>
      </c>
      <c r="B147" t="s">
        <v>233</v>
      </c>
      <c r="C147" t="s">
        <v>519</v>
      </c>
      <c r="D147" t="s">
        <v>217</v>
      </c>
      <c r="E147" t="s">
        <v>520</v>
      </c>
      <c r="F147" t="s">
        <v>106</v>
      </c>
      <c r="G147" t="s">
        <v>118</v>
      </c>
      <c r="H147" s="7">
        <v>40</v>
      </c>
      <c r="I147" s="13">
        <v>8.3299999999999999E-2</v>
      </c>
      <c r="J147" s="4" t="str">
        <f t="shared" si="9"/>
        <v>&lt;1-50+.&lt;15/&gt;15.d.u</v>
      </c>
      <c r="U147" s="9" t="s">
        <v>658</v>
      </c>
    </row>
    <row r="148" spans="1:21" x14ac:dyDescent="0.2">
      <c r="A148" t="s">
        <v>174</v>
      </c>
      <c r="B148" t="s">
        <v>233</v>
      </c>
      <c r="C148" t="s">
        <v>519</v>
      </c>
      <c r="D148" t="s">
        <v>217</v>
      </c>
      <c r="E148" t="s">
        <v>520</v>
      </c>
      <c r="F148" t="s">
        <v>108</v>
      </c>
      <c r="G148" t="s">
        <v>120</v>
      </c>
      <c r="H148" s="7">
        <v>60</v>
      </c>
      <c r="I148" s="13">
        <v>8.3400000000000002E-2</v>
      </c>
      <c r="J148" s="4" t="str">
        <f t="shared" si="9"/>
        <v>&lt;1-50+.&lt;15/&gt;15.d.u</v>
      </c>
      <c r="U148" s="9" t="s">
        <v>658</v>
      </c>
    </row>
    <row r="149" spans="1:21" x14ac:dyDescent="0.2">
      <c r="A149" t="s">
        <v>174</v>
      </c>
      <c r="B149" t="s">
        <v>233</v>
      </c>
      <c r="C149" t="s">
        <v>519</v>
      </c>
      <c r="D149" t="s">
        <v>217</v>
      </c>
      <c r="E149" t="s">
        <v>520</v>
      </c>
      <c r="F149" t="s">
        <v>109</v>
      </c>
      <c r="G149" t="s">
        <v>121</v>
      </c>
      <c r="H149" s="7">
        <v>80</v>
      </c>
      <c r="I149" s="13">
        <v>8.3400000000000002E-2</v>
      </c>
      <c r="J149" s="4" t="str">
        <f t="shared" si="9"/>
        <v>&lt;1-50+.&lt;15/&gt;15.d.u</v>
      </c>
      <c r="U149" s="9" t="s">
        <v>658</v>
      </c>
    </row>
    <row r="150" spans="1:21" x14ac:dyDescent="0.2">
      <c r="A150" t="s">
        <v>174</v>
      </c>
      <c r="B150" t="s">
        <v>233</v>
      </c>
      <c r="C150" t="s">
        <v>519</v>
      </c>
      <c r="D150" t="s">
        <v>217</v>
      </c>
      <c r="E150" t="s">
        <v>520</v>
      </c>
      <c r="F150" t="s">
        <v>100</v>
      </c>
      <c r="G150" t="s">
        <v>122</v>
      </c>
      <c r="H150" s="7">
        <v>90</v>
      </c>
      <c r="I150" s="13">
        <v>8.3400000000000002E-2</v>
      </c>
      <c r="J150" s="4" t="str">
        <f t="shared" si="9"/>
        <v>&lt;1-50+.&lt;15/&gt;15.d.u</v>
      </c>
      <c r="U150" s="9" t="s">
        <v>658</v>
      </c>
    </row>
    <row r="151" spans="1:21" x14ac:dyDescent="0.2">
      <c r="A151" t="s">
        <v>174</v>
      </c>
      <c r="B151" t="s">
        <v>233</v>
      </c>
      <c r="C151" t="s">
        <v>519</v>
      </c>
      <c r="D151" t="s">
        <v>217</v>
      </c>
      <c r="E151" t="s">
        <v>520</v>
      </c>
      <c r="F151" t="s">
        <v>101</v>
      </c>
      <c r="G151" t="s">
        <v>123</v>
      </c>
      <c r="H151" s="7">
        <v>110</v>
      </c>
      <c r="I151" s="13">
        <v>8.3400000000000002E-2</v>
      </c>
      <c r="J151" s="4" t="str">
        <f t="shared" si="9"/>
        <v>&lt;1-50+.&lt;15/&gt;15.d.u</v>
      </c>
      <c r="U151" s="9" t="s">
        <v>658</v>
      </c>
    </row>
    <row r="152" spans="1:21" x14ac:dyDescent="0.2">
      <c r="A152" t="s">
        <v>174</v>
      </c>
      <c r="B152" t="s">
        <v>233</v>
      </c>
      <c r="C152" t="s">
        <v>519</v>
      </c>
      <c r="D152" t="s">
        <v>217</v>
      </c>
      <c r="E152" t="s">
        <v>520</v>
      </c>
      <c r="F152" t="s">
        <v>102</v>
      </c>
      <c r="G152" t="s">
        <v>124</v>
      </c>
      <c r="H152" s="7">
        <v>120</v>
      </c>
      <c r="I152" s="13">
        <v>8.3299999999999999E-2</v>
      </c>
      <c r="J152" s="4" t="str">
        <f t="shared" si="9"/>
        <v>&lt;1-50+.&lt;15/&gt;15.d.u</v>
      </c>
      <c r="U152" s="9" t="s">
        <v>658</v>
      </c>
    </row>
    <row r="153" spans="1:21" x14ac:dyDescent="0.2">
      <c r="A153" t="s">
        <v>174</v>
      </c>
      <c r="B153" t="s">
        <v>233</v>
      </c>
      <c r="C153" t="s">
        <v>519</v>
      </c>
      <c r="D153" t="s">
        <v>217</v>
      </c>
      <c r="E153" t="s">
        <v>520</v>
      </c>
      <c r="F153" t="s">
        <v>103</v>
      </c>
      <c r="G153" t="s">
        <v>125</v>
      </c>
      <c r="H153" s="7">
        <v>130</v>
      </c>
      <c r="I153" s="13">
        <v>8.3299999999999999E-2</v>
      </c>
      <c r="J153" s="4" t="str">
        <f t="shared" si="9"/>
        <v>&lt;1-50+.&lt;15/&gt;15.d.u</v>
      </c>
      <c r="U153" s="9" t="s">
        <v>658</v>
      </c>
    </row>
    <row r="154" spans="1:21" x14ac:dyDescent="0.2">
      <c r="A154" t="s">
        <v>174</v>
      </c>
      <c r="B154" t="s">
        <v>233</v>
      </c>
      <c r="C154" t="s">
        <v>519</v>
      </c>
      <c r="D154" t="s">
        <v>217</v>
      </c>
      <c r="E154" t="s">
        <v>520</v>
      </c>
      <c r="F154" t="s">
        <v>104</v>
      </c>
      <c r="G154" t="s">
        <v>126</v>
      </c>
      <c r="H154" s="7">
        <v>140</v>
      </c>
      <c r="I154" s="13">
        <v>8.3299999999999999E-2</v>
      </c>
      <c r="J154" s="4" t="str">
        <f t="shared" si="9"/>
        <v>&lt;1-50+.&lt;15/&gt;15.d.u</v>
      </c>
      <c r="U154" s="9" t="s">
        <v>658</v>
      </c>
    </row>
    <row r="155" spans="1:21" x14ac:dyDescent="0.2">
      <c r="A155" t="s">
        <v>174</v>
      </c>
      <c r="B155" t="s">
        <v>233</v>
      </c>
      <c r="C155" t="s">
        <v>519</v>
      </c>
      <c r="D155" t="s">
        <v>217</v>
      </c>
      <c r="E155" t="s">
        <v>520</v>
      </c>
      <c r="F155" t="s">
        <v>105</v>
      </c>
      <c r="G155" t="s">
        <v>116</v>
      </c>
      <c r="H155" s="7">
        <v>150</v>
      </c>
      <c r="I155" s="13">
        <v>8.3299999999999999E-2</v>
      </c>
      <c r="J155" s="4" t="str">
        <f t="shared" si="9"/>
        <v>&lt;1-50+.&lt;15/&gt;15.d.u</v>
      </c>
      <c r="U155" s="9" t="s">
        <v>658</v>
      </c>
    </row>
  </sheetData>
  <autoFilter ref="A1:AG143" xr:uid="{F5070472-BD41-FC47-BC46-FB0AD4499DE3}"/>
  <sortState xmlns:xlrd2="http://schemas.microsoft.com/office/spreadsheetml/2017/richdata2" ref="A4:X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2019-12-26T07:28:09Z</dcterms:modified>
</cp:coreProperties>
</file>