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88F04AE-E1EC-9A43-AA1C-4A961F18E852}" xr6:coauthVersionLast="47" xr6:coauthVersionMax="47"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HTS!$B$14:$CB$3551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PMTCT!$B$14:$BA$15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VMMC!$B$14:$AF$15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L15" i="12"/>
  <c r="K15" i="12"/>
  <c r="J15" i="12"/>
  <c r="CA15" i="12"/>
  <c r="AL15" i="13"/>
  <c r="AK15" i="13"/>
  <c r="AJ15" i="13"/>
  <c r="AI15" i="13"/>
  <c r="AG15" i="13"/>
  <c r="AD15" i="13"/>
  <c r="AC15" i="13"/>
  <c r="AB15" i="13"/>
  <c r="AA15" i="13"/>
  <c r="Z15" i="13"/>
  <c r="Y15" i="13"/>
  <c r="X15" i="13"/>
  <c r="W15" i="13"/>
  <c r="V15" i="13"/>
  <c r="U15" i="13"/>
  <c r="T15" i="13"/>
  <c r="S15" i="13"/>
  <c r="Q15" i="13"/>
  <c r="L15" i="10"/>
  <c r="K15" i="10"/>
  <c r="S15" i="10" s="1"/>
  <c r="T15" i="10" s="1"/>
  <c r="W15" i="8"/>
  <c r="U15" i="8"/>
  <c r="T15" i="8"/>
  <c r="S15" i="8"/>
  <c r="R15" i="8"/>
  <c r="Q15" i="8"/>
  <c r="P15" i="8"/>
  <c r="O15" i="8"/>
  <c r="J15" i="8"/>
  <c r="H15" i="8"/>
  <c r="G15" i="8"/>
  <c r="C15" i="20"/>
  <c r="G15" i="20" s="1"/>
  <c r="K15" i="20" s="1"/>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BR15" i="12" s="1"/>
  <c r="BR4" i="12" s="1"/>
  <c r="CD15" i="5"/>
  <c r="BQ15" i="12" s="1"/>
  <c r="BQ4" i="12" s="1"/>
  <c r="O15" i="36"/>
  <c r="CD4" i="5"/>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G4" i="10" s="1"/>
  <c r="I15" i="10"/>
  <c r="I4" i="10" s="1"/>
  <c r="H15" i="10"/>
  <c r="F15" i="10"/>
  <c r="F15" i="12"/>
  <c r="K15" i="36"/>
  <c r="N15" i="12"/>
  <c r="BU15" i="12"/>
  <c r="BU4" i="12" s="1"/>
  <c r="H15" i="7"/>
  <c r="J15" i="7"/>
  <c r="I15" i="7"/>
  <c r="I4" i="7" s="1"/>
  <c r="F15" i="7"/>
  <c r="F4" i="7" s="1"/>
  <c r="G15" i="7"/>
  <c r="G4" i="7" s="1"/>
  <c r="G15" i="36"/>
  <c r="BM15" i="5"/>
  <c r="BK15" i="5"/>
  <c r="U4" i="14"/>
  <c r="M15" i="10" l="1"/>
  <c r="O15" i="10"/>
  <c r="P15" i="10" s="1"/>
  <c r="Z15" i="10" s="1"/>
  <c r="N15" i="10"/>
  <c r="J4" i="10"/>
  <c r="F4" i="10"/>
  <c r="AC15" i="10" l="1"/>
  <c r="AB15" i="10"/>
  <c r="AA15" i="10"/>
  <c r="BJ15" i="46" a="1"/>
  <c r="BJ15" i="46" s="1"/>
  <c r="H4" i="10"/>
  <c r="O4" i="10"/>
  <c r="AG15" i="10" l="1"/>
  <c r="M15" i="12"/>
  <c r="AE15" i="10"/>
  <c r="BJ4" i="46"/>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H15" i="12" l="1"/>
  <c r="AT15" i="12"/>
  <c r="AU15" i="12" s="1"/>
  <c r="AQ15" i="12"/>
  <c r="AR15" i="12" s="1"/>
  <c r="AW15" i="12"/>
  <c r="AX15" i="12" s="1"/>
  <c r="BB15" i="12"/>
  <c r="AN15" i="12"/>
  <c r="AO15" i="12" s="1"/>
  <c r="BL15" i="12"/>
  <c r="BM15" i="12" s="1"/>
  <c r="BF15" i="12"/>
  <c r="BG15" i="12" s="1"/>
  <c r="AK15" i="12"/>
  <c r="AL15" i="12" s="1"/>
  <c r="AH15" i="12"/>
  <c r="AI15" i="12" s="1"/>
  <c r="AZ15" i="12"/>
  <c r="BA15" i="12" s="1"/>
  <c r="BC15" i="12"/>
  <c r="AC15" i="36" s="1"/>
  <c r="BO15" i="12"/>
  <c r="BN15" i="12"/>
  <c r="BI15" i="12"/>
  <c r="AG15" i="36" s="1"/>
  <c r="BD15" i="12"/>
  <c r="BD4" i="12" s="1"/>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C4" i="12" l="1"/>
  <c r="BP15" i="12"/>
  <c r="BI4" i="12"/>
  <c r="AD4" i="12" s="1"/>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<sst xmlns="http://schemas.openxmlformats.org/spreadsheetml/2006/main" count="6057" uniqueCount="1184">
  <si>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</si>
  <si>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</si>
  <si>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</si>
  <si>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</si>
  <si>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</si>
  <si>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</si>
  <si>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</si>
  <si>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</si>
  <si>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</si>
  <si>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</si>
  <si>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</si>
  <si>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</si>
  <si>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</si>
  <si>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</si>
  <si>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</si>
  <si>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</si>
  <si>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</si>
  <si>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</si>
  <si>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</si>
  <si>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</si>
  <si>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</si>
  <si>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</si>
  <si>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</si>
  <si>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</si>
  <si>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</si>
  <si>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</si>
  <si>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</si>
  <si>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</si>
  <si>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</si>
  <si>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</si>
  <si>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</si>
  <si>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</si>
  <si>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</si>
  <si>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</si>
  <si>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</si>
  <si>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</si>
  <si>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</si>
  <si>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</si>
  <si>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</si>
  <si>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</si>
  <si>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</si>
  <si>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</si>
  <si>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</si>
  <si>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</si>
  <si>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</si>
  <si>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</si>
  <si>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</si>
  <si>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</si>
  <si>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</si>
  <si>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</si>
  <si>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</si>
  <si>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</si>
  <si>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</si>
  <si>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</si>
  <si>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</si>
  <si>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</si>
  <si>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</si>
  <si>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</si>
  <si>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</si>
  <si>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</si>
  <si>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</si>
  <si>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</si>
  <si>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</si>
  <si>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</si>
  <si>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</si>
  <si>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</si>
  <si>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</si>
  <si>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</si>
  <si>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</si>
  <si>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</si>
  <si>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</si>
  <si>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</si>
  <si>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</si>
  <si>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</si>
  <si>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</si>
  <si>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</si>
  <si>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</si>
  <si>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</si>
  <si>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</si>
  <si>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</si>
  <si>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</si>
  <si>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</si>
  <si>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</si>
  <si>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</si>
  <si>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</si>
  <si>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</si>
  <si>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</si>
  <si>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</si>
  <si>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</si>
  <si>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</si>
  <si>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</si>
  <si>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</si>
  <si>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</si>
  <si>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</si>
  <si>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</si>
  <si>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</si>
  <si>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</si>
  <si>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</si>
  <si>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</si>
  <si>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</si>
  <si>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</si>
  <si>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</si>
  <si>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</si>
  <si>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</si>
  <si>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</si>
  <si>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</si>
  <si>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</si>
  <si>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</si>
  <si>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</si>
  <si>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</si>
  <si>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</si>
  <si>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</si>
  <si>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</si>
  <si>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</si>
  <si>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</si>
  <si>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</si>
  <si>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</si>
  <si>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</si>
  <si>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</si>
  <si>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</si>
  <si>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</si>
  <si>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</si>
  <si>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</si>
  <si>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</si>
  <si>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</si>
  <si>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</si>
  <si>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</si>
  <si>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</si>
  <si>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</si>
  <si>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</si>
  <si>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</si>
  <si>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</si>
  <si>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</si>
  <si>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</si>
  <si>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</si>
  <si>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</si>
  <si>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</si>
  <si>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</si>
  <si>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</si>
  <si>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</si>
  <si>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</si>
  <si>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</si>
  <si>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</si>
  <si>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</si>
  <si>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</si>
  <si>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</si>
  <si>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</si>
  <si>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</si>
  <si>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</si>
  <si>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</si>
  <si>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</si>
  <si>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</si>
  <si>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</si>
  <si>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</si>
  <si>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</si>
  <si>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</si>
  <si>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</si>
  <si>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</si>
  <si>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</si>
  <si>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</si>
  <si>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</si>
  <si>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</si>
  <si>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</si>
  <si>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</si>
  <si>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</si>
  <si>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</si>
  <si>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</si>
  <si>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</si>
  <si>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</si>
  <si>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</si>
  <si>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</si>
  <si>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</si>
  <si>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</si>
  <si>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</si>
  <si>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</si>
  <si>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</si>
  <si>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</si>
  <si>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</si>
  <si>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</si>
  <si>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</si>
  <si>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</si>
  <si>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</si>
  <si>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</si>
  <si>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</si>
  <si>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</si>
  <si>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</si>
  <si>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</si>
  <si>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</si>
  <si>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</si>
  <si>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</si>
  <si>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</si>
  <si>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</si>
  <si>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</si>
  <si>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</si>
  <si>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</si>
  <si>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</si>
  <si>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</si>
  <si>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</si>
  <si>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</si>
  <si>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</si>
  <si>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</si>
  <si>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</si>
  <si>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</si>
  <si>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</si>
  <si>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</si>
  <si>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</si>
  <si>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</si>
  <si>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</si>
  <si>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</si>
  <si>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</si>
  <si>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</si>
  <si>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</si>
  <si>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</si>
  <si>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</si>
  <si>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</si>
  <si>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</si>
  <si>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</si>
  <si>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</si>
  <si>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</si>
  <si>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</si>
  <si>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</si>
  <si>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</si>
  <si>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</si>
  <si>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</si>
  <si>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</si>
  <si>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</si>
  <si>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</si>
  <si>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</si>
  <si>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</si>
  <si>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</si>
  <si>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</si>
  <si>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</si>
  <si>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</si>
  <si>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</si>
  <si>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</si>
  <si>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</si>
  <si>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</si>
  <si>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</si>
  <si>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</si>
  <si>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</si>
  <si>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</si>
  <si>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</si>
  <si>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</si>
  <si>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</si>
  <si>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</si>
  <si>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</si>
  <si>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</si>
  <si>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</si>
  <si>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</si>
  <si>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</si>
  <si>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</si>
  <si>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</si>
  <si>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</si>
  <si>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</si>
  <si>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</si>
  <si>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</si>
  <si>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</si>
  <si>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</si>
  <si>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</si>
  <si>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</si>
  <si>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</si>
  <si>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</si>
  <si>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</si>
  <si>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</si>
  <si>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</si>
  <si>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</si>
  <si>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</si>
  <si>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</si>
  <si>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</si>
  <si>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</si>
  <si>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</si>
  <si>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</si>
  <si>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</si>
  <si>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</si>
  <si>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</si>
  <si>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</si>
  <si>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</si>
  <si>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</si>
  <si>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</si>
  <si>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</si>
  <si>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</si>
  <si>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</si>
  <si>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</si>
  <si>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</si>
  <si>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</si>
  <si>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</si>
  <si>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</si>
  <si>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</si>
  <si>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</si>
  <si>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</si>
  <si>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</si>
  <si>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</si>
  <si>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</si>
  <si>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</si>
  <si>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</si>
  <si>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</si>
  <si>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</si>
  <si>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</si>
  <si>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</si>
  <si>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</si>
  <si>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</si>
  <si>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</si>
  <si>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</si>
  <si>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</si>
  <si>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</si>
  <si>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</si>
  <si>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</si>
  <si>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</si>
  <si>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</si>
  <si>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</si>
  <si>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</si>
  <si>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</si>
  <si>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</si>
  <si>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</si>
  <si>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</si>
  <si>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</si>
  <si>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</si>
  <si>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</si>
  <si>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</si>
  <si>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</si>
  <si>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</si>
  <si>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</si>
  <si>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</si>
  <si>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</si>
  <si>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</si>
  <si>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</si>
  <si>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</si>
  <si>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</si>
  <si>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</si>
  <si>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</si>
  <si>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</si>
  <si>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</si>
  <si>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</si>
  <si>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</si>
  <si>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</si>
  <si>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</si>
  <si>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</si>
  <si>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</si>
  <si>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</si>
  <si>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</si>
  <si>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</si>
  <si>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</si>
  <si>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</si>
  <si>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</si>
  <si>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</si>
  <si>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</si>
  <si>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</si>
  <si>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</si>
  <si>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</si>
  <si>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</si>
  <si>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</si>
  <si>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</si>
  <si>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</si>
  <si>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</si>
  <si>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</si>
  <si>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</si>
  <si>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</si>
  <si>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</si>
  <si>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</si>
  <si>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</si>
  <si>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</si>
  <si>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</si>
  <si>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</si>
  <si>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</si>
  <si>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</si>
  <si>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</si>
  <si>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</si>
  <si>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</si>
  <si>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</si>
  <si>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</si>
  <si>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</si>
  <si>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</si>
  <si>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</si>
  <si>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</si>
  <si>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</si>
  <si>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</si>
  <si>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</si>
  <si>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</si>
  <si>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</si>
  <si>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</si>
  <si>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</si>
  <si>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</si>
  <si>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</si>
  <si>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</si>
  <si>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</si>
  <si>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</si>
  <si>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</si>
  <si>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</si>
  <si>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</si>
  <si>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</si>
  <si>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</si>
  <si>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</si>
  <si>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</si>
  <si>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</si>
  <si>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</si>
  <si>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</si>
  <si>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</si>
  <si>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</si>
  <si>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</si>
  <si>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</si>
  <si>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</si>
  <si>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</si>
  <si>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</si>
  <si>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</si>
  <si>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</si>
  <si>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</si>
  <si>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</si>
  <si>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</si>
  <si>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</si>
  <si>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</si>
  <si>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</si>
  <si>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</si>
  <si>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</si>
  <si>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</si>
  <si>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</si>
  <si>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</si>
  <si>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</si>
  <si>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</si>
  <si>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</si>
  <si>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</si>
  <si>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</si>
  <si>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</si>
  <si>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</si>
  <si>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</si>
  <si>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</si>
  <si>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</si>
  <si>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</si>
  <si>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</si>
  <si>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</si>
  <si>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</si>
  <si>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</si>
  <si>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</si>
  <si>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</si>
  <si>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</si>
  <si>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</si>
  <si>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</si>
  <si>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</si>
  <si>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</si>
  <si>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</si>
  <si>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</si>
  <si>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</si>
  <si>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</si>
  <si>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</si>
  <si>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</si>
  <si>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</si>
  <si>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</si>
  <si>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</si>
  <si>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</si>
  <si>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</si>
  <si>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</si>
  <si>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</si>
  <si>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</si>
  <si>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</si>
  <si>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</si>
  <si>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</si>
  <si>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</si>
  <si>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</si>
  <si>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</si>
  <si>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</si>
  <si>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</si>
  <si>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</si>
  <si>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</si>
  <si>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</si>
  <si>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</si>
  <si>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</si>
  <si>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</si>
  <si>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</si>
  <si>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</si>
  <si>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</si>
  <si>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</si>
  <si>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</si>
  <si>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</si>
  <si>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</si>
  <si>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</si>
  <si>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</si>
  <si>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</si>
  <si>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</si>
  <si>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</si>
  <si>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</si>
  <si>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</si>
  <si>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</si>
  <si>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</si>
  <si>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</si>
  <si>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</si>
  <si>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</si>
  <si>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</si>
  <si>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</si>
  <si>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</si>
  <si>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</si>
  <si>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</si>
  <si>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</si>
  <si>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</si>
  <si>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</si>
  <si>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</si>
  <si>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</si>
  <si>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</si>
  <si>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</si>
  <si>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</si>
  <si>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</si>
  <si>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</si>
  <si>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</si>
  <si>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</si>
  <si>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</si>
  <si>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</si>
  <si>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</si>
  <si>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</si>
  <si>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</si>
  <si>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</si>
  <si>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</si>
  <si>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</si>
  <si>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</si>
  <si>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</si>
  <si>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</si>
  <si>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</si>
  <si>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</si>
  <si>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</si>
  <si>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</si>
  <si>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</si>
  <si>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</si>
  <si>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</si>
  <si>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</si>
  <si>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</si>
  <si>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</si>
  <si>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</si>
  <si>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</si>
  <si>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</si>
  <si>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</si>
  <si>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</si>
  <si>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</si>
  <si>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</si>
  <si>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</si>
  <si>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</si>
  <si>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</si>
  <si>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</si>
  <si>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</si>
  <si>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</si>
  <si>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</si>
  <si>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</si>
  <si>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</si>
  <si>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</si>
  <si>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</si>
  <si>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</si>
  <si>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</si>
  <si>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</si>
  <si>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</si>
  <si>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</si>
  <si>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</si>
  <si>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</si>
  <si>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</si>
  <si>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</si>
  <si>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</si>
  <si>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</si>
  <si>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</si>
  <si>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</si>
  <si>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</si>
  <si>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</si>
  <si>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</si>
  <si>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</si>
  <si>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</si>
  <si>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</si>
  <si>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</si>
  <si>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</si>
  <si>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</si>
  <si>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</si>
  <si>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</si>
  <si>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</si>
  <si>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</si>
  <si>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</si>
  <si>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</si>
  <si>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</si>
  <si>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</si>
  <si>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</si>
  <si>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</si>
  <si>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</si>
  <si>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</si>
  <si>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</si>
  <si>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</si>
  <si>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</si>
  <si>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</si>
  <si>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</si>
  <si>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</si>
  <si>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</si>
  <si>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</si>
  <si>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</si>
  <si>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</si>
  <si>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</si>
  <si>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</si>
  <si>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</si>
  <si>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</si>
  <si>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</si>
  <si>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</si>
  <si>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</si>
  <si>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</si>
  <si>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</si>
  <si>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</si>
  <si>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</si>
  <si>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</si>
  <si>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</si>
  <si>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</si>
  <si>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</si>
  <si>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</si>
  <si>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</si>
  <si>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</si>
  <si>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</si>
  <si>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</si>
  <si>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</si>
  <si>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</si>
  <si>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</si>
  <si>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</si>
  <si>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</si>
  <si>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</si>
  <si>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</si>
  <si>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</si>
  <si>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</si>
  <si>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</si>
  <si>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</si>
  <si>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</si>
  <si>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</si>
  <si>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</si>
  <si>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</si>
  <si>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</si>
  <si>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</si>
  <si>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</si>
  <si>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</si>
  <si>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</si>
  <si>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</si>
  <si>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</si>
  <si>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</si>
  <si>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</si>
  <si>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</si>
  <si>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</si>
  <si>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</si>
  <si>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</si>
  <si>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</si>
  <si>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</si>
  <si>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</si>
  <si>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</si>
  <si>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</si>
  <si>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</si>
  <si>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</si>
  <si>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</si>
  <si>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</si>
  <si>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</si>
  <si>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</si>
  <si>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</si>
  <si>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HTS_SELF (FY21 Targets)</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</si>
  <si>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</si>
  <si>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</si>
  <si>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</si>
  <si>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</si>
  <si>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</si>
  <si>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</si>
  <si>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</si>
  <si>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</si>
  <si>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</si>
  <si>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</si>
  <si>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</si>
  <si>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</si>
  <si>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</si>
  <si>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</si>
  <si>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</si>
  <si>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</si>
  <si>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</si>
  <si>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</si>
  <si>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</si>
  <si>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</si>
  <si>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</si>
  <si>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</si>
  <si>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</si>
  <si>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</si>
  <si>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</si>
  <si>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</si>
  <si>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</si>
  <si>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</si>
  <si>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</si>
  <si>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</si>
  <si>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</si>
  <si>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</si>
  <si>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</si>
  <si>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</si>
  <si>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</si>
  <si>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</si>
  <si>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</si>
  <si>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</si>
  <si>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</si>
  <si>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</si>
  <si>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</si>
  <si>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</si>
  <si>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</si>
  <si>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</si>
  <si>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</si>
  <si>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</si>
  <si>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</si>
  <si>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</si>
  <si>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</si>
  <si>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</si>
  <si>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</si>
  <si>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</si>
  <si>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</si>
  <si>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</si>
  <si>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</si>
  <si>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</si>
  <si>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</si>
  <si>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</si>
  <si>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</si>
  <si>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</si>
  <si>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</si>
  <si>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</si>
  <si>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</si>
  <si>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</si>
  <si>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</si>
  <si>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</si>
  <si>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</si>
  <si>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</si>
  <si>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</si>
  <si>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</si>
  <si>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</si>
  <si>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</si>
  <si>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</si>
  <si>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</si>
  <si>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</si>
  <si>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</si>
  <si>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</si>
  <si>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</si>
  <si>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</si>
  <si>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</si>
  <si>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</si>
  <si>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</si>
  <si>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</si>
  <si>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</si>
  <si>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</si>
  <si>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</si>
  <si>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</si>
  <si>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</si>
  <si>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</si>
  <si>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</si>
  <si>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</si>
  <si>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</si>
  <si>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</si>
  <si>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</si>
  <si>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</si>
  <si>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</si>
  <si>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</si>
  <si>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</si>
  <si>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</si>
  <si>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</si>
  <si>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</si>
  <si>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</si>
  <si>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</si>
  <si>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</si>
  <si>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</si>
  <si>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</si>
  <si>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</si>
  <si>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</si>
  <si>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</si>
  <si>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</si>
  <si>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</si>
  <si>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</si>
  <si>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</si>
  <si>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</si>
  <si>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</si>
  <si>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</si>
  <si>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</si>
  <si>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</si>
  <si>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</si>
  <si>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</si>
  <si>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</si>
  <si>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</si>
  <si>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</si>
  <si>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</si>
  <si>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</si>
  <si>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</si>
  <si>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</si>
  <si>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</si>
  <si>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</si>
  <si>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</si>
  <si>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</si>
  <si>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</si>
  <si>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</si>
  <si>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</si>
  <si>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</si>
  <si>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</si>
  <si>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</si>
  <si>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</si>
  <si>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</si>
  <si>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</si>
  <si>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</si>
  <si>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</si>
  <si>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</si>
  <si>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</si>
  <si>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</si>
  <si>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</si>
  <si>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</si>
  <si>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</si>
  <si>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</si>
  <si>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</si>
  <si>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</si>
  <si>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</si>
  <si>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</si>
  <si>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</si>
  <si>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</si>
  <si>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</si>
  <si>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</si>
  <si>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</si>
  <si>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</si>
  <si>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</si>
  <si>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</si>
  <si>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</si>
  <si>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</si>
  <si>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</si>
  <si>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</si>
  <si>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</si>
  <si>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</si>
  <si>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</si>
  <si>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</si>
  <si>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</si>
  <si>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</si>
  <si>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</si>
  <si>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</si>
  <si>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</si>
  <si>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</si>
  <si>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</si>
  <si>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</si>
  <si>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</si>
  <si>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</si>
  <si>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</si>
  <si>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</si>
  <si>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</si>
  <si>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</si>
  <si>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</si>
  <si>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</si>
  <si>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</si>
  <si>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</si>
  <si>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</si>
  <si>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</si>
  <si>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</si>
  <si>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</si>
  <si>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</si>
  <si>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</si>
  <si>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</si>
  <si>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</si>
  <si>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</si>
  <si>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</si>
  <si>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</si>
  <si>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</si>
  <si>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</si>
  <si>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</si>
  <si>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</si>
  <si>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</si>
  <si>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</si>
  <si>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</si>
  <si>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</si>
  <si>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</si>
  <si>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</si>
  <si>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</si>
  <si>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</si>
  <si>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</si>
  <si>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</si>
  <si>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</si>
  <si>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</si>
  <si>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</si>
  <si>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</si>
  <si>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</si>
  <si>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</si>
  <si>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</si>
  <si>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</si>
  <si>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</si>
  <si>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</si>
  <si>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</si>
  <si>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</si>
  <si>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</si>
  <si>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</si>
  <si>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</si>
  <si>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</si>
  <si>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</si>
  <si>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</si>
  <si>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</si>
  <si>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</si>
  <si>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</si>
  <si>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</si>
  <si>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</si>
  <si>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</si>
  <si>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</si>
  <si>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</si>
  <si>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</si>
  <si>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</si>
  <si>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</si>
  <si>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</si>
  <si>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</si>
  <si>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</si>
  <si>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</si>
  <si>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</si>
  <si>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</si>
  <si>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</si>
  <si>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</si>
  <si>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</si>
  <si>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</si>
  <si>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</si>
  <si>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</si>
  <si>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</si>
  <si>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</si>
  <si>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</si>
  <si>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</si>
  <si>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</si>
  <si>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</si>
  <si>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</si>
  <si>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</si>
  <si>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</si>
  <si>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</si>
  <si>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</si>
  <si>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</si>
  <si>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</si>
  <si>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</si>
  <si>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</si>
  <si>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</si>
  <si>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</si>
  <si>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</si>
  <si>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</si>
  <si>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</si>
  <si>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</si>
  <si>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</si>
  <si>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</si>
  <si>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</si>
  <si>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</si>
  <si>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</si>
  <si>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</si>
  <si>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</si>
  <si>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</si>
  <si>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</si>
  <si>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</si>
  <si>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</si>
  <si>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</si>
  <si>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</si>
  <si>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</si>
  <si>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</si>
  <si>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</si>
  <si>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</si>
  <si>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</si>
  <si>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</si>
  <si>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</si>
  <si>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</si>
  <si>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</si>
  <si>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</si>
  <si>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</si>
  <si>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</si>
  <si>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</si>
  <si>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</si>
  <si>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</si>
  <si>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</si>
  <si>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</si>
  <si>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</si>
  <si>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</si>
  <si>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</si>
  <si>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</si>
  <si>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</si>
  <si>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</si>
  <si>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</si>
  <si>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</si>
  <si>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</si>
  <si>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</si>
  <si>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</si>
  <si>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</si>
  <si>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</si>
  <si>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</si>
  <si>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</si>
  <si>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</si>
  <si>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</si>
  <si>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</si>
  <si>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</si>
  <si>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</si>
  <si>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</si>
  <si>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</si>
  <si>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</si>
  <si>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</si>
  <si>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</si>
  <si>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</si>
  <si>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</si>
  <si>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</si>
  <si>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</si>
  <si>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</si>
  <si>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</si>
  <si>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</si>
  <si>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</si>
  <si>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</si>
  <si>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</si>
  <si>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</si>
  <si>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</si>
  <si>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</si>
  <si>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</si>
  <si>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</si>
  <si>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</si>
  <si>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</si>
  <si>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</si>
  <si>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</si>
  <si>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</si>
  <si>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</si>
  <si>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</si>
  <si>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</si>
  <si>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</si>
  <si>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</si>
  <si>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</si>
  <si>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</si>
  <si>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</si>
  <si>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</si>
  <si>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</si>
  <si>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</si>
  <si>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</si>
  <si>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</si>
  <si>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</si>
  <si>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</si>
  <si>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</si>
  <si>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</si>
  <si>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</si>
  <si>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</si>
  <si>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</si>
  <si>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</si>
  <si>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</si>
  <si>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</si>
  <si>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</si>
  <si>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</si>
  <si>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</si>
  <si>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</si>
  <si>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</si>
  <si>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</si>
  <si>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</si>
  <si>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</si>
  <si>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</si>
  <si>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</si>
  <si>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</si>
  <si>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</si>
  <si>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</si>
  <si>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</si>
  <si>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</si>
  <si>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</si>
  <si>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</si>
  <si>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</si>
  <si>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</si>
  <si>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</si>
  <si>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</si>
  <si>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</si>
  <si>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</si>
  <si>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</si>
  <si>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</si>
  <si>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</si>
  <si>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</si>
  <si>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</si>
  <si>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</si>
  <si>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</si>
  <si>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</si>
  <si>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</si>
  <si>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</si>
  <si>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</si>
  <si>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</si>
  <si>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</si>
  <si>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</si>
  <si>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</si>
  <si>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</si>
  <si>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</si>
  <si>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</si>
  <si>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</si>
  <si>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</si>
  <si>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</si>
  <si>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</si>
  <si>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</si>
  <si>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</si>
  <si>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</si>
  <si>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</si>
  <si>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</si>
  <si>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</si>
  <si>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</si>
  <si>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</si>
  <si>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</si>
  <si>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</si>
  <si>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</si>
  <si>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</si>
  <si>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</si>
  <si>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</si>
  <si>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</si>
  <si>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</si>
  <si>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</si>
  <si>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</si>
  <si>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</si>
  <si>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</si>
  <si>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</si>
  <si>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</si>
  <si>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</si>
  <si>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</si>
  <si>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</si>
  <si>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</si>
  <si>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</si>
  <si>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</si>
  <si>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</si>
  <si>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</si>
  <si>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</si>
  <si>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</si>
  <si>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</si>
  <si>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</si>
  <si>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</si>
  <si>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</si>
  <si>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</si>
  <si>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</si>
  <si>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</si>
  <si>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</si>
  <si>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</si>
  <si>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</si>
  <si>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</si>
  <si>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</si>
  <si>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</si>
  <si>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</si>
  <si>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</si>
  <si>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</si>
  <si>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</si>
  <si>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</si>
  <si>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</si>
  <si>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</si>
  <si>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</si>
  <si>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</si>
  <si>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</si>
  <si>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</si>
  <si>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</si>
  <si>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</si>
  <si>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</si>
  <si>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</si>
  <si>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</si>
  <si>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</si>
  <si>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</si>
  <si>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</si>
  <si>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</si>
  <si>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</si>
  <si>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</si>
  <si>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</si>
  <si>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</si>
  <si>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</si>
  <si>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</si>
  <si>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</si>
  <si>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</si>
  <si>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</si>
  <si>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</si>
  <si>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</si>
  <si>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</si>
  <si>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</si>
  <si>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</si>
  <si>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</si>
  <si>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Observed Indeterminate/Not Tested Rate (FY20 Results)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</si>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</sst>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867</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6" t="s">
        <v>71</v>
      </c>
      <c r="B1" s="536"/>
      <c r="C1" s="26"/>
      <c r="D1" s="27" t="str">
        <f>"Hello, "&amp;Home!$B$20&amp;" Team"</f>
        <v>Hello, Lesotho Team</v>
      </c>
      <c r="E1" s="26"/>
      <c r="F1" s="26"/>
      <c r="G1" s="26"/>
      <c r="H1" s="26"/>
      <c r="I1" s="26"/>
      <c r="J1" s="26"/>
      <c r="K1" s="26"/>
      <c r="L1" s="26"/>
      <c r="M1" s="26"/>
      <c r="N1" s="26"/>
      <c r="O1" s="26"/>
      <c r="P1" s="26"/>
      <c r="Q1" s="26"/>
      <c r="R1" s="28" t="str">
        <f ca="1">TEXT(TODAY(),"ddd, mmm dd")</f>
        <v>Mon, Nov 01</v>
      </c>
      <c r="S1" s="26"/>
    </row>
    <row r="2" spans="1:19" customFormat="1" ht="21" x14ac:dyDescent="0.25">
      <c r="A2" s="537" t="s">
        <v>322</v>
      </c>
      <c r="B2" s="53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839</v>
      </c>
      <c r="C5" s="26"/>
      <c r="D5" s="29" t="s">
        <v>827</v>
      </c>
      <c r="E5" s="30"/>
      <c r="F5" s="31"/>
      <c r="G5" s="26"/>
      <c r="H5" s="29" t="s">
        <v>828</v>
      </c>
      <c r="I5" s="30"/>
      <c r="J5" s="31"/>
      <c r="K5" s="26"/>
      <c r="L5" s="29" t="s">
        <v>829</v>
      </c>
      <c r="M5" s="32"/>
      <c r="N5" s="31"/>
      <c r="O5" s="26"/>
      <c r="P5" s="29" t="s">
        <v>830</v>
      </c>
      <c r="Q5" s="30"/>
      <c r="R5" s="31"/>
      <c r="S5" s="26"/>
    </row>
    <row r="6" spans="1:19" customFormat="1" ht="20" customHeight="1" x14ac:dyDescent="0.2">
      <c r="A6" s="17"/>
      <c r="B6" s="18"/>
      <c r="C6" s="26"/>
      <c r="D6" s="533" t="str">
        <f>IFERROR(SUM(Cascade!$O:$O)/SUM(Cascade!$H:$H),"")</f>
        <v/>
      </c>
      <c r="E6" s="534"/>
      <c r="F6" s="535"/>
      <c r="G6" s="26"/>
      <c r="H6" s="538">
        <f>SUM(Cascade!$O:$O)-Cascade!$O$4</f>
        <v>0</v>
      </c>
      <c r="I6" s="539"/>
      <c r="J6" s="540"/>
      <c r="K6" s="26"/>
      <c r="L6" s="538" t="e">
        <f>SUM(Cascade!#REF!)-Cascade!#REF!</f>
        <v>#REF!</v>
      </c>
      <c r="M6" s="539"/>
      <c r="N6" s="540"/>
      <c r="O6" s="26"/>
      <c r="P6" s="533" t="str">
        <f>IFERROR(SUM(Cascade!$H:$H)/SUM(Cascade!$F:$F),"")</f>
        <v/>
      </c>
      <c r="Q6" s="534"/>
      <c r="R6" s="535"/>
      <c r="S6" s="26"/>
    </row>
    <row r="7" spans="1:19" customFormat="1" ht="20" customHeight="1" x14ac:dyDescent="0.2">
      <c r="A7" s="195">
        <v>2</v>
      </c>
      <c r="B7" s="18" t="s">
        <v>840</v>
      </c>
      <c r="C7" s="26"/>
      <c r="D7" s="533"/>
      <c r="E7" s="534"/>
      <c r="F7" s="535"/>
      <c r="G7" s="26"/>
      <c r="H7" s="538"/>
      <c r="I7" s="539"/>
      <c r="J7" s="540"/>
      <c r="K7" s="26"/>
      <c r="L7" s="538"/>
      <c r="M7" s="539"/>
      <c r="N7" s="540"/>
      <c r="O7" s="26"/>
      <c r="P7" s="533"/>
      <c r="Q7" s="534"/>
      <c r="R7" s="535"/>
      <c r="S7" s="26"/>
    </row>
    <row r="8" spans="1:19" customFormat="1" ht="20" customHeight="1" x14ac:dyDescent="0.2">
      <c r="A8" s="17"/>
      <c r="B8" s="18"/>
      <c r="C8" s="26"/>
      <c r="D8" s="533"/>
      <c r="E8" s="534"/>
      <c r="F8" s="535"/>
      <c r="G8" s="26"/>
      <c r="H8" s="538"/>
      <c r="I8" s="539"/>
      <c r="J8" s="540"/>
      <c r="K8" s="26"/>
      <c r="L8" s="538"/>
      <c r="M8" s="539"/>
      <c r="N8" s="540"/>
      <c r="O8" s="26"/>
      <c r="P8" s="533"/>
      <c r="Q8" s="534"/>
      <c r="R8" s="53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29" t="s">
        <v>841</v>
      </c>
      <c r="F22" s="530"/>
      <c r="G22" s="530"/>
      <c r="H22" s="530"/>
      <c r="I22" s="530" t="s">
        <v>842</v>
      </c>
      <c r="J22" s="530"/>
      <c r="K22" s="531"/>
      <c r="L22" s="397"/>
      <c r="M22" s="397"/>
      <c r="N22" s="397"/>
      <c r="O22" s="397"/>
      <c r="P22" s="397"/>
      <c r="Q22" s="397"/>
      <c r="R22" s="402"/>
      <c r="S22" s="397"/>
    </row>
    <row r="23" spans="1:19" customFormat="1" ht="30" customHeight="1" x14ac:dyDescent="0.2">
      <c r="A23" s="16"/>
      <c r="B23" s="9"/>
      <c r="C23" s="397"/>
      <c r="D23" s="403"/>
      <c r="E23" s="404" t="s">
        <v>843</v>
      </c>
      <c r="F23" s="404" t="s">
        <v>44</v>
      </c>
      <c r="G23" s="404" t="s">
        <v>844</v>
      </c>
      <c r="H23" s="404" t="s">
        <v>845</v>
      </c>
      <c r="I23" s="404" t="s">
        <v>44</v>
      </c>
      <c r="J23" s="404" t="s">
        <v>844</v>
      </c>
      <c r="K23" s="405" t="s">
        <v>845</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32" t="s">
        <v>842</v>
      </c>
      <c r="F40" s="532"/>
      <c r="G40" s="532"/>
      <c r="H40" s="532"/>
      <c r="I40" s="532"/>
      <c r="J40" s="532"/>
      <c r="Q40" s="397"/>
      <c r="R40" s="402"/>
      <c r="S40" s="397"/>
    </row>
    <row r="41" spans="1:19" customFormat="1" ht="30" customHeight="1" x14ac:dyDescent="0.2">
      <c r="A41" s="16"/>
      <c r="B41" s="9"/>
      <c r="C41" s="397"/>
      <c r="D41" s="403"/>
      <c r="E41" s="404" t="s">
        <v>265</v>
      </c>
      <c r="F41" s="404" t="s">
        <v>846</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SUM(SUMIFS(HTS!$BX:$BX,HTS!$C:$C,{"=&lt;01","01-04","05-09","10-14"}))</f>
        <v>0</v>
      </c>
      <c r="F42" s="407" cm="1">
        <f t="array" ref="F42">SUM(SUMIFS(HTS!$BO:$BO,HTS!$C:$C,{"=&lt;01","01-04","05-09","10-14"}))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SUM(SUMIFS(HTS!$BX:$BX,HTS!$C:$C,{"15-19","20-24","25-29","30-34","35-39","40-44","45-49","50+"},HTS!$D:$D,"Female"))</f>
        <v>0</v>
      </c>
      <c r="F43" s="407" cm="1">
        <f t="array" ref="F43">SUM(SUMIFS(HTS!$BO:$BO,HTS!$C:$C,{"15-19","20-24","25-29","30-34","35-39","40-44","45-49","50+"},HTS!$D:$D,"Female"))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SUM(SUMIFS(HTS!$BX:$BX,HTS!$C:$C,{"15-19","20-24","25-29","30-34","35-39","40-44","45-49","50+"},HTS!$D:$D,"Male"))</f>
        <v>0</v>
      </c>
      <c r="F44" s="411" cm="1">
        <f t="array" ref="F44">SUM(SUMIFS(HTS!$BO:$BO,HTS!$C:$C,{"15-19","20-24","25-29","30-34","35-39","40-44","45-49","50+"},HTS!$D:$D,"Male"))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775</v>
      </c>
      <c r="G1" s="19" t="s">
        <v>320</v>
      </c>
      <c r="H1" s="19" t="s">
        <v>824</v>
      </c>
      <c r="I1" s="21" t="s">
        <v>323</v>
      </c>
      <c r="J1" s="19" t="s">
        <v>324</v>
      </c>
      <c r="K1" s="19" t="s">
        <v>325</v>
      </c>
      <c r="L1" s="19" t="s">
        <v>326</v>
      </c>
      <c r="M1" s="19" t="s">
        <v>774</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1" t="s">
        <v>302</v>
      </c>
      <c r="D6" s="10"/>
      <c r="E6" s="10"/>
      <c r="F6" s="10"/>
      <c r="G6" s="10"/>
      <c r="H6" s="10"/>
      <c r="J6" s="10"/>
      <c r="K6" s="10"/>
      <c r="L6" s="10"/>
    </row>
    <row r="7" spans="2:17" x14ac:dyDescent="0.2">
      <c r="B7" s="541"/>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1" t="s">
        <v>304</v>
      </c>
      <c r="D11" s="10"/>
      <c r="E11" s="10"/>
      <c r="F11" s="10"/>
      <c r="G11" s="10"/>
      <c r="H11" s="10"/>
      <c r="J11" s="10"/>
      <c r="K11" s="10"/>
      <c r="L11" s="10"/>
    </row>
    <row r="12" spans="2:17" x14ac:dyDescent="0.2">
      <c r="B12" s="541"/>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1" t="s">
        <v>306</v>
      </c>
      <c r="D16" s="10"/>
      <c r="E16" s="10"/>
      <c r="F16" s="10"/>
      <c r="G16" s="10"/>
      <c r="H16" s="10"/>
      <c r="J16" s="10"/>
      <c r="K16" s="10"/>
      <c r="L16" s="10"/>
    </row>
    <row r="17" spans="2:12" x14ac:dyDescent="0.2">
      <c r="B17" s="541"/>
      <c r="D17" s="10"/>
      <c r="E17" s="10"/>
      <c r="F17" s="10"/>
      <c r="G17" s="10"/>
      <c r="H17" s="10"/>
      <c r="J17" s="10"/>
      <c r="K17" s="10"/>
      <c r="L17" s="10"/>
    </row>
    <row r="18" spans="2:12" x14ac:dyDescent="0.2">
      <c r="B18" s="199"/>
      <c r="D18" s="10"/>
      <c r="E18" s="10"/>
      <c r="F18" s="10"/>
      <c r="G18" s="10"/>
      <c r="H18" s="10"/>
      <c r="J18" s="10"/>
      <c r="K18" s="10"/>
      <c r="L18" s="10"/>
    </row>
    <row r="19" spans="2:12" x14ac:dyDescent="0.2">
      <c r="B19" s="541" t="s">
        <v>307</v>
      </c>
      <c r="D19" s="10"/>
      <c r="E19" s="10"/>
      <c r="F19" s="10"/>
      <c r="G19" s="10"/>
      <c r="H19" s="10"/>
      <c r="J19" s="10"/>
      <c r="K19" s="10"/>
      <c r="L19" s="10"/>
    </row>
    <row r="20" spans="2:12" x14ac:dyDescent="0.2">
      <c r="B20" s="54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838</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1" t="s">
        <v>837</v>
      </c>
      <c r="D26" s="10"/>
      <c r="E26" s="10"/>
      <c r="F26" s="10"/>
      <c r="G26" s="10"/>
      <c r="H26" s="10"/>
      <c r="J26" s="10"/>
      <c r="K26" s="10"/>
      <c r="L26" s="10"/>
    </row>
    <row r="27" spans="2:12" x14ac:dyDescent="0.2">
      <c r="B27" s="541"/>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1041</v>
      </c>
      <c r="E3" s="198" t="s">
        <v>1125</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06" t="s">
        <v>118</v>
      </c>
      <c r="D8" s="528" t="s">
        <v>118</v>
      </c>
    </row>
    <row r="9" spans="1:5" x14ac:dyDescent="0.2">
      <c r="C9" s="506"/>
      <c r="D9" s="528"/>
    </row>
    <row r="10" spans="1:5" x14ac:dyDescent="0.2">
      <c r="C10" s="506"/>
      <c r="D10" s="528"/>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763</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2" priority="3" operator="containsText" text="BLANK PRIORITIZATIONS">
      <formula>NOT(ISERROR(SEARCH("BLANK PRIORITIZATIONS",E4)))</formula>
    </cfRule>
  </conditionalFormatting>
  <conditionalFormatting sqref="C1:D1048576">
    <cfRule type="expression" dxfId="211" priority="2">
      <formula>AND(ROW(C1)&gt;14,$B1&lt;&gt;"",C1&lt;&gt;1,C1&lt;&gt;2,C1&lt;&gt;4,C1&lt;&gt;5,C1&lt;&gt;6,C1&lt;&gt;7,C1&lt;&gt;8,C1&lt;&gt;"M",C1&lt;&gt;"NA")</formula>
    </cfRule>
  </conditionalFormatting>
  <conditionalFormatting sqref="D1:D1048576">
    <cfRule type="expression" dxfId="210" priority="728">
      <formula>AND(ROW($D1)&gt;14,$D1="",$B1&lt;&gt;"")</formula>
    </cfRule>
    <cfRule type="expression" dxfId="20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Normal="100" workbookViewId="0">
      <pane xSplit="5" ySplit="14" topLeftCell="F15" activePane="bottomRight" state="frozen"/>
      <selection pane="topRight"/>
      <selection pane="bottomLeft"/>
      <selection pane="bottomRight" activeCell="B1" sqref="B1:B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892</v>
      </c>
      <c r="V1" s="160"/>
      <c r="W1" s="160"/>
      <c r="X1" s="39"/>
      <c r="Y1" s="39"/>
      <c r="Z1" s="39"/>
      <c r="AA1" s="137" t="s">
        <v>876</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844</v>
      </c>
      <c r="BA1" s="138"/>
      <c r="BB1" s="216" t="s">
        <v>506</v>
      </c>
      <c r="BC1" s="117"/>
      <c r="BD1" s="117"/>
      <c r="BE1" s="117"/>
      <c r="BF1" s="217"/>
      <c r="BG1" s="217"/>
      <c r="BH1" s="217"/>
      <c r="BI1" s="176"/>
      <c r="BJ1" s="176"/>
      <c r="BK1" s="176"/>
      <c r="BL1" s="176"/>
      <c r="BM1" s="176"/>
      <c r="BN1" s="176"/>
      <c r="BO1" s="176"/>
      <c r="BP1" s="176"/>
      <c r="BQ1" s="49" t="s">
        <v>1089</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868</v>
      </c>
      <c r="G3" s="268" t="s">
        <v>1097</v>
      </c>
      <c r="H3" s="186" t="s">
        <v>649</v>
      </c>
      <c r="I3" s="268" t="s">
        <v>1098</v>
      </c>
      <c r="J3" s="273" t="s">
        <v>869</v>
      </c>
      <c r="K3" s="269" t="s">
        <v>1099</v>
      </c>
      <c r="L3" s="186" t="s">
        <v>870</v>
      </c>
      <c r="M3" s="186" t="s">
        <v>872</v>
      </c>
      <c r="N3" s="268" t="s">
        <v>1100</v>
      </c>
      <c r="O3" s="186" t="s">
        <v>873</v>
      </c>
      <c r="P3" s="268" t="s">
        <v>1101</v>
      </c>
      <c r="Q3" s="186" t="s">
        <v>875</v>
      </c>
      <c r="R3" s="268" t="s">
        <v>1102</v>
      </c>
      <c r="S3" s="186" t="s">
        <v>874</v>
      </c>
      <c r="T3" s="250" t="s">
        <v>1103</v>
      </c>
      <c r="U3" s="473" t="s">
        <v>871</v>
      </c>
      <c r="V3" s="347" t="s">
        <v>1081</v>
      </c>
      <c r="W3" s="347" t="s">
        <v>1082</v>
      </c>
      <c r="X3" s="270" t="s">
        <v>882</v>
      </c>
      <c r="Y3" s="270" t="s">
        <v>1071</v>
      </c>
      <c r="Z3" s="270" t="s">
        <v>1107</v>
      </c>
      <c r="AA3" s="480" t="s">
        <v>883</v>
      </c>
      <c r="AB3" s="476" t="s">
        <v>884</v>
      </c>
      <c r="AC3" s="476" t="s">
        <v>885</v>
      </c>
      <c r="AD3" s="474" t="s">
        <v>879</v>
      </c>
      <c r="AE3" s="317" t="s">
        <v>1104</v>
      </c>
      <c r="AF3" s="66" t="s">
        <v>1086</v>
      </c>
      <c r="AG3" s="482" t="s">
        <v>877</v>
      </c>
      <c r="AH3" s="482" t="s">
        <v>878</v>
      </c>
      <c r="AI3" s="364" t="s">
        <v>1108</v>
      </c>
      <c r="AJ3" s="482" t="s">
        <v>1044</v>
      </c>
      <c r="AK3" s="482" t="s">
        <v>888</v>
      </c>
      <c r="AL3" s="480" t="s">
        <v>887</v>
      </c>
      <c r="AM3" s="317" t="s">
        <v>886</v>
      </c>
      <c r="AN3" s="482" t="s">
        <v>888</v>
      </c>
      <c r="AO3" s="480" t="s">
        <v>881</v>
      </c>
      <c r="AP3" s="476" t="s">
        <v>880</v>
      </c>
      <c r="AQ3" s="476" t="s">
        <v>1093</v>
      </c>
      <c r="AR3" s="476" t="s">
        <v>1094</v>
      </c>
      <c r="AS3" s="219" t="s">
        <v>1096</v>
      </c>
      <c r="AT3" s="77" t="s">
        <v>1112</v>
      </c>
      <c r="AU3" s="482" t="s">
        <v>889</v>
      </c>
      <c r="AV3" s="333" t="s">
        <v>934</v>
      </c>
      <c r="AW3" s="350" t="s">
        <v>936</v>
      </c>
      <c r="AX3" s="350" t="s">
        <v>935</v>
      </c>
      <c r="AY3" s="482" t="s">
        <v>890</v>
      </c>
      <c r="AZ3" s="333" t="s">
        <v>1113</v>
      </c>
      <c r="BA3" s="482" t="s">
        <v>1083</v>
      </c>
      <c r="BB3" s="78" t="s">
        <v>1095</v>
      </c>
      <c r="BC3" s="134" t="s">
        <v>944</v>
      </c>
      <c r="BD3" s="134" t="s">
        <v>945</v>
      </c>
      <c r="BE3" s="134" t="s">
        <v>1092</v>
      </c>
      <c r="BF3" s="219" t="s">
        <v>946</v>
      </c>
      <c r="BG3" s="279" t="s">
        <v>1090</v>
      </c>
      <c r="BH3" s="219" t="s">
        <v>1045</v>
      </c>
      <c r="BI3" s="143" t="s">
        <v>1046</v>
      </c>
      <c r="BJ3" s="110" t="s">
        <v>1047</v>
      </c>
      <c r="BK3" s="110" t="s">
        <v>955</v>
      </c>
      <c r="BL3" s="110" t="s">
        <v>956</v>
      </c>
      <c r="BM3" s="110" t="s">
        <v>957</v>
      </c>
      <c r="BN3" s="110" t="s">
        <v>1048</v>
      </c>
      <c r="BO3" s="110" t="s">
        <v>1049</v>
      </c>
      <c r="BP3" s="110" t="s">
        <v>959</v>
      </c>
      <c r="BQ3" s="472" t="s">
        <v>908</v>
      </c>
      <c r="BR3" s="134" t="s">
        <v>1050</v>
      </c>
      <c r="BS3" s="134" t="s">
        <v>907</v>
      </c>
      <c r="BT3" s="134" t="s">
        <v>909</v>
      </c>
      <c r="BU3" s="134" t="s">
        <v>919</v>
      </c>
      <c r="BV3" s="134" t="s">
        <v>1051</v>
      </c>
      <c r="BW3" s="134" t="s">
        <v>910</v>
      </c>
      <c r="BX3" s="210" t="s">
        <v>1052</v>
      </c>
      <c r="BY3" s="143" t="s">
        <v>1053</v>
      </c>
      <c r="BZ3" s="87" t="s">
        <v>1054</v>
      </c>
      <c r="CA3" s="85" t="s">
        <v>1087</v>
      </c>
      <c r="CB3" s="85" t="s">
        <v>1088</v>
      </c>
      <c r="CC3" s="109" t="s">
        <v>1157</v>
      </c>
      <c r="CD3" s="109" t="s">
        <v>1055</v>
      </c>
      <c r="CE3" s="109" t="s">
        <v>1158</v>
      </c>
      <c r="CF3" s="109" t="s">
        <v>1056</v>
      </c>
      <c r="CG3" s="86" t="s">
        <v>1057</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858</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04" t="s">
        <v>109</v>
      </c>
      <c r="H8" s="504" t="s">
        <v>312</v>
      </c>
      <c r="J8" s="505" t="s">
        <v>110</v>
      </c>
      <c r="L8" s="504" t="s">
        <v>112</v>
      </c>
      <c r="M8" s="504" t="s">
        <v>656</v>
      </c>
      <c r="O8" s="504" t="s">
        <v>319</v>
      </c>
      <c r="Q8" s="471"/>
      <c r="S8" s="504" t="s">
        <v>113</v>
      </c>
      <c r="AA8" s="513" t="s">
        <v>1003</v>
      </c>
      <c r="AB8" s="522" t="s">
        <v>895</v>
      </c>
      <c r="AG8" s="507" t="s">
        <v>113</v>
      </c>
      <c r="AI8" s="168"/>
      <c r="AK8" s="504" t="s">
        <v>895</v>
      </c>
      <c r="AN8" s="112" t="s">
        <v>152</v>
      </c>
      <c r="AO8" s="514" t="s">
        <v>849</v>
      </c>
      <c r="AP8" s="515" t="s">
        <v>148</v>
      </c>
      <c r="AQ8" s="515" t="s">
        <v>1077</v>
      </c>
      <c r="AR8" s="515" t="s">
        <v>150</v>
      </c>
      <c r="AU8" s="124" t="s">
        <v>150</v>
      </c>
      <c r="AY8" s="112" t="s">
        <v>148</v>
      </c>
      <c r="BA8" s="504" t="s">
        <v>319</v>
      </c>
      <c r="BK8" s="112"/>
      <c r="BM8" s="112"/>
      <c r="BN8" s="112"/>
      <c r="BO8" s="112"/>
      <c r="BY8" s="511" t="s">
        <v>112</v>
      </c>
      <c r="CC8" s="112" t="s">
        <v>157</v>
      </c>
      <c r="CD8" s="112" t="s">
        <v>157</v>
      </c>
      <c r="CE8" s="112" t="s">
        <v>159</v>
      </c>
      <c r="CF8" s="112" t="s">
        <v>159</v>
      </c>
    </row>
    <row r="9" spans="1:85" x14ac:dyDescent="0.2">
      <c r="D9" s="140"/>
      <c r="F9" s="504"/>
      <c r="H9" s="504"/>
      <c r="J9" s="505"/>
      <c r="L9" s="504"/>
      <c r="M9" s="504"/>
      <c r="O9" s="504"/>
      <c r="S9" s="504"/>
      <c r="AA9" s="513" t="s">
        <v>1004</v>
      </c>
      <c r="AB9" s="522" t="s">
        <v>896</v>
      </c>
      <c r="AG9" s="507"/>
      <c r="AI9" s="168"/>
      <c r="AK9" s="504" t="s">
        <v>896</v>
      </c>
      <c r="AN9" s="112" t="s">
        <v>153</v>
      </c>
      <c r="AO9" s="514" t="s">
        <v>296</v>
      </c>
      <c r="AP9" s="515" t="s">
        <v>149</v>
      </c>
      <c r="AQ9" s="515" t="s">
        <v>1078</v>
      </c>
      <c r="AR9" s="515" t="s">
        <v>151</v>
      </c>
      <c r="AU9" s="124" t="s">
        <v>151</v>
      </c>
      <c r="AY9" s="112" t="s">
        <v>149</v>
      </c>
      <c r="BA9" s="504"/>
      <c r="BK9" s="112"/>
      <c r="BM9" s="112"/>
      <c r="BN9" s="112"/>
      <c r="BO9" s="112"/>
      <c r="BY9" s="511"/>
      <c r="CC9" s="112" t="s">
        <v>158</v>
      </c>
      <c r="CD9" s="112" t="s">
        <v>158</v>
      </c>
      <c r="CE9" s="112" t="s">
        <v>160</v>
      </c>
      <c r="CF9" s="112" t="s">
        <v>160</v>
      </c>
      <c r="CG9" s="150"/>
    </row>
    <row r="10" spans="1:85" x14ac:dyDescent="0.2">
      <c r="D10" s="140"/>
      <c r="F10" s="504"/>
      <c r="H10" s="504" t="s">
        <v>117</v>
      </c>
      <c r="J10" s="505"/>
      <c r="L10" s="504" t="s">
        <v>117</v>
      </c>
      <c r="M10" s="504" t="s">
        <v>117</v>
      </c>
      <c r="O10" s="504" t="s">
        <v>117</v>
      </c>
      <c r="Q10" s="471"/>
      <c r="S10" s="504" t="s">
        <v>117</v>
      </c>
      <c r="AA10" s="513" t="s">
        <v>154</v>
      </c>
      <c r="AB10" s="514" t="s">
        <v>154</v>
      </c>
      <c r="AG10" s="507" t="s">
        <v>117</v>
      </c>
      <c r="AI10" s="168"/>
      <c r="AK10" s="504" t="s">
        <v>154</v>
      </c>
      <c r="AN10" s="504" t="s">
        <v>154</v>
      </c>
      <c r="AO10" s="514" t="s">
        <v>117</v>
      </c>
      <c r="AP10" s="515" t="s">
        <v>117</v>
      </c>
      <c r="AQ10" s="515" t="s">
        <v>117</v>
      </c>
      <c r="AR10" s="515" t="s">
        <v>117</v>
      </c>
      <c r="AU10" s="124" t="s">
        <v>117</v>
      </c>
      <c r="AY10" s="112" t="s">
        <v>117</v>
      </c>
      <c r="BA10" s="504" t="s">
        <v>117</v>
      </c>
      <c r="BK10" s="112"/>
      <c r="BM10" s="112"/>
      <c r="BN10" s="112"/>
      <c r="BO10" s="112"/>
      <c r="BY10" s="511"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732</v>
      </c>
      <c r="AN11" s="112" t="s">
        <v>216</v>
      </c>
      <c r="AO11" s="315" t="s">
        <v>216</v>
      </c>
      <c r="AP11" s="239" t="s">
        <v>216</v>
      </c>
      <c r="AQ11" s="239" t="s">
        <v>216</v>
      </c>
      <c r="AR11" s="239" t="s">
        <v>216</v>
      </c>
      <c r="AS11" s="221" t="s">
        <v>732</v>
      </c>
      <c r="AT11" s="69" t="s">
        <v>732</v>
      </c>
      <c r="AU11" s="124" t="s">
        <v>216</v>
      </c>
      <c r="AV11" s="53" t="s">
        <v>732</v>
      </c>
      <c r="AW11" s="54" t="s">
        <v>732</v>
      </c>
      <c r="AX11" s="54" t="s">
        <v>732</v>
      </c>
      <c r="AY11" s="112" t="s">
        <v>216</v>
      </c>
      <c r="AZ11" s="53" t="s">
        <v>732</v>
      </c>
      <c r="BA11" s="112" t="s">
        <v>216</v>
      </c>
      <c r="BB11" s="213" t="s">
        <v>732</v>
      </c>
      <c r="BC11" s="115" t="s">
        <v>732</v>
      </c>
      <c r="BD11" s="115" t="s">
        <v>216</v>
      </c>
      <c r="BE11" s="115" t="s">
        <v>216</v>
      </c>
      <c r="BF11" s="221" t="s">
        <v>732</v>
      </c>
      <c r="BG11" s="221" t="s">
        <v>732</v>
      </c>
      <c r="BH11" s="221" t="s">
        <v>732</v>
      </c>
      <c r="BI11" s="150" t="s">
        <v>216</v>
      </c>
      <c r="BJ11" s="150" t="s">
        <v>732</v>
      </c>
      <c r="BK11" s="112" t="s">
        <v>217</v>
      </c>
      <c r="BL11" s="150" t="s">
        <v>217</v>
      </c>
      <c r="BM11" s="112" t="s">
        <v>732</v>
      </c>
      <c r="BN11" s="112" t="s">
        <v>219</v>
      </c>
      <c r="BO11" s="112" t="s">
        <v>38</v>
      </c>
      <c r="BP11" s="150" t="s">
        <v>732</v>
      </c>
      <c r="BQ11" s="53" t="s">
        <v>732</v>
      </c>
      <c r="BR11" s="54" t="s">
        <v>217</v>
      </c>
      <c r="BS11" s="54" t="s">
        <v>217</v>
      </c>
      <c r="BT11" s="54" t="s">
        <v>732</v>
      </c>
      <c r="BU11" s="54" t="s">
        <v>219</v>
      </c>
      <c r="BV11" s="54" t="s">
        <v>38</v>
      </c>
      <c r="BW11" s="54" t="s">
        <v>732</v>
      </c>
      <c r="BX11" s="53" t="s">
        <v>216</v>
      </c>
      <c r="BY11" s="312" t="s">
        <v>216</v>
      </c>
      <c r="BZ11" s="53" t="s">
        <v>732</v>
      </c>
      <c r="CA11" s="46" t="s">
        <v>732</v>
      </c>
      <c r="CB11" s="46" t="s">
        <v>732</v>
      </c>
      <c r="CC11" s="112" t="s">
        <v>732</v>
      </c>
      <c r="CD11" s="112" t="s">
        <v>732</v>
      </c>
      <c r="CE11" s="112" t="s">
        <v>732</v>
      </c>
      <c r="CF11" s="112" t="s">
        <v>732</v>
      </c>
      <c r="CG11" s="46" t="s">
        <v>732</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733</v>
      </c>
      <c r="BL12" s="150" t="s">
        <v>733</v>
      </c>
      <c r="BM12" s="112" t="s">
        <v>215</v>
      </c>
      <c r="BN12" s="112" t="s">
        <v>734</v>
      </c>
      <c r="BO12" s="112" t="s">
        <v>215</v>
      </c>
      <c r="BP12" s="150" t="s">
        <v>215</v>
      </c>
      <c r="BQ12" s="53" t="s">
        <v>215</v>
      </c>
      <c r="BR12" s="54" t="s">
        <v>733</v>
      </c>
      <c r="BS12" s="54" t="s">
        <v>733</v>
      </c>
      <c r="BT12" s="54" t="s">
        <v>215</v>
      </c>
      <c r="BU12" s="54" t="s">
        <v>734</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1060</v>
      </c>
      <c r="H14" s="227" t="s">
        <v>329</v>
      </c>
      <c r="I14" s="235" t="s">
        <v>1059</v>
      </c>
      <c r="J14" s="276" t="s">
        <v>331</v>
      </c>
      <c r="K14" s="235" t="s">
        <v>1058</v>
      </c>
      <c r="L14" s="227" t="s">
        <v>330</v>
      </c>
      <c r="M14" s="227" t="s">
        <v>653</v>
      </c>
      <c r="N14" s="235" t="s">
        <v>753</v>
      </c>
      <c r="O14" s="227" t="s">
        <v>332</v>
      </c>
      <c r="P14" s="235" t="s">
        <v>754</v>
      </c>
      <c r="Q14" s="227" t="s">
        <v>891</v>
      </c>
      <c r="R14" s="235" t="s">
        <v>1042</v>
      </c>
      <c r="S14" s="235" t="s">
        <v>333</v>
      </c>
      <c r="T14" s="229" t="s">
        <v>1043</v>
      </c>
      <c r="U14" s="230" t="s">
        <v>541</v>
      </c>
      <c r="V14" s="233" t="s">
        <v>1073</v>
      </c>
      <c r="W14" s="233" t="s">
        <v>1072</v>
      </c>
      <c r="X14" s="235" t="s">
        <v>1061</v>
      </c>
      <c r="Y14" s="133" t="s">
        <v>531</v>
      </c>
      <c r="Z14" s="235" t="s">
        <v>1070</v>
      </c>
      <c r="AA14" s="147" t="s">
        <v>1068</v>
      </c>
      <c r="AB14" s="142" t="s">
        <v>1067</v>
      </c>
      <c r="AC14" s="142" t="s">
        <v>1066</v>
      </c>
      <c r="AD14" s="224" t="s">
        <v>1065</v>
      </c>
      <c r="AE14" s="224" t="s">
        <v>1062</v>
      </c>
      <c r="AF14" s="235" t="s">
        <v>1069</v>
      </c>
      <c r="AG14" s="142" t="s">
        <v>1063</v>
      </c>
      <c r="AH14" s="142" t="s">
        <v>1064</v>
      </c>
      <c r="AI14" s="147" t="s">
        <v>1110</v>
      </c>
      <c r="AJ14" s="142" t="s">
        <v>1074</v>
      </c>
      <c r="AK14" s="142" t="s">
        <v>1036</v>
      </c>
      <c r="AL14" s="147" t="s">
        <v>1075</v>
      </c>
      <c r="AM14" s="224" t="s">
        <v>1076</v>
      </c>
      <c r="AN14" s="146" t="s">
        <v>346</v>
      </c>
      <c r="AO14" s="316" t="s">
        <v>341</v>
      </c>
      <c r="AP14" s="240" t="s">
        <v>342</v>
      </c>
      <c r="AQ14" s="240" t="s">
        <v>1079</v>
      </c>
      <c r="AR14" s="240" t="s">
        <v>1080</v>
      </c>
      <c r="AS14" s="224" t="s">
        <v>539</v>
      </c>
      <c r="AT14" s="81" t="s">
        <v>540</v>
      </c>
      <c r="AU14" s="242" t="s">
        <v>344</v>
      </c>
      <c r="AV14" s="485" t="s">
        <v>534</v>
      </c>
      <c r="AW14" s="486" t="s">
        <v>504</v>
      </c>
      <c r="AX14" s="486" t="s">
        <v>505</v>
      </c>
      <c r="AY14" s="146" t="s">
        <v>343</v>
      </c>
      <c r="AZ14" s="293" t="s">
        <v>1084</v>
      </c>
      <c r="BA14" s="146" t="s">
        <v>1085</v>
      </c>
      <c r="BB14" s="214" t="s">
        <v>535</v>
      </c>
      <c r="BC14" s="152" t="s">
        <v>507</v>
      </c>
      <c r="BD14" s="152" t="s">
        <v>536</v>
      </c>
      <c r="BE14" s="152" t="s">
        <v>537</v>
      </c>
      <c r="BF14" s="222" t="s">
        <v>538</v>
      </c>
      <c r="BG14" s="222" t="s">
        <v>1091</v>
      </c>
      <c r="BH14" s="222" t="s">
        <v>1106</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1105</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8" priority="53">
      <formula>AND(ROW(AT1)&gt;14,ISNUMBER(AT1),ROUND(AT1,2)&lt;100%)</formula>
    </cfRule>
  </conditionalFormatting>
  <conditionalFormatting sqref="BB1:BB1048576">
    <cfRule type="expression" dxfId="207" priority="823">
      <formula>AND(ISNUMBER($BB1),ROUND($BB1,2)&gt;0)</formula>
    </cfRule>
  </conditionalFormatting>
  <conditionalFormatting sqref="BX1:BY1048576 F1:Z1048576 AD1:AH1048576">
    <cfRule type="expression" dxfId="206" priority="82">
      <formula>LEFT($B1,4)="_Mil"</formula>
    </cfRule>
  </conditionalFormatting>
  <conditionalFormatting sqref="BO1:BO1048576 BV1:BV1048576">
    <cfRule type="expression" dxfId="205" priority="72">
      <formula>AND(ROW(BO1)&gt;14,$B1&lt;&gt;"",NOT($C1="&lt;01"))</formula>
    </cfRule>
  </conditionalFormatting>
  <conditionalFormatting sqref="BG1:BH1048576 BJ1:BN1048576 BQ1:BU8 BQ10:BU1048576 BR9:BU9 AV1:AV1048576">
    <cfRule type="expression" dxfId="204" priority="71">
      <formula>AND($C1="&lt;01",ROW(AV1)&gt;14,$B1&lt;&gt;"")</formula>
    </cfRule>
  </conditionalFormatting>
  <conditionalFormatting sqref="BK1:BL1048576 BR1:BS1048576">
    <cfRule type="expression" dxfId="203" priority="70">
      <formula>AND(ROW(BK1)&gt;14,$B1&lt;&gt;"",OR($C1="&lt;01",$C1="01-04",$C1="05-09"))</formula>
    </cfRule>
  </conditionalFormatting>
  <conditionalFormatting sqref="BN1:BN1048576 BU1:BU1048576">
    <cfRule type="expression" dxfId="202" priority="67">
      <formula>AND(ROW(BG1)&gt;14,$B1&lt;&gt;"",$D1&lt;&gt;"Male")</formula>
    </cfRule>
    <cfRule type="expression" dxfId="201" priority="69">
      <formula>AND(ROW(BD1)&gt;14,$B1&lt;&gt;"",OR($C1="&lt;01",$C1="01-04",$C1="05-09",$C1="10-14"))</formula>
    </cfRule>
  </conditionalFormatting>
  <conditionalFormatting sqref="BK1:BL1048576 BR1:BS1048576">
    <cfRule type="expression" dxfId="200" priority="68">
      <formula>AND(ROW(BC1)&gt;14,$B1&lt;&gt;"",$D1&lt;&gt;"Female")</formula>
    </cfRule>
  </conditionalFormatting>
  <conditionalFormatting sqref="AW1:AX1048576">
    <cfRule type="expression" dxfId="199" priority="55">
      <formula>AND(ROW(AW1)&gt;14,ISNUMBER(AW1),AW1&lt;98%)</formula>
    </cfRule>
  </conditionalFormatting>
  <conditionalFormatting sqref="BF1:BF1048576">
    <cfRule type="expression" dxfId="198" priority="50">
      <formula>AND(ROW(BF1)&gt;14,ISNUMBER(BF1),ROUND(BF1,2)&lt;95%)</formula>
    </cfRule>
  </conditionalFormatting>
  <conditionalFormatting sqref="BB1:BB1048576 BF1:BF1048576 BH1:BH1048576 BQ1:BX8 BQ10:BX1048576 BR9:BX9 AV1:AX1048576 AS1:AT1048576">
    <cfRule type="expression" dxfId="197" priority="48">
      <formula>AND(ROW(AS1)&gt;14,OR(ROUND(AS1,2)&gt;100%,ROUND(AS1,2)&lt;0))</formula>
    </cfRule>
  </conditionalFormatting>
  <conditionalFormatting sqref="BJ1:BP1048576 BQ1:BW8 BQ10:BW1048576 BR9:BW9">
    <cfRule type="expression" dxfId="196" priority="41">
      <formula>AND(ROW(BJ1)&gt;14,ISNUMBER(BJ1),SUM($BI1)=0,SUM(BJ1)&lt;&gt;0)</formula>
    </cfRule>
  </conditionalFormatting>
  <conditionalFormatting sqref="CA1:CB1048576">
    <cfRule type="expression" dxfId="195" priority="38">
      <formula>AND(OR($C1="15-19",$C1="20-24",$C1="25-29",$C1="30-34",$C1="35-39",$C1="40-44",$C1="45-49",$C1="50+"),CA1&lt;20%,CA1&lt;&gt;"")</formula>
    </cfRule>
  </conditionalFormatting>
  <conditionalFormatting sqref="BZ1:CB1048576">
    <cfRule type="expression" dxfId="194" priority="37">
      <formula>AND(ROW(BZ1)&gt;14,ISNUMBER(BZ1),OR(BZ1&gt;1,BZ1&lt;0))</formula>
    </cfRule>
  </conditionalFormatting>
  <conditionalFormatting sqref="CG9">
    <cfRule type="expression" dxfId="193" priority="34">
      <formula>AND(ROW(CG9)&gt;14,ISNUMBER(CG9),SUM($BI9)=0,SUM(CG9)&lt;&gt;0)</formula>
    </cfRule>
  </conditionalFormatting>
  <conditionalFormatting sqref="BQ9">
    <cfRule type="expression" dxfId="192" priority="33">
      <formula>AND(ROW(BQ9)&gt;14,ISNUMBER(BQ9),OR(BQ9&gt;1,BQ9&lt;0))</formula>
    </cfRule>
  </conditionalFormatting>
  <conditionalFormatting sqref="AG14:AM14">
    <cfRule type="expression" dxfId="191" priority="1685">
      <formula>AND(ISNUMBER(AG14),ISNUMBER(AA14),AG14&lt;20%)</formula>
    </cfRule>
    <cfRule type="expression" dxfId="190" priority="1686">
      <formula>AND(ISNUMBER(AG14),AG14&gt;=40%)</formula>
    </cfRule>
    <cfRule type="expression" dxfId="189" priority="1687">
      <formula>AND(ISNUMBER(AG14),AG14&gt;=20%,AG14&lt;40%)</formula>
    </cfRule>
  </conditionalFormatting>
  <conditionalFormatting sqref="AV14:AX14">
    <cfRule type="expression" dxfId="188" priority="1764">
      <formula>AND(ISNUMBER(AV14),ISNUMBER(AO14),AV14&lt;20%)</formula>
    </cfRule>
    <cfRule type="expression" dxfId="187" priority="1765">
      <formula>AND(ISNUMBER(AV14),AV14&gt;=40%)</formula>
    </cfRule>
    <cfRule type="expression" dxfId="186" priority="1766">
      <formula>AND(ISNUMBER(AV14),AV14&gt;=20%,AV14&lt;40%)</formula>
    </cfRule>
  </conditionalFormatting>
  <conditionalFormatting sqref="AS4:AT14 AV4:AX14 AA14:AM14 AA10:AA12 AC10:AH12 AA4:AH9 AL5:AM13 AA13:AJ13 AJ5:AJ12 AJ4:AM4 AA1:BA3 AA15:BA1048576 D8:D13">
    <cfRule type="expression" dxfId="185" priority="1791">
      <formula>AND(ROW(#REF!)&gt;14,#REF!&lt;&gt;$Y1)</formula>
    </cfRule>
  </conditionalFormatting>
  <conditionalFormatting sqref="G1:G1048576 I1:I1048576 K1:K1048576 N1:N1048576 P1:P1048576 R1:R1048576 T1:T1048576 AG14:AM14">
    <cfRule type="expression" dxfId="184" priority="76">
      <formula>AND(ISNUMBER(G1),ISNUMBER(F1),G1&lt;20%)</formula>
    </cfRule>
    <cfRule type="expression" dxfId="183" priority="85">
      <formula>AND(ISNUMBER(G1),G1&gt;=40%)</formula>
    </cfRule>
    <cfRule type="expression" dxfId="182" priority="96">
      <formula>AND(ISNUMBER(G1),G1&gt;=20%,G1&lt;40%)</formula>
    </cfRule>
  </conditionalFormatting>
  <conditionalFormatting sqref="AS1:AS1048576">
    <cfRule type="expression" dxfId="181" priority="1859">
      <formula>AND(ROW($AS1)&gt;14,ISNUMBER($AS1),ROUND($AS1,2)&lt;70%)</formula>
    </cfRule>
  </conditionalFormatting>
  <conditionalFormatting sqref="AS14:AT14">
    <cfRule type="expression" dxfId="180" priority="1865">
      <formula>AND(ISNUMBER(AS14),ISNUMBER(AI14),AS14&lt;20%)</formula>
    </cfRule>
    <cfRule type="expression" dxfId="179" priority="1866">
      <formula>AND(ISNUMBER(AS14),AS14&gt;=40%)</formula>
    </cfRule>
    <cfRule type="expression" dxfId="178" priority="1867">
      <formula>AND(ISNUMBER(AS14),AS14&gt;=20%,AS14&lt;40%)</formula>
    </cfRule>
  </conditionalFormatting>
  <conditionalFormatting sqref="AS14:AT14">
    <cfRule type="expression" dxfId="177" priority="1871">
      <formula>AND(ISNUMBER(AS14),ISNUMBER(AH14),AS14&lt;20%)</formula>
    </cfRule>
    <cfRule type="expression" dxfId="176" priority="1872">
      <formula>AND(ISNUMBER(AS14),AS14&gt;=40%)</formula>
    </cfRule>
    <cfRule type="expression" dxfId="175" priority="1873">
      <formula>AND(ISNUMBER(AS14),AS14&gt;=20%,AS14&lt;40%)</formula>
    </cfRule>
  </conditionalFormatting>
  <conditionalFormatting sqref="AO4">
    <cfRule type="expression" dxfId="174" priority="8">
      <formula>LEFT($B4,4)="_Mil"</formula>
    </cfRule>
  </conditionalFormatting>
  <conditionalFormatting sqref="AP4:AR4">
    <cfRule type="expression" dxfId="173" priority="7">
      <formula>LEFT($B4,4)="_Mil"</formula>
    </cfRule>
  </conditionalFormatting>
  <conditionalFormatting sqref="F1:F1048576 J1:J1048576 O1:O1048576 H1:H1048576 M1:M1048576 Q1:Q1048576 S1:S1048576">
    <cfRule type="expression" dxfId="172" priority="78">
      <formula>AND(ISNUMBER(G1),ISNUMBER(F1),G1&gt;=40%)</formula>
    </cfRule>
    <cfRule type="expression" dxfId="171" priority="79">
      <formula>AND(ISNUMBER(G1),ISNUMBER(F1),G1&gt;=20%,G1&lt;40%)</formula>
    </cfRule>
    <cfRule type="expression" dxfId="170" priority="80">
      <formula>AND(ISNUMBER(G1),ISNUMBER(F1),G1&lt;20%)</formula>
    </cfRule>
  </conditionalFormatting>
  <conditionalFormatting sqref="AI4:AI12">
    <cfRule type="expression" dxfId="169" priority="3">
      <formula>AND(ROW(AI4)&gt;14,ISNUMBER(AI4),ROUND(AI4,2)&lt;100%)</formula>
    </cfRule>
  </conditionalFormatting>
  <conditionalFormatting sqref="AI4:AI12">
    <cfRule type="expression" dxfId="168" priority="4">
      <formula>AND(ROW(AI4)&gt;14,$B4&lt;&gt;"",NOT($C4="&lt;01"))</formula>
    </cfRule>
  </conditionalFormatting>
  <conditionalFormatting sqref="AI4:AI12">
    <cfRule type="expression" dxfId="167" priority="2">
      <formula>AND(ROW(AI4)&gt;14,OR(ROUND(AI4,2)&gt;100%,ROUND(AI4,2)&lt;0))</formula>
    </cfRule>
  </conditionalFormatting>
  <conditionalFormatting sqref="AI4:AI12">
    <cfRule type="expression" dxfId="166" priority="5">
      <formula>AND(ROW(#REF!)&gt;14,#REF!&lt;&gt;$Y4)</formula>
    </cfRule>
  </conditionalFormatting>
  <conditionalFormatting sqref="AV14:AX14">
    <cfRule type="expression" dxfId="165" priority="2080">
      <formula>AND(ISNUMBER(AV14),ISNUMBER(AN14),AV14&lt;20%)</formula>
    </cfRule>
    <cfRule type="expression" dxfId="164" priority="2081">
      <formula>AND(ISNUMBER(AV14),AV14&gt;=40%)</formula>
    </cfRule>
    <cfRule type="expression" dxfId="163" priority="2082">
      <formula>AND(ISNUMBER(AV14),AV14&gt;=20%,AV14&lt;40%)</formula>
    </cfRule>
  </conditionalFormatting>
  <conditionalFormatting sqref="AA14:AE14">
    <cfRule type="expression" dxfId="162" priority="2094">
      <formula>AND(ISNUMBER(AA14),ISNUMBER(W14),AA14&lt;20%)</formula>
    </cfRule>
    <cfRule type="expression" dxfId="161" priority="2095">
      <formula>AND(ISNUMBER(AA14),AA14&gt;=40%)</formula>
    </cfRule>
    <cfRule type="expression" dxfId="160" priority="2096">
      <formula>AND(ISNUMBER(AA14),AA14&gt;=20%,AA14&lt;40%)</formula>
    </cfRule>
  </conditionalFormatting>
  <conditionalFormatting sqref="AA14:AE14">
    <cfRule type="expression" dxfId="159" priority="2132">
      <formula>AND(ISNUMBER(AA14),ISNUMBER(V14),AA14&lt;20%)</formula>
    </cfRule>
    <cfRule type="expression" dxfId="158" priority="2133">
      <formula>AND(ISNUMBER(AA14),AA14&gt;=40%)</formula>
    </cfRule>
    <cfRule type="expression" dxfId="157" priority="2134">
      <formula>AND(ISNUMBER(AA14),AA14&gt;=20%,AA14&lt;40%)</formula>
    </cfRule>
  </conditionalFormatting>
  <conditionalFormatting sqref="BI1:BP1048576 BQ1:BW8 BQ10:BW1048576 BR9:BW9 CG9">
    <cfRule type="expression" dxfId="156" priority="2135">
      <formula>AND(ROW($BP1)&gt;14,$B1&lt;&gt;"",$C1="&lt;01",OR(SUM($BP1)&lt;&gt;0,SUM($BW1)&lt;&gt;0))</formula>
    </cfRule>
    <cfRule type="expression" dxfId="155" priority="2136">
      <formula>AND(ROW(BI1)&gt;14,$B1&lt;&gt;"",OR(SUM($BP1)&lt;0,SUM($BW1)&lt;0))</formula>
    </cfRule>
  </conditionalFormatting>
  <conditionalFormatting sqref="BH1:BH1048576">
    <cfRule type="expression" dxfId="15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C15" activePane="bottomRight" state="frozen"/>
      <selection pane="topRight"/>
      <selection pane="bottomLeft"/>
      <selection pane="bottomRight" activeCell="J11" sqref="J1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49"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802</v>
      </c>
      <c r="V1" s="4"/>
      <c r="W1" s="169"/>
      <c r="X1" s="49" t="s">
        <v>31</v>
      </c>
      <c r="Y1" s="50"/>
      <c r="Z1" s="50"/>
      <c r="AA1" s="50"/>
      <c r="AB1" s="50"/>
      <c r="AC1" s="107"/>
      <c r="AD1" s="107"/>
      <c r="AE1" s="107"/>
      <c r="AF1" s="107"/>
      <c r="AG1" s="153" t="s">
        <v>803</v>
      </c>
      <c r="AH1" s="107"/>
      <c r="AI1" s="107"/>
      <c r="AJ1" s="107"/>
      <c r="AK1" s="49" t="s">
        <v>50</v>
      </c>
      <c r="AL1" s="160"/>
      <c r="AM1" s="120"/>
      <c r="AN1" s="156" t="s">
        <v>809</v>
      </c>
      <c r="AO1" s="160"/>
      <c r="AP1" s="120"/>
      <c r="AQ1" s="153" t="s">
        <v>69</v>
      </c>
      <c r="AR1" s="50"/>
      <c r="AS1" s="50"/>
      <c r="AT1" s="50"/>
      <c r="AU1" s="176"/>
      <c r="AV1" s="107"/>
      <c r="AW1" s="107"/>
      <c r="AX1" s="153" t="s">
        <v>626</v>
      </c>
      <c r="AY1" s="176"/>
      <c r="AZ1" s="345"/>
      <c r="BA1" s="345"/>
      <c r="BB1" s="345"/>
      <c r="BC1" s="345"/>
      <c r="BD1" s="345"/>
    </row>
    <row r="2" spans="1:56" s="75" customFormat="1" ht="19" customHeight="1" x14ac:dyDescent="0.25">
      <c r="A2" s="542" t="s">
        <v>899</v>
      </c>
      <c r="B2" s="543"/>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8" t="s">
        <v>3</v>
      </c>
      <c r="AH2" s="108"/>
      <c r="AI2" s="108"/>
      <c r="AJ2" s="108"/>
      <c r="AK2" s="51" t="s">
        <v>77</v>
      </c>
      <c r="AL2" s="177" t="s">
        <v>3</v>
      </c>
      <c r="AM2" s="108"/>
      <c r="AN2" s="328" t="s">
        <v>3</v>
      </c>
      <c r="AO2" s="177"/>
      <c r="AP2" s="108"/>
      <c r="AQ2" s="154" t="s">
        <v>2</v>
      </c>
      <c r="AR2" s="52"/>
      <c r="AS2" s="52"/>
      <c r="AT2" s="52"/>
      <c r="AU2" s="177" t="s">
        <v>3</v>
      </c>
      <c r="AV2" s="108"/>
      <c r="AW2" s="5"/>
      <c r="AX2" s="154" t="s">
        <v>60</v>
      </c>
      <c r="AY2" s="203"/>
      <c r="AZ2" s="346"/>
      <c r="BA2" s="346"/>
      <c r="BB2" s="346"/>
      <c r="BC2" s="346"/>
      <c r="BD2" s="346"/>
    </row>
    <row r="3" spans="1:56" ht="117" customHeight="1" thickBot="1" x14ac:dyDescent="0.25">
      <c r="A3" s="544"/>
      <c r="B3" s="545"/>
      <c r="D3" s="65"/>
      <c r="E3" s="65"/>
      <c r="F3" s="365" t="s">
        <v>911</v>
      </c>
      <c r="G3" s="365" t="s">
        <v>649</v>
      </c>
      <c r="H3" s="366" t="s">
        <v>869</v>
      </c>
      <c r="I3" s="365" t="s">
        <v>873</v>
      </c>
      <c r="J3" s="367" t="s">
        <v>912</v>
      </c>
      <c r="K3" s="186" t="s">
        <v>913</v>
      </c>
      <c r="L3" s="186" t="s">
        <v>813</v>
      </c>
      <c r="M3" s="186" t="s">
        <v>814</v>
      </c>
      <c r="N3" s="186" t="s">
        <v>815</v>
      </c>
      <c r="O3" s="186" t="s">
        <v>816</v>
      </c>
      <c r="P3" s="186" t="s">
        <v>817</v>
      </c>
      <c r="Q3" s="186" t="s">
        <v>818</v>
      </c>
      <c r="R3" s="183" t="s">
        <v>972</v>
      </c>
      <c r="S3" s="85" t="s">
        <v>278</v>
      </c>
      <c r="T3" s="171" t="s">
        <v>900</v>
      </c>
      <c r="U3" s="296" t="s">
        <v>1114</v>
      </c>
      <c r="V3" s="85" t="s">
        <v>897</v>
      </c>
      <c r="W3" s="171" t="s">
        <v>898</v>
      </c>
      <c r="X3" s="87" t="s">
        <v>901</v>
      </c>
      <c r="Y3" s="95" t="s">
        <v>1115</v>
      </c>
      <c r="Z3" s="84" t="s">
        <v>1116</v>
      </c>
      <c r="AA3" s="95" t="s">
        <v>1117</v>
      </c>
      <c r="AB3" s="84" t="s">
        <v>1118</v>
      </c>
      <c r="AC3" s="167" t="s">
        <v>301</v>
      </c>
      <c r="AD3" s="109" t="s">
        <v>28</v>
      </c>
      <c r="AE3" s="110" t="s">
        <v>29</v>
      </c>
      <c r="AF3" s="109" t="s">
        <v>27</v>
      </c>
      <c r="AG3" s="383" t="s">
        <v>801</v>
      </c>
      <c r="AH3" s="109" t="s">
        <v>902</v>
      </c>
      <c r="AI3" s="109" t="s">
        <v>903</v>
      </c>
      <c r="AJ3" s="109" t="s">
        <v>904</v>
      </c>
      <c r="AK3" s="302" t="s">
        <v>75</v>
      </c>
      <c r="AL3" s="206" t="s">
        <v>33</v>
      </c>
      <c r="AM3" s="368" t="s">
        <v>32</v>
      </c>
      <c r="AN3" s="386" t="s">
        <v>1119</v>
      </c>
      <c r="AO3" s="387" t="s">
        <v>1120</v>
      </c>
      <c r="AP3" s="372" t="s">
        <v>1121</v>
      </c>
      <c r="AQ3" s="178" t="s">
        <v>1122</v>
      </c>
      <c r="AR3" s="304" t="s">
        <v>1123</v>
      </c>
      <c r="AS3" s="307" t="s">
        <v>1124</v>
      </c>
      <c r="AT3" s="304" t="s">
        <v>946</v>
      </c>
      <c r="AU3" s="179" t="s">
        <v>57</v>
      </c>
      <c r="AV3" s="368" t="s">
        <v>58</v>
      </c>
      <c r="AW3" s="370" t="s">
        <v>73</v>
      </c>
      <c r="AX3" s="364" t="s">
        <v>288</v>
      </c>
      <c r="AY3" s="369" t="s">
        <v>905</v>
      </c>
      <c r="AZ3" s="371" t="s">
        <v>906</v>
      </c>
      <c r="BA3" s="371" t="s">
        <v>907</v>
      </c>
      <c r="BB3" s="371" t="s">
        <v>908</v>
      </c>
      <c r="BC3" s="371" t="s">
        <v>909</v>
      </c>
      <c r="BD3" s="371" t="s">
        <v>910</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4">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4">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49" t="s">
        <v>111</v>
      </c>
      <c r="BA5" s="349" t="s">
        <v>111</v>
      </c>
      <c r="BB5" s="349" t="s">
        <v>111</v>
      </c>
      <c r="BC5" s="349" t="s">
        <v>111</v>
      </c>
      <c r="BD5" s="349" t="s">
        <v>111</v>
      </c>
    </row>
    <row r="6" spans="1:56" x14ac:dyDescent="0.2">
      <c r="A6" s="44" t="s">
        <v>214</v>
      </c>
      <c r="B6" s="55" t="s">
        <v>214</v>
      </c>
      <c r="C6" s="55" t="s">
        <v>214</v>
      </c>
      <c r="D6" s="55" t="s">
        <v>214</v>
      </c>
      <c r="E6" s="55" t="s">
        <v>214</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49" t="s">
        <v>106</v>
      </c>
      <c r="BA6" s="349" t="s">
        <v>106</v>
      </c>
      <c r="BB6" s="349" t="s">
        <v>106</v>
      </c>
      <c r="BC6" s="349" t="s">
        <v>106</v>
      </c>
      <c r="BD6" s="349"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49" t="s">
        <v>108</v>
      </c>
      <c r="BA7" s="349" t="s">
        <v>108</v>
      </c>
      <c r="BB7" s="349" t="s">
        <v>108</v>
      </c>
      <c r="BC7" s="349" t="s">
        <v>108</v>
      </c>
      <c r="BD7" s="349" t="s">
        <v>108</v>
      </c>
    </row>
    <row r="8" spans="1:56" x14ac:dyDescent="0.2">
      <c r="F8" s="115"/>
      <c r="G8" s="115"/>
      <c r="H8" s="234"/>
      <c r="I8" s="115"/>
      <c r="J8" s="46"/>
      <c r="K8" s="504" t="s">
        <v>859</v>
      </c>
      <c r="L8" s="504" t="s">
        <v>860</v>
      </c>
      <c r="M8" s="504" t="s">
        <v>860</v>
      </c>
      <c r="N8" s="504" t="s">
        <v>860</v>
      </c>
      <c r="O8" s="504" t="s">
        <v>861</v>
      </c>
      <c r="P8" s="504" t="s">
        <v>862</v>
      </c>
      <c r="Q8" s="504" t="s">
        <v>862</v>
      </c>
      <c r="R8" s="513" t="s">
        <v>126</v>
      </c>
      <c r="T8" s="112" t="s">
        <v>126</v>
      </c>
      <c r="W8" s="504" t="s">
        <v>859</v>
      </c>
      <c r="AD8" s="175" t="s">
        <v>128</v>
      </c>
      <c r="AE8" s="112" t="s">
        <v>128</v>
      </c>
      <c r="AF8" s="112" t="s">
        <v>128</v>
      </c>
      <c r="AH8" s="504" t="s">
        <v>860</v>
      </c>
      <c r="AI8" s="504" t="s">
        <v>860</v>
      </c>
      <c r="AJ8" s="504" t="s">
        <v>860</v>
      </c>
      <c r="AK8" s="53"/>
      <c r="AL8" s="150" t="s">
        <v>130</v>
      </c>
      <c r="AM8" s="165" t="s">
        <v>130</v>
      </c>
      <c r="AN8" s="508" t="s">
        <v>861</v>
      </c>
      <c r="AO8" s="507" t="s">
        <v>862</v>
      </c>
      <c r="AP8" s="504" t="s">
        <v>862</v>
      </c>
      <c r="AR8" s="46"/>
      <c r="AS8" s="46"/>
      <c r="AT8" s="46"/>
      <c r="AU8" s="150" t="s">
        <v>852</v>
      </c>
      <c r="AV8" s="112" t="s">
        <v>852</v>
      </c>
    </row>
    <row r="9" spans="1:56" x14ac:dyDescent="0.2">
      <c r="F9" s="115"/>
      <c r="G9" s="115"/>
      <c r="H9" s="234"/>
      <c r="I9" s="115"/>
      <c r="J9" s="46"/>
      <c r="K9" s="504"/>
      <c r="L9" s="504"/>
      <c r="M9" s="504"/>
      <c r="N9" s="504"/>
      <c r="O9" s="504"/>
      <c r="P9" s="504"/>
      <c r="Q9" s="504"/>
      <c r="R9" s="513" t="s">
        <v>127</v>
      </c>
      <c r="T9" s="112" t="s">
        <v>127</v>
      </c>
      <c r="W9" s="504"/>
      <c r="AD9" s="175" t="s">
        <v>129</v>
      </c>
      <c r="AE9" s="112" t="s">
        <v>129</v>
      </c>
      <c r="AF9" s="112" t="s">
        <v>129</v>
      </c>
      <c r="AH9" s="504"/>
      <c r="AI9" s="504"/>
      <c r="AJ9" s="504"/>
      <c r="AK9" s="53"/>
      <c r="AL9" s="150" t="s">
        <v>131</v>
      </c>
      <c r="AM9" s="165" t="s">
        <v>131</v>
      </c>
      <c r="AN9" s="508"/>
      <c r="AO9" s="507"/>
      <c r="AP9" s="504"/>
      <c r="AR9" s="46"/>
      <c r="AS9" s="46"/>
      <c r="AT9" s="46"/>
      <c r="AU9" s="150" t="s">
        <v>853</v>
      </c>
      <c r="AV9" s="112" t="s">
        <v>853</v>
      </c>
    </row>
    <row r="10" spans="1:56" x14ac:dyDescent="0.2">
      <c r="F10" s="115"/>
      <c r="G10" s="115"/>
      <c r="H10" s="234"/>
      <c r="I10" s="115"/>
      <c r="J10" s="46"/>
      <c r="K10" s="504"/>
      <c r="L10" s="504" t="s">
        <v>114</v>
      </c>
      <c r="M10" s="504" t="s">
        <v>115</v>
      </c>
      <c r="N10" s="504" t="s">
        <v>116</v>
      </c>
      <c r="O10" s="504" t="s">
        <v>117</v>
      </c>
      <c r="P10" s="504" t="s">
        <v>133</v>
      </c>
      <c r="Q10" s="504" t="s">
        <v>132</v>
      </c>
      <c r="R10" s="513"/>
      <c r="T10" s="112"/>
      <c r="W10" s="504"/>
      <c r="AD10" s="175" t="s">
        <v>114</v>
      </c>
      <c r="AE10" s="112" t="s">
        <v>115</v>
      </c>
      <c r="AF10" s="112" t="s">
        <v>116</v>
      </c>
      <c r="AH10" s="504" t="s">
        <v>114</v>
      </c>
      <c r="AI10" s="504" t="s">
        <v>115</v>
      </c>
      <c r="AJ10" s="504" t="s">
        <v>116</v>
      </c>
      <c r="AK10" s="53"/>
      <c r="AL10" s="150" t="s">
        <v>133</v>
      </c>
      <c r="AM10" s="165" t="s">
        <v>132</v>
      </c>
      <c r="AN10" s="508" t="s">
        <v>117</v>
      </c>
      <c r="AO10" s="507" t="s">
        <v>133</v>
      </c>
      <c r="AP10" s="504" t="s">
        <v>132</v>
      </c>
      <c r="AR10" s="46"/>
      <c r="AS10" s="46"/>
      <c r="AT10" s="46"/>
      <c r="AU10" s="150" t="s">
        <v>117</v>
      </c>
      <c r="AV10" s="112" t="s">
        <v>134</v>
      </c>
    </row>
    <row r="11" spans="1:56" x14ac:dyDescent="0.2">
      <c r="F11" s="115" t="s">
        <v>217</v>
      </c>
      <c r="G11" s="115" t="s">
        <v>217</v>
      </c>
      <c r="H11" s="234" t="s">
        <v>217</v>
      </c>
      <c r="I11" s="115" t="s">
        <v>217</v>
      </c>
      <c r="J11" s="46" t="s">
        <v>217</v>
      </c>
      <c r="K11" s="112" t="s">
        <v>217</v>
      </c>
      <c r="L11" s="112" t="s">
        <v>217</v>
      </c>
      <c r="M11" s="112" t="s">
        <v>217</v>
      </c>
      <c r="N11" s="112" t="s">
        <v>217</v>
      </c>
      <c r="O11" s="112" t="s">
        <v>217</v>
      </c>
      <c r="P11" s="112" t="s">
        <v>217</v>
      </c>
      <c r="Q11" s="112" t="s">
        <v>217</v>
      </c>
      <c r="R11" s="141" t="s">
        <v>217</v>
      </c>
      <c r="S11" s="46" t="s">
        <v>217</v>
      </c>
      <c r="T11" s="112" t="s">
        <v>217</v>
      </c>
      <c r="U11" s="53" t="s">
        <v>217</v>
      </c>
      <c r="V11" s="46" t="s">
        <v>217</v>
      </c>
      <c r="W11" s="112" t="s">
        <v>217</v>
      </c>
      <c r="X11" s="53" t="s">
        <v>217</v>
      </c>
      <c r="Y11" s="54" t="s">
        <v>217</v>
      </c>
      <c r="Z11" s="54" t="s">
        <v>217</v>
      </c>
      <c r="AA11" s="54" t="s">
        <v>217</v>
      </c>
      <c r="AB11" s="54" t="s">
        <v>217</v>
      </c>
      <c r="AC11" s="112" t="s">
        <v>217</v>
      </c>
      <c r="AD11" s="175" t="s">
        <v>217</v>
      </c>
      <c r="AE11" s="112" t="s">
        <v>217</v>
      </c>
      <c r="AF11" s="112" t="s">
        <v>217</v>
      </c>
      <c r="AG11" s="168" t="s">
        <v>217</v>
      </c>
      <c r="AH11" s="112" t="s">
        <v>217</v>
      </c>
      <c r="AI11" s="112" t="s">
        <v>217</v>
      </c>
      <c r="AJ11" s="112" t="s">
        <v>217</v>
      </c>
      <c r="AK11" s="53" t="s">
        <v>217</v>
      </c>
      <c r="AL11" s="150" t="s">
        <v>217</v>
      </c>
      <c r="AM11" s="112" t="s">
        <v>217</v>
      </c>
      <c r="AN11" s="168" t="s">
        <v>217</v>
      </c>
      <c r="AO11" s="150" t="s">
        <v>217</v>
      </c>
      <c r="AP11" s="112" t="s">
        <v>217</v>
      </c>
      <c r="AQ11" s="141" t="s">
        <v>217</v>
      </c>
      <c r="AR11" s="46" t="s">
        <v>217</v>
      </c>
      <c r="AS11" s="46" t="s">
        <v>217</v>
      </c>
      <c r="AT11" s="46" t="s">
        <v>217</v>
      </c>
      <c r="AU11" s="150" t="s">
        <v>217</v>
      </c>
      <c r="AV11" s="112" t="s">
        <v>217</v>
      </c>
      <c r="AW11" s="115" t="s">
        <v>217</v>
      </c>
      <c r="AX11" s="141" t="s">
        <v>217</v>
      </c>
      <c r="AY11" s="140" t="s">
        <v>217</v>
      </c>
      <c r="AZ11" s="349" t="s">
        <v>217</v>
      </c>
      <c r="BA11" s="349" t="s">
        <v>217</v>
      </c>
      <c r="BB11" s="349" t="s">
        <v>217</v>
      </c>
      <c r="BC11" s="349" t="s">
        <v>217</v>
      </c>
      <c r="BD11" s="349" t="s">
        <v>217</v>
      </c>
    </row>
    <row r="12" spans="1:56" x14ac:dyDescent="0.2">
      <c r="F12" s="115" t="s">
        <v>733</v>
      </c>
      <c r="G12" s="115" t="s">
        <v>733</v>
      </c>
      <c r="H12" s="234" t="s">
        <v>733</v>
      </c>
      <c r="I12" s="115" t="s">
        <v>733</v>
      </c>
      <c r="J12" s="46" t="s">
        <v>733</v>
      </c>
      <c r="K12" s="112" t="s">
        <v>733</v>
      </c>
      <c r="L12" s="112" t="s">
        <v>733</v>
      </c>
      <c r="M12" s="112" t="s">
        <v>733</v>
      </c>
      <c r="N12" s="112" t="s">
        <v>733</v>
      </c>
      <c r="O12" s="112" t="s">
        <v>733</v>
      </c>
      <c r="P12" s="112" t="s">
        <v>733</v>
      </c>
      <c r="Q12" s="112" t="s">
        <v>733</v>
      </c>
      <c r="R12" s="141" t="s">
        <v>733</v>
      </c>
      <c r="S12" s="46" t="s">
        <v>733</v>
      </c>
      <c r="T12" s="112" t="s">
        <v>733</v>
      </c>
      <c r="U12" s="53" t="s">
        <v>733</v>
      </c>
      <c r="V12" s="46" t="s">
        <v>733</v>
      </c>
      <c r="W12" s="112" t="s">
        <v>733</v>
      </c>
      <c r="X12" s="53" t="s">
        <v>733</v>
      </c>
      <c r="Y12" s="54" t="s">
        <v>733</v>
      </c>
      <c r="Z12" s="54" t="s">
        <v>733</v>
      </c>
      <c r="AA12" s="54" t="s">
        <v>733</v>
      </c>
      <c r="AB12" s="54" t="s">
        <v>733</v>
      </c>
      <c r="AC12" s="112" t="s">
        <v>733</v>
      </c>
      <c r="AD12" s="175" t="s">
        <v>733</v>
      </c>
      <c r="AE12" s="112" t="s">
        <v>733</v>
      </c>
      <c r="AF12" s="112" t="s">
        <v>733</v>
      </c>
      <c r="AG12" s="168" t="s">
        <v>733</v>
      </c>
      <c r="AH12" s="112" t="s">
        <v>733</v>
      </c>
      <c r="AI12" s="112" t="s">
        <v>733</v>
      </c>
      <c r="AJ12" s="112" t="s">
        <v>733</v>
      </c>
      <c r="AK12" s="53" t="s">
        <v>733</v>
      </c>
      <c r="AL12" s="150" t="s">
        <v>733</v>
      </c>
      <c r="AM12" s="112" t="s">
        <v>733</v>
      </c>
      <c r="AN12" s="168" t="s">
        <v>733</v>
      </c>
      <c r="AO12" s="150" t="s">
        <v>733</v>
      </c>
      <c r="AP12" s="112" t="s">
        <v>733</v>
      </c>
      <c r="AQ12" s="141" t="s">
        <v>733</v>
      </c>
      <c r="AR12" s="46" t="s">
        <v>733</v>
      </c>
      <c r="AS12" s="46" t="s">
        <v>733</v>
      </c>
      <c r="AT12" s="46" t="s">
        <v>733</v>
      </c>
      <c r="AU12" s="150" t="s">
        <v>733</v>
      </c>
      <c r="AV12" s="112" t="s">
        <v>733</v>
      </c>
      <c r="AW12" s="115" t="s">
        <v>733</v>
      </c>
      <c r="AX12" s="141" t="s">
        <v>733</v>
      </c>
      <c r="AY12" s="140" t="s">
        <v>733</v>
      </c>
      <c r="AZ12" s="349" t="s">
        <v>733</v>
      </c>
      <c r="BA12" s="349" t="s">
        <v>733</v>
      </c>
      <c r="BB12" s="349" t="s">
        <v>733</v>
      </c>
      <c r="BC12" s="349" t="s">
        <v>733</v>
      </c>
      <c r="BD12" s="349" t="s">
        <v>733</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622</v>
      </c>
      <c r="B14" s="70" t="s">
        <v>5</v>
      </c>
      <c r="C14" s="70" t="s">
        <v>35</v>
      </c>
      <c r="D14" s="70" t="s">
        <v>6</v>
      </c>
      <c r="E14" s="70" t="s">
        <v>79</v>
      </c>
      <c r="F14" s="133" t="s">
        <v>328</v>
      </c>
      <c r="G14" s="133" t="s">
        <v>329</v>
      </c>
      <c r="H14" s="235" t="s">
        <v>331</v>
      </c>
      <c r="I14" s="133" t="s">
        <v>332</v>
      </c>
      <c r="J14" s="229" t="s">
        <v>531</v>
      </c>
      <c r="K14" s="227" t="s">
        <v>334</v>
      </c>
      <c r="L14" s="227" t="s">
        <v>335</v>
      </c>
      <c r="M14" s="227" t="s">
        <v>336</v>
      </c>
      <c r="N14" s="227" t="s">
        <v>337</v>
      </c>
      <c r="O14" s="227" t="s">
        <v>338</v>
      </c>
      <c r="P14" s="227" t="s">
        <v>339</v>
      </c>
      <c r="Q14" s="227" t="s">
        <v>340</v>
      </c>
      <c r="R14" s="230" t="s">
        <v>347</v>
      </c>
      <c r="S14" s="247" t="s">
        <v>542</v>
      </c>
      <c r="T14" s="247" t="s">
        <v>348</v>
      </c>
      <c r="U14" s="249" t="s">
        <v>799</v>
      </c>
      <c r="V14" s="247" t="s">
        <v>800</v>
      </c>
      <c r="W14" s="247" t="s">
        <v>797</v>
      </c>
      <c r="X14" s="249" t="s">
        <v>543</v>
      </c>
      <c r="Y14" s="300" t="s">
        <v>647</v>
      </c>
      <c r="Z14" s="247" t="s">
        <v>544</v>
      </c>
      <c r="AA14" s="229" t="s">
        <v>648</v>
      </c>
      <c r="AB14" s="247" t="s">
        <v>545</v>
      </c>
      <c r="AC14" s="248" t="s">
        <v>807</v>
      </c>
      <c r="AD14" s="247" t="s">
        <v>349</v>
      </c>
      <c r="AE14" s="247" t="s">
        <v>397</v>
      </c>
      <c r="AF14" s="247" t="s">
        <v>398</v>
      </c>
      <c r="AG14" s="249" t="s">
        <v>808</v>
      </c>
      <c r="AH14" s="247" t="s">
        <v>804</v>
      </c>
      <c r="AI14" s="247" t="s">
        <v>805</v>
      </c>
      <c r="AJ14" s="247" t="s">
        <v>806</v>
      </c>
      <c r="AK14" s="303" t="s">
        <v>567</v>
      </c>
      <c r="AL14" s="247" t="s">
        <v>350</v>
      </c>
      <c r="AM14" s="247" t="s">
        <v>825</v>
      </c>
      <c r="AN14" s="249" t="s">
        <v>810</v>
      </c>
      <c r="AO14" s="385" t="s">
        <v>811</v>
      </c>
      <c r="AP14" s="247" t="s">
        <v>812</v>
      </c>
      <c r="AQ14" s="249" t="s">
        <v>546</v>
      </c>
      <c r="AR14" s="229" t="s">
        <v>798</v>
      </c>
      <c r="AS14" s="229" t="s">
        <v>547</v>
      </c>
      <c r="AT14" s="229" t="s">
        <v>548</v>
      </c>
      <c r="AU14" s="248" t="s">
        <v>399</v>
      </c>
      <c r="AV14" s="248" t="s">
        <v>400</v>
      </c>
      <c r="AW14" s="247" t="s">
        <v>549</v>
      </c>
      <c r="AX14" s="249" t="s">
        <v>550</v>
      </c>
      <c r="AY14" s="205" t="s">
        <v>551</v>
      </c>
      <c r="AZ14" s="351" t="s">
        <v>553</v>
      </c>
      <c r="BA14" s="351" t="s">
        <v>552</v>
      </c>
      <c r="BB14" s="351" t="s">
        <v>608</v>
      </c>
      <c r="BC14" s="351" t="s">
        <v>610</v>
      </c>
      <c r="BD14" s="351" t="s">
        <v>613</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49" t="str">
        <f>IF(SUM($AE15)=0,"",SUM($AE15)/SUM($AY15))</f>
        <v/>
      </c>
      <c r="BA15" s="349" t="str">
        <f>IF(SUM($AU15)=0,"",SUM($AU15)/SUM($AY15))</f>
        <v/>
      </c>
      <c r="BB15" s="349" t="str">
        <f>_xlfn.IFNA(INDEX(Cascade!$BQ:$BQ,MATCH($E15,Cascade!$E:$E,0)),"")</f>
        <v/>
      </c>
      <c r="BC15" s="349" t="str">
        <f>_xlfn.IFNA(INDEX(Cascade!$BT:$BT,MATCH($E15,Cascade!$E:$E,0)),"")</f>
        <v/>
      </c>
      <c r="BD15" s="349"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3" priority="15">
      <formula>AND(ISNUMBER(S1),OR(S1&gt;1,S1&lt;0))</formula>
    </cfRule>
  </conditionalFormatting>
  <conditionalFormatting sqref="S1:S1048576">
    <cfRule type="expression" dxfId="152" priority="35">
      <formula>AND(ISNUMBER($S1),ROUND($S1,2)&lt;&gt;0)</formula>
    </cfRule>
  </conditionalFormatting>
  <conditionalFormatting sqref="AK1:AK1048576 AT1:AT1048576">
    <cfRule type="expression" dxfId="151" priority="12">
      <formula>AND(ISNUMBER(AK1),ROUND(AK1,2)&lt;0.95)</formula>
    </cfRule>
  </conditionalFormatting>
  <conditionalFormatting sqref="Z1:Z1048576">
    <cfRule type="expression" dxfId="150" priority="37">
      <formula>AND(ISNUMBER(Z1),ROUND(Z1,2)&gt;=0.75)</formula>
    </cfRule>
  </conditionalFormatting>
  <conditionalFormatting sqref="X1:X1048576">
    <cfRule type="expression" dxfId="149" priority="3">
      <formula>AND(ROW($X1)&gt;14,ISNUMBER($X1),$X1&lt;100%)</formula>
    </cfRule>
  </conditionalFormatting>
  <conditionalFormatting sqref="AX1:BD1048576">
    <cfRule type="expression" dxfId="148" priority="5">
      <formula>AND(ROW($BD1)&gt;14,$BD1&lt;0)</formula>
    </cfRule>
  </conditionalFormatting>
  <conditionalFormatting sqref="AB1:AB1048576">
    <cfRule type="expression" dxfId="147" priority="2">
      <formula>AND(ROW($AB1)&gt;14,ROUND($AB1,2)&gt;10%)</formula>
    </cfRule>
  </conditionalFormatting>
  <conditionalFormatting sqref="F1:Q1048576">
    <cfRule type="expression" dxfId="146" priority="1">
      <formula>AND(ROW(F1)&gt;14,LEFT(B1,4)="_Mil")</formula>
    </cfRule>
  </conditionalFormatting>
  <conditionalFormatting sqref="T1:T1048576 W1:W1048576">
    <cfRule type="expression" dxfId="14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1126</v>
      </c>
      <c r="G3" s="109" t="s">
        <v>1127</v>
      </c>
      <c r="H3" s="302" t="s">
        <v>1037</v>
      </c>
      <c r="I3" s="307" t="s">
        <v>1038</v>
      </c>
      <c r="J3" s="304" t="s">
        <v>1039</v>
      </c>
      <c r="K3" s="106" t="s">
        <v>1040</v>
      </c>
      <c r="L3" s="106" t="s">
        <v>946</v>
      </c>
      <c r="M3" s="106" t="s">
        <v>1128</v>
      </c>
      <c r="N3" s="307" t="s">
        <v>1129</v>
      </c>
      <c r="O3" s="307" t="s">
        <v>1138</v>
      </c>
      <c r="P3" s="307" t="s">
        <v>1130</v>
      </c>
      <c r="Q3" s="280" t="s">
        <v>1131</v>
      </c>
      <c r="R3" s="365" t="s">
        <v>1134</v>
      </c>
      <c r="S3" s="365" t="s">
        <v>1135</v>
      </c>
      <c r="T3" s="367" t="s">
        <v>1132</v>
      </c>
      <c r="U3" s="367" t="s">
        <v>1133</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761</v>
      </c>
      <c r="I14" s="233" t="s">
        <v>557</v>
      </c>
      <c r="J14" s="233" t="s">
        <v>762</v>
      </c>
      <c r="K14" s="133" t="s">
        <v>558</v>
      </c>
      <c r="L14" s="133" t="s">
        <v>559</v>
      </c>
      <c r="M14" s="133" t="s">
        <v>1136</v>
      </c>
      <c r="N14" s="133" t="s">
        <v>1140</v>
      </c>
      <c r="O14" s="133" t="s">
        <v>1139</v>
      </c>
      <c r="P14" s="133" t="s">
        <v>1137</v>
      </c>
      <c r="Q14" s="133" t="s">
        <v>560</v>
      </c>
      <c r="R14" s="495" t="s">
        <v>561</v>
      </c>
      <c r="S14" s="495" t="s">
        <v>1109</v>
      </c>
      <c r="T14" s="495" t="s">
        <v>1111</v>
      </c>
      <c r="U14" s="495" t="s">
        <v>1110</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44" priority="18">
      <formula>AND(ISNUMBER(E1),E1&lt;0.95)</formula>
    </cfRule>
  </conditionalFormatting>
  <conditionalFormatting sqref="D1:D1048576">
    <cfRule type="expression" dxfId="143" priority="17">
      <formula>AND(ISNUMBER(D1),ROUND(D1,2)&lt;0.8)</formula>
    </cfRule>
  </conditionalFormatting>
  <conditionalFormatting sqref="D1:E1048576 H1:P1048576">
    <cfRule type="expression" dxfId="142" priority="8">
      <formula>AND(ISNUMBER(D1),OR(D1&gt;1,D1&lt;0))</formula>
    </cfRule>
  </conditionalFormatting>
  <conditionalFormatting sqref="K1:K1048576">
    <cfRule type="expression" dxfId="141" priority="1262">
      <formula>AND(SUM(G1)&gt;0,K1="")</formula>
    </cfRule>
  </conditionalFormatting>
  <conditionalFormatting sqref="T3">
    <cfRule type="expression" dxfId="140" priority="7">
      <formula>AND(ISNUMBER(T3),T3&lt;0.95)</formula>
    </cfRule>
  </conditionalFormatting>
  <conditionalFormatting sqref="T3">
    <cfRule type="expression" dxfId="139" priority="6">
      <formula>AND(ISNUMBER(T3),OR(T3&gt;1,T3&lt;0))</formula>
    </cfRule>
  </conditionalFormatting>
  <conditionalFormatting sqref="U3">
    <cfRule type="expression" dxfId="138" priority="5">
      <formula>AND(ISNUMBER(U3),U3&lt;0.95)</formula>
    </cfRule>
  </conditionalFormatting>
  <conditionalFormatting sqref="U3">
    <cfRule type="expression" dxfId="137" priority="4">
      <formula>AND(ISNUMBER(U3),OR(U3&gt;1,U3&lt;0))</formula>
    </cfRule>
  </conditionalFormatting>
  <conditionalFormatting sqref="Q3">
    <cfRule type="expression" dxfId="136" priority="3">
      <formula>AND(ISNUMBER(Q3),Q3&lt;0.95)</formula>
    </cfRule>
  </conditionalFormatting>
  <conditionalFormatting sqref="Q3">
    <cfRule type="expression" dxfId="135" priority="2">
      <formula>AND(ISNUMBER(Q3),OR(Q3&gt;1,Q3&lt;0))</formula>
    </cfRule>
  </conditionalFormatting>
  <conditionalFormatting sqref="N3:P3">
    <cfRule type="expression" dxfId="134" priority="1">
      <formula>AND(SUM(J3)&gt;0,N3="")</formula>
    </cfRule>
  </conditionalFormatting>
  <conditionalFormatting sqref="H1:J1048576">
    <cfRule type="expression" dxfId="133" priority="2146">
      <formula>AND(SUM(C1)&gt;0,H1="")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I10" sqref="I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626</v>
      </c>
      <c r="W1" s="47"/>
      <c r="X1" s="47"/>
      <c r="Y1" s="47"/>
      <c r="Z1" s="47"/>
      <c r="AA1" s="47"/>
      <c r="AB1" s="47"/>
    </row>
    <row r="2" spans="1:28" s="75" customFormat="1" ht="20" customHeight="1" x14ac:dyDescent="0.25">
      <c r="A2" s="542" t="s">
        <v>914</v>
      </c>
      <c r="B2" s="543"/>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4"/>
      <c r="B3" s="545"/>
      <c r="C3" s="65"/>
      <c r="D3" s="65"/>
      <c r="E3" s="65"/>
      <c r="F3" s="184" t="s">
        <v>972</v>
      </c>
      <c r="G3" s="85" t="s">
        <v>784</v>
      </c>
      <c r="H3" s="109" t="s">
        <v>915</v>
      </c>
      <c r="I3" s="183" t="s">
        <v>627</v>
      </c>
      <c r="J3" s="84" t="s">
        <v>916</v>
      </c>
      <c r="K3" s="95" t="s">
        <v>758</v>
      </c>
      <c r="L3" s="84" t="s">
        <v>1141</v>
      </c>
      <c r="M3" s="95" t="s">
        <v>755</v>
      </c>
      <c r="N3" s="84" t="s">
        <v>1142</v>
      </c>
      <c r="O3" s="167" t="s">
        <v>300</v>
      </c>
      <c r="P3" s="109" t="s">
        <v>28</v>
      </c>
      <c r="Q3" s="110" t="s">
        <v>29</v>
      </c>
      <c r="R3" s="372" t="s">
        <v>27</v>
      </c>
      <c r="S3" s="296" t="s">
        <v>75</v>
      </c>
      <c r="T3" s="206" t="s">
        <v>33</v>
      </c>
      <c r="U3" s="372" t="s">
        <v>32</v>
      </c>
      <c r="V3" s="364" t="s">
        <v>905</v>
      </c>
      <c r="W3" s="367" t="s">
        <v>909</v>
      </c>
      <c r="X3" s="367" t="s">
        <v>908</v>
      </c>
      <c r="Y3" s="367" t="s">
        <v>917</v>
      </c>
      <c r="Z3" s="367" t="s">
        <v>918</v>
      </c>
      <c r="AA3" s="367" t="s">
        <v>919</v>
      </c>
      <c r="AB3" s="367" t="s">
        <v>910</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10" t="s">
        <v>139</v>
      </c>
      <c r="H8" s="112" t="s">
        <v>139</v>
      </c>
      <c r="I8" s="517" t="s">
        <v>141</v>
      </c>
      <c r="P8" s="112" t="s">
        <v>141</v>
      </c>
      <c r="Q8" s="112" t="s">
        <v>141</v>
      </c>
      <c r="R8" s="112" t="s">
        <v>141</v>
      </c>
      <c r="S8" s="308"/>
      <c r="T8" s="232" t="s">
        <v>286</v>
      </c>
      <c r="U8" s="165" t="s">
        <v>286</v>
      </c>
      <c r="V8" s="297"/>
      <c r="W8" s="301"/>
      <c r="X8" s="301"/>
      <c r="Y8" s="301"/>
      <c r="Z8" s="301"/>
      <c r="AA8" s="301"/>
      <c r="AB8" s="301"/>
    </row>
    <row r="9" spans="1:28" x14ac:dyDescent="0.2">
      <c r="F9" s="510" t="s">
        <v>140</v>
      </c>
      <c r="H9" s="112" t="s">
        <v>140</v>
      </c>
      <c r="I9" s="517" t="s">
        <v>142</v>
      </c>
      <c r="P9" s="112" t="s">
        <v>142</v>
      </c>
      <c r="Q9" s="112" t="s">
        <v>142</v>
      </c>
      <c r="R9" s="112" t="s">
        <v>142</v>
      </c>
      <c r="S9" s="308"/>
      <c r="T9" s="232" t="s">
        <v>287</v>
      </c>
      <c r="U9" s="165" t="s">
        <v>287</v>
      </c>
      <c r="V9" s="297"/>
      <c r="W9" s="301"/>
      <c r="X9" s="301"/>
      <c r="Y9" s="301"/>
      <c r="Z9" s="301"/>
      <c r="AA9" s="301"/>
      <c r="AB9" s="301"/>
    </row>
    <row r="10" spans="1:28" x14ac:dyDescent="0.2">
      <c r="F10" s="510"/>
      <c r="I10" s="517" t="s">
        <v>115</v>
      </c>
      <c r="P10" s="112" t="s">
        <v>114</v>
      </c>
      <c r="Q10" s="112" t="s">
        <v>115</v>
      </c>
      <c r="R10" s="112" t="s">
        <v>116</v>
      </c>
      <c r="T10" s="150" t="s">
        <v>133</v>
      </c>
      <c r="U10" s="112" t="s">
        <v>132</v>
      </c>
    </row>
    <row r="11" spans="1:28" x14ac:dyDescent="0.2">
      <c r="F11" s="115" t="s">
        <v>732</v>
      </c>
      <c r="G11" s="46" t="s">
        <v>732</v>
      </c>
      <c r="H11" s="112" t="s">
        <v>732</v>
      </c>
      <c r="I11" s="158" t="s">
        <v>732</v>
      </c>
      <c r="J11" s="54" t="s">
        <v>732</v>
      </c>
      <c r="K11" s="54" t="s">
        <v>732</v>
      </c>
      <c r="L11" s="54" t="s">
        <v>732</v>
      </c>
      <c r="M11" s="54" t="s">
        <v>732</v>
      </c>
      <c r="N11" s="54" t="s">
        <v>732</v>
      </c>
      <c r="O11" s="112" t="s">
        <v>732</v>
      </c>
      <c r="P11" s="112" t="s">
        <v>732</v>
      </c>
      <c r="Q11" s="112" t="s">
        <v>732</v>
      </c>
      <c r="R11" s="112" t="s">
        <v>732</v>
      </c>
      <c r="S11" s="53" t="s">
        <v>732</v>
      </c>
      <c r="T11" s="150" t="s">
        <v>732</v>
      </c>
      <c r="U11" s="112" t="s">
        <v>732</v>
      </c>
      <c r="V11" s="141" t="s">
        <v>732</v>
      </c>
      <c r="W11" s="46" t="s">
        <v>732</v>
      </c>
      <c r="X11" s="46" t="s">
        <v>732</v>
      </c>
      <c r="Y11" s="46" t="s">
        <v>217</v>
      </c>
      <c r="Z11" s="46" t="s">
        <v>217</v>
      </c>
      <c r="AA11" s="46" t="s">
        <v>219</v>
      </c>
      <c r="AB11" s="46" t="s">
        <v>732</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733</v>
      </c>
      <c r="Z12" s="46" t="s">
        <v>733</v>
      </c>
      <c r="AA12" s="46" t="s">
        <v>734</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760</v>
      </c>
      <c r="L14" s="133" t="s">
        <v>564</v>
      </c>
      <c r="M14" s="133" t="s">
        <v>759</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2" priority="15">
      <formula>AND(ISNUMBER(G1),G1&gt;0)</formula>
    </cfRule>
  </conditionalFormatting>
  <conditionalFormatting sqref="Q1:Q1048576">
    <cfRule type="expression" dxfId="131" priority="667">
      <formula>AND(ISNUMBER($Q1),ROUND($Q1,2)&gt;ROUND($I1,2))</formula>
    </cfRule>
  </conditionalFormatting>
  <conditionalFormatting sqref="J1:K1048576">
    <cfRule type="expression" dxfId="130" priority="10">
      <formula>AND(ISNUMBER($J1),$J1&lt;1)</formula>
    </cfRule>
  </conditionalFormatting>
  <conditionalFormatting sqref="L1:M1048576">
    <cfRule type="expression" dxfId="129" priority="9">
      <formula>AND(ISNUMBER($L1),ROUND($L1,2)&gt;=0.75)</formula>
    </cfRule>
  </conditionalFormatting>
  <conditionalFormatting sqref="S1:S1048576">
    <cfRule type="expression" dxfId="128" priority="682">
      <formula>AND(ISNUMBER(S1),S1&lt;0.95)</formula>
    </cfRule>
  </conditionalFormatting>
  <conditionalFormatting sqref="Y1:Z1048576">
    <cfRule type="expression" dxfId="127" priority="6">
      <formula>AND(ROW(Y1)&gt;14,$B1&lt;&gt;"",$D1&lt;&gt;"Female")</formula>
    </cfRule>
    <cfRule type="expression" dxfId="126" priority="7">
      <formula>AND(ROW(Y1)&gt;14,$B1&lt;&gt;"",OR($C1="&lt;01",$C1="01-04",$C1="05-09"))</formula>
    </cfRule>
  </conditionalFormatting>
  <conditionalFormatting sqref="AA1:AA1048576">
    <cfRule type="expression" dxfId="125" priority="4">
      <formula>AND(ROW(AA1)&gt;14,$B1&lt;&gt;"",OR($C1="&lt;01",$C1="01-04",$C1="05-09",$C1="10-14"))</formula>
    </cfRule>
    <cfRule type="expression" dxfId="124" priority="5">
      <formula>AND(ROW(AA1)&gt;14,$B1&lt;&gt;"",$D1&lt;&gt;"Male")</formula>
    </cfRule>
  </conditionalFormatting>
  <conditionalFormatting sqref="V1:AB1048576">
    <cfRule type="expression" dxfId="123" priority="3">
      <formula>AND(ROW($AB1)&gt;14,$AB1&lt;0)</formula>
    </cfRule>
  </conditionalFormatting>
  <conditionalFormatting sqref="G1:G1048576 J1:N1048576 S1:S1048576 W1:AB1048576">
    <cfRule type="expression" dxfId="122" priority="2">
      <formula>AND(ISNUMBER(G1),OR(G1&gt;1,G1&lt;0))</formula>
    </cfRule>
  </conditionalFormatting>
  <conditionalFormatting sqref="N1:N1048576">
    <cfRule type="expression" dxfId="12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R10" sqref="R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5"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1146</v>
      </c>
      <c r="AE1" s="107"/>
      <c r="AF1" s="153" t="s">
        <v>626</v>
      </c>
      <c r="AG1" s="64"/>
      <c r="AH1" s="64"/>
      <c r="AI1" s="64"/>
      <c r="AJ1" s="64"/>
    </row>
    <row r="2" spans="1:36" s="75" customFormat="1" ht="19" customHeight="1" x14ac:dyDescent="0.25">
      <c r="A2" s="542" t="s">
        <v>836</v>
      </c>
      <c r="B2" s="543"/>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44"/>
      <c r="B3" s="545"/>
      <c r="C3" s="65"/>
      <c r="D3" s="65"/>
      <c r="E3" s="65"/>
      <c r="F3" s="365" t="s">
        <v>925</v>
      </c>
      <c r="G3" s="365" t="s">
        <v>649</v>
      </c>
      <c r="H3" s="367" t="s">
        <v>869</v>
      </c>
      <c r="I3" s="365" t="s">
        <v>873</v>
      </c>
      <c r="J3" s="367" t="s">
        <v>926</v>
      </c>
      <c r="K3" s="294" t="s">
        <v>927</v>
      </c>
      <c r="L3" s="294" t="s">
        <v>928</v>
      </c>
      <c r="M3" s="250" t="s">
        <v>929</v>
      </c>
      <c r="N3" s="85" t="s">
        <v>920</v>
      </c>
      <c r="O3" s="122" t="s">
        <v>921</v>
      </c>
      <c r="P3" s="122" t="s">
        <v>922</v>
      </c>
      <c r="Q3" s="191" t="s">
        <v>623</v>
      </c>
      <c r="R3" s="184" t="s">
        <v>624</v>
      </c>
      <c r="S3" s="250" t="s">
        <v>1144</v>
      </c>
      <c r="T3" s="97" t="s">
        <v>923</v>
      </c>
      <c r="U3" s="97" t="s">
        <v>785</v>
      </c>
      <c r="V3" s="250" t="s">
        <v>1143</v>
      </c>
      <c r="W3" s="97" t="s">
        <v>1145</v>
      </c>
      <c r="X3" s="250" t="s">
        <v>786</v>
      </c>
      <c r="Y3" s="285" t="s">
        <v>1142</v>
      </c>
      <c r="Z3" s="109" t="s">
        <v>222</v>
      </c>
      <c r="AA3" s="109" t="s">
        <v>295</v>
      </c>
      <c r="AB3" s="110" t="s">
        <v>293</v>
      </c>
      <c r="AC3" s="372" t="s">
        <v>294</v>
      </c>
      <c r="AD3" s="296" t="s">
        <v>75</v>
      </c>
      <c r="AE3" s="372" t="s">
        <v>74</v>
      </c>
      <c r="AF3" s="364" t="s">
        <v>905</v>
      </c>
      <c r="AG3" s="371" t="s">
        <v>924</v>
      </c>
      <c r="AH3" s="371" t="s">
        <v>908</v>
      </c>
      <c r="AI3" s="371" t="s">
        <v>909</v>
      </c>
      <c r="AJ3" s="371" t="s">
        <v>910</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214</v>
      </c>
      <c r="B6" s="55" t="s">
        <v>214</v>
      </c>
      <c r="C6" s="55" t="s">
        <v>214</v>
      </c>
      <c r="D6" s="55" t="s">
        <v>214</v>
      </c>
      <c r="E6" s="55" t="s">
        <v>214</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507" t="s">
        <v>143</v>
      </c>
      <c r="L8" s="507" t="s">
        <v>144</v>
      </c>
      <c r="O8" s="512" t="s">
        <v>144</v>
      </c>
      <c r="P8" s="512" t="s">
        <v>143</v>
      </c>
      <c r="Q8" s="513" t="s">
        <v>642</v>
      </c>
      <c r="R8" s="510" t="s">
        <v>145</v>
      </c>
      <c r="AA8" s="112" t="s">
        <v>145</v>
      </c>
      <c r="AB8" s="112" t="s">
        <v>145</v>
      </c>
      <c r="AC8" s="112" t="s">
        <v>145</v>
      </c>
      <c r="AD8" s="53"/>
      <c r="AE8" s="115"/>
    </row>
    <row r="9" spans="1:36" x14ac:dyDescent="0.2">
      <c r="F9" s="115"/>
      <c r="G9" s="115"/>
      <c r="H9" s="46"/>
      <c r="I9" s="115"/>
      <c r="J9" s="46"/>
      <c r="K9" s="507"/>
      <c r="L9" s="507"/>
      <c r="O9" s="512"/>
      <c r="P9" s="512"/>
      <c r="Q9" s="513" t="s">
        <v>643</v>
      </c>
      <c r="R9" s="510" t="s">
        <v>146</v>
      </c>
      <c r="AA9" s="112" t="s">
        <v>146</v>
      </c>
      <c r="AB9" s="112" t="s">
        <v>146</v>
      </c>
      <c r="AC9" s="112" t="s">
        <v>146</v>
      </c>
      <c r="AD9" s="53"/>
      <c r="AE9" s="115"/>
    </row>
    <row r="10" spans="1:36" x14ac:dyDescent="0.2">
      <c r="F10" s="115"/>
      <c r="G10" s="115"/>
      <c r="H10" s="46"/>
      <c r="I10" s="115"/>
      <c r="J10" s="46"/>
      <c r="K10" s="507"/>
      <c r="L10" s="507"/>
      <c r="O10" s="512"/>
      <c r="P10" s="512"/>
      <c r="Q10" s="513"/>
      <c r="R10" s="510"/>
      <c r="AA10" s="112" t="s">
        <v>147</v>
      </c>
      <c r="AB10" s="112" t="s">
        <v>117</v>
      </c>
      <c r="AC10" s="112" t="s">
        <v>134</v>
      </c>
      <c r="AD10" s="53"/>
      <c r="AE10" s="115"/>
    </row>
    <row r="11" spans="1:36" x14ac:dyDescent="0.2">
      <c r="F11" s="115" t="s">
        <v>219</v>
      </c>
      <c r="G11" s="115" t="s">
        <v>219</v>
      </c>
      <c r="H11" s="46" t="s">
        <v>219</v>
      </c>
      <c r="I11" s="115" t="s">
        <v>219</v>
      </c>
      <c r="J11" s="46" t="s">
        <v>219</v>
      </c>
      <c r="K11" s="150" t="s">
        <v>219</v>
      </c>
      <c r="L11" s="150" t="s">
        <v>219</v>
      </c>
      <c r="M11" s="46" t="s">
        <v>219</v>
      </c>
      <c r="N11" s="58" t="s">
        <v>219</v>
      </c>
      <c r="O11" s="124" t="s">
        <v>219</v>
      </c>
      <c r="P11" s="124" t="s">
        <v>219</v>
      </c>
      <c r="Q11" s="141" t="s">
        <v>219</v>
      </c>
      <c r="R11" s="115" t="s">
        <v>219</v>
      </c>
      <c r="S11" s="48" t="s">
        <v>219</v>
      </c>
      <c r="T11" s="48" t="s">
        <v>219</v>
      </c>
      <c r="U11" s="48" t="s">
        <v>219</v>
      </c>
      <c r="V11" s="48" t="s">
        <v>219</v>
      </c>
      <c r="W11" s="48" t="s">
        <v>219</v>
      </c>
      <c r="X11" s="48" t="s">
        <v>219</v>
      </c>
      <c r="Y11" s="289" t="s">
        <v>219</v>
      </c>
      <c r="Z11" s="112" t="s">
        <v>219</v>
      </c>
      <c r="AA11" s="112" t="s">
        <v>219</v>
      </c>
      <c r="AB11" s="112" t="s">
        <v>219</v>
      </c>
      <c r="AC11" s="112" t="s">
        <v>219</v>
      </c>
      <c r="AD11" s="497" t="s">
        <v>219</v>
      </c>
      <c r="AE11" s="115" t="s">
        <v>219</v>
      </c>
      <c r="AF11" s="141" t="s">
        <v>219</v>
      </c>
      <c r="AG11" s="54" t="s">
        <v>219</v>
      </c>
      <c r="AH11" s="299" t="s">
        <v>219</v>
      </c>
      <c r="AI11" s="299" t="s">
        <v>219</v>
      </c>
      <c r="AJ11" s="299" t="s">
        <v>219</v>
      </c>
    </row>
    <row r="12" spans="1:36" x14ac:dyDescent="0.2">
      <c r="F12" s="115" t="s">
        <v>734</v>
      </c>
      <c r="G12" s="115" t="s">
        <v>734</v>
      </c>
      <c r="H12" s="46" t="s">
        <v>734</v>
      </c>
      <c r="I12" s="115" t="s">
        <v>734</v>
      </c>
      <c r="J12" s="46" t="s">
        <v>734</v>
      </c>
      <c r="K12" s="150" t="s">
        <v>734</v>
      </c>
      <c r="L12" s="150" t="s">
        <v>734</v>
      </c>
      <c r="M12" s="46" t="s">
        <v>734</v>
      </c>
      <c r="N12" s="46" t="s">
        <v>734</v>
      </c>
      <c r="O12" s="124" t="s">
        <v>734</v>
      </c>
      <c r="P12" s="124" t="s">
        <v>734</v>
      </c>
      <c r="Q12" s="141" t="s">
        <v>734</v>
      </c>
      <c r="R12" s="115" t="s">
        <v>734</v>
      </c>
      <c r="S12" s="48" t="s">
        <v>734</v>
      </c>
      <c r="T12" s="48" t="s">
        <v>734</v>
      </c>
      <c r="U12" s="48" t="s">
        <v>734</v>
      </c>
      <c r="V12" s="48" t="s">
        <v>734</v>
      </c>
      <c r="W12" s="48" t="s">
        <v>734</v>
      </c>
      <c r="X12" s="48" t="s">
        <v>734</v>
      </c>
      <c r="Y12" s="289" t="s">
        <v>734</v>
      </c>
      <c r="Z12" s="112" t="s">
        <v>734</v>
      </c>
      <c r="AA12" s="112" t="s">
        <v>734</v>
      </c>
      <c r="AB12" s="112" t="s">
        <v>734</v>
      </c>
      <c r="AC12" s="112" t="s">
        <v>734</v>
      </c>
      <c r="AD12" s="53" t="s">
        <v>734</v>
      </c>
      <c r="AE12" s="115" t="s">
        <v>734</v>
      </c>
      <c r="AF12" s="141" t="s">
        <v>734</v>
      </c>
      <c r="AG12" s="54" t="s">
        <v>734</v>
      </c>
      <c r="AH12" s="299" t="s">
        <v>734</v>
      </c>
      <c r="AI12" s="299" t="s">
        <v>734</v>
      </c>
      <c r="AJ12" s="299" t="s">
        <v>734</v>
      </c>
    </row>
    <row r="13" spans="1:36" x14ac:dyDescent="0.2">
      <c r="F13" s="115"/>
      <c r="G13" s="115"/>
      <c r="H13" s="46"/>
      <c r="I13" s="115"/>
      <c r="J13" s="46"/>
      <c r="L13" s="150"/>
      <c r="Q13" s="141"/>
      <c r="AD13" s="53"/>
      <c r="AE13" s="115"/>
    </row>
    <row r="14" spans="1:36" x14ac:dyDescent="0.2">
      <c r="A14" s="70" t="s">
        <v>622</v>
      </c>
      <c r="B14" s="70" t="s">
        <v>5</v>
      </c>
      <c r="C14" s="70" t="s">
        <v>35</v>
      </c>
      <c r="D14" s="70" t="s">
        <v>6</v>
      </c>
      <c r="E14" s="70" t="s">
        <v>79</v>
      </c>
      <c r="F14" s="133" t="s">
        <v>328</v>
      </c>
      <c r="G14" s="133" t="s">
        <v>329</v>
      </c>
      <c r="H14" s="229" t="s">
        <v>331</v>
      </c>
      <c r="I14" s="133" t="s">
        <v>332</v>
      </c>
      <c r="J14" s="229" t="s">
        <v>531</v>
      </c>
      <c r="K14" s="295" t="s">
        <v>359</v>
      </c>
      <c r="L14" s="295" t="s">
        <v>360</v>
      </c>
      <c r="M14" s="229" t="s">
        <v>576</v>
      </c>
      <c r="N14" s="133" t="s">
        <v>575</v>
      </c>
      <c r="O14" s="227" t="s">
        <v>362</v>
      </c>
      <c r="P14" s="227" t="s">
        <v>361</v>
      </c>
      <c r="Q14" s="230" t="s">
        <v>742</v>
      </c>
      <c r="R14" s="133" t="s">
        <v>743</v>
      </c>
      <c r="S14" s="229" t="s">
        <v>625</v>
      </c>
      <c r="T14" s="229" t="s">
        <v>574</v>
      </c>
      <c r="U14" s="229" t="s">
        <v>787</v>
      </c>
      <c r="V14" s="229" t="s">
        <v>756</v>
      </c>
      <c r="W14" s="229" t="s">
        <v>569</v>
      </c>
      <c r="X14" s="229" t="s">
        <v>757</v>
      </c>
      <c r="Y14" s="290" t="s">
        <v>571</v>
      </c>
      <c r="Z14" s="227" t="s">
        <v>570</v>
      </c>
      <c r="AA14" s="227" t="s">
        <v>358</v>
      </c>
      <c r="AB14" s="227" t="s">
        <v>401</v>
      </c>
      <c r="AC14" s="227" t="s">
        <v>402</v>
      </c>
      <c r="AD14" s="230" t="s">
        <v>572</v>
      </c>
      <c r="AE14" s="133" t="s">
        <v>573</v>
      </c>
      <c r="AF14" s="230" t="s">
        <v>551</v>
      </c>
      <c r="AG14" s="300" t="s">
        <v>611</v>
      </c>
      <c r="AH14" s="300" t="s">
        <v>608</v>
      </c>
      <c r="AI14" s="300" t="s">
        <v>610</v>
      </c>
      <c r="AJ14" s="300" t="s">
        <v>613</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0" priority="14">
      <formula>LEFT($B1,4)="_Mil"</formula>
    </cfRule>
  </conditionalFormatting>
  <conditionalFormatting sqref="N1:N1048576">
    <cfRule type="expression" dxfId="119" priority="12">
      <formula>AND(ISNUMBER($N1),ROW($N1)&gt;14,OR(ROUND($N1,2)&lt;0.8,ROUND($N1,2)&gt;1))</formula>
    </cfRule>
  </conditionalFormatting>
  <conditionalFormatting sqref="Y1:Y1048576">
    <cfRule type="expression" dxfId="118" priority="7">
      <formula>AND(ROW($Y1)&gt;14,SUM($Y1)&gt;0.01)</formula>
    </cfRule>
  </conditionalFormatting>
  <conditionalFormatting sqref="AG1:AJ1048576 T1:Y1048576 AD1:AD1048576">
    <cfRule type="expression" dxfId="117" priority="5">
      <formula>AND(ROW(T1)&gt;14,OR(SUM(T1)&gt;1,SUM(T1)&lt;0))</formula>
    </cfRule>
  </conditionalFormatting>
  <conditionalFormatting sqref="AF1:AJ1048576">
    <cfRule type="expression" dxfId="116" priority="4">
      <formula>AND(ROW($AJ1)&gt;14,$AJ1&lt;0)</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conditionalFormatting sqref="AD1:AD1048576">
    <cfRule type="expression" dxfId="113"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M10" sqref="AM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1005</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953</v>
      </c>
      <c r="F3" s="185" t="s">
        <v>954</v>
      </c>
      <c r="G3" s="96" t="s">
        <v>869</v>
      </c>
      <c r="H3" s="191" t="s">
        <v>1007</v>
      </c>
      <c r="I3" s="185" t="s">
        <v>1014</v>
      </c>
      <c r="J3" s="329" t="s">
        <v>1008</v>
      </c>
      <c r="K3" s="185" t="s">
        <v>930</v>
      </c>
      <c r="L3" s="320" t="s">
        <v>1009</v>
      </c>
      <c r="M3" s="186" t="s">
        <v>931</v>
      </c>
      <c r="N3" s="320" t="s">
        <v>1013</v>
      </c>
      <c r="O3" s="193" t="s">
        <v>1010</v>
      </c>
      <c r="P3" s="185" t="s">
        <v>932</v>
      </c>
      <c r="Q3" s="122" t="s">
        <v>933</v>
      </c>
      <c r="R3" s="320" t="s">
        <v>1011</v>
      </c>
      <c r="S3" s="350" t="s">
        <v>934</v>
      </c>
      <c r="T3" s="97" t="s">
        <v>935</v>
      </c>
      <c r="U3" s="97" t="s">
        <v>936</v>
      </c>
      <c r="V3" s="185" t="s">
        <v>937</v>
      </c>
      <c r="W3" s="210" t="s">
        <v>938</v>
      </c>
      <c r="X3" s="99" t="s">
        <v>939</v>
      </c>
      <c r="Y3" s="185" t="s">
        <v>940</v>
      </c>
      <c r="Z3" s="210" t="s">
        <v>941</v>
      </c>
      <c r="AA3" s="185" t="s">
        <v>942</v>
      </c>
      <c r="AB3" s="87" t="s">
        <v>943</v>
      </c>
      <c r="AC3" s="184" t="s">
        <v>944</v>
      </c>
      <c r="AD3" s="184" t="s">
        <v>945</v>
      </c>
      <c r="AE3" s="184" t="s">
        <v>1147</v>
      </c>
      <c r="AF3" s="184" t="s">
        <v>1148</v>
      </c>
      <c r="AG3" s="97" t="s">
        <v>946</v>
      </c>
      <c r="AH3" s="97" t="s">
        <v>947</v>
      </c>
      <c r="AI3" s="185" t="s">
        <v>948</v>
      </c>
      <c r="AJ3" s="185" t="s">
        <v>949</v>
      </c>
      <c r="AK3" s="333" t="s">
        <v>950</v>
      </c>
      <c r="AL3" s="109" t="s">
        <v>951</v>
      </c>
      <c r="AM3" s="191" t="s">
        <v>1012</v>
      </c>
      <c r="AN3" s="185" t="s">
        <v>952</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08" t="s">
        <v>189</v>
      </c>
      <c r="F8" s="504" t="s">
        <v>310</v>
      </c>
      <c r="G8" s="509" t="s">
        <v>311</v>
      </c>
      <c r="H8" s="513" t="s">
        <v>199</v>
      </c>
      <c r="I8" s="112" t="s">
        <v>199</v>
      </c>
      <c r="J8" s="523" t="s">
        <v>201</v>
      </c>
      <c r="K8" s="112" t="s">
        <v>201</v>
      </c>
      <c r="L8" s="523" t="s">
        <v>190</v>
      </c>
      <c r="M8" s="124" t="s">
        <v>190</v>
      </c>
      <c r="N8" s="516" t="s">
        <v>850</v>
      </c>
      <c r="O8" s="524" t="s">
        <v>274</v>
      </c>
      <c r="P8" s="112" t="s">
        <v>274</v>
      </c>
      <c r="Q8" s="112"/>
      <c r="R8" s="523" t="s">
        <v>197</v>
      </c>
      <c r="V8" s="504" t="s">
        <v>197</v>
      </c>
      <c r="Y8" s="112" t="s">
        <v>268</v>
      </c>
      <c r="AA8" s="112" t="s">
        <v>267</v>
      </c>
      <c r="AE8" s="510" t="s">
        <v>195</v>
      </c>
      <c r="AF8" s="510" t="s">
        <v>195</v>
      </c>
      <c r="AI8" s="112" t="s">
        <v>195</v>
      </c>
      <c r="AJ8" s="112" t="s">
        <v>195</v>
      </c>
      <c r="AK8" s="335"/>
      <c r="AL8" s="112" t="s">
        <v>264</v>
      </c>
      <c r="AM8" s="525" t="s">
        <v>292</v>
      </c>
      <c r="AN8" s="112" t="s">
        <v>292</v>
      </c>
    </row>
    <row r="9" spans="1:40" x14ac:dyDescent="0.2">
      <c r="E9" s="508"/>
      <c r="F9" s="504"/>
      <c r="G9" s="509"/>
      <c r="H9" s="513" t="s">
        <v>200</v>
      </c>
      <c r="I9" s="112" t="s">
        <v>200</v>
      </c>
      <c r="J9" s="523" t="s">
        <v>202</v>
      </c>
      <c r="K9" s="112" t="s">
        <v>202</v>
      </c>
      <c r="L9" s="523" t="s">
        <v>191</v>
      </c>
      <c r="M9" s="124" t="s">
        <v>191</v>
      </c>
      <c r="N9" s="516" t="s">
        <v>851</v>
      </c>
      <c r="O9" s="524" t="s">
        <v>275</v>
      </c>
      <c r="P9" s="112" t="s">
        <v>275</v>
      </c>
      <c r="Q9" s="112"/>
      <c r="R9" s="523" t="s">
        <v>198</v>
      </c>
      <c r="V9" s="504" t="s">
        <v>198</v>
      </c>
      <c r="Y9" s="112" t="s">
        <v>269</v>
      </c>
      <c r="AA9" s="112" t="s">
        <v>266</v>
      </c>
      <c r="AE9" s="510" t="s">
        <v>196</v>
      </c>
      <c r="AF9" s="510" t="s">
        <v>196</v>
      </c>
      <c r="AI9" s="112" t="s">
        <v>196</v>
      </c>
      <c r="AJ9" s="112" t="s">
        <v>196</v>
      </c>
      <c r="AK9" s="335"/>
      <c r="AL9" s="112" t="s">
        <v>313</v>
      </c>
      <c r="AM9" s="525" t="s">
        <v>291</v>
      </c>
      <c r="AN9" s="112" t="s">
        <v>291</v>
      </c>
    </row>
    <row r="10" spans="1:40" x14ac:dyDescent="0.2">
      <c r="E10" s="508"/>
      <c r="F10" s="504" t="s">
        <v>117</v>
      </c>
      <c r="G10" s="509" t="s">
        <v>117</v>
      </c>
      <c r="H10" s="513"/>
      <c r="J10" s="523"/>
      <c r="L10" s="523"/>
      <c r="N10" s="516" t="s">
        <v>117</v>
      </c>
      <c r="O10" s="524" t="s">
        <v>117</v>
      </c>
      <c r="P10" s="112" t="s">
        <v>117</v>
      </c>
      <c r="Q10" s="112"/>
      <c r="R10" s="523" t="s">
        <v>117</v>
      </c>
      <c r="V10" s="504" t="s">
        <v>117</v>
      </c>
      <c r="Y10" s="112" t="s">
        <v>117</v>
      </c>
      <c r="AA10" s="112" t="s">
        <v>117</v>
      </c>
      <c r="AE10" s="510" t="s">
        <v>117</v>
      </c>
      <c r="AF10" s="510" t="s">
        <v>134</v>
      </c>
      <c r="AI10" s="112" t="s">
        <v>117</v>
      </c>
      <c r="AJ10" s="112" t="s">
        <v>134</v>
      </c>
      <c r="AK10" s="335"/>
      <c r="AL10" s="112" t="s">
        <v>117</v>
      </c>
      <c r="AM10" s="525"/>
    </row>
    <row r="11" spans="1:40" x14ac:dyDescent="0.2">
      <c r="F11" s="165"/>
      <c r="G11" s="105"/>
      <c r="M11" s="309"/>
      <c r="N11" s="323"/>
      <c r="O11" s="319"/>
      <c r="Q11" s="112"/>
      <c r="R11" s="331"/>
      <c r="AK11" s="335"/>
    </row>
    <row r="12" spans="1:40" x14ac:dyDescent="0.2">
      <c r="Q12" s="112"/>
      <c r="R12" s="331"/>
      <c r="AK12" s="335"/>
    </row>
    <row r="13" spans="1:40" x14ac:dyDescent="0.2">
      <c r="E13" s="168" t="s">
        <v>741</v>
      </c>
      <c r="F13" s="112" t="s">
        <v>741</v>
      </c>
      <c r="G13" s="61" t="s">
        <v>741</v>
      </c>
      <c r="H13" s="141" t="s">
        <v>741</v>
      </c>
      <c r="I13" s="112" t="s">
        <v>741</v>
      </c>
      <c r="J13" s="331" t="s">
        <v>741</v>
      </c>
      <c r="K13" s="112" t="s">
        <v>741</v>
      </c>
      <c r="L13" s="331" t="s">
        <v>741</v>
      </c>
      <c r="M13" s="112" t="s">
        <v>741</v>
      </c>
      <c r="N13" s="322" t="s">
        <v>741</v>
      </c>
      <c r="O13" s="118" t="s">
        <v>741</v>
      </c>
      <c r="P13" s="112" t="s">
        <v>741</v>
      </c>
      <c r="Q13" s="112" t="s">
        <v>741</v>
      </c>
      <c r="R13" s="331" t="s">
        <v>741</v>
      </c>
      <c r="S13" s="299" t="s">
        <v>741</v>
      </c>
      <c r="T13" s="48" t="s">
        <v>741</v>
      </c>
      <c r="U13" s="48" t="s">
        <v>741</v>
      </c>
      <c r="V13" s="112" t="s">
        <v>741</v>
      </c>
      <c r="W13" s="335" t="s">
        <v>741</v>
      </c>
      <c r="X13" s="48" t="s">
        <v>741</v>
      </c>
      <c r="Y13" s="112" t="s">
        <v>741</v>
      </c>
      <c r="Z13" s="335" t="s">
        <v>741</v>
      </c>
      <c r="AA13" s="112" t="s">
        <v>741</v>
      </c>
      <c r="AB13" s="53" t="s">
        <v>741</v>
      </c>
      <c r="AC13" s="115" t="s">
        <v>741</v>
      </c>
      <c r="AD13" s="115" t="s">
        <v>741</v>
      </c>
      <c r="AE13" s="115" t="s">
        <v>741</v>
      </c>
      <c r="AF13" s="115" t="s">
        <v>741</v>
      </c>
      <c r="AG13" s="48" t="s">
        <v>741</v>
      </c>
      <c r="AH13" s="48" t="s">
        <v>741</v>
      </c>
      <c r="AI13" s="112" t="s">
        <v>741</v>
      </c>
      <c r="AJ13" s="112" t="s">
        <v>741</v>
      </c>
      <c r="AK13" s="335" t="s">
        <v>741</v>
      </c>
      <c r="AL13" s="112" t="s">
        <v>741</v>
      </c>
      <c r="AM13" s="141" t="s">
        <v>741</v>
      </c>
      <c r="AN13" s="112" t="s">
        <v>741</v>
      </c>
    </row>
    <row r="14" spans="1:40" x14ac:dyDescent="0.2">
      <c r="A14" s="70" t="s">
        <v>622</v>
      </c>
      <c r="B14" s="70" t="s">
        <v>5</v>
      </c>
      <c r="C14" s="70" t="s">
        <v>76</v>
      </c>
      <c r="D14" s="70" t="s">
        <v>79</v>
      </c>
      <c r="E14" s="354" t="s">
        <v>864</v>
      </c>
      <c r="F14" s="227" t="s">
        <v>865</v>
      </c>
      <c r="G14" s="227" t="s">
        <v>866</v>
      </c>
      <c r="H14" s="230" t="s">
        <v>489</v>
      </c>
      <c r="I14" s="227" t="s">
        <v>1015</v>
      </c>
      <c r="J14" s="230" t="s">
        <v>490</v>
      </c>
      <c r="K14" s="227" t="s">
        <v>491</v>
      </c>
      <c r="L14" s="230" t="s">
        <v>472</v>
      </c>
      <c r="M14" s="227" t="s">
        <v>473</v>
      </c>
      <c r="N14" s="230" t="s">
        <v>658</v>
      </c>
      <c r="O14" s="133" t="s">
        <v>659</v>
      </c>
      <c r="P14" s="227" t="s">
        <v>483</v>
      </c>
      <c r="Q14" s="227" t="s">
        <v>660</v>
      </c>
      <c r="R14" s="230" t="s">
        <v>481</v>
      </c>
      <c r="S14" s="300" t="s">
        <v>661</v>
      </c>
      <c r="T14" s="229" t="s">
        <v>663</v>
      </c>
      <c r="U14" s="229" t="s">
        <v>662</v>
      </c>
      <c r="V14" s="227" t="s">
        <v>482</v>
      </c>
      <c r="W14" s="230" t="s">
        <v>484</v>
      </c>
      <c r="X14" s="133" t="s">
        <v>485</v>
      </c>
      <c r="Y14" s="227" t="s">
        <v>486</v>
      </c>
      <c r="Z14" s="230" t="s">
        <v>487</v>
      </c>
      <c r="AA14" s="227" t="s">
        <v>488</v>
      </c>
      <c r="AB14" s="303" t="s">
        <v>664</v>
      </c>
      <c r="AC14" s="133" t="s">
        <v>665</v>
      </c>
      <c r="AD14" s="133" t="s">
        <v>666</v>
      </c>
      <c r="AE14" s="133" t="s">
        <v>795</v>
      </c>
      <c r="AF14" s="133" t="s">
        <v>796</v>
      </c>
      <c r="AG14" s="229" t="s">
        <v>667</v>
      </c>
      <c r="AH14" s="229" t="s">
        <v>668</v>
      </c>
      <c r="AI14" s="227" t="s">
        <v>476</v>
      </c>
      <c r="AJ14" s="227" t="s">
        <v>477</v>
      </c>
      <c r="AK14" s="230" t="s">
        <v>478</v>
      </c>
      <c r="AL14" s="227" t="s">
        <v>479</v>
      </c>
      <c r="AM14" s="230" t="s">
        <v>657</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2" priority="27">
      <formula>AND(ISNUMBER($X1),ROUND(SUM($X1),2)&lt;1)</formula>
    </cfRule>
  </conditionalFormatting>
  <conditionalFormatting sqref="Z1:Z1048576">
    <cfRule type="expression" dxfId="111" priority="28">
      <formula>AND(ISNUMBER($Z1),SUM($Y1)&gt;0,ROUND(SUM($Z1),2)&lt;95%)</formula>
    </cfRule>
  </conditionalFormatting>
  <conditionalFormatting sqref="AK1:AK1048576">
    <cfRule type="expression" dxfId="110" priority="26">
      <formula>AND(ISNUMBER($AK1),SUM($AI1)&gt;0,ROUND(SUM($AK1),2)&lt;1)</formula>
    </cfRule>
  </conditionalFormatting>
  <conditionalFormatting sqref="E1:G1048576">
    <cfRule type="expression" dxfId="109" priority="13">
      <formula>LEFT($B1,4)="_Mil"</formula>
    </cfRule>
  </conditionalFormatting>
  <conditionalFormatting sqref="W1:W1048576">
    <cfRule type="expression" dxfId="108" priority="7">
      <formula>AND(ROW($W1)&gt;14,ISNUMBER($W1),SUM($V1)&gt;0,SUM($W1)&lt;70%)</formula>
    </cfRule>
  </conditionalFormatting>
  <conditionalFormatting sqref="AG1:AG1048576">
    <cfRule type="expression" dxfId="107" priority="6">
      <formula>AND(ROW($AG1)&gt;14,ISNUMBER($AG1),SUM($AG1)&lt;95%,SUM($V1)&gt;0)</formula>
    </cfRule>
  </conditionalFormatting>
  <conditionalFormatting sqref="T1:T1048576">
    <cfRule type="expression" dxfId="106" priority="1151">
      <formula>AND(ROW($T1)&gt;14,SUM($O1)&gt;0,SUM($T1)&lt;98%)</formula>
    </cfRule>
  </conditionalFormatting>
  <conditionalFormatting sqref="U1:U1048576">
    <cfRule type="expression" dxfId="105" priority="4">
      <formula>AND(ROW($U1)&gt;14,ISNUMBER($U1),SUM($U1)&lt;98%)</formula>
    </cfRule>
  </conditionalFormatting>
  <conditionalFormatting sqref="S1:S1048576">
    <cfRule type="expression" dxfId="104" priority="3">
      <formula>AND(ROW($S1)&gt;14,ISNUMBER($S1),SUM($S1)&lt;100%)</formula>
    </cfRule>
  </conditionalFormatting>
  <conditionalFormatting sqref="S1:U1048576 W1:X1048576 Z1:Z1048576 AB1:AB1048576 AG1:AG1048576 AK1:AK1048576">
    <cfRule type="expression" dxfId="103" priority="2">
      <formula>AND(ISNUMBER(S1),ROW(S1)&gt;14,SUM(S1)&gt;1)</formula>
    </cfRule>
  </conditionalFormatting>
  <conditionalFormatting sqref="AB1:AB1048576">
    <cfRule type="expression" dxfId="10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646</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1033</v>
      </c>
      <c r="BC1" s="107"/>
      <c r="BD1" s="107"/>
      <c r="BE1" s="49" t="s">
        <v>55</v>
      </c>
      <c r="BF1" s="107"/>
      <c r="BG1" s="107"/>
      <c r="BH1" s="49" t="s">
        <v>1029</v>
      </c>
      <c r="BI1" s="107"/>
      <c r="BJ1" s="107"/>
      <c r="BK1" s="49" t="s">
        <v>61</v>
      </c>
      <c r="BL1" s="107"/>
      <c r="BM1" s="107"/>
      <c r="BN1" s="156" t="s">
        <v>271</v>
      </c>
      <c r="BO1" s="160"/>
      <c r="BP1" s="160"/>
      <c r="BQ1" s="160"/>
      <c r="BR1" s="160"/>
      <c r="BS1" s="160"/>
      <c r="BT1" s="160"/>
      <c r="BU1" s="160"/>
      <c r="BV1" s="160"/>
      <c r="BW1" s="160"/>
      <c r="BX1" s="160"/>
      <c r="BY1" s="47"/>
      <c r="BZ1" s="156" t="s">
        <v>54</v>
      </c>
      <c r="CA1" s="4"/>
      <c r="CB1" s="107"/>
    </row>
    <row r="2" spans="1:80" s="75" customFormat="1" ht="19" customHeight="1" x14ac:dyDescent="0.25">
      <c r="A2" s="542" t="s">
        <v>848</v>
      </c>
      <c r="B2" s="543"/>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2" t="s">
        <v>3</v>
      </c>
      <c r="BX2" s="382"/>
      <c r="BY2" s="5"/>
      <c r="BZ2" s="154" t="s">
        <v>77</v>
      </c>
      <c r="CA2" s="5" t="s">
        <v>2</v>
      </c>
      <c r="CB2" s="108" t="s">
        <v>3</v>
      </c>
    </row>
    <row r="3" spans="1:80" ht="117" customHeight="1" thickBot="1" x14ac:dyDescent="0.25">
      <c r="A3" s="544"/>
      <c r="B3" s="545"/>
      <c r="C3" s="65"/>
      <c r="D3" s="65"/>
      <c r="E3" s="65"/>
      <c r="F3" s="373" t="s">
        <v>912</v>
      </c>
      <c r="G3" s="369" t="s">
        <v>905</v>
      </c>
      <c r="H3" s="369" t="s">
        <v>1155</v>
      </c>
      <c r="I3" s="369" t="s">
        <v>1156</v>
      </c>
      <c r="J3" s="369" t="s">
        <v>955</v>
      </c>
      <c r="K3" s="369" t="s">
        <v>956</v>
      </c>
      <c r="L3" s="369" t="s">
        <v>957</v>
      </c>
      <c r="M3" s="369" t="s">
        <v>958</v>
      </c>
      <c r="N3" s="369" t="s">
        <v>959</v>
      </c>
      <c r="O3" s="373" t="s">
        <v>894</v>
      </c>
      <c r="P3" s="371" t="s">
        <v>893</v>
      </c>
      <c r="Q3" s="371" t="s">
        <v>791</v>
      </c>
      <c r="R3" s="371" t="s">
        <v>790</v>
      </c>
      <c r="S3" s="371" t="s">
        <v>789</v>
      </c>
      <c r="T3" s="371" t="s">
        <v>788</v>
      </c>
      <c r="U3" s="374" t="s">
        <v>90</v>
      </c>
      <c r="V3" s="374" t="s">
        <v>92</v>
      </c>
      <c r="W3" s="374" t="s">
        <v>91</v>
      </c>
      <c r="X3" s="374" t="s">
        <v>93</v>
      </c>
      <c r="Y3" s="374" t="s">
        <v>89</v>
      </c>
      <c r="Z3" s="374" t="s">
        <v>95</v>
      </c>
      <c r="AA3" s="374" t="s">
        <v>94</v>
      </c>
      <c r="AB3" s="374" t="s">
        <v>1149</v>
      </c>
      <c r="AC3" s="375" t="s">
        <v>87</v>
      </c>
      <c r="AD3" s="375" t="s">
        <v>1150</v>
      </c>
      <c r="AE3" s="374"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4" t="s">
        <v>282</v>
      </c>
      <c r="BO3" s="162" t="s">
        <v>283</v>
      </c>
      <c r="BP3" s="162" t="s">
        <v>284</v>
      </c>
      <c r="BQ3" s="369" t="s">
        <v>1153</v>
      </c>
      <c r="BR3" s="369" t="s">
        <v>1154</v>
      </c>
      <c r="BS3" s="369" t="s">
        <v>960</v>
      </c>
      <c r="BT3" s="369" t="s">
        <v>961</v>
      </c>
      <c r="BU3" s="369" t="s">
        <v>962</v>
      </c>
      <c r="BV3" s="369" t="s">
        <v>963</v>
      </c>
      <c r="BW3" s="359" t="s">
        <v>285</v>
      </c>
      <c r="BX3" s="359" t="s">
        <v>273</v>
      </c>
      <c r="BY3" s="86" t="s">
        <v>644</v>
      </c>
      <c r="BZ3" s="191" t="s">
        <v>645</v>
      </c>
      <c r="CA3" s="85" t="s">
        <v>279</v>
      </c>
      <c r="CB3" s="109" t="s">
        <v>964</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214</v>
      </c>
      <c r="B6" s="55" t="s">
        <v>214</v>
      </c>
      <c r="C6" s="55" t="s">
        <v>214</v>
      </c>
      <c r="D6" s="55" t="s">
        <v>214</v>
      </c>
      <c r="E6" s="55" t="s">
        <v>214</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498"/>
      <c r="BD8" s="498"/>
      <c r="BF8" s="112" t="s">
        <v>161</v>
      </c>
      <c r="BG8" s="112" t="s">
        <v>161</v>
      </c>
      <c r="BI8" s="498"/>
      <c r="BJ8" s="498"/>
      <c r="BL8" s="112" t="s">
        <v>163</v>
      </c>
      <c r="BM8" s="112" t="s">
        <v>163</v>
      </c>
      <c r="BN8" s="141"/>
      <c r="BO8" s="140"/>
      <c r="BP8" s="140"/>
      <c r="BQ8" s="140"/>
      <c r="BR8" s="140"/>
      <c r="BS8" s="140"/>
      <c r="BT8" s="140"/>
      <c r="BU8" s="140"/>
      <c r="BV8" s="140"/>
      <c r="BW8" s="150"/>
      <c r="BX8" s="112"/>
      <c r="BZ8" s="521" t="s">
        <v>289</v>
      </c>
      <c r="CB8" s="165" t="s">
        <v>289</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498"/>
      <c r="BD9" s="498"/>
      <c r="BF9" s="112" t="s">
        <v>162</v>
      </c>
      <c r="BG9" s="112" t="s">
        <v>162</v>
      </c>
      <c r="BI9" s="498"/>
      <c r="BJ9" s="498"/>
      <c r="BL9" s="112" t="s">
        <v>164</v>
      </c>
      <c r="BM9" s="112" t="s">
        <v>164</v>
      </c>
      <c r="BN9" s="141"/>
      <c r="BO9" s="140"/>
      <c r="BP9" s="140"/>
      <c r="BQ9" s="140"/>
      <c r="BR9" s="140"/>
      <c r="BS9" s="140"/>
      <c r="BT9" s="140"/>
      <c r="BU9" s="140"/>
      <c r="BV9" s="140"/>
      <c r="BW9" s="150"/>
      <c r="BX9" s="112"/>
      <c r="BZ9" s="521" t="s">
        <v>290</v>
      </c>
      <c r="CB9" s="165" t="s">
        <v>290</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BZ10" s="513"/>
      <c r="CB10" s="165"/>
    </row>
    <row r="11" spans="1:80" x14ac:dyDescent="0.2">
      <c r="F11" s="53" t="s">
        <v>1181</v>
      </c>
      <c r="G11" s="140" t="s">
        <v>1181</v>
      </c>
      <c r="H11" s="140" t="s">
        <v>1181</v>
      </c>
      <c r="I11" s="140" t="s">
        <v>1181</v>
      </c>
      <c r="J11" s="140" t="s">
        <v>1182</v>
      </c>
      <c r="K11" s="140" t="s">
        <v>1182</v>
      </c>
      <c r="L11" s="140" t="s">
        <v>1181</v>
      </c>
      <c r="M11" s="140" t="s">
        <v>1183</v>
      </c>
      <c r="N11" s="140" t="s">
        <v>1181</v>
      </c>
      <c r="O11" s="53" t="s">
        <v>1181</v>
      </c>
      <c r="P11" s="46" t="s">
        <v>1181</v>
      </c>
      <c r="Q11" s="54" t="s">
        <v>1182</v>
      </c>
      <c r="R11" s="46" t="s">
        <v>1182</v>
      </c>
      <c r="S11" s="46" t="s">
        <v>1181</v>
      </c>
      <c r="T11" s="46" t="s">
        <v>1183</v>
      </c>
      <c r="U11" s="46" t="s">
        <v>1181</v>
      </c>
      <c r="V11" s="46" t="s">
        <v>735</v>
      </c>
      <c r="W11" s="46" t="s">
        <v>735</v>
      </c>
      <c r="X11" s="46" t="s">
        <v>1181</v>
      </c>
      <c r="Y11" s="46" t="s">
        <v>1181</v>
      </c>
      <c r="Z11" s="46" t="s">
        <v>1181</v>
      </c>
      <c r="AA11" s="46" t="s">
        <v>1181</v>
      </c>
      <c r="AB11" s="46" t="s">
        <v>1181</v>
      </c>
      <c r="AC11" s="46" t="s">
        <v>1181</v>
      </c>
      <c r="AD11" s="46" t="s">
        <v>1181</v>
      </c>
      <c r="AE11" s="46" t="s">
        <v>1181</v>
      </c>
      <c r="AF11" s="46" t="s">
        <v>1181</v>
      </c>
      <c r="AG11" s="53" t="s">
        <v>1181</v>
      </c>
      <c r="AH11" s="112" t="s">
        <v>1181</v>
      </c>
      <c r="AI11" s="112" t="s">
        <v>1181</v>
      </c>
      <c r="AJ11" s="53" t="s">
        <v>735</v>
      </c>
      <c r="AK11" s="159" t="s">
        <v>735</v>
      </c>
      <c r="AL11" s="159" t="s">
        <v>735</v>
      </c>
      <c r="AM11" s="53" t="s">
        <v>735</v>
      </c>
      <c r="AN11" s="159" t="s">
        <v>735</v>
      </c>
      <c r="AO11" s="159" t="s">
        <v>735</v>
      </c>
      <c r="AP11" s="53" t="s">
        <v>1181</v>
      </c>
      <c r="AQ11" s="112" t="s">
        <v>1181</v>
      </c>
      <c r="AR11" s="112" t="s">
        <v>1181</v>
      </c>
      <c r="AS11" s="53" t="s">
        <v>1181</v>
      </c>
      <c r="AT11" s="112" t="s">
        <v>1181</v>
      </c>
      <c r="AU11" s="112" t="s">
        <v>1181</v>
      </c>
      <c r="AV11" s="53" t="s">
        <v>1181</v>
      </c>
      <c r="AW11" s="112" t="s">
        <v>1181</v>
      </c>
      <c r="AX11" s="112" t="s">
        <v>1181</v>
      </c>
      <c r="AY11" s="53" t="s">
        <v>1181</v>
      </c>
      <c r="AZ11" s="112" t="s">
        <v>1181</v>
      </c>
      <c r="BA11" s="112" t="s">
        <v>1181</v>
      </c>
      <c r="BB11" s="53" t="s">
        <v>1181</v>
      </c>
      <c r="BC11" s="112" t="s">
        <v>1181</v>
      </c>
      <c r="BD11" s="112" t="s">
        <v>1181</v>
      </c>
      <c r="BE11" s="53" t="s">
        <v>1181</v>
      </c>
      <c r="BF11" s="112" t="s">
        <v>1181</v>
      </c>
      <c r="BG11" s="112" t="s">
        <v>1181</v>
      </c>
      <c r="BH11" s="53" t="s">
        <v>1181</v>
      </c>
      <c r="BI11" s="112" t="s">
        <v>1181</v>
      </c>
      <c r="BJ11" s="112" t="s">
        <v>1181</v>
      </c>
      <c r="BK11" s="53" t="s">
        <v>1181</v>
      </c>
      <c r="BL11" s="112" t="s">
        <v>1181</v>
      </c>
      <c r="BM11" s="112" t="s">
        <v>1181</v>
      </c>
      <c r="BN11" s="141" t="s">
        <v>1181</v>
      </c>
      <c r="BO11" s="140" t="s">
        <v>1181</v>
      </c>
      <c r="BP11" s="140" t="s">
        <v>1181</v>
      </c>
      <c r="BQ11" s="140" t="s">
        <v>1181</v>
      </c>
      <c r="BR11" s="140" t="s">
        <v>1181</v>
      </c>
      <c r="BS11" s="140" t="s">
        <v>1182</v>
      </c>
      <c r="BT11" s="140" t="s">
        <v>1182</v>
      </c>
      <c r="BU11" s="140" t="s">
        <v>1181</v>
      </c>
      <c r="BV11" s="140" t="s">
        <v>1183</v>
      </c>
      <c r="BW11" s="150" t="s">
        <v>1181</v>
      </c>
      <c r="BX11" s="112" t="s">
        <v>1181</v>
      </c>
      <c r="BY11" s="46" t="s">
        <v>1181</v>
      </c>
      <c r="BZ11" s="141" t="s">
        <v>1182</v>
      </c>
      <c r="CA11" s="46" t="s">
        <v>1182</v>
      </c>
      <c r="CB11" s="112" t="s">
        <v>1182</v>
      </c>
    </row>
    <row r="12" spans="1:80" x14ac:dyDescent="0.2">
      <c r="F12" s="53" t="s">
        <v>215</v>
      </c>
      <c r="G12" s="140" t="s">
        <v>215</v>
      </c>
      <c r="H12" s="140" t="s">
        <v>215</v>
      </c>
      <c r="I12" s="140" t="s">
        <v>215</v>
      </c>
      <c r="J12" s="140" t="s">
        <v>733</v>
      </c>
      <c r="K12" s="140" t="s">
        <v>733</v>
      </c>
      <c r="L12" s="140" t="s">
        <v>215</v>
      </c>
      <c r="M12" s="140" t="s">
        <v>734</v>
      </c>
      <c r="N12" s="140" t="s">
        <v>215</v>
      </c>
      <c r="O12" s="53" t="s">
        <v>215</v>
      </c>
      <c r="P12" s="46" t="s">
        <v>215</v>
      </c>
      <c r="Q12" s="54" t="s">
        <v>733</v>
      </c>
      <c r="R12" s="46" t="s">
        <v>733</v>
      </c>
      <c r="S12" s="46" t="s">
        <v>215</v>
      </c>
      <c r="T12" s="46" t="s">
        <v>734</v>
      </c>
      <c r="U12" s="46" t="s">
        <v>215</v>
      </c>
      <c r="V12" s="46" t="s">
        <v>215</v>
      </c>
      <c r="W12" s="46" t="s">
        <v>215</v>
      </c>
      <c r="X12" s="46" t="s">
        <v>215</v>
      </c>
      <c r="Y12" s="46" t="s">
        <v>215</v>
      </c>
      <c r="Z12" s="46" t="s">
        <v>215</v>
      </c>
      <c r="AA12" s="46" t="s">
        <v>215</v>
      </c>
      <c r="AB12" s="46" t="s">
        <v>215</v>
      </c>
      <c r="AC12" s="46" t="s">
        <v>215</v>
      </c>
      <c r="AD12" s="46" t="s">
        <v>215</v>
      </c>
      <c r="AE12" s="46" t="s">
        <v>215</v>
      </c>
      <c r="AF12" s="46" t="s">
        <v>215</v>
      </c>
      <c r="AG12" s="53" t="s">
        <v>215</v>
      </c>
      <c r="AH12" s="112" t="s">
        <v>215</v>
      </c>
      <c r="AI12" s="112" t="s">
        <v>215</v>
      </c>
      <c r="AJ12" s="53" t="s">
        <v>215</v>
      </c>
      <c r="AK12" s="112" t="s">
        <v>215</v>
      </c>
      <c r="AL12" s="112" t="s">
        <v>215</v>
      </c>
      <c r="AM12" s="53" t="s">
        <v>215</v>
      </c>
      <c r="AN12" s="112" t="s">
        <v>215</v>
      </c>
      <c r="AO12" s="112" t="s">
        <v>215</v>
      </c>
      <c r="AP12" s="53" t="s">
        <v>215</v>
      </c>
      <c r="AQ12" s="112" t="s">
        <v>215</v>
      </c>
      <c r="AR12" s="112" t="s">
        <v>215</v>
      </c>
      <c r="AS12" s="53" t="s">
        <v>215</v>
      </c>
      <c r="AT12" s="112" t="s">
        <v>215</v>
      </c>
      <c r="AU12" s="112" t="s">
        <v>215</v>
      </c>
      <c r="AV12" s="53" t="s">
        <v>215</v>
      </c>
      <c r="AW12" s="112" t="s">
        <v>215</v>
      </c>
      <c r="AX12" s="112" t="s">
        <v>215</v>
      </c>
      <c r="AY12" s="53" t="s">
        <v>215</v>
      </c>
      <c r="AZ12" s="112" t="s">
        <v>215</v>
      </c>
      <c r="BA12" s="112" t="s">
        <v>215</v>
      </c>
      <c r="BB12" s="53" t="s">
        <v>215</v>
      </c>
      <c r="BC12" s="112" t="s">
        <v>215</v>
      </c>
      <c r="BD12" s="112" t="s">
        <v>215</v>
      </c>
      <c r="BE12" s="53" t="s">
        <v>215</v>
      </c>
      <c r="BF12" s="112" t="s">
        <v>215</v>
      </c>
      <c r="BG12" s="112" t="s">
        <v>215</v>
      </c>
      <c r="BH12" s="53" t="s">
        <v>215</v>
      </c>
      <c r="BI12" s="112" t="s">
        <v>215</v>
      </c>
      <c r="BJ12" s="112" t="s">
        <v>215</v>
      </c>
      <c r="BK12" s="53" t="s">
        <v>215</v>
      </c>
      <c r="BL12" s="112" t="s">
        <v>215</v>
      </c>
      <c r="BM12" s="112" t="s">
        <v>215</v>
      </c>
      <c r="BN12" s="141" t="s">
        <v>215</v>
      </c>
      <c r="BO12" s="140" t="s">
        <v>215</v>
      </c>
      <c r="BP12" s="140" t="s">
        <v>215</v>
      </c>
      <c r="BQ12" s="140" t="s">
        <v>215</v>
      </c>
      <c r="BR12" s="140" t="s">
        <v>215</v>
      </c>
      <c r="BS12" s="140" t="s">
        <v>733</v>
      </c>
      <c r="BT12" s="140" t="s">
        <v>733</v>
      </c>
      <c r="BU12" s="140" t="s">
        <v>215</v>
      </c>
      <c r="BV12" s="140" t="s">
        <v>734</v>
      </c>
      <c r="BW12" s="150" t="s">
        <v>215</v>
      </c>
      <c r="BX12" s="112" t="s">
        <v>215</v>
      </c>
      <c r="BY12" s="46" t="s">
        <v>215</v>
      </c>
      <c r="BZ12" s="141" t="s">
        <v>215</v>
      </c>
      <c r="CA12" s="46" t="s">
        <v>215</v>
      </c>
      <c r="CB12" s="112" t="s">
        <v>215</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622</v>
      </c>
      <c r="B14" s="70" t="s">
        <v>5</v>
      </c>
      <c r="C14" s="73" t="s">
        <v>35</v>
      </c>
      <c r="D14" s="73" t="s">
        <v>6</v>
      </c>
      <c r="E14" s="73" t="s">
        <v>79</v>
      </c>
      <c r="F14" s="303" t="s">
        <v>531</v>
      </c>
      <c r="G14" s="233" t="s">
        <v>551</v>
      </c>
      <c r="H14" s="233" t="s">
        <v>366</v>
      </c>
      <c r="I14" s="233" t="s">
        <v>368</v>
      </c>
      <c r="J14" s="233" t="s">
        <v>397</v>
      </c>
      <c r="K14" s="233" t="s">
        <v>399</v>
      </c>
      <c r="L14" s="233" t="s">
        <v>395</v>
      </c>
      <c r="M14" s="233" t="s">
        <v>401</v>
      </c>
      <c r="N14" s="233" t="s">
        <v>607</v>
      </c>
      <c r="O14" s="133" t="s">
        <v>370</v>
      </c>
      <c r="P14" s="133" t="s">
        <v>371</v>
      </c>
      <c r="Q14" s="133" t="s">
        <v>376</v>
      </c>
      <c r="R14" s="133" t="s">
        <v>377</v>
      </c>
      <c r="S14" s="133" t="s">
        <v>375</v>
      </c>
      <c r="T14" s="133" t="s">
        <v>378</v>
      </c>
      <c r="U14" s="133" t="s">
        <v>372</v>
      </c>
      <c r="V14" s="133" t="s">
        <v>373</v>
      </c>
      <c r="W14" s="133" t="s">
        <v>374</v>
      </c>
      <c r="X14" s="133" t="s">
        <v>379</v>
      </c>
      <c r="Y14" s="133" t="s">
        <v>380</v>
      </c>
      <c r="Z14" s="133" t="s">
        <v>381</v>
      </c>
      <c r="AA14" s="133" t="s">
        <v>382</v>
      </c>
      <c r="AB14" s="133" t="s">
        <v>1024</v>
      </c>
      <c r="AC14" s="133" t="s">
        <v>383</v>
      </c>
      <c r="AD14" s="133" t="s">
        <v>1151</v>
      </c>
      <c r="AE14" s="133" t="s">
        <v>384</v>
      </c>
      <c r="AF14" s="133" t="s">
        <v>385</v>
      </c>
      <c r="AG14" s="133" t="s">
        <v>386</v>
      </c>
      <c r="AH14" s="133" t="s">
        <v>387</v>
      </c>
      <c r="AI14" s="133" t="s">
        <v>388</v>
      </c>
      <c r="AJ14" s="133" t="s">
        <v>389</v>
      </c>
      <c r="AK14" s="133" t="s">
        <v>390</v>
      </c>
      <c r="AL14" s="133" t="s">
        <v>391</v>
      </c>
      <c r="AM14" s="133" t="s">
        <v>392</v>
      </c>
      <c r="AN14" s="133" t="s">
        <v>393</v>
      </c>
      <c r="AO14" s="133" t="s">
        <v>394</v>
      </c>
      <c r="AP14" s="133" t="s">
        <v>403</v>
      </c>
      <c r="AQ14" s="133" t="s">
        <v>404</v>
      </c>
      <c r="AR14" s="133" t="s">
        <v>405</v>
      </c>
      <c r="AS14" s="133" t="s">
        <v>406</v>
      </c>
      <c r="AT14" s="133" t="s">
        <v>407</v>
      </c>
      <c r="AU14" s="133" t="s">
        <v>408</v>
      </c>
      <c r="AV14" s="133" t="s">
        <v>409</v>
      </c>
      <c r="AW14" s="133" t="s">
        <v>410</v>
      </c>
      <c r="AX14" s="133" t="s">
        <v>411</v>
      </c>
      <c r="AY14" s="133" t="s">
        <v>412</v>
      </c>
      <c r="AZ14" s="133" t="s">
        <v>413</v>
      </c>
      <c r="BA14" s="133" t="s">
        <v>414</v>
      </c>
      <c r="BB14" s="133" t="s">
        <v>1152</v>
      </c>
      <c r="BC14" s="133" t="s">
        <v>1025</v>
      </c>
      <c r="BD14" s="133" t="s">
        <v>1026</v>
      </c>
      <c r="BE14" s="133" t="s">
        <v>415</v>
      </c>
      <c r="BF14" s="133" t="s">
        <v>416</v>
      </c>
      <c r="BG14" s="133" t="s">
        <v>417</v>
      </c>
      <c r="BH14" s="133" t="s">
        <v>1030</v>
      </c>
      <c r="BI14" s="133" t="s">
        <v>1031</v>
      </c>
      <c r="BJ14" s="133" t="s">
        <v>1032</v>
      </c>
      <c r="BK14" s="133" t="s">
        <v>418</v>
      </c>
      <c r="BL14" s="133" t="s">
        <v>419</v>
      </c>
      <c r="BM14" s="133" t="s">
        <v>420</v>
      </c>
      <c r="BN14" s="133" t="s">
        <v>421</v>
      </c>
      <c r="BO14" s="133" t="s">
        <v>422</v>
      </c>
      <c r="BP14" s="133" t="s">
        <v>423</v>
      </c>
      <c r="BQ14" s="133" t="s">
        <v>367</v>
      </c>
      <c r="BR14" s="133" t="s">
        <v>369</v>
      </c>
      <c r="BS14" s="133" t="s">
        <v>398</v>
      </c>
      <c r="BT14" s="133" t="s">
        <v>400</v>
      </c>
      <c r="BU14" s="133" t="s">
        <v>396</v>
      </c>
      <c r="BV14" s="133" t="s">
        <v>402</v>
      </c>
      <c r="BW14" s="227" t="s">
        <v>424</v>
      </c>
      <c r="BX14" s="227" t="s">
        <v>425</v>
      </c>
      <c r="BY14" s="133" t="s">
        <v>426</v>
      </c>
      <c r="BZ14" s="230" t="s">
        <v>744</v>
      </c>
      <c r="CA14" s="133" t="s">
        <v>427</v>
      </c>
      <c r="CB14" s="133" t="s">
        <v>428</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01" priority="25">
      <formula>OR($D1="Female",$C1="01-04",$C1="05-09",$C1="10-14")</formula>
    </cfRule>
  </conditionalFormatting>
  <conditionalFormatting sqref="V1:W1048576 AJ1:AO1048576">
    <cfRule type="expression" dxfId="100" priority="346">
      <formula>AND(ROW(V1)&gt;14,$B1&lt;&gt;"",$C1&lt;&gt;"01-04")</formula>
    </cfRule>
  </conditionalFormatting>
  <conditionalFormatting sqref="BZ1:CB1048576">
    <cfRule type="expression" dxfId="99" priority="188">
      <formula>OR($C1="01-04",$C1="05-09")</formula>
    </cfRule>
  </conditionalFormatting>
  <conditionalFormatting sqref="J1:K1048576 Q1:R1048576 BS1:BT1048576">
    <cfRule type="expression" dxfId="98" priority="27">
      <formula>OR($D1="Male",$C1="01-04",$C1="05-09")</formula>
    </cfRule>
  </conditionalFormatting>
  <conditionalFormatting sqref="BP1:BR1048576">
    <cfRule type="expression" dxfId="97" priority="671">
      <formula>AND(ISNUMBER($BP1),SUM($BP1)&lt;&gt;0)</formula>
    </cfRule>
  </conditionalFormatting>
  <conditionalFormatting sqref="AG1:AG1048576 AP1:AP1048576 AS1:AS1048576 AV1:AV1048576 AY1:AY1048576">
    <cfRule type="expression" dxfId="96"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95"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94" priority="16">
      <formula>AND(ROW(O1)&gt;14,ISNUMBER(O1),OR(O1&gt;1,O1&lt;0))</formula>
    </cfRule>
  </conditionalFormatting>
  <conditionalFormatting sqref="BK1">
    <cfRule type="expression" dxfId="93" priority="9">
      <formula>AND(ROW(BK1)&gt;14,ISNUMBER(BK1),OR(BK1&gt;1,BK1&lt;0))</formula>
    </cfRule>
  </conditionalFormatting>
  <conditionalFormatting sqref="AE1:AE1048576">
    <cfRule type="expression" dxfId="92" priority="2156">
      <formula>AND(ROW($AE1)&gt;14,SUM($F1)&gt;=80%,(SUM($G1)*SUM($AE1))&gt;0)</formula>
    </cfRule>
  </conditionalFormatting>
  <conditionalFormatting sqref="O1:AF1048576">
    <cfRule type="expression" dxfId="91" priority="2159">
      <formula>AND(ISNUMBER($AF1),ROUND($AF1,2)&lt;&gt;1,ROUND($G1,2)&lt;&gt;0)</formula>
    </cfRule>
  </conditionalFormatting>
  <conditionalFormatting sqref="BL1:BM1048576">
    <cfRule type="expression" dxfId="90" priority="2161">
      <formula>AND(ROW($BL1)&gt;14,SUM($F1)&gt;=80%,SUM(BL1)&gt;0)</formula>
    </cfRule>
  </conditionalFormatting>
  <conditionalFormatting sqref="BB1:BB1048576">
    <cfRule type="expression" dxfId="89" priority="5">
      <formula>AND(ISNUMBER(BB1),OR(AND($F1&gt;=0.7,ROUND(BB1,2)&lt;0.1),AND($F1&lt;0.7,ROUND(BB1,2)&lt;0.05)))</formula>
    </cfRule>
  </conditionalFormatting>
  <conditionalFormatting sqref="BD1:BD1048576">
    <cfRule type="containsText" dxfId="88" priority="4" operator="containsText" text="ENTER YIELD!">
      <formula>NOT(ISERROR(SEARCH("ENTER YIELD!",BD1)))</formula>
    </cfRule>
  </conditionalFormatting>
  <conditionalFormatting sqref="BB1:BB1048576">
    <cfRule type="expression" dxfId="87" priority="3">
      <formula>AND(ROW(BB1)&gt;14,ISNUMBER(BB1),OR(BB1&gt;1,BB1&lt;0))</formula>
    </cfRule>
  </conditionalFormatting>
  <conditionalFormatting sqref="BJ1:BJ1048576">
    <cfRule type="containsText" dxfId="86" priority="2" operator="containsText" text="ENTER YIELD!">
      <formula>NOT(ISERROR(SEARCH("ENTER YIELD!",BJ1)))</formula>
    </cfRule>
  </conditionalFormatting>
  <conditionalFormatting sqref="BH1:BH1048576">
    <cfRule type="expression" dxfId="85"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0" sqref="G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2" t="s">
        <v>835</v>
      </c>
      <c r="B2" s="543"/>
      <c r="C2" s="3"/>
      <c r="D2" s="3"/>
      <c r="E2" s="3"/>
      <c r="F2" s="157" t="s">
        <v>77</v>
      </c>
      <c r="G2" s="135"/>
      <c r="H2" s="135"/>
      <c r="I2" s="5"/>
      <c r="J2" s="5" t="s">
        <v>2</v>
      </c>
      <c r="K2" s="108" t="s">
        <v>3</v>
      </c>
    </row>
    <row r="3" spans="1:11" ht="117" customHeight="1" thickBot="1" x14ac:dyDescent="0.25">
      <c r="A3" s="544"/>
      <c r="B3" s="545"/>
      <c r="C3" s="65"/>
      <c r="D3" s="65"/>
      <c r="E3" s="65"/>
      <c r="F3" s="191" t="s">
        <v>970</v>
      </c>
      <c r="G3" s="184" t="s">
        <v>969</v>
      </c>
      <c r="H3" s="365" t="s">
        <v>890</v>
      </c>
      <c r="I3" s="184" t="s">
        <v>971</v>
      </c>
      <c r="J3" s="85" t="s">
        <v>1159</v>
      </c>
      <c r="K3" s="109" t="s">
        <v>968</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7" t="s">
        <v>509</v>
      </c>
      <c r="G8" s="510" t="s">
        <v>155</v>
      </c>
      <c r="K8" s="112" t="s">
        <v>155</v>
      </c>
    </row>
    <row r="9" spans="1:11" x14ac:dyDescent="0.2">
      <c r="F9" s="517" t="s">
        <v>510</v>
      </c>
      <c r="G9" s="510" t="s">
        <v>156</v>
      </c>
      <c r="K9" s="112" t="s">
        <v>156</v>
      </c>
    </row>
    <row r="10" spans="1:11" x14ac:dyDescent="0.2">
      <c r="F10" s="513" t="s">
        <v>117</v>
      </c>
      <c r="G10" s="510" t="s">
        <v>117</v>
      </c>
      <c r="K10" s="112" t="s">
        <v>117</v>
      </c>
    </row>
    <row r="11" spans="1:11" x14ac:dyDescent="0.2">
      <c r="F11" s="158" t="s">
        <v>218</v>
      </c>
      <c r="G11" s="119" t="s">
        <v>218</v>
      </c>
      <c r="H11" s="119" t="s">
        <v>218</v>
      </c>
      <c r="I11" s="46" t="s">
        <v>218</v>
      </c>
      <c r="J11" s="46" t="s">
        <v>218</v>
      </c>
      <c r="K11" s="112" t="s">
        <v>218</v>
      </c>
    </row>
    <row r="12" spans="1:11" x14ac:dyDescent="0.2">
      <c r="F12" s="158" t="s">
        <v>733</v>
      </c>
      <c r="G12" s="119" t="s">
        <v>733</v>
      </c>
      <c r="H12" s="119" t="s">
        <v>733</v>
      </c>
      <c r="I12" s="46" t="s">
        <v>733</v>
      </c>
      <c r="J12" s="46" t="s">
        <v>733</v>
      </c>
      <c r="K12" s="112" t="s">
        <v>733</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1033</v>
      </c>
      <c r="AC1" s="107"/>
      <c r="AD1" s="343" t="s">
        <v>55</v>
      </c>
      <c r="AE1" s="107"/>
      <c r="AF1" s="343" t="s">
        <v>1029</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1160</v>
      </c>
      <c r="AL3" s="347" t="s">
        <v>632</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1183</v>
      </c>
      <c r="G11" s="115" t="s">
        <v>1183</v>
      </c>
      <c r="H11" s="213" t="s">
        <v>1183</v>
      </c>
      <c r="I11" s="115" t="s">
        <v>1183</v>
      </c>
      <c r="J11" s="213" t="s">
        <v>1183</v>
      </c>
      <c r="K11" s="115" t="s">
        <v>1183</v>
      </c>
      <c r="L11" s="213" t="s">
        <v>1183</v>
      </c>
      <c r="M11" s="115" t="s">
        <v>1183</v>
      </c>
      <c r="N11" s="213" t="s">
        <v>1183</v>
      </c>
      <c r="O11" s="115" t="s">
        <v>1183</v>
      </c>
      <c r="P11" s="213" t="s">
        <v>1183</v>
      </c>
      <c r="Q11" s="115" t="s">
        <v>1183</v>
      </c>
      <c r="R11" s="213" t="s">
        <v>1183</v>
      </c>
      <c r="S11" s="115" t="s">
        <v>1183</v>
      </c>
      <c r="T11" s="213" t="s">
        <v>1183</v>
      </c>
      <c r="U11" s="115" t="s">
        <v>1183</v>
      </c>
      <c r="V11" s="213" t="s">
        <v>1183</v>
      </c>
      <c r="W11" s="115" t="s">
        <v>1183</v>
      </c>
      <c r="X11" s="213" t="s">
        <v>1183</v>
      </c>
      <c r="Y11" s="115" t="s">
        <v>1183</v>
      </c>
      <c r="Z11" s="213" t="s">
        <v>1183</v>
      </c>
      <c r="AA11" s="115" t="s">
        <v>1183</v>
      </c>
      <c r="AB11" s="213" t="s">
        <v>1183</v>
      </c>
      <c r="AC11" s="115" t="s">
        <v>1183</v>
      </c>
      <c r="AD11" s="213" t="s">
        <v>1183</v>
      </c>
      <c r="AE11" s="115" t="s">
        <v>1183</v>
      </c>
      <c r="AF11" s="213" t="s">
        <v>1183</v>
      </c>
      <c r="AG11" s="115" t="s">
        <v>1183</v>
      </c>
      <c r="AH11" s="213" t="s">
        <v>1183</v>
      </c>
      <c r="AI11" s="115" t="s">
        <v>1183</v>
      </c>
      <c r="AJ11" s="141" t="s">
        <v>1183</v>
      </c>
      <c r="AK11" s="115" t="s">
        <v>1183</v>
      </c>
      <c r="AL11" s="40" t="s">
        <v>1183</v>
      </c>
    </row>
    <row r="12" spans="1:38" x14ac:dyDescent="0.2">
      <c r="F12" s="213" t="s">
        <v>733</v>
      </c>
      <c r="G12" s="115" t="s">
        <v>733</v>
      </c>
      <c r="H12" s="213" t="s">
        <v>733</v>
      </c>
      <c r="I12" s="115" t="s">
        <v>733</v>
      </c>
      <c r="J12" s="213" t="s">
        <v>215</v>
      </c>
      <c r="K12" s="115" t="s">
        <v>215</v>
      </c>
      <c r="L12" s="213" t="s">
        <v>734</v>
      </c>
      <c r="M12" s="115" t="s">
        <v>734</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1027</v>
      </c>
      <c r="AC14" s="133" t="s">
        <v>1028</v>
      </c>
      <c r="AD14" s="290" t="s">
        <v>450</v>
      </c>
      <c r="AE14" s="133" t="s">
        <v>451</v>
      </c>
      <c r="AF14" s="290" t="s">
        <v>1034</v>
      </c>
      <c r="AG14" s="133" t="s">
        <v>1035</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49"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U10" sqref="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889</v>
      </c>
      <c r="G3" s="365" t="s">
        <v>1161</v>
      </c>
      <c r="H3" s="85" t="s">
        <v>97</v>
      </c>
      <c r="I3" s="85" t="s">
        <v>98</v>
      </c>
      <c r="J3" s="85" t="s">
        <v>99</v>
      </c>
      <c r="K3" s="85" t="s">
        <v>100</v>
      </c>
      <c r="L3" s="109" t="s">
        <v>102</v>
      </c>
      <c r="M3" s="109" t="s">
        <v>36</v>
      </c>
      <c r="N3" s="109" t="s">
        <v>37</v>
      </c>
      <c r="O3" s="109" t="s">
        <v>40</v>
      </c>
      <c r="P3" s="87" t="s">
        <v>227</v>
      </c>
      <c r="Q3" s="85" t="s">
        <v>228</v>
      </c>
      <c r="R3" s="109" t="s">
        <v>32</v>
      </c>
      <c r="S3" s="109" t="s">
        <v>33</v>
      </c>
      <c r="T3" s="183" t="s">
        <v>630</v>
      </c>
      <c r="U3" s="192" t="s">
        <v>631</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13" t="s">
        <v>225</v>
      </c>
      <c r="U8" s="510" t="s">
        <v>225</v>
      </c>
      <c r="W8" s="112" t="s">
        <v>225</v>
      </c>
      <c r="X8" s="112" t="s">
        <v>225</v>
      </c>
    </row>
    <row r="9" spans="1:26" x14ac:dyDescent="0.2">
      <c r="L9" s="112" t="s">
        <v>180</v>
      </c>
      <c r="M9" s="112" t="s">
        <v>180</v>
      </c>
      <c r="N9" s="112" t="s">
        <v>180</v>
      </c>
      <c r="O9" s="112" t="s">
        <v>180</v>
      </c>
      <c r="R9" s="112" t="s">
        <v>223</v>
      </c>
      <c r="S9" s="112" t="s">
        <v>223</v>
      </c>
      <c r="T9" s="513" t="s">
        <v>226</v>
      </c>
      <c r="U9" s="510" t="s">
        <v>226</v>
      </c>
      <c r="W9" s="112" t="s">
        <v>226</v>
      </c>
      <c r="X9" s="112" t="s">
        <v>226</v>
      </c>
    </row>
    <row r="10" spans="1:26" x14ac:dyDescent="0.2">
      <c r="L10" s="112" t="s">
        <v>181</v>
      </c>
      <c r="M10" s="112" t="s">
        <v>182</v>
      </c>
      <c r="N10" s="112" t="s">
        <v>183</v>
      </c>
      <c r="O10" s="112" t="s">
        <v>184</v>
      </c>
      <c r="R10" s="112" t="s">
        <v>132</v>
      </c>
      <c r="S10" s="165" t="s">
        <v>133</v>
      </c>
      <c r="T10" s="513" t="s">
        <v>132</v>
      </c>
      <c r="U10" s="510" t="s">
        <v>133</v>
      </c>
      <c r="W10" s="112" t="s">
        <v>132</v>
      </c>
      <c r="X10" s="165" t="s">
        <v>133</v>
      </c>
    </row>
    <row r="11" spans="1:26" x14ac:dyDescent="0.2">
      <c r="F11" s="115" t="s">
        <v>736</v>
      </c>
      <c r="G11" s="115" t="s">
        <v>736</v>
      </c>
      <c r="H11" s="46" t="s">
        <v>736</v>
      </c>
      <c r="I11" s="46" t="s">
        <v>736</v>
      </c>
      <c r="J11" s="46" t="s">
        <v>736</v>
      </c>
      <c r="K11" s="46" t="s">
        <v>736</v>
      </c>
      <c r="L11" s="112" t="s">
        <v>736</v>
      </c>
      <c r="M11" s="112" t="s">
        <v>736</v>
      </c>
      <c r="N11" s="112" t="s">
        <v>736</v>
      </c>
      <c r="O11" s="112" t="s">
        <v>736</v>
      </c>
      <c r="P11" s="53" t="s">
        <v>736</v>
      </c>
      <c r="Q11" s="46" t="s">
        <v>736</v>
      </c>
      <c r="R11" s="112" t="s">
        <v>736</v>
      </c>
      <c r="S11" s="112" t="s">
        <v>736</v>
      </c>
      <c r="T11" s="141" t="s">
        <v>736</v>
      </c>
      <c r="U11" s="115" t="s">
        <v>736</v>
      </c>
      <c r="V11" s="46" t="s">
        <v>736</v>
      </c>
      <c r="W11" s="112" t="s">
        <v>736</v>
      </c>
      <c r="X11" s="112" t="s">
        <v>736</v>
      </c>
      <c r="Y11" s="46" t="s">
        <v>736</v>
      </c>
      <c r="Z11" s="46" t="s">
        <v>736</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1162</v>
      </c>
      <c r="I14" s="229" t="s">
        <v>1163</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1" sqref="G11:H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972</v>
      </c>
      <c r="G3" s="85" t="s">
        <v>277</v>
      </c>
      <c r="H3" s="109" t="s">
        <v>973</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10" t="s">
        <v>203</v>
      </c>
      <c r="H8" s="115" t="s">
        <v>203</v>
      </c>
    </row>
    <row r="9" spans="1:8" x14ac:dyDescent="0.2">
      <c r="F9" s="510" t="s">
        <v>204</v>
      </c>
      <c r="H9" s="115" t="s">
        <v>204</v>
      </c>
    </row>
    <row r="10" spans="1:8" x14ac:dyDescent="0.2">
      <c r="F10" s="510"/>
      <c r="H10" s="115"/>
    </row>
    <row r="11" spans="1:8" x14ac:dyDescent="0.2">
      <c r="F11" s="115" t="s">
        <v>1182</v>
      </c>
      <c r="G11" s="58" t="s">
        <v>1182</v>
      </c>
      <c r="H11" s="115" t="s">
        <v>1182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649</v>
      </c>
      <c r="G3" s="184" t="s">
        <v>525</v>
      </c>
      <c r="H3" s="184" t="s">
        <v>974</v>
      </c>
      <c r="I3" s="184" t="s">
        <v>972</v>
      </c>
      <c r="J3" s="85" t="s">
        <v>276</v>
      </c>
      <c r="K3" s="85" t="s">
        <v>1164</v>
      </c>
      <c r="L3" s="85" t="s">
        <v>1165</v>
      </c>
      <c r="M3" s="86" t="s">
        <v>1166</v>
      </c>
      <c r="N3" s="85" t="s">
        <v>655</v>
      </c>
      <c r="O3" s="109" t="s">
        <v>299</v>
      </c>
      <c r="P3" s="109" t="s">
        <v>522</v>
      </c>
      <c r="Q3" s="109" t="s">
        <v>523</v>
      </c>
      <c r="R3" s="109" t="s">
        <v>618</v>
      </c>
      <c r="S3" s="109" t="s">
        <v>619</v>
      </c>
      <c r="T3" s="87" t="s">
        <v>1167</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18"/>
      <c r="I8" s="526"/>
      <c r="P8" s="353" t="s">
        <v>747</v>
      </c>
      <c r="Q8" s="353" t="s">
        <v>745</v>
      </c>
      <c r="R8" s="112" t="s">
        <v>749</v>
      </c>
      <c r="S8" s="112" t="s">
        <v>749</v>
      </c>
      <c r="U8" s="112" t="s">
        <v>187</v>
      </c>
    </row>
    <row r="9" spans="1:21" x14ac:dyDescent="0.2">
      <c r="H9" s="518"/>
      <c r="I9" s="526"/>
      <c r="P9" s="353" t="s">
        <v>748</v>
      </c>
      <c r="Q9" s="353" t="s">
        <v>746</v>
      </c>
      <c r="R9" s="112" t="s">
        <v>750</v>
      </c>
      <c r="S9" s="112" t="s">
        <v>750</v>
      </c>
      <c r="U9" s="112" t="s">
        <v>188</v>
      </c>
    </row>
    <row r="10" spans="1:21" x14ac:dyDescent="0.2">
      <c r="H10" s="519"/>
      <c r="I10" s="226"/>
      <c r="R10" s="112" t="s">
        <v>186</v>
      </c>
      <c r="S10" s="112" t="s">
        <v>185</v>
      </c>
    </row>
    <row r="11" spans="1:21" x14ac:dyDescent="0.2">
      <c r="F11" s="291" t="s">
        <v>737</v>
      </c>
      <c r="H11" s="291" t="s">
        <v>737</v>
      </c>
      <c r="I11" s="115" t="s">
        <v>737</v>
      </c>
      <c r="J11" s="115" t="s">
        <v>737</v>
      </c>
      <c r="K11" s="115" t="s">
        <v>738</v>
      </c>
      <c r="L11" s="115" t="s">
        <v>739</v>
      </c>
      <c r="M11" s="115" t="s">
        <v>737</v>
      </c>
      <c r="N11" s="46" t="s">
        <v>737</v>
      </c>
      <c r="O11" s="112" t="s">
        <v>737</v>
      </c>
      <c r="P11" s="112" t="s">
        <v>738</v>
      </c>
      <c r="Q11" s="112" t="s">
        <v>739</v>
      </c>
      <c r="R11" s="112" t="s">
        <v>737</v>
      </c>
      <c r="S11" s="112" t="s">
        <v>737</v>
      </c>
      <c r="T11" s="53" t="s">
        <v>740</v>
      </c>
      <c r="U11" s="112" t="s">
        <v>740</v>
      </c>
    </row>
    <row r="12" spans="1:21" x14ac:dyDescent="0.2">
      <c r="F12" s="291" t="s">
        <v>215</v>
      </c>
      <c r="H12" s="291" t="s">
        <v>215</v>
      </c>
      <c r="I12" s="115" t="s">
        <v>215</v>
      </c>
      <c r="J12" s="115" t="s">
        <v>215</v>
      </c>
      <c r="K12" s="115" t="s">
        <v>733</v>
      </c>
      <c r="L12" s="115" t="s">
        <v>215</v>
      </c>
      <c r="M12" s="115" t="s">
        <v>215</v>
      </c>
      <c r="N12" s="46" t="s">
        <v>215</v>
      </c>
      <c r="O12" s="112" t="s">
        <v>215</v>
      </c>
      <c r="P12" s="112" t="s">
        <v>733</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0" sqref="C10:D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977</v>
      </c>
      <c r="D3" s="184" t="s">
        <v>978</v>
      </c>
      <c r="E3" s="85" t="s">
        <v>1168</v>
      </c>
      <c r="F3" s="85" t="s">
        <v>1169</v>
      </c>
      <c r="G3" s="109" t="s">
        <v>975</v>
      </c>
      <c r="H3" s="109" t="s">
        <v>976</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10" t="s">
        <v>209</v>
      </c>
      <c r="D8" s="510" t="s">
        <v>209</v>
      </c>
      <c r="G8" s="112" t="s">
        <v>209</v>
      </c>
      <c r="H8" s="112" t="s">
        <v>209</v>
      </c>
    </row>
    <row r="9" spans="1:8" x14ac:dyDescent="0.2">
      <c r="A9" s="67"/>
      <c r="B9" s="67"/>
      <c r="C9" s="510" t="s">
        <v>210</v>
      </c>
      <c r="D9" s="510" t="s">
        <v>210</v>
      </c>
      <c r="G9" s="112" t="s">
        <v>210</v>
      </c>
      <c r="H9" s="112" t="s">
        <v>210</v>
      </c>
    </row>
    <row r="10" spans="1:8" x14ac:dyDescent="0.2">
      <c r="A10" s="67"/>
      <c r="B10" s="67"/>
      <c r="C10" s="510" t="s">
        <v>211</v>
      </c>
      <c r="D10" s="510"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0" sqref="M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2" t="s">
        <v>1171</v>
      </c>
      <c r="B2" s="543"/>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4"/>
      <c r="B3" s="545"/>
      <c r="C3" s="65"/>
      <c r="D3" s="65"/>
      <c r="E3" s="65"/>
      <c r="F3" s="365" t="s">
        <v>911</v>
      </c>
      <c r="G3" s="116" t="s">
        <v>1170</v>
      </c>
      <c r="H3" s="365" t="s">
        <v>979</v>
      </c>
      <c r="I3" s="365" t="s">
        <v>1172</v>
      </c>
      <c r="J3" s="365" t="s">
        <v>980</v>
      </c>
      <c r="K3" s="365" t="s">
        <v>1173</v>
      </c>
      <c r="L3" s="365" t="s">
        <v>1174</v>
      </c>
      <c r="M3" s="184" t="s">
        <v>981</v>
      </c>
      <c r="N3" s="184" t="s">
        <v>982</v>
      </c>
      <c r="O3" s="184" t="s">
        <v>983</v>
      </c>
      <c r="P3" s="184" t="s">
        <v>984</v>
      </c>
      <c r="Q3" s="184" t="s">
        <v>985</v>
      </c>
      <c r="R3" s="86" t="s">
        <v>986</v>
      </c>
      <c r="S3" s="85" t="s">
        <v>987</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10" t="s">
        <v>517</v>
      </c>
      <c r="N8" s="510" t="s">
        <v>516</v>
      </c>
      <c r="O8" s="510" t="s">
        <v>515</v>
      </c>
      <c r="P8" s="510" t="s">
        <v>514</v>
      </c>
      <c r="Q8" s="228"/>
      <c r="R8" s="301"/>
      <c r="U8" s="165" t="s">
        <v>751</v>
      </c>
      <c r="V8" s="165" t="s">
        <v>752</v>
      </c>
    </row>
    <row r="9" spans="1:22" x14ac:dyDescent="0.2">
      <c r="F9" s="228"/>
      <c r="G9" s="228"/>
      <c r="H9" s="228"/>
      <c r="I9" s="228"/>
      <c r="J9" s="228"/>
      <c r="K9" s="228"/>
      <c r="L9" s="228"/>
      <c r="M9" s="520"/>
      <c r="N9" s="520"/>
      <c r="O9" s="520"/>
      <c r="P9" s="520"/>
      <c r="Q9" s="310"/>
      <c r="R9" s="363"/>
      <c r="U9" s="165"/>
      <c r="V9" s="165"/>
    </row>
    <row r="10" spans="1:22" x14ac:dyDescent="0.2">
      <c r="F10" s="228"/>
      <c r="G10" s="228"/>
      <c r="H10" s="228"/>
      <c r="I10" s="228"/>
      <c r="J10" s="228"/>
      <c r="K10" s="228"/>
      <c r="L10" s="228"/>
      <c r="M10" s="510" t="s">
        <v>1179</v>
      </c>
      <c r="N10" s="510" t="s">
        <v>1177</v>
      </c>
      <c r="O10" s="510" t="s">
        <v>1180</v>
      </c>
      <c r="P10" s="510" t="s">
        <v>1178</v>
      </c>
      <c r="Q10" s="228"/>
      <c r="R10" s="301"/>
      <c r="S10" s="301"/>
      <c r="T10" s="301"/>
      <c r="U10" s="165" t="s">
        <v>764</v>
      </c>
      <c r="V10" s="165" t="s">
        <v>765</v>
      </c>
    </row>
    <row r="11" spans="1:22" x14ac:dyDescent="0.2">
      <c r="F11" s="115" t="s">
        <v>513</v>
      </c>
      <c r="G11" s="115" t="s">
        <v>513</v>
      </c>
      <c r="H11" s="115" t="s">
        <v>654</v>
      </c>
      <c r="I11" s="115" t="s">
        <v>654</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733</v>
      </c>
      <c r="G12" s="115" t="s">
        <v>733</v>
      </c>
      <c r="H12" s="115" t="s">
        <v>733</v>
      </c>
      <c r="I12" s="115" t="s">
        <v>733</v>
      </c>
      <c r="J12" s="115" t="s">
        <v>733</v>
      </c>
      <c r="K12" s="115" t="s">
        <v>733</v>
      </c>
      <c r="L12" s="115" t="s">
        <v>733</v>
      </c>
      <c r="M12" s="115" t="s">
        <v>733</v>
      </c>
      <c r="N12" s="115" t="s">
        <v>733</v>
      </c>
      <c r="O12" s="115" t="s">
        <v>733</v>
      </c>
      <c r="P12" s="115" t="s">
        <v>733</v>
      </c>
      <c r="Q12" s="115" t="s">
        <v>733</v>
      </c>
      <c r="R12" s="46" t="s">
        <v>733</v>
      </c>
      <c r="S12" s="115" t="s">
        <v>733</v>
      </c>
      <c r="T12" s="115" t="s">
        <v>733</v>
      </c>
      <c r="U12" s="112" t="s">
        <v>733</v>
      </c>
      <c r="V12" s="112" t="s">
        <v>733</v>
      </c>
    </row>
    <row r="14" spans="1:22" x14ac:dyDescent="0.2">
      <c r="A14" s="73" t="s">
        <v>622</v>
      </c>
      <c r="B14" s="73" t="s">
        <v>5</v>
      </c>
      <c r="C14" s="73" t="s">
        <v>35</v>
      </c>
      <c r="D14" s="73" t="s">
        <v>6</v>
      </c>
      <c r="E14" s="73" t="s">
        <v>79</v>
      </c>
      <c r="F14" s="133" t="s">
        <v>328</v>
      </c>
      <c r="G14" s="133" t="s">
        <v>590</v>
      </c>
      <c r="H14" s="133" t="s">
        <v>498</v>
      </c>
      <c r="I14" s="133" t="s">
        <v>1006</v>
      </c>
      <c r="J14" s="133" t="s">
        <v>493</v>
      </c>
      <c r="K14" s="133" t="s">
        <v>399</v>
      </c>
      <c r="L14" s="133" t="s">
        <v>400</v>
      </c>
      <c r="M14" s="133" t="s">
        <v>518</v>
      </c>
      <c r="N14" s="133" t="s">
        <v>519</v>
      </c>
      <c r="O14" s="133" t="s">
        <v>520</v>
      </c>
      <c r="P14" s="133" t="s">
        <v>521</v>
      </c>
      <c r="Q14" s="133" t="s">
        <v>782</v>
      </c>
      <c r="R14" s="229" t="s">
        <v>781</v>
      </c>
      <c r="S14" s="229" t="s">
        <v>783</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J11" sqref="J11:O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1005</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988</v>
      </c>
      <c r="G3" s="365" t="s">
        <v>989</v>
      </c>
      <c r="H3" s="365" t="s">
        <v>990</v>
      </c>
      <c r="I3" s="365" t="s">
        <v>991</v>
      </c>
      <c r="J3" s="184" t="s">
        <v>995</v>
      </c>
      <c r="K3" s="184" t="s">
        <v>993</v>
      </c>
      <c r="L3" s="185" t="s">
        <v>992</v>
      </c>
      <c r="M3" s="191" t="s">
        <v>996</v>
      </c>
      <c r="N3" s="184" t="s">
        <v>994</v>
      </c>
      <c r="O3" s="185" t="s">
        <v>1176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20" t="s">
        <v>638</v>
      </c>
      <c r="K8" s="510" t="s">
        <v>205</v>
      </c>
      <c r="L8" s="504" t="s">
        <v>205</v>
      </c>
      <c r="M8" s="521" t="s">
        <v>640</v>
      </c>
      <c r="N8" s="510" t="s">
        <v>207</v>
      </c>
    </row>
    <row r="9" spans="1:15" x14ac:dyDescent="0.2">
      <c r="J9" s="520" t="s">
        <v>639</v>
      </c>
      <c r="K9" s="510" t="s">
        <v>206</v>
      </c>
      <c r="L9" s="504" t="s">
        <v>206</v>
      </c>
      <c r="M9" s="521" t="s">
        <v>641</v>
      </c>
      <c r="N9" s="510" t="s">
        <v>208</v>
      </c>
    </row>
    <row r="10" spans="1:15" x14ac:dyDescent="0.2">
      <c r="J10" s="510"/>
      <c r="K10" s="510"/>
      <c r="L10" s="504"/>
      <c r="M10" s="513"/>
      <c r="N10" s="510"/>
    </row>
    <row r="11" spans="1:15" x14ac:dyDescent="0.2">
      <c r="F11" s="115" t="s">
        <v>1183</v>
      </c>
      <c r="G11" s="115" t="s">
        <v>1183</v>
      </c>
      <c r="H11" s="115" t="s">
        <v>654</v>
      </c>
      <c r="I11" s="115" t="s">
        <v>654</v>
      </c>
      <c r="J11" s="115" t="s">
        <v>1183</v>
      </c>
      <c r="K11" s="115" t="s">
        <v>1183</v>
      </c>
      <c r="L11" s="112" t="s">
        <v>1183</v>
      </c>
      <c r="M11" s="141" t="s">
        <v>1183</v>
      </c>
      <c r="N11" s="115" t="s">
        <v>1183</v>
      </c>
      <c r="O11" s="112" t="s">
        <v>1183</v>
      </c>
    </row>
    <row r="12" spans="1:15" x14ac:dyDescent="0.2">
      <c r="F12" s="115" t="s">
        <v>215</v>
      </c>
      <c r="G12" s="115" t="s">
        <v>215</v>
      </c>
      <c r="H12" s="115" t="s">
        <v>733</v>
      </c>
      <c r="I12" s="115" t="s">
        <v>733</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628</v>
      </c>
      <c r="K14" s="133" t="s">
        <v>497</v>
      </c>
      <c r="L14" s="227" t="s">
        <v>498</v>
      </c>
      <c r="M14" s="230" t="s">
        <v>629</v>
      </c>
      <c r="N14" s="133" t="s">
        <v>499</v>
      </c>
      <c r="O14" s="227" t="s">
        <v>1006</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1000</v>
      </c>
      <c r="F3" s="194" t="s">
        <v>1001</v>
      </c>
      <c r="G3" s="284" t="s">
        <v>1002</v>
      </c>
      <c r="H3" s="285" t="s">
        <v>997</v>
      </c>
      <c r="I3" s="285" t="s">
        <v>1175</v>
      </c>
      <c r="J3" s="109" t="s">
        <v>998</v>
      </c>
      <c r="K3" s="109" t="s">
        <v>999</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10" t="s">
        <v>192</v>
      </c>
      <c r="F8" s="527" t="s">
        <v>193</v>
      </c>
      <c r="G8" s="288"/>
      <c r="H8" s="289"/>
      <c r="I8" s="289"/>
      <c r="J8" s="504" t="s">
        <v>193</v>
      </c>
      <c r="K8" s="504" t="s">
        <v>192</v>
      </c>
    </row>
    <row r="9" spans="1:11" x14ac:dyDescent="0.2">
      <c r="A9" s="104"/>
      <c r="B9" s="104"/>
      <c r="C9" s="104"/>
      <c r="D9" s="104"/>
      <c r="E9" s="510"/>
      <c r="F9" s="527" t="s">
        <v>194</v>
      </c>
      <c r="G9" s="288"/>
      <c r="H9" s="289"/>
      <c r="I9" s="289"/>
      <c r="J9" s="504" t="s">
        <v>194</v>
      </c>
      <c r="K9" s="504"/>
    </row>
    <row r="10" spans="1:11" x14ac:dyDescent="0.2">
      <c r="A10" s="104"/>
      <c r="B10" s="104"/>
      <c r="C10" s="104"/>
      <c r="D10" s="104"/>
      <c r="E10" s="510"/>
      <c r="F10" s="527"/>
      <c r="G10" s="288"/>
      <c r="H10" s="289"/>
      <c r="I10" s="289"/>
      <c r="J10" s="504"/>
      <c r="K10" s="504"/>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863</v>
      </c>
      <c r="B1" s="7"/>
      <c r="C1" s="153" t="s">
        <v>1005</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651</v>
      </c>
      <c r="AV1" s="337"/>
      <c r="AW1" s="324"/>
      <c r="AX1" s="176"/>
      <c r="AY1" s="176"/>
      <c r="AZ1" s="107"/>
      <c r="BA1" s="107"/>
      <c r="BB1" s="153" t="s">
        <v>652</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766</v>
      </c>
      <c r="D2" s="161"/>
      <c r="E2" s="338"/>
      <c r="F2" s="325" t="s">
        <v>650</v>
      </c>
      <c r="G2" s="177"/>
      <c r="H2" s="177"/>
      <c r="I2" s="355"/>
      <c r="J2" s="108"/>
      <c r="K2" s="157" t="s">
        <v>766</v>
      </c>
      <c r="L2" s="161"/>
      <c r="M2" s="338"/>
      <c r="N2" s="325" t="s">
        <v>650</v>
      </c>
      <c r="O2" s="177"/>
      <c r="P2" s="177"/>
      <c r="Q2" s="355"/>
      <c r="R2" s="108"/>
      <c r="S2" s="157" t="s">
        <v>766</v>
      </c>
      <c r="T2" s="338"/>
      <c r="U2" s="325" t="s">
        <v>650</v>
      </c>
      <c r="V2" s="177"/>
      <c r="W2" s="177"/>
      <c r="X2" s="355"/>
      <c r="Y2" s="108"/>
      <c r="Z2" s="157" t="s">
        <v>766</v>
      </c>
      <c r="AA2" s="338"/>
      <c r="AB2" s="325" t="s">
        <v>650</v>
      </c>
      <c r="AC2" s="177"/>
      <c r="AD2" s="177"/>
      <c r="AE2" s="355"/>
      <c r="AF2" s="108"/>
      <c r="AG2" s="157" t="s">
        <v>766</v>
      </c>
      <c r="AH2" s="338"/>
      <c r="AI2" s="325" t="s">
        <v>650</v>
      </c>
      <c r="AJ2" s="177"/>
      <c r="AK2" s="177"/>
      <c r="AL2" s="355"/>
      <c r="AM2" s="108"/>
      <c r="AN2" s="157" t="s">
        <v>766</v>
      </c>
      <c r="AO2" s="338"/>
      <c r="AP2" s="325" t="s">
        <v>650</v>
      </c>
      <c r="AQ2" s="177"/>
      <c r="AR2" s="177"/>
      <c r="AS2" s="355"/>
      <c r="AT2" s="108"/>
      <c r="AU2" s="157" t="s">
        <v>766</v>
      </c>
      <c r="AV2" s="338"/>
      <c r="AW2" s="325" t="s">
        <v>650</v>
      </c>
      <c r="AX2" s="177"/>
      <c r="AY2" s="177"/>
      <c r="AZ2" s="355"/>
      <c r="BA2" s="108"/>
      <c r="BB2" s="157" t="s">
        <v>766</v>
      </c>
      <c r="BC2" s="338"/>
      <c r="BD2" s="325" t="s">
        <v>650</v>
      </c>
      <c r="BE2" s="177"/>
      <c r="BF2" s="177"/>
      <c r="BG2" s="355"/>
      <c r="BH2" s="108"/>
      <c r="BI2" s="157" t="s">
        <v>766</v>
      </c>
      <c r="BJ2" s="338"/>
      <c r="BK2" s="325" t="s">
        <v>650</v>
      </c>
      <c r="BL2" s="177"/>
      <c r="BM2" s="177"/>
      <c r="BN2" s="355"/>
      <c r="BO2" s="108"/>
      <c r="BP2" s="157" t="s">
        <v>766</v>
      </c>
      <c r="BQ2" s="338"/>
      <c r="BR2" s="325" t="s">
        <v>650</v>
      </c>
      <c r="BS2" s="177"/>
      <c r="BT2" s="177"/>
      <c r="BU2" s="355"/>
      <c r="BV2" s="108"/>
    </row>
    <row r="3" spans="1:74" ht="117" customHeight="1" x14ac:dyDescent="0.2">
      <c r="A3"/>
      <c r="B3"/>
      <c r="C3" s="364" t="s">
        <v>965</v>
      </c>
      <c r="D3" s="369" t="s">
        <v>966</v>
      </c>
      <c r="E3" s="377" t="s">
        <v>967</v>
      </c>
      <c r="F3" s="378" t="s">
        <v>633</v>
      </c>
      <c r="G3" s="369" t="s">
        <v>634</v>
      </c>
      <c r="H3" s="369" t="s">
        <v>637</v>
      </c>
      <c r="I3" s="365" t="s">
        <v>635</v>
      </c>
      <c r="J3" s="365" t="s">
        <v>636</v>
      </c>
      <c r="K3" s="364" t="s">
        <v>965</v>
      </c>
      <c r="L3" s="369" t="s">
        <v>966</v>
      </c>
      <c r="M3" s="377" t="s">
        <v>967</v>
      </c>
      <c r="N3" s="378" t="s">
        <v>633</v>
      </c>
      <c r="O3" s="369" t="s">
        <v>634</v>
      </c>
      <c r="P3" s="369" t="s">
        <v>637</v>
      </c>
      <c r="Q3" s="365" t="s">
        <v>635</v>
      </c>
      <c r="R3" s="365" t="s">
        <v>636</v>
      </c>
      <c r="S3" s="364" t="s">
        <v>965</v>
      </c>
      <c r="T3" s="377" t="s">
        <v>967</v>
      </c>
      <c r="U3" s="378" t="s">
        <v>633</v>
      </c>
      <c r="V3" s="369" t="s">
        <v>634</v>
      </c>
      <c r="W3" s="369" t="s">
        <v>637</v>
      </c>
      <c r="X3" s="365" t="s">
        <v>635</v>
      </c>
      <c r="Y3" s="365" t="s">
        <v>636</v>
      </c>
      <c r="Z3" s="364" t="s">
        <v>965</v>
      </c>
      <c r="AA3" s="377" t="s">
        <v>967</v>
      </c>
      <c r="AB3" s="378" t="s">
        <v>633</v>
      </c>
      <c r="AC3" s="369" t="s">
        <v>634</v>
      </c>
      <c r="AD3" s="369" t="s">
        <v>637</v>
      </c>
      <c r="AE3" s="365" t="s">
        <v>635</v>
      </c>
      <c r="AF3" s="365" t="s">
        <v>636</v>
      </c>
      <c r="AG3" s="364" t="s">
        <v>965</v>
      </c>
      <c r="AH3" s="377" t="s">
        <v>967</v>
      </c>
      <c r="AI3" s="378" t="s">
        <v>633</v>
      </c>
      <c r="AJ3" s="369" t="s">
        <v>634</v>
      </c>
      <c r="AK3" s="369" t="s">
        <v>637</v>
      </c>
      <c r="AL3" s="365" t="s">
        <v>635</v>
      </c>
      <c r="AM3" s="365" t="s">
        <v>636</v>
      </c>
      <c r="AN3" s="364" t="s">
        <v>965</v>
      </c>
      <c r="AO3" s="377" t="s">
        <v>967</v>
      </c>
      <c r="AP3" s="378" t="s">
        <v>633</v>
      </c>
      <c r="AQ3" s="369" t="s">
        <v>634</v>
      </c>
      <c r="AR3" s="369" t="s">
        <v>637</v>
      </c>
      <c r="AS3" s="365" t="s">
        <v>635</v>
      </c>
      <c r="AT3" s="365" t="s">
        <v>636</v>
      </c>
      <c r="AU3" s="364" t="s">
        <v>965</v>
      </c>
      <c r="AV3" s="377" t="s">
        <v>967</v>
      </c>
      <c r="AW3" s="378" t="s">
        <v>633</v>
      </c>
      <c r="AX3" s="369" t="s">
        <v>634</v>
      </c>
      <c r="AY3" s="369" t="s">
        <v>637</v>
      </c>
      <c r="AZ3" s="365" t="s">
        <v>635</v>
      </c>
      <c r="BA3" s="365" t="s">
        <v>636</v>
      </c>
      <c r="BB3" s="364" t="s">
        <v>965</v>
      </c>
      <c r="BC3" s="377" t="s">
        <v>967</v>
      </c>
      <c r="BD3" s="378" t="s">
        <v>633</v>
      </c>
      <c r="BE3" s="369" t="s">
        <v>634</v>
      </c>
      <c r="BF3" s="369" t="s">
        <v>637</v>
      </c>
      <c r="BG3" s="365" t="s">
        <v>635</v>
      </c>
      <c r="BH3" s="365" t="s">
        <v>636</v>
      </c>
      <c r="BI3" s="364" t="s">
        <v>965</v>
      </c>
      <c r="BJ3" s="377" t="s">
        <v>967</v>
      </c>
      <c r="BK3" s="378" t="s">
        <v>633</v>
      </c>
      <c r="BL3" s="369" t="s">
        <v>634</v>
      </c>
      <c r="BM3" s="369" t="s">
        <v>637</v>
      </c>
      <c r="BN3" s="365" t="s">
        <v>635</v>
      </c>
      <c r="BO3" s="365" t="s">
        <v>636</v>
      </c>
      <c r="BP3" s="364" t="s">
        <v>965</v>
      </c>
      <c r="BQ3" s="377" t="s">
        <v>967</v>
      </c>
      <c r="BR3" s="378" t="s">
        <v>633</v>
      </c>
      <c r="BS3" s="369" t="s">
        <v>634</v>
      </c>
      <c r="BT3" s="369" t="s">
        <v>637</v>
      </c>
      <c r="BU3" s="365" t="s">
        <v>635</v>
      </c>
      <c r="BV3" s="365" t="s">
        <v>636</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1016</v>
      </c>
      <c r="D14" s="233" t="s">
        <v>1017</v>
      </c>
      <c r="E14" s="342" t="s">
        <v>1018</v>
      </c>
      <c r="F14" s="356" t="s">
        <v>1019</v>
      </c>
      <c r="G14" s="295" t="s">
        <v>1020</v>
      </c>
      <c r="H14" s="295" t="s">
        <v>1021</v>
      </c>
      <c r="I14" s="227" t="s">
        <v>1022</v>
      </c>
      <c r="J14" s="227" t="s">
        <v>1023</v>
      </c>
      <c r="K14" s="230" t="s">
        <v>674</v>
      </c>
      <c r="L14" s="233" t="s">
        <v>792</v>
      </c>
      <c r="M14" s="342" t="s">
        <v>675</v>
      </c>
      <c r="N14" s="356" t="s">
        <v>676</v>
      </c>
      <c r="O14" s="295" t="s">
        <v>677</v>
      </c>
      <c r="P14" s="295" t="s">
        <v>678</v>
      </c>
      <c r="Q14" s="227" t="s">
        <v>679</v>
      </c>
      <c r="R14" s="227" t="s">
        <v>680</v>
      </c>
      <c r="S14" s="230" t="s">
        <v>681</v>
      </c>
      <c r="T14" s="342" t="s">
        <v>682</v>
      </c>
      <c r="U14" s="356" t="s">
        <v>669</v>
      </c>
      <c r="V14" s="295" t="s">
        <v>670</v>
      </c>
      <c r="W14" s="295" t="s">
        <v>671</v>
      </c>
      <c r="X14" s="227" t="s">
        <v>672</v>
      </c>
      <c r="Y14" s="227" t="s">
        <v>673</v>
      </c>
      <c r="Z14" s="230" t="s">
        <v>683</v>
      </c>
      <c r="AA14" s="342" t="s">
        <v>684</v>
      </c>
      <c r="AB14" s="356" t="s">
        <v>685</v>
      </c>
      <c r="AC14" s="295" t="s">
        <v>686</v>
      </c>
      <c r="AD14" s="295" t="s">
        <v>687</v>
      </c>
      <c r="AE14" s="227" t="s">
        <v>688</v>
      </c>
      <c r="AF14" s="227" t="s">
        <v>689</v>
      </c>
      <c r="AG14" s="230" t="s">
        <v>690</v>
      </c>
      <c r="AH14" s="342" t="s">
        <v>691</v>
      </c>
      <c r="AI14" s="356" t="s">
        <v>692</v>
      </c>
      <c r="AJ14" s="295" t="s">
        <v>693</v>
      </c>
      <c r="AK14" s="295" t="s">
        <v>694</v>
      </c>
      <c r="AL14" s="227" t="s">
        <v>695</v>
      </c>
      <c r="AM14" s="227" t="s">
        <v>696</v>
      </c>
      <c r="AN14" s="230" t="s">
        <v>697</v>
      </c>
      <c r="AO14" s="342" t="s">
        <v>698</v>
      </c>
      <c r="AP14" s="356" t="s">
        <v>699</v>
      </c>
      <c r="AQ14" s="295" t="s">
        <v>700</v>
      </c>
      <c r="AR14" s="295" t="s">
        <v>701</v>
      </c>
      <c r="AS14" s="227" t="s">
        <v>702</v>
      </c>
      <c r="AT14" s="227" t="s">
        <v>703</v>
      </c>
      <c r="AU14" s="230" t="s">
        <v>704</v>
      </c>
      <c r="AV14" s="342" t="s">
        <v>705</v>
      </c>
      <c r="AW14" s="356" t="s">
        <v>706</v>
      </c>
      <c r="AX14" s="295" t="s">
        <v>707</v>
      </c>
      <c r="AY14" s="295" t="s">
        <v>708</v>
      </c>
      <c r="AZ14" s="227" t="s">
        <v>709</v>
      </c>
      <c r="BA14" s="227" t="s">
        <v>710</v>
      </c>
      <c r="BB14" s="230" t="s">
        <v>711</v>
      </c>
      <c r="BC14" s="342" t="s">
        <v>712</v>
      </c>
      <c r="BD14" s="356" t="s">
        <v>713</v>
      </c>
      <c r="BE14" s="295" t="s">
        <v>714</v>
      </c>
      <c r="BF14" s="295" t="s">
        <v>715</v>
      </c>
      <c r="BG14" s="227" t="s">
        <v>716</v>
      </c>
      <c r="BH14" s="227" t="s">
        <v>717</v>
      </c>
      <c r="BI14" s="230" t="s">
        <v>718</v>
      </c>
      <c r="BJ14" s="342" t="s">
        <v>719</v>
      </c>
      <c r="BK14" s="356" t="s">
        <v>720</v>
      </c>
      <c r="BL14" s="295" t="s">
        <v>721</v>
      </c>
      <c r="BM14" s="295" t="s">
        <v>722</v>
      </c>
      <c r="BN14" s="227" t="s">
        <v>723</v>
      </c>
      <c r="BO14" s="227" t="s">
        <v>724</v>
      </c>
      <c r="BP14" s="230" t="s">
        <v>725</v>
      </c>
      <c r="BQ14" s="342" t="s">
        <v>726</v>
      </c>
      <c r="BR14" s="356" t="s">
        <v>727</v>
      </c>
      <c r="BS14" s="295" t="s">
        <v>728</v>
      </c>
      <c r="BT14" s="295" t="s">
        <v>729</v>
      </c>
      <c r="BU14" s="227" t="s">
        <v>730</v>
      </c>
      <c r="BV14" s="227" t="s">
        <v>731</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SUM(SUMIFS(HTS!$BO:$BO,HTS!$B:$B,$B15,HTS!$C:$C,{"15-19","20-24","25-29","30-34","35-39","40-44","45-49","50+"},HTS!$D:$D,"Female"))</f>
        <v>0</v>
      </c>
      <c r="AV15" s="340" cm="1">
        <f t="array" ref="AV15">SUM(SUMIFS(HTS!$BO:$BO,HTS!$B:$B,$B15,HTS!$C:$C,{"15-19","20-24","25-29","30-34","35-39","40-44","45-49","50+"},HTS!$D:$D,"Male"))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SUM(SUMIFS(HTS!$BW:$BW,HTS!$B:$B,$B15,HTS!$C:$C,{"15-19","20-24","25-29","30-34","35-39","40-44","45-49","50+"},HTS!$D:$D,"Female"))</f>
        <v>0</v>
      </c>
      <c r="BC15" s="340" cm="1">
        <f t="array" ref="BC15">SUM(SUMIFS(HTS!$BW:$BW,HTS!$B:$B,$B15,HTS!$C:$C,{"15-19","20-24","25-29","30-34","35-39","40-44","45-49","50+"},HTS!$D:$D,"Male"))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SUM(SUMIFS(HTS!$CB:$CB,HTS!$B:$B,$B15,HTS!$C:$C,{"15-19","20-24","25-29","30-34","35-39","40-44","45-49","50+"},HTS!$D:$D,"Female"))</f>
        <v>0</v>
      </c>
      <c r="BQ15" s="340" cm="1">
        <f t="array" ref="BQ15">SUM(SUMIFS(HTS!$CB:$CB,HTS!$B:$B,$B15,HTS!$C:$C,{"15-19","20-24","25-29","30-34","35-39","40-44","45-49","50+"},HTS!$D:$D,"Male"))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769</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771</v>
      </c>
      <c r="CG1" s="160"/>
      <c r="CH1" s="394"/>
      <c r="CI1" s="50"/>
      <c r="CJ1" s="447"/>
      <c r="CK1" s="160"/>
      <c r="CL1" s="160"/>
      <c r="CM1" s="160"/>
      <c r="CN1" s="394"/>
      <c r="CO1" s="345"/>
      <c r="CP1" s="447"/>
      <c r="CQ1" s="160"/>
      <c r="CR1" s="160"/>
      <c r="CS1" s="160"/>
      <c r="CT1" s="394"/>
      <c r="CU1" s="50"/>
      <c r="CV1" s="447"/>
      <c r="CW1" s="160" t="s">
        <v>768</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780</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776</v>
      </c>
      <c r="CG2" s="161"/>
      <c r="CH2" s="395"/>
      <c r="CI2" s="52"/>
      <c r="CJ2" s="448"/>
      <c r="CK2" s="161" t="s">
        <v>773</v>
      </c>
      <c r="CL2" s="161"/>
      <c r="CM2" s="161"/>
      <c r="CN2" s="395"/>
      <c r="CO2" s="346"/>
      <c r="CP2" s="448"/>
      <c r="CQ2" s="161" t="s">
        <v>772</v>
      </c>
      <c r="CR2" s="161"/>
      <c r="CS2" s="161"/>
      <c r="CT2" s="395"/>
      <c r="CU2" s="52"/>
      <c r="CV2" s="448"/>
      <c r="CW2" s="203" t="s">
        <v>767</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826</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856</v>
      </c>
      <c r="CI3" s="436" t="s">
        <v>854</v>
      </c>
      <c r="CJ3" s="448"/>
      <c r="CK3" s="161"/>
      <c r="CL3" s="161"/>
      <c r="CM3" s="161"/>
      <c r="CN3" s="435" t="s">
        <v>856</v>
      </c>
      <c r="CO3" s="437" t="s">
        <v>854</v>
      </c>
      <c r="CP3" s="448"/>
      <c r="CQ3" s="161"/>
      <c r="CR3" s="161"/>
      <c r="CS3" s="161"/>
      <c r="CT3" s="435" t="s">
        <v>856</v>
      </c>
      <c r="CU3" s="436" t="s">
        <v>854</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770</v>
      </c>
      <c r="B8" s="418" t="s">
        <v>770</v>
      </c>
      <c r="C8" s="418" t="s">
        <v>770</v>
      </c>
      <c r="D8" s="418" t="s">
        <v>770</v>
      </c>
      <c r="E8" s="424" t="s">
        <v>770</v>
      </c>
      <c r="F8" s="427" t="s">
        <v>770</v>
      </c>
      <c r="G8" s="442" t="s">
        <v>770</v>
      </c>
      <c r="H8" s="461" t="s">
        <v>770</v>
      </c>
      <c r="I8" s="430" t="s">
        <v>770</v>
      </c>
      <c r="J8" s="430" t="s">
        <v>770</v>
      </c>
      <c r="K8" s="430" t="s">
        <v>770</v>
      </c>
      <c r="L8" s="430" t="s">
        <v>770</v>
      </c>
      <c r="M8" s="430" t="s">
        <v>770</v>
      </c>
      <c r="N8" s="430" t="s">
        <v>770</v>
      </c>
      <c r="O8" s="430" t="s">
        <v>770</v>
      </c>
      <c r="P8" s="430" t="s">
        <v>770</v>
      </c>
      <c r="Q8" s="430" t="s">
        <v>770</v>
      </c>
      <c r="R8" s="430" t="s">
        <v>770</v>
      </c>
      <c r="S8" s="430" t="s">
        <v>770</v>
      </c>
      <c r="T8" s="430" t="s">
        <v>770</v>
      </c>
      <c r="U8" s="431" t="s">
        <v>770</v>
      </c>
      <c r="V8" s="431" t="s">
        <v>770</v>
      </c>
      <c r="W8" s="431" t="s">
        <v>770</v>
      </c>
      <c r="X8" s="431" t="s">
        <v>770</v>
      </c>
      <c r="Y8" s="431" t="s">
        <v>770</v>
      </c>
      <c r="Z8" s="431" t="s">
        <v>770</v>
      </c>
      <c r="AA8" s="431" t="s">
        <v>770</v>
      </c>
      <c r="AB8" s="431" t="s">
        <v>770</v>
      </c>
      <c r="AC8" s="431" t="s">
        <v>770</v>
      </c>
      <c r="AD8" s="431" t="s">
        <v>770</v>
      </c>
      <c r="AE8" s="431" t="s">
        <v>770</v>
      </c>
      <c r="AF8" s="431" t="s">
        <v>770</v>
      </c>
      <c r="AG8" s="431" t="s">
        <v>770</v>
      </c>
      <c r="AH8" s="431" t="s">
        <v>770</v>
      </c>
      <c r="AI8" s="431" t="s">
        <v>770</v>
      </c>
      <c r="AJ8" s="431" t="s">
        <v>770</v>
      </c>
      <c r="AK8" s="431" t="s">
        <v>770</v>
      </c>
      <c r="AL8" s="431" t="s">
        <v>770</v>
      </c>
      <c r="AM8" s="431" t="s">
        <v>770</v>
      </c>
      <c r="AN8" s="431" t="s">
        <v>770</v>
      </c>
      <c r="AO8" s="431" t="s">
        <v>770</v>
      </c>
      <c r="AP8" s="431" t="s">
        <v>770</v>
      </c>
      <c r="AQ8" s="431" t="s">
        <v>770</v>
      </c>
      <c r="AR8" s="431" t="s">
        <v>770</v>
      </c>
      <c r="AS8" s="431" t="s">
        <v>770</v>
      </c>
      <c r="AT8" s="431" t="s">
        <v>770</v>
      </c>
      <c r="AU8" s="431" t="s">
        <v>770</v>
      </c>
      <c r="AV8" s="431" t="s">
        <v>770</v>
      </c>
      <c r="AW8" s="431" t="s">
        <v>770</v>
      </c>
      <c r="AX8" s="431" t="s">
        <v>770</v>
      </c>
      <c r="AY8" s="431" t="s">
        <v>770</v>
      </c>
      <c r="AZ8" s="431" t="s">
        <v>770</v>
      </c>
      <c r="BA8" s="431" t="s">
        <v>770</v>
      </c>
      <c r="BB8" s="431" t="s">
        <v>770</v>
      </c>
      <c r="BC8" s="431" t="s">
        <v>770</v>
      </c>
      <c r="BD8" s="431" t="s">
        <v>770</v>
      </c>
      <c r="BE8" s="431" t="s">
        <v>770</v>
      </c>
      <c r="BF8" s="431" t="s">
        <v>770</v>
      </c>
      <c r="BG8" s="431" t="s">
        <v>770</v>
      </c>
      <c r="BH8" s="431" t="s">
        <v>770</v>
      </c>
      <c r="BI8" s="431" t="s">
        <v>770</v>
      </c>
      <c r="BJ8" s="431" t="s">
        <v>770</v>
      </c>
      <c r="BK8" s="431" t="s">
        <v>770</v>
      </c>
      <c r="BL8" s="431" t="s">
        <v>770</v>
      </c>
      <c r="BM8" s="431" t="s">
        <v>770</v>
      </c>
      <c r="BN8" s="431" t="s">
        <v>770</v>
      </c>
      <c r="BO8" s="431" t="s">
        <v>770</v>
      </c>
      <c r="BP8" s="431" t="s">
        <v>770</v>
      </c>
      <c r="BQ8" s="431" t="s">
        <v>770</v>
      </c>
      <c r="BR8" s="431" t="s">
        <v>770</v>
      </c>
      <c r="BS8" s="431" t="s">
        <v>770</v>
      </c>
      <c r="BT8" s="431" t="s">
        <v>770</v>
      </c>
      <c r="BU8" s="431" t="s">
        <v>770</v>
      </c>
      <c r="BV8" s="431" t="s">
        <v>770</v>
      </c>
      <c r="BW8" s="431" t="s">
        <v>770</v>
      </c>
      <c r="BX8" s="431" t="s">
        <v>770</v>
      </c>
      <c r="BY8" s="431" t="s">
        <v>770</v>
      </c>
      <c r="BZ8" s="431" t="s">
        <v>770</v>
      </c>
      <c r="CA8" s="431" t="s">
        <v>770</v>
      </c>
      <c r="CB8" s="431" t="s">
        <v>770</v>
      </c>
      <c r="CC8" s="431" t="s">
        <v>770</v>
      </c>
      <c r="CD8" s="431" t="s">
        <v>770</v>
      </c>
      <c r="CE8" s="465" t="s">
        <v>770</v>
      </c>
      <c r="CF8" s="419" t="s">
        <v>770</v>
      </c>
      <c r="CG8" s="419" t="s">
        <v>770</v>
      </c>
      <c r="CH8" s="421" t="s">
        <v>770</v>
      </c>
      <c r="CI8" s="420" t="s">
        <v>770</v>
      </c>
      <c r="CJ8" s="450" t="s">
        <v>770</v>
      </c>
      <c r="CK8" s="419" t="s">
        <v>770</v>
      </c>
      <c r="CL8" s="419" t="s">
        <v>770</v>
      </c>
      <c r="CM8" s="419" t="s">
        <v>770</v>
      </c>
      <c r="CN8" s="421" t="s">
        <v>770</v>
      </c>
      <c r="CO8" s="422" t="s">
        <v>770</v>
      </c>
      <c r="CP8" s="450" t="s">
        <v>770</v>
      </c>
      <c r="CQ8" s="419" t="s">
        <v>770</v>
      </c>
      <c r="CR8" s="419" t="s">
        <v>770</v>
      </c>
      <c r="CS8" s="419" t="s">
        <v>770</v>
      </c>
      <c r="CT8" s="421" t="s">
        <v>770</v>
      </c>
      <c r="CU8" s="420" t="s">
        <v>770</v>
      </c>
      <c r="CV8" s="450" t="s">
        <v>770</v>
      </c>
      <c r="CW8" s="423" t="s">
        <v>770</v>
      </c>
      <c r="CX8" s="423" t="s">
        <v>770</v>
      </c>
      <c r="CY8" s="423" t="s">
        <v>770</v>
      </c>
      <c r="CZ8" s="423" t="s">
        <v>770</v>
      </c>
      <c r="DA8" s="423" t="s">
        <v>770</v>
      </c>
      <c r="DB8" s="423" t="s">
        <v>770</v>
      </c>
      <c r="DC8" s="423" t="s">
        <v>770</v>
      </c>
      <c r="DD8" s="423" t="s">
        <v>770</v>
      </c>
      <c r="DE8" s="423" t="s">
        <v>770</v>
      </c>
      <c r="DF8" s="423" t="s">
        <v>770</v>
      </c>
      <c r="DG8" s="423" t="s">
        <v>770</v>
      </c>
      <c r="DH8" s="423" t="s">
        <v>770</v>
      </c>
      <c r="DI8" s="423" t="s">
        <v>770</v>
      </c>
      <c r="DJ8" s="423" t="s">
        <v>770</v>
      </c>
      <c r="DK8" s="423" t="s">
        <v>770</v>
      </c>
      <c r="DL8" s="423" t="s">
        <v>770</v>
      </c>
      <c r="DM8" s="423" t="s">
        <v>770</v>
      </c>
      <c r="DN8" s="423" t="s">
        <v>770</v>
      </c>
      <c r="DO8" s="423" t="s">
        <v>770</v>
      </c>
      <c r="DP8" s="423" t="s">
        <v>770</v>
      </c>
      <c r="DQ8" s="423" t="s">
        <v>770</v>
      </c>
      <c r="DR8" s="423" t="s">
        <v>770</v>
      </c>
      <c r="DS8" s="423" t="s">
        <v>770</v>
      </c>
      <c r="DT8" s="423" t="s">
        <v>770</v>
      </c>
      <c r="DU8" s="423" t="s">
        <v>770</v>
      </c>
      <c r="DV8" s="423" t="s">
        <v>770</v>
      </c>
      <c r="DW8" s="423" t="s">
        <v>770</v>
      </c>
      <c r="DX8" s="423" t="s">
        <v>770</v>
      </c>
      <c r="DY8" s="423" t="s">
        <v>770</v>
      </c>
      <c r="DZ8" s="423" t="s">
        <v>770</v>
      </c>
      <c r="EA8" s="423" t="s">
        <v>770</v>
      </c>
      <c r="EB8" s="423" t="s">
        <v>770</v>
      </c>
      <c r="EC8" s="423" t="s">
        <v>770</v>
      </c>
      <c r="ED8" s="423" t="s">
        <v>770</v>
      </c>
      <c r="EE8" s="423" t="s">
        <v>770</v>
      </c>
      <c r="EF8" s="423" t="s">
        <v>770</v>
      </c>
      <c r="EG8" s="423" t="s">
        <v>770</v>
      </c>
      <c r="EH8" s="423" t="s">
        <v>770</v>
      </c>
      <c r="EI8" s="423" t="s">
        <v>770</v>
      </c>
      <c r="EJ8" s="423" t="s">
        <v>770</v>
      </c>
      <c r="EK8" s="423" t="s">
        <v>770</v>
      </c>
      <c r="EL8" s="423" t="s">
        <v>770</v>
      </c>
      <c r="EM8" s="423" t="s">
        <v>770</v>
      </c>
      <c r="EN8" s="423" t="s">
        <v>770</v>
      </c>
      <c r="EO8" s="423" t="s">
        <v>770</v>
      </c>
      <c r="EP8" s="423" t="s">
        <v>770</v>
      </c>
      <c r="EQ8" s="423" t="s">
        <v>770</v>
      </c>
      <c r="ER8" s="423" t="s">
        <v>770</v>
      </c>
      <c r="ES8" s="423" t="s">
        <v>770</v>
      </c>
      <c r="ET8" s="423" t="s">
        <v>770</v>
      </c>
      <c r="EU8" s="423" t="s">
        <v>770</v>
      </c>
      <c r="EV8" s="423" t="s">
        <v>770</v>
      </c>
      <c r="EW8" s="423" t="s">
        <v>770</v>
      </c>
      <c r="EX8" s="423" t="s">
        <v>770</v>
      </c>
      <c r="EY8" s="423" t="s">
        <v>770</v>
      </c>
      <c r="EZ8" s="423" t="s">
        <v>770</v>
      </c>
      <c r="FA8" s="423" t="s">
        <v>770</v>
      </c>
      <c r="FB8" s="423" t="s">
        <v>770</v>
      </c>
      <c r="FC8" s="423" t="s">
        <v>770</v>
      </c>
      <c r="FD8" s="423" t="s">
        <v>770</v>
      </c>
      <c r="FE8" s="423" t="s">
        <v>770</v>
      </c>
      <c r="FF8" s="423" t="s">
        <v>770</v>
      </c>
      <c r="FG8" s="423" t="s">
        <v>770</v>
      </c>
      <c r="FH8" s="423" t="s">
        <v>770</v>
      </c>
      <c r="FI8" s="423" t="s">
        <v>770</v>
      </c>
      <c r="FJ8" s="423" t="s">
        <v>770</v>
      </c>
      <c r="FK8" s="423" t="s">
        <v>770</v>
      </c>
      <c r="FL8" s="423" t="s">
        <v>770</v>
      </c>
      <c r="FM8" s="423" t="s">
        <v>770</v>
      </c>
      <c r="FN8" s="423" t="s">
        <v>770</v>
      </c>
      <c r="FO8" s="423" t="s">
        <v>770</v>
      </c>
      <c r="FP8" s="423" t="s">
        <v>770</v>
      </c>
      <c r="FQ8" s="423" t="s">
        <v>770</v>
      </c>
      <c r="FR8" s="423" t="s">
        <v>770</v>
      </c>
      <c r="FS8" s="423" t="s">
        <v>770</v>
      </c>
    </row>
    <row r="9" spans="1:175" x14ac:dyDescent="0.2">
      <c r="A9" s="418" t="s">
        <v>770</v>
      </c>
      <c r="B9" s="418" t="s">
        <v>770</v>
      </c>
      <c r="C9" s="418" t="s">
        <v>770</v>
      </c>
      <c r="D9" s="418" t="s">
        <v>770</v>
      </c>
      <c r="E9" s="424" t="s">
        <v>770</v>
      </c>
      <c r="F9" s="427" t="s">
        <v>770</v>
      </c>
      <c r="G9" s="442" t="s">
        <v>770</v>
      </c>
      <c r="H9" s="461" t="s">
        <v>770</v>
      </c>
      <c r="I9" s="430" t="s">
        <v>770</v>
      </c>
      <c r="J9" s="430" t="s">
        <v>770</v>
      </c>
      <c r="K9" s="430" t="s">
        <v>770</v>
      </c>
      <c r="L9" s="430" t="s">
        <v>770</v>
      </c>
      <c r="M9" s="430" t="s">
        <v>770</v>
      </c>
      <c r="N9" s="430" t="s">
        <v>770</v>
      </c>
      <c r="O9" s="430" t="s">
        <v>770</v>
      </c>
      <c r="P9" s="430" t="s">
        <v>770</v>
      </c>
      <c r="Q9" s="430" t="s">
        <v>770</v>
      </c>
      <c r="R9" s="430" t="s">
        <v>770</v>
      </c>
      <c r="S9" s="430" t="s">
        <v>770</v>
      </c>
      <c r="T9" s="430" t="s">
        <v>770</v>
      </c>
      <c r="U9" s="431" t="s">
        <v>770</v>
      </c>
      <c r="V9" s="431" t="s">
        <v>770</v>
      </c>
      <c r="W9" s="431" t="s">
        <v>770</v>
      </c>
      <c r="X9" s="431" t="s">
        <v>770</v>
      </c>
      <c r="Y9" s="431" t="s">
        <v>770</v>
      </c>
      <c r="Z9" s="431" t="s">
        <v>770</v>
      </c>
      <c r="AA9" s="431" t="s">
        <v>770</v>
      </c>
      <c r="AB9" s="431" t="s">
        <v>770</v>
      </c>
      <c r="AC9" s="431" t="s">
        <v>770</v>
      </c>
      <c r="AD9" s="431" t="s">
        <v>770</v>
      </c>
      <c r="AE9" s="431" t="s">
        <v>770</v>
      </c>
      <c r="AF9" s="431" t="s">
        <v>770</v>
      </c>
      <c r="AG9" s="431" t="s">
        <v>770</v>
      </c>
      <c r="AH9" s="431" t="s">
        <v>770</v>
      </c>
      <c r="AI9" s="431" t="s">
        <v>770</v>
      </c>
      <c r="AJ9" s="431" t="s">
        <v>770</v>
      </c>
      <c r="AK9" s="431" t="s">
        <v>770</v>
      </c>
      <c r="AL9" s="431" t="s">
        <v>770</v>
      </c>
      <c r="AM9" s="431" t="s">
        <v>770</v>
      </c>
      <c r="AN9" s="431" t="s">
        <v>770</v>
      </c>
      <c r="AO9" s="431" t="s">
        <v>770</v>
      </c>
      <c r="AP9" s="431" t="s">
        <v>770</v>
      </c>
      <c r="AQ9" s="431" t="s">
        <v>770</v>
      </c>
      <c r="AR9" s="431" t="s">
        <v>770</v>
      </c>
      <c r="AS9" s="431" t="s">
        <v>770</v>
      </c>
      <c r="AT9" s="431" t="s">
        <v>770</v>
      </c>
      <c r="AU9" s="431" t="s">
        <v>770</v>
      </c>
      <c r="AV9" s="431" t="s">
        <v>770</v>
      </c>
      <c r="AW9" s="431" t="s">
        <v>770</v>
      </c>
      <c r="AX9" s="431" t="s">
        <v>770</v>
      </c>
      <c r="AY9" s="431" t="s">
        <v>770</v>
      </c>
      <c r="AZ9" s="431" t="s">
        <v>770</v>
      </c>
      <c r="BA9" s="431" t="s">
        <v>770</v>
      </c>
      <c r="BB9" s="431" t="s">
        <v>770</v>
      </c>
      <c r="BC9" s="431" t="s">
        <v>770</v>
      </c>
      <c r="BD9" s="431" t="s">
        <v>770</v>
      </c>
      <c r="BE9" s="431" t="s">
        <v>770</v>
      </c>
      <c r="BF9" s="431" t="s">
        <v>770</v>
      </c>
      <c r="BG9" s="431" t="s">
        <v>770</v>
      </c>
      <c r="BH9" s="431" t="s">
        <v>770</v>
      </c>
      <c r="BI9" s="431" t="s">
        <v>770</v>
      </c>
      <c r="BJ9" s="431" t="s">
        <v>770</v>
      </c>
      <c r="BK9" s="431" t="s">
        <v>770</v>
      </c>
      <c r="BL9" s="431" t="s">
        <v>770</v>
      </c>
      <c r="BM9" s="431" t="s">
        <v>770</v>
      </c>
      <c r="BN9" s="431" t="s">
        <v>770</v>
      </c>
      <c r="BO9" s="431" t="s">
        <v>770</v>
      </c>
      <c r="BP9" s="431" t="s">
        <v>770</v>
      </c>
      <c r="BQ9" s="431" t="s">
        <v>770</v>
      </c>
      <c r="BR9" s="431" t="s">
        <v>770</v>
      </c>
      <c r="BS9" s="431" t="s">
        <v>770</v>
      </c>
      <c r="BT9" s="431" t="s">
        <v>770</v>
      </c>
      <c r="BU9" s="431" t="s">
        <v>770</v>
      </c>
      <c r="BV9" s="431" t="s">
        <v>770</v>
      </c>
      <c r="BW9" s="431" t="s">
        <v>770</v>
      </c>
      <c r="BX9" s="431" t="s">
        <v>770</v>
      </c>
      <c r="BY9" s="431" t="s">
        <v>770</v>
      </c>
      <c r="BZ9" s="431" t="s">
        <v>770</v>
      </c>
      <c r="CA9" s="431" t="s">
        <v>770</v>
      </c>
      <c r="CB9" s="431" t="s">
        <v>770</v>
      </c>
      <c r="CC9" s="431" t="s">
        <v>770</v>
      </c>
      <c r="CD9" s="431" t="s">
        <v>770</v>
      </c>
      <c r="CE9" s="465" t="s">
        <v>770</v>
      </c>
      <c r="CF9" s="419" t="s">
        <v>770</v>
      </c>
      <c r="CG9" s="419" t="s">
        <v>770</v>
      </c>
      <c r="CH9" s="421" t="s">
        <v>770</v>
      </c>
      <c r="CI9" s="420" t="s">
        <v>770</v>
      </c>
      <c r="CJ9" s="450" t="s">
        <v>770</v>
      </c>
      <c r="CK9" s="419" t="s">
        <v>770</v>
      </c>
      <c r="CL9" s="419" t="s">
        <v>770</v>
      </c>
      <c r="CM9" s="419" t="s">
        <v>770</v>
      </c>
      <c r="CN9" s="421" t="s">
        <v>770</v>
      </c>
      <c r="CO9" s="422" t="s">
        <v>770</v>
      </c>
      <c r="CP9" s="450" t="s">
        <v>770</v>
      </c>
      <c r="CQ9" s="419" t="s">
        <v>770</v>
      </c>
      <c r="CR9" s="419" t="s">
        <v>770</v>
      </c>
      <c r="CS9" s="419" t="s">
        <v>770</v>
      </c>
      <c r="CT9" s="421" t="s">
        <v>770</v>
      </c>
      <c r="CU9" s="420" t="s">
        <v>770</v>
      </c>
      <c r="CV9" s="450" t="s">
        <v>770</v>
      </c>
      <c r="CW9" s="423" t="s">
        <v>770</v>
      </c>
      <c r="CX9" s="423" t="s">
        <v>770</v>
      </c>
      <c r="CY9" s="423" t="s">
        <v>770</v>
      </c>
      <c r="CZ9" s="423" t="s">
        <v>770</v>
      </c>
      <c r="DA9" s="423" t="s">
        <v>770</v>
      </c>
      <c r="DB9" s="423" t="s">
        <v>770</v>
      </c>
      <c r="DC9" s="423" t="s">
        <v>770</v>
      </c>
      <c r="DD9" s="423" t="s">
        <v>770</v>
      </c>
      <c r="DE9" s="423" t="s">
        <v>770</v>
      </c>
      <c r="DF9" s="423" t="s">
        <v>770</v>
      </c>
      <c r="DG9" s="423" t="s">
        <v>770</v>
      </c>
      <c r="DH9" s="423" t="s">
        <v>770</v>
      </c>
      <c r="DI9" s="423" t="s">
        <v>770</v>
      </c>
      <c r="DJ9" s="423" t="s">
        <v>770</v>
      </c>
      <c r="DK9" s="423" t="s">
        <v>770</v>
      </c>
      <c r="DL9" s="423" t="s">
        <v>770</v>
      </c>
      <c r="DM9" s="423" t="s">
        <v>770</v>
      </c>
      <c r="DN9" s="423" t="s">
        <v>770</v>
      </c>
      <c r="DO9" s="423" t="s">
        <v>770</v>
      </c>
      <c r="DP9" s="423" t="s">
        <v>770</v>
      </c>
      <c r="DQ9" s="423" t="s">
        <v>770</v>
      </c>
      <c r="DR9" s="423" t="s">
        <v>770</v>
      </c>
      <c r="DS9" s="423" t="s">
        <v>770</v>
      </c>
      <c r="DT9" s="423" t="s">
        <v>770</v>
      </c>
      <c r="DU9" s="423" t="s">
        <v>770</v>
      </c>
      <c r="DV9" s="423" t="s">
        <v>770</v>
      </c>
      <c r="DW9" s="423" t="s">
        <v>770</v>
      </c>
      <c r="DX9" s="423" t="s">
        <v>770</v>
      </c>
      <c r="DY9" s="423" t="s">
        <v>770</v>
      </c>
      <c r="DZ9" s="423" t="s">
        <v>770</v>
      </c>
      <c r="EA9" s="423" t="s">
        <v>770</v>
      </c>
      <c r="EB9" s="423" t="s">
        <v>770</v>
      </c>
      <c r="EC9" s="423" t="s">
        <v>770</v>
      </c>
      <c r="ED9" s="423" t="s">
        <v>770</v>
      </c>
      <c r="EE9" s="423" t="s">
        <v>770</v>
      </c>
      <c r="EF9" s="423" t="s">
        <v>770</v>
      </c>
      <c r="EG9" s="423" t="s">
        <v>770</v>
      </c>
      <c r="EH9" s="423" t="s">
        <v>770</v>
      </c>
      <c r="EI9" s="423" t="s">
        <v>770</v>
      </c>
      <c r="EJ9" s="423" t="s">
        <v>770</v>
      </c>
      <c r="EK9" s="423" t="s">
        <v>770</v>
      </c>
      <c r="EL9" s="423" t="s">
        <v>770</v>
      </c>
      <c r="EM9" s="423" t="s">
        <v>770</v>
      </c>
      <c r="EN9" s="423" t="s">
        <v>770</v>
      </c>
      <c r="EO9" s="423" t="s">
        <v>770</v>
      </c>
      <c r="EP9" s="423" t="s">
        <v>770</v>
      </c>
      <c r="EQ9" s="423" t="s">
        <v>770</v>
      </c>
      <c r="ER9" s="423" t="s">
        <v>770</v>
      </c>
      <c r="ES9" s="423" t="s">
        <v>770</v>
      </c>
      <c r="ET9" s="423" t="s">
        <v>770</v>
      </c>
      <c r="EU9" s="423" t="s">
        <v>770</v>
      </c>
      <c r="EV9" s="423" t="s">
        <v>770</v>
      </c>
      <c r="EW9" s="423" t="s">
        <v>770</v>
      </c>
      <c r="EX9" s="423" t="s">
        <v>770</v>
      </c>
      <c r="EY9" s="423" t="s">
        <v>770</v>
      </c>
      <c r="EZ9" s="423" t="s">
        <v>770</v>
      </c>
      <c r="FA9" s="423" t="s">
        <v>770</v>
      </c>
      <c r="FB9" s="423" t="s">
        <v>770</v>
      </c>
      <c r="FC9" s="423" t="s">
        <v>770</v>
      </c>
      <c r="FD9" s="423" t="s">
        <v>770</v>
      </c>
      <c r="FE9" s="423" t="s">
        <v>770</v>
      </c>
      <c r="FF9" s="423" t="s">
        <v>770</v>
      </c>
      <c r="FG9" s="423" t="s">
        <v>770</v>
      </c>
      <c r="FH9" s="423" t="s">
        <v>770</v>
      </c>
      <c r="FI9" s="423" t="s">
        <v>770</v>
      </c>
      <c r="FJ9" s="423" t="s">
        <v>770</v>
      </c>
      <c r="FK9" s="423" t="s">
        <v>770</v>
      </c>
      <c r="FL9" s="423" t="s">
        <v>770</v>
      </c>
      <c r="FM9" s="423" t="s">
        <v>770</v>
      </c>
      <c r="FN9" s="423" t="s">
        <v>770</v>
      </c>
      <c r="FO9" s="423" t="s">
        <v>770</v>
      </c>
      <c r="FP9" s="423" t="s">
        <v>770</v>
      </c>
      <c r="FQ9" s="423" t="s">
        <v>770</v>
      </c>
      <c r="FR9" s="423" t="s">
        <v>770</v>
      </c>
      <c r="FS9" s="423" t="s">
        <v>770</v>
      </c>
    </row>
    <row r="10" spans="1:175" x14ac:dyDescent="0.2">
      <c r="A10" s="418" t="s">
        <v>770</v>
      </c>
      <c r="B10" s="418" t="s">
        <v>770</v>
      </c>
      <c r="C10" s="418" t="s">
        <v>770</v>
      </c>
      <c r="D10" s="418" t="s">
        <v>770</v>
      </c>
      <c r="E10" s="424" t="s">
        <v>770</v>
      </c>
      <c r="F10" s="427" t="s">
        <v>770</v>
      </c>
      <c r="G10" s="442" t="s">
        <v>770</v>
      </c>
      <c r="H10" s="461" t="s">
        <v>770</v>
      </c>
      <c r="I10" s="430" t="s">
        <v>770</v>
      </c>
      <c r="J10" s="430" t="s">
        <v>770</v>
      </c>
      <c r="K10" s="430" t="s">
        <v>770</v>
      </c>
      <c r="L10" s="430" t="s">
        <v>770</v>
      </c>
      <c r="M10" s="430" t="s">
        <v>770</v>
      </c>
      <c r="N10" s="430" t="s">
        <v>770</v>
      </c>
      <c r="O10" s="430" t="s">
        <v>770</v>
      </c>
      <c r="P10" s="430" t="s">
        <v>770</v>
      </c>
      <c r="Q10" s="430" t="s">
        <v>770</v>
      </c>
      <c r="R10" s="430" t="s">
        <v>770</v>
      </c>
      <c r="S10" s="430" t="s">
        <v>770</v>
      </c>
      <c r="T10" s="430" t="s">
        <v>770</v>
      </c>
      <c r="U10" s="431" t="s">
        <v>770</v>
      </c>
      <c r="V10" s="431" t="s">
        <v>770</v>
      </c>
      <c r="W10" s="431" t="s">
        <v>770</v>
      </c>
      <c r="X10" s="431" t="s">
        <v>770</v>
      </c>
      <c r="Y10" s="431" t="s">
        <v>770</v>
      </c>
      <c r="Z10" s="431" t="s">
        <v>770</v>
      </c>
      <c r="AA10" s="431" t="s">
        <v>770</v>
      </c>
      <c r="AB10" s="431" t="s">
        <v>770</v>
      </c>
      <c r="AC10" s="431" t="s">
        <v>770</v>
      </c>
      <c r="AD10" s="431" t="s">
        <v>770</v>
      </c>
      <c r="AE10" s="431" t="s">
        <v>770</v>
      </c>
      <c r="AF10" s="431" t="s">
        <v>770</v>
      </c>
      <c r="AG10" s="431" t="s">
        <v>770</v>
      </c>
      <c r="AH10" s="431" t="s">
        <v>770</v>
      </c>
      <c r="AI10" s="431" t="s">
        <v>770</v>
      </c>
      <c r="AJ10" s="431" t="s">
        <v>770</v>
      </c>
      <c r="AK10" s="431" t="s">
        <v>770</v>
      </c>
      <c r="AL10" s="431" t="s">
        <v>770</v>
      </c>
      <c r="AM10" s="431" t="s">
        <v>770</v>
      </c>
      <c r="AN10" s="431" t="s">
        <v>770</v>
      </c>
      <c r="AO10" s="431" t="s">
        <v>770</v>
      </c>
      <c r="AP10" s="431" t="s">
        <v>770</v>
      </c>
      <c r="AQ10" s="431" t="s">
        <v>770</v>
      </c>
      <c r="AR10" s="431" t="s">
        <v>770</v>
      </c>
      <c r="AS10" s="431" t="s">
        <v>770</v>
      </c>
      <c r="AT10" s="431" t="s">
        <v>770</v>
      </c>
      <c r="AU10" s="431" t="s">
        <v>770</v>
      </c>
      <c r="AV10" s="431" t="s">
        <v>770</v>
      </c>
      <c r="AW10" s="431" t="s">
        <v>770</v>
      </c>
      <c r="AX10" s="431" t="s">
        <v>770</v>
      </c>
      <c r="AY10" s="431" t="s">
        <v>770</v>
      </c>
      <c r="AZ10" s="431" t="s">
        <v>770</v>
      </c>
      <c r="BA10" s="431" t="s">
        <v>770</v>
      </c>
      <c r="BB10" s="431" t="s">
        <v>770</v>
      </c>
      <c r="BC10" s="431" t="s">
        <v>770</v>
      </c>
      <c r="BD10" s="431" t="s">
        <v>770</v>
      </c>
      <c r="BE10" s="431" t="s">
        <v>770</v>
      </c>
      <c r="BF10" s="431" t="s">
        <v>770</v>
      </c>
      <c r="BG10" s="431" t="s">
        <v>770</v>
      </c>
      <c r="BH10" s="431" t="s">
        <v>770</v>
      </c>
      <c r="BI10" s="431" t="s">
        <v>770</v>
      </c>
      <c r="BJ10" s="431" t="s">
        <v>770</v>
      </c>
      <c r="BK10" s="431" t="s">
        <v>770</v>
      </c>
      <c r="BL10" s="431" t="s">
        <v>770</v>
      </c>
      <c r="BM10" s="431" t="s">
        <v>770</v>
      </c>
      <c r="BN10" s="431" t="s">
        <v>770</v>
      </c>
      <c r="BO10" s="431" t="s">
        <v>770</v>
      </c>
      <c r="BP10" s="431" t="s">
        <v>770</v>
      </c>
      <c r="BQ10" s="431" t="s">
        <v>770</v>
      </c>
      <c r="BR10" s="431" t="s">
        <v>770</v>
      </c>
      <c r="BS10" s="431" t="s">
        <v>770</v>
      </c>
      <c r="BT10" s="431" t="s">
        <v>770</v>
      </c>
      <c r="BU10" s="431" t="s">
        <v>770</v>
      </c>
      <c r="BV10" s="431" t="s">
        <v>770</v>
      </c>
      <c r="BW10" s="431" t="s">
        <v>770</v>
      </c>
      <c r="BX10" s="431" t="s">
        <v>770</v>
      </c>
      <c r="BY10" s="431" t="s">
        <v>770</v>
      </c>
      <c r="BZ10" s="431" t="s">
        <v>770</v>
      </c>
      <c r="CA10" s="431" t="s">
        <v>770</v>
      </c>
      <c r="CB10" s="431" t="s">
        <v>770</v>
      </c>
      <c r="CC10" s="431" t="s">
        <v>770</v>
      </c>
      <c r="CD10" s="431" t="s">
        <v>770</v>
      </c>
      <c r="CE10" s="465" t="s">
        <v>770</v>
      </c>
      <c r="CF10" s="419" t="s">
        <v>770</v>
      </c>
      <c r="CG10" s="419" t="s">
        <v>770</v>
      </c>
      <c r="CH10" s="421" t="s">
        <v>770</v>
      </c>
      <c r="CI10" s="420" t="s">
        <v>770</v>
      </c>
      <c r="CJ10" s="450" t="s">
        <v>770</v>
      </c>
      <c r="CK10" s="419" t="s">
        <v>770</v>
      </c>
      <c r="CL10" s="419" t="s">
        <v>770</v>
      </c>
      <c r="CM10" s="419" t="s">
        <v>770</v>
      </c>
      <c r="CN10" s="421" t="s">
        <v>770</v>
      </c>
      <c r="CO10" s="422" t="s">
        <v>770</v>
      </c>
      <c r="CP10" s="450" t="s">
        <v>770</v>
      </c>
      <c r="CQ10" s="419" t="s">
        <v>770</v>
      </c>
      <c r="CR10" s="419" t="s">
        <v>770</v>
      </c>
      <c r="CS10" s="419" t="s">
        <v>770</v>
      </c>
      <c r="CT10" s="421" t="s">
        <v>770</v>
      </c>
      <c r="CU10" s="420" t="s">
        <v>770</v>
      </c>
      <c r="CV10" s="450" t="s">
        <v>770</v>
      </c>
      <c r="CW10" s="423" t="s">
        <v>770</v>
      </c>
      <c r="CX10" s="423" t="s">
        <v>770</v>
      </c>
      <c r="CY10" s="423" t="s">
        <v>770</v>
      </c>
      <c r="CZ10" s="423" t="s">
        <v>770</v>
      </c>
      <c r="DA10" s="423" t="s">
        <v>770</v>
      </c>
      <c r="DB10" s="423" t="s">
        <v>770</v>
      </c>
      <c r="DC10" s="423" t="s">
        <v>770</v>
      </c>
      <c r="DD10" s="423" t="s">
        <v>770</v>
      </c>
      <c r="DE10" s="423" t="s">
        <v>770</v>
      </c>
      <c r="DF10" s="423" t="s">
        <v>770</v>
      </c>
      <c r="DG10" s="423" t="s">
        <v>770</v>
      </c>
      <c r="DH10" s="423" t="s">
        <v>770</v>
      </c>
      <c r="DI10" s="423" t="s">
        <v>770</v>
      </c>
      <c r="DJ10" s="423" t="s">
        <v>770</v>
      </c>
      <c r="DK10" s="423" t="s">
        <v>770</v>
      </c>
      <c r="DL10" s="423" t="s">
        <v>770</v>
      </c>
      <c r="DM10" s="423" t="s">
        <v>770</v>
      </c>
      <c r="DN10" s="423" t="s">
        <v>770</v>
      </c>
      <c r="DO10" s="423" t="s">
        <v>770</v>
      </c>
      <c r="DP10" s="423" t="s">
        <v>770</v>
      </c>
      <c r="DQ10" s="423" t="s">
        <v>770</v>
      </c>
      <c r="DR10" s="423" t="s">
        <v>770</v>
      </c>
      <c r="DS10" s="423" t="s">
        <v>770</v>
      </c>
      <c r="DT10" s="423" t="s">
        <v>770</v>
      </c>
      <c r="DU10" s="423" t="s">
        <v>770</v>
      </c>
      <c r="DV10" s="423" t="s">
        <v>770</v>
      </c>
      <c r="DW10" s="423" t="s">
        <v>770</v>
      </c>
      <c r="DX10" s="423" t="s">
        <v>770</v>
      </c>
      <c r="DY10" s="423" t="s">
        <v>770</v>
      </c>
      <c r="DZ10" s="423" t="s">
        <v>770</v>
      </c>
      <c r="EA10" s="423" t="s">
        <v>770</v>
      </c>
      <c r="EB10" s="423" t="s">
        <v>770</v>
      </c>
      <c r="EC10" s="423" t="s">
        <v>770</v>
      </c>
      <c r="ED10" s="423" t="s">
        <v>770</v>
      </c>
      <c r="EE10" s="423" t="s">
        <v>770</v>
      </c>
      <c r="EF10" s="423" t="s">
        <v>770</v>
      </c>
      <c r="EG10" s="423" t="s">
        <v>770</v>
      </c>
      <c r="EH10" s="423" t="s">
        <v>770</v>
      </c>
      <c r="EI10" s="423" t="s">
        <v>770</v>
      </c>
      <c r="EJ10" s="423" t="s">
        <v>770</v>
      </c>
      <c r="EK10" s="423" t="s">
        <v>770</v>
      </c>
      <c r="EL10" s="423" t="s">
        <v>770</v>
      </c>
      <c r="EM10" s="423" t="s">
        <v>770</v>
      </c>
      <c r="EN10" s="423" t="s">
        <v>770</v>
      </c>
      <c r="EO10" s="423" t="s">
        <v>770</v>
      </c>
      <c r="EP10" s="423" t="s">
        <v>770</v>
      </c>
      <c r="EQ10" s="423" t="s">
        <v>770</v>
      </c>
      <c r="ER10" s="423" t="s">
        <v>770</v>
      </c>
      <c r="ES10" s="423" t="s">
        <v>770</v>
      </c>
      <c r="ET10" s="423" t="s">
        <v>770</v>
      </c>
      <c r="EU10" s="423" t="s">
        <v>770</v>
      </c>
      <c r="EV10" s="423" t="s">
        <v>770</v>
      </c>
      <c r="EW10" s="423" t="s">
        <v>770</v>
      </c>
      <c r="EX10" s="423" t="s">
        <v>770</v>
      </c>
      <c r="EY10" s="423" t="s">
        <v>770</v>
      </c>
      <c r="EZ10" s="423" t="s">
        <v>770</v>
      </c>
      <c r="FA10" s="423" t="s">
        <v>770</v>
      </c>
      <c r="FB10" s="423" t="s">
        <v>770</v>
      </c>
      <c r="FC10" s="423" t="s">
        <v>770</v>
      </c>
      <c r="FD10" s="423" t="s">
        <v>770</v>
      </c>
      <c r="FE10" s="423" t="s">
        <v>770</v>
      </c>
      <c r="FF10" s="423" t="s">
        <v>770</v>
      </c>
      <c r="FG10" s="423" t="s">
        <v>770</v>
      </c>
      <c r="FH10" s="423" t="s">
        <v>770</v>
      </c>
      <c r="FI10" s="423" t="s">
        <v>770</v>
      </c>
      <c r="FJ10" s="423" t="s">
        <v>770</v>
      </c>
      <c r="FK10" s="423" t="s">
        <v>770</v>
      </c>
      <c r="FL10" s="423" t="s">
        <v>770</v>
      </c>
      <c r="FM10" s="423" t="s">
        <v>770</v>
      </c>
      <c r="FN10" s="423" t="s">
        <v>770</v>
      </c>
      <c r="FO10" s="423" t="s">
        <v>770</v>
      </c>
      <c r="FP10" s="423" t="s">
        <v>770</v>
      </c>
      <c r="FQ10" s="423" t="s">
        <v>770</v>
      </c>
      <c r="FR10" s="423" t="s">
        <v>770</v>
      </c>
      <c r="FS10" s="423" t="s">
        <v>770</v>
      </c>
    </row>
    <row r="11" spans="1:175" x14ac:dyDescent="0.2">
      <c r="A11" s="418" t="s">
        <v>770</v>
      </c>
      <c r="B11" s="418" t="s">
        <v>770</v>
      </c>
      <c r="C11" s="418" t="s">
        <v>770</v>
      </c>
      <c r="D11" s="418" t="s">
        <v>770</v>
      </c>
      <c r="E11" s="424" t="s">
        <v>770</v>
      </c>
      <c r="F11" s="427" t="s">
        <v>770</v>
      </c>
      <c r="G11" s="442" t="s">
        <v>770</v>
      </c>
      <c r="H11" s="461" t="s">
        <v>770</v>
      </c>
      <c r="I11" s="430" t="s">
        <v>770</v>
      </c>
      <c r="J11" s="430" t="s">
        <v>770</v>
      </c>
      <c r="K11" s="430" t="s">
        <v>770</v>
      </c>
      <c r="L11" s="430" t="s">
        <v>770</v>
      </c>
      <c r="M11" s="430" t="s">
        <v>770</v>
      </c>
      <c r="N11" s="430" t="s">
        <v>770</v>
      </c>
      <c r="O11" s="430" t="s">
        <v>770</v>
      </c>
      <c r="P11" s="430" t="s">
        <v>770</v>
      </c>
      <c r="Q11" s="430" t="s">
        <v>770</v>
      </c>
      <c r="R11" s="430" t="s">
        <v>770</v>
      </c>
      <c r="S11" s="430" t="s">
        <v>770</v>
      </c>
      <c r="T11" s="430" t="s">
        <v>770</v>
      </c>
      <c r="U11" s="431" t="s">
        <v>770</v>
      </c>
      <c r="V11" s="431" t="s">
        <v>770</v>
      </c>
      <c r="W11" s="431" t="s">
        <v>770</v>
      </c>
      <c r="X11" s="431" t="s">
        <v>770</v>
      </c>
      <c r="Y11" s="431" t="s">
        <v>770</v>
      </c>
      <c r="Z11" s="431" t="s">
        <v>770</v>
      </c>
      <c r="AA11" s="431" t="s">
        <v>770</v>
      </c>
      <c r="AB11" s="431" t="s">
        <v>770</v>
      </c>
      <c r="AC11" s="431" t="s">
        <v>770</v>
      </c>
      <c r="AD11" s="431" t="s">
        <v>770</v>
      </c>
      <c r="AE11" s="431" t="s">
        <v>770</v>
      </c>
      <c r="AF11" s="431" t="s">
        <v>770</v>
      </c>
      <c r="AG11" s="431" t="s">
        <v>770</v>
      </c>
      <c r="AH11" s="431" t="s">
        <v>770</v>
      </c>
      <c r="AI11" s="431" t="s">
        <v>770</v>
      </c>
      <c r="AJ11" s="431" t="s">
        <v>770</v>
      </c>
      <c r="AK11" s="431" t="s">
        <v>770</v>
      </c>
      <c r="AL11" s="431" t="s">
        <v>770</v>
      </c>
      <c r="AM11" s="431" t="s">
        <v>770</v>
      </c>
      <c r="AN11" s="431" t="s">
        <v>770</v>
      </c>
      <c r="AO11" s="431" t="s">
        <v>770</v>
      </c>
      <c r="AP11" s="431" t="s">
        <v>770</v>
      </c>
      <c r="AQ11" s="431" t="s">
        <v>770</v>
      </c>
      <c r="AR11" s="431" t="s">
        <v>770</v>
      </c>
      <c r="AS11" s="431" t="s">
        <v>770</v>
      </c>
      <c r="AT11" s="431" t="s">
        <v>770</v>
      </c>
      <c r="AU11" s="431" t="s">
        <v>770</v>
      </c>
      <c r="AV11" s="431" t="s">
        <v>770</v>
      </c>
      <c r="AW11" s="431" t="s">
        <v>770</v>
      </c>
      <c r="AX11" s="431" t="s">
        <v>770</v>
      </c>
      <c r="AY11" s="431" t="s">
        <v>770</v>
      </c>
      <c r="AZ11" s="431" t="s">
        <v>770</v>
      </c>
      <c r="BA11" s="431" t="s">
        <v>770</v>
      </c>
      <c r="BB11" s="431" t="s">
        <v>770</v>
      </c>
      <c r="BC11" s="431" t="s">
        <v>770</v>
      </c>
      <c r="BD11" s="431" t="s">
        <v>770</v>
      </c>
      <c r="BE11" s="431" t="s">
        <v>770</v>
      </c>
      <c r="BF11" s="431" t="s">
        <v>770</v>
      </c>
      <c r="BG11" s="431" t="s">
        <v>770</v>
      </c>
      <c r="BH11" s="431" t="s">
        <v>770</v>
      </c>
      <c r="BI11" s="431" t="s">
        <v>770</v>
      </c>
      <c r="BJ11" s="431" t="s">
        <v>770</v>
      </c>
      <c r="BK11" s="431" t="s">
        <v>770</v>
      </c>
      <c r="BL11" s="431" t="s">
        <v>770</v>
      </c>
      <c r="BM11" s="431" t="s">
        <v>770</v>
      </c>
      <c r="BN11" s="431" t="s">
        <v>770</v>
      </c>
      <c r="BO11" s="431" t="s">
        <v>770</v>
      </c>
      <c r="BP11" s="431" t="s">
        <v>770</v>
      </c>
      <c r="BQ11" s="431" t="s">
        <v>770</v>
      </c>
      <c r="BR11" s="431" t="s">
        <v>770</v>
      </c>
      <c r="BS11" s="431" t="s">
        <v>770</v>
      </c>
      <c r="BT11" s="431" t="s">
        <v>770</v>
      </c>
      <c r="BU11" s="431" t="s">
        <v>770</v>
      </c>
      <c r="BV11" s="431" t="s">
        <v>770</v>
      </c>
      <c r="BW11" s="431" t="s">
        <v>770</v>
      </c>
      <c r="BX11" s="431" t="s">
        <v>770</v>
      </c>
      <c r="BY11" s="431" t="s">
        <v>770</v>
      </c>
      <c r="BZ11" s="431" t="s">
        <v>770</v>
      </c>
      <c r="CA11" s="431" t="s">
        <v>770</v>
      </c>
      <c r="CB11" s="431" t="s">
        <v>770</v>
      </c>
      <c r="CC11" s="431" t="s">
        <v>770</v>
      </c>
      <c r="CD11" s="431" t="s">
        <v>770</v>
      </c>
      <c r="CE11" s="465" t="s">
        <v>770</v>
      </c>
      <c r="CF11" s="419" t="s">
        <v>770</v>
      </c>
      <c r="CG11" s="419" t="s">
        <v>770</v>
      </c>
      <c r="CH11" s="421" t="s">
        <v>770</v>
      </c>
      <c r="CI11" s="420" t="s">
        <v>770</v>
      </c>
      <c r="CJ11" s="450" t="s">
        <v>770</v>
      </c>
      <c r="CK11" s="419" t="s">
        <v>770</v>
      </c>
      <c r="CL11" s="419" t="s">
        <v>770</v>
      </c>
      <c r="CM11" s="419" t="s">
        <v>770</v>
      </c>
      <c r="CN11" s="421" t="s">
        <v>770</v>
      </c>
      <c r="CO11" s="422" t="s">
        <v>770</v>
      </c>
      <c r="CP11" s="450" t="s">
        <v>770</v>
      </c>
      <c r="CQ11" s="419" t="s">
        <v>770</v>
      </c>
      <c r="CR11" s="419" t="s">
        <v>770</v>
      </c>
      <c r="CS11" s="419" t="s">
        <v>770</v>
      </c>
      <c r="CT11" s="421" t="s">
        <v>770</v>
      </c>
      <c r="CU11" s="420" t="s">
        <v>770</v>
      </c>
      <c r="CV11" s="450" t="s">
        <v>770</v>
      </c>
      <c r="CW11" s="423" t="s">
        <v>770</v>
      </c>
      <c r="CX11" s="423" t="s">
        <v>770</v>
      </c>
      <c r="CY11" s="423" t="s">
        <v>770</v>
      </c>
      <c r="CZ11" s="423" t="s">
        <v>770</v>
      </c>
      <c r="DA11" s="423" t="s">
        <v>770</v>
      </c>
      <c r="DB11" s="423" t="s">
        <v>770</v>
      </c>
      <c r="DC11" s="423" t="s">
        <v>770</v>
      </c>
      <c r="DD11" s="423" t="s">
        <v>770</v>
      </c>
      <c r="DE11" s="423" t="s">
        <v>770</v>
      </c>
      <c r="DF11" s="423" t="s">
        <v>770</v>
      </c>
      <c r="DG11" s="423" t="s">
        <v>770</v>
      </c>
      <c r="DH11" s="423" t="s">
        <v>770</v>
      </c>
      <c r="DI11" s="423" t="s">
        <v>770</v>
      </c>
      <c r="DJ11" s="423" t="s">
        <v>770</v>
      </c>
      <c r="DK11" s="423" t="s">
        <v>770</v>
      </c>
      <c r="DL11" s="423" t="s">
        <v>770</v>
      </c>
      <c r="DM11" s="423" t="s">
        <v>770</v>
      </c>
      <c r="DN11" s="423" t="s">
        <v>770</v>
      </c>
      <c r="DO11" s="423" t="s">
        <v>770</v>
      </c>
      <c r="DP11" s="423" t="s">
        <v>770</v>
      </c>
      <c r="DQ11" s="423" t="s">
        <v>770</v>
      </c>
      <c r="DR11" s="423" t="s">
        <v>770</v>
      </c>
      <c r="DS11" s="423" t="s">
        <v>770</v>
      </c>
      <c r="DT11" s="423" t="s">
        <v>770</v>
      </c>
      <c r="DU11" s="423" t="s">
        <v>770</v>
      </c>
      <c r="DV11" s="423" t="s">
        <v>770</v>
      </c>
      <c r="DW11" s="423" t="s">
        <v>770</v>
      </c>
      <c r="DX11" s="423" t="s">
        <v>770</v>
      </c>
      <c r="DY11" s="423" t="s">
        <v>770</v>
      </c>
      <c r="DZ11" s="423" t="s">
        <v>770</v>
      </c>
      <c r="EA11" s="423" t="s">
        <v>770</v>
      </c>
      <c r="EB11" s="423" t="s">
        <v>770</v>
      </c>
      <c r="EC11" s="423" t="s">
        <v>770</v>
      </c>
      <c r="ED11" s="423" t="s">
        <v>770</v>
      </c>
      <c r="EE11" s="423" t="s">
        <v>770</v>
      </c>
      <c r="EF11" s="423" t="s">
        <v>770</v>
      </c>
      <c r="EG11" s="423" t="s">
        <v>770</v>
      </c>
      <c r="EH11" s="423" t="s">
        <v>770</v>
      </c>
      <c r="EI11" s="423" t="s">
        <v>770</v>
      </c>
      <c r="EJ11" s="423" t="s">
        <v>770</v>
      </c>
      <c r="EK11" s="423" t="s">
        <v>770</v>
      </c>
      <c r="EL11" s="423" t="s">
        <v>770</v>
      </c>
      <c r="EM11" s="423" t="s">
        <v>770</v>
      </c>
      <c r="EN11" s="423" t="s">
        <v>770</v>
      </c>
      <c r="EO11" s="423" t="s">
        <v>770</v>
      </c>
      <c r="EP11" s="423" t="s">
        <v>770</v>
      </c>
      <c r="EQ11" s="423" t="s">
        <v>770</v>
      </c>
      <c r="ER11" s="423" t="s">
        <v>770</v>
      </c>
      <c r="ES11" s="423" t="s">
        <v>770</v>
      </c>
      <c r="ET11" s="423" t="s">
        <v>770</v>
      </c>
      <c r="EU11" s="423" t="s">
        <v>770</v>
      </c>
      <c r="EV11" s="423" t="s">
        <v>770</v>
      </c>
      <c r="EW11" s="423" t="s">
        <v>770</v>
      </c>
      <c r="EX11" s="423" t="s">
        <v>770</v>
      </c>
      <c r="EY11" s="423" t="s">
        <v>770</v>
      </c>
      <c r="EZ11" s="423" t="s">
        <v>770</v>
      </c>
      <c r="FA11" s="423" t="s">
        <v>770</v>
      </c>
      <c r="FB11" s="423" t="s">
        <v>770</v>
      </c>
      <c r="FC11" s="423" t="s">
        <v>770</v>
      </c>
      <c r="FD11" s="423" t="s">
        <v>770</v>
      </c>
      <c r="FE11" s="423" t="s">
        <v>770</v>
      </c>
      <c r="FF11" s="423" t="s">
        <v>770</v>
      </c>
      <c r="FG11" s="423" t="s">
        <v>770</v>
      </c>
      <c r="FH11" s="423" t="s">
        <v>770</v>
      </c>
      <c r="FI11" s="423" t="s">
        <v>770</v>
      </c>
      <c r="FJ11" s="423" t="s">
        <v>770</v>
      </c>
      <c r="FK11" s="423" t="s">
        <v>770</v>
      </c>
      <c r="FL11" s="423" t="s">
        <v>770</v>
      </c>
      <c r="FM11" s="423" t="s">
        <v>770</v>
      </c>
      <c r="FN11" s="423" t="s">
        <v>770</v>
      </c>
      <c r="FO11" s="423" t="s">
        <v>770</v>
      </c>
      <c r="FP11" s="423" t="s">
        <v>770</v>
      </c>
      <c r="FQ11" s="423" t="s">
        <v>770</v>
      </c>
      <c r="FR11" s="423" t="s">
        <v>770</v>
      </c>
      <c r="FS11" s="423" t="s">
        <v>770</v>
      </c>
    </row>
    <row r="12" spans="1:175" x14ac:dyDescent="0.2">
      <c r="A12" s="418" t="s">
        <v>770</v>
      </c>
      <c r="B12" s="418" t="s">
        <v>770</v>
      </c>
      <c r="C12" s="418" t="s">
        <v>770</v>
      </c>
      <c r="D12" s="418" t="s">
        <v>770</v>
      </c>
      <c r="E12" s="424" t="s">
        <v>770</v>
      </c>
      <c r="F12" s="427" t="s">
        <v>770</v>
      </c>
      <c r="G12" s="442" t="s">
        <v>770</v>
      </c>
      <c r="H12" s="461" t="s">
        <v>770</v>
      </c>
      <c r="I12" s="430" t="s">
        <v>770</v>
      </c>
      <c r="J12" s="430" t="s">
        <v>770</v>
      </c>
      <c r="K12" s="430" t="s">
        <v>770</v>
      </c>
      <c r="L12" s="430" t="s">
        <v>770</v>
      </c>
      <c r="M12" s="430" t="s">
        <v>770</v>
      </c>
      <c r="N12" s="430" t="s">
        <v>770</v>
      </c>
      <c r="O12" s="430" t="s">
        <v>770</v>
      </c>
      <c r="P12" s="430" t="s">
        <v>770</v>
      </c>
      <c r="Q12" s="430" t="s">
        <v>770</v>
      </c>
      <c r="R12" s="430" t="s">
        <v>770</v>
      </c>
      <c r="S12" s="430" t="s">
        <v>770</v>
      </c>
      <c r="T12" s="430" t="s">
        <v>770</v>
      </c>
      <c r="U12" s="431" t="s">
        <v>770</v>
      </c>
      <c r="V12" s="431" t="s">
        <v>770</v>
      </c>
      <c r="W12" s="431" t="s">
        <v>770</v>
      </c>
      <c r="X12" s="431" t="s">
        <v>770</v>
      </c>
      <c r="Y12" s="431" t="s">
        <v>770</v>
      </c>
      <c r="Z12" s="431" t="s">
        <v>770</v>
      </c>
      <c r="AA12" s="431" t="s">
        <v>770</v>
      </c>
      <c r="AB12" s="431" t="s">
        <v>770</v>
      </c>
      <c r="AC12" s="431" t="s">
        <v>770</v>
      </c>
      <c r="AD12" s="431" t="s">
        <v>770</v>
      </c>
      <c r="AE12" s="431" t="s">
        <v>770</v>
      </c>
      <c r="AF12" s="431" t="s">
        <v>770</v>
      </c>
      <c r="AG12" s="431" t="s">
        <v>770</v>
      </c>
      <c r="AH12" s="431" t="s">
        <v>770</v>
      </c>
      <c r="AI12" s="431" t="s">
        <v>770</v>
      </c>
      <c r="AJ12" s="431" t="s">
        <v>770</v>
      </c>
      <c r="AK12" s="431" t="s">
        <v>770</v>
      </c>
      <c r="AL12" s="431" t="s">
        <v>770</v>
      </c>
      <c r="AM12" s="431" t="s">
        <v>770</v>
      </c>
      <c r="AN12" s="431" t="s">
        <v>770</v>
      </c>
      <c r="AO12" s="431" t="s">
        <v>770</v>
      </c>
      <c r="AP12" s="431" t="s">
        <v>770</v>
      </c>
      <c r="AQ12" s="431" t="s">
        <v>770</v>
      </c>
      <c r="AR12" s="431" t="s">
        <v>770</v>
      </c>
      <c r="AS12" s="431" t="s">
        <v>770</v>
      </c>
      <c r="AT12" s="431" t="s">
        <v>770</v>
      </c>
      <c r="AU12" s="431" t="s">
        <v>770</v>
      </c>
      <c r="AV12" s="431" t="s">
        <v>770</v>
      </c>
      <c r="AW12" s="431" t="s">
        <v>770</v>
      </c>
      <c r="AX12" s="431" t="s">
        <v>770</v>
      </c>
      <c r="AY12" s="431" t="s">
        <v>770</v>
      </c>
      <c r="AZ12" s="431" t="s">
        <v>770</v>
      </c>
      <c r="BA12" s="431" t="s">
        <v>770</v>
      </c>
      <c r="BB12" s="431" t="s">
        <v>770</v>
      </c>
      <c r="BC12" s="431" t="s">
        <v>770</v>
      </c>
      <c r="BD12" s="431" t="s">
        <v>770</v>
      </c>
      <c r="BE12" s="431" t="s">
        <v>770</v>
      </c>
      <c r="BF12" s="431" t="s">
        <v>770</v>
      </c>
      <c r="BG12" s="431" t="s">
        <v>770</v>
      </c>
      <c r="BH12" s="431" t="s">
        <v>770</v>
      </c>
      <c r="BI12" s="431" t="s">
        <v>770</v>
      </c>
      <c r="BJ12" s="431" t="s">
        <v>770</v>
      </c>
      <c r="BK12" s="431" t="s">
        <v>770</v>
      </c>
      <c r="BL12" s="431" t="s">
        <v>770</v>
      </c>
      <c r="BM12" s="431" t="s">
        <v>770</v>
      </c>
      <c r="BN12" s="431" t="s">
        <v>770</v>
      </c>
      <c r="BO12" s="431" t="s">
        <v>770</v>
      </c>
      <c r="BP12" s="431" t="s">
        <v>770</v>
      </c>
      <c r="BQ12" s="431" t="s">
        <v>770</v>
      </c>
      <c r="BR12" s="431" t="s">
        <v>770</v>
      </c>
      <c r="BS12" s="431" t="s">
        <v>770</v>
      </c>
      <c r="BT12" s="431" t="s">
        <v>770</v>
      </c>
      <c r="BU12" s="431" t="s">
        <v>770</v>
      </c>
      <c r="BV12" s="431" t="s">
        <v>770</v>
      </c>
      <c r="BW12" s="431" t="s">
        <v>770</v>
      </c>
      <c r="BX12" s="431" t="s">
        <v>770</v>
      </c>
      <c r="BY12" s="431" t="s">
        <v>770</v>
      </c>
      <c r="BZ12" s="431" t="s">
        <v>770</v>
      </c>
      <c r="CA12" s="431" t="s">
        <v>770</v>
      </c>
      <c r="CB12" s="431" t="s">
        <v>770</v>
      </c>
      <c r="CC12" s="431" t="s">
        <v>770</v>
      </c>
      <c r="CD12" s="431" t="s">
        <v>770</v>
      </c>
      <c r="CE12" s="465" t="s">
        <v>770</v>
      </c>
      <c r="CF12" s="419" t="s">
        <v>770</v>
      </c>
      <c r="CG12" s="419" t="s">
        <v>770</v>
      </c>
      <c r="CH12" s="421" t="s">
        <v>770</v>
      </c>
      <c r="CI12" s="420" t="s">
        <v>770</v>
      </c>
      <c r="CJ12" s="450" t="s">
        <v>770</v>
      </c>
      <c r="CK12" s="419" t="s">
        <v>770</v>
      </c>
      <c r="CL12" s="419" t="s">
        <v>770</v>
      </c>
      <c r="CM12" s="419" t="s">
        <v>770</v>
      </c>
      <c r="CN12" s="421" t="s">
        <v>770</v>
      </c>
      <c r="CO12" s="422" t="s">
        <v>770</v>
      </c>
      <c r="CP12" s="450" t="s">
        <v>770</v>
      </c>
      <c r="CQ12" s="419" t="s">
        <v>770</v>
      </c>
      <c r="CR12" s="419" t="s">
        <v>770</v>
      </c>
      <c r="CS12" s="419" t="s">
        <v>770</v>
      </c>
      <c r="CT12" s="421" t="s">
        <v>770</v>
      </c>
      <c r="CU12" s="420" t="s">
        <v>770</v>
      </c>
      <c r="CV12" s="450" t="s">
        <v>770</v>
      </c>
      <c r="CW12" s="423" t="s">
        <v>770</v>
      </c>
      <c r="CX12" s="423" t="s">
        <v>770</v>
      </c>
      <c r="CY12" s="423" t="s">
        <v>770</v>
      </c>
      <c r="CZ12" s="423" t="s">
        <v>770</v>
      </c>
      <c r="DA12" s="423" t="s">
        <v>770</v>
      </c>
      <c r="DB12" s="423" t="s">
        <v>770</v>
      </c>
      <c r="DC12" s="423" t="s">
        <v>770</v>
      </c>
      <c r="DD12" s="423" t="s">
        <v>770</v>
      </c>
      <c r="DE12" s="423" t="s">
        <v>770</v>
      </c>
      <c r="DF12" s="423" t="s">
        <v>770</v>
      </c>
      <c r="DG12" s="423" t="s">
        <v>770</v>
      </c>
      <c r="DH12" s="423" t="s">
        <v>770</v>
      </c>
      <c r="DI12" s="423" t="s">
        <v>770</v>
      </c>
      <c r="DJ12" s="423" t="s">
        <v>770</v>
      </c>
      <c r="DK12" s="423" t="s">
        <v>770</v>
      </c>
      <c r="DL12" s="423" t="s">
        <v>770</v>
      </c>
      <c r="DM12" s="423" t="s">
        <v>770</v>
      </c>
      <c r="DN12" s="423" t="s">
        <v>770</v>
      </c>
      <c r="DO12" s="423" t="s">
        <v>770</v>
      </c>
      <c r="DP12" s="423" t="s">
        <v>770</v>
      </c>
      <c r="DQ12" s="423" t="s">
        <v>770</v>
      </c>
      <c r="DR12" s="423" t="s">
        <v>770</v>
      </c>
      <c r="DS12" s="423" t="s">
        <v>770</v>
      </c>
      <c r="DT12" s="423" t="s">
        <v>770</v>
      </c>
      <c r="DU12" s="423" t="s">
        <v>770</v>
      </c>
      <c r="DV12" s="423" t="s">
        <v>770</v>
      </c>
      <c r="DW12" s="423" t="s">
        <v>770</v>
      </c>
      <c r="DX12" s="423" t="s">
        <v>770</v>
      </c>
      <c r="DY12" s="423" t="s">
        <v>770</v>
      </c>
      <c r="DZ12" s="423" t="s">
        <v>770</v>
      </c>
      <c r="EA12" s="423" t="s">
        <v>770</v>
      </c>
      <c r="EB12" s="423" t="s">
        <v>770</v>
      </c>
      <c r="EC12" s="423" t="s">
        <v>770</v>
      </c>
      <c r="ED12" s="423" t="s">
        <v>770</v>
      </c>
      <c r="EE12" s="423" t="s">
        <v>770</v>
      </c>
      <c r="EF12" s="423" t="s">
        <v>770</v>
      </c>
      <c r="EG12" s="423" t="s">
        <v>770</v>
      </c>
      <c r="EH12" s="423" t="s">
        <v>770</v>
      </c>
      <c r="EI12" s="423" t="s">
        <v>770</v>
      </c>
      <c r="EJ12" s="423" t="s">
        <v>770</v>
      </c>
      <c r="EK12" s="423" t="s">
        <v>770</v>
      </c>
      <c r="EL12" s="423" t="s">
        <v>770</v>
      </c>
      <c r="EM12" s="423" t="s">
        <v>770</v>
      </c>
      <c r="EN12" s="423" t="s">
        <v>770</v>
      </c>
      <c r="EO12" s="423" t="s">
        <v>770</v>
      </c>
      <c r="EP12" s="423" t="s">
        <v>770</v>
      </c>
      <c r="EQ12" s="423" t="s">
        <v>770</v>
      </c>
      <c r="ER12" s="423" t="s">
        <v>770</v>
      </c>
      <c r="ES12" s="423" t="s">
        <v>770</v>
      </c>
      <c r="ET12" s="423" t="s">
        <v>770</v>
      </c>
      <c r="EU12" s="423" t="s">
        <v>770</v>
      </c>
      <c r="EV12" s="423" t="s">
        <v>770</v>
      </c>
      <c r="EW12" s="423" t="s">
        <v>770</v>
      </c>
      <c r="EX12" s="423" t="s">
        <v>770</v>
      </c>
      <c r="EY12" s="423" t="s">
        <v>770</v>
      </c>
      <c r="EZ12" s="423" t="s">
        <v>770</v>
      </c>
      <c r="FA12" s="423" t="s">
        <v>770</v>
      </c>
      <c r="FB12" s="423" t="s">
        <v>770</v>
      </c>
      <c r="FC12" s="423" t="s">
        <v>770</v>
      </c>
      <c r="FD12" s="423" t="s">
        <v>770</v>
      </c>
      <c r="FE12" s="423" t="s">
        <v>770</v>
      </c>
      <c r="FF12" s="423" t="s">
        <v>770</v>
      </c>
      <c r="FG12" s="423" t="s">
        <v>770</v>
      </c>
      <c r="FH12" s="423" t="s">
        <v>770</v>
      </c>
      <c r="FI12" s="423" t="s">
        <v>770</v>
      </c>
      <c r="FJ12" s="423" t="s">
        <v>770</v>
      </c>
      <c r="FK12" s="423" t="s">
        <v>770</v>
      </c>
      <c r="FL12" s="423" t="s">
        <v>770</v>
      </c>
      <c r="FM12" s="423" t="s">
        <v>770</v>
      </c>
      <c r="FN12" s="423" t="s">
        <v>770</v>
      </c>
      <c r="FO12" s="423" t="s">
        <v>770</v>
      </c>
      <c r="FP12" s="423" t="s">
        <v>770</v>
      </c>
      <c r="FQ12" s="423" t="s">
        <v>770</v>
      </c>
      <c r="FR12" s="423" t="s">
        <v>770</v>
      </c>
      <c r="FS12" s="423" t="s">
        <v>770</v>
      </c>
    </row>
    <row r="13" spans="1:175" x14ac:dyDescent="0.2">
      <c r="A13" s="418" t="s">
        <v>770</v>
      </c>
      <c r="B13" s="418" t="s">
        <v>770</v>
      </c>
      <c r="C13" s="418" t="s">
        <v>770</v>
      </c>
      <c r="D13" s="418" t="s">
        <v>770</v>
      </c>
      <c r="E13" s="424" t="s">
        <v>770</v>
      </c>
      <c r="F13" s="427" t="s">
        <v>770</v>
      </c>
      <c r="G13" s="442" t="s">
        <v>770</v>
      </c>
      <c r="H13" s="461" t="s">
        <v>770</v>
      </c>
      <c r="I13" s="430" t="s">
        <v>770</v>
      </c>
      <c r="J13" s="430" t="s">
        <v>770</v>
      </c>
      <c r="K13" s="430" t="s">
        <v>770</v>
      </c>
      <c r="L13" s="430" t="s">
        <v>770</v>
      </c>
      <c r="M13" s="430" t="s">
        <v>770</v>
      </c>
      <c r="N13" s="430" t="s">
        <v>770</v>
      </c>
      <c r="O13" s="430" t="s">
        <v>770</v>
      </c>
      <c r="P13" s="430" t="s">
        <v>770</v>
      </c>
      <c r="Q13" s="430" t="s">
        <v>770</v>
      </c>
      <c r="R13" s="430" t="s">
        <v>770</v>
      </c>
      <c r="S13" s="430" t="s">
        <v>770</v>
      </c>
      <c r="T13" s="430" t="s">
        <v>770</v>
      </c>
      <c r="U13" s="430" t="s">
        <v>770</v>
      </c>
      <c r="V13" s="430" t="s">
        <v>770</v>
      </c>
      <c r="W13" s="430" t="s">
        <v>770</v>
      </c>
      <c r="X13" s="430" t="s">
        <v>770</v>
      </c>
      <c r="Y13" s="430" t="s">
        <v>770</v>
      </c>
      <c r="Z13" s="430" t="s">
        <v>770</v>
      </c>
      <c r="AA13" s="430" t="s">
        <v>770</v>
      </c>
      <c r="AB13" s="430" t="s">
        <v>770</v>
      </c>
      <c r="AC13" s="430" t="s">
        <v>770</v>
      </c>
      <c r="AD13" s="430" t="s">
        <v>770</v>
      </c>
      <c r="AE13" s="430" t="s">
        <v>770</v>
      </c>
      <c r="AF13" s="430" t="s">
        <v>770</v>
      </c>
      <c r="AG13" s="430" t="s">
        <v>770</v>
      </c>
      <c r="AH13" s="430" t="s">
        <v>770</v>
      </c>
      <c r="AI13" s="430" t="s">
        <v>770</v>
      </c>
      <c r="AJ13" s="430" t="s">
        <v>770</v>
      </c>
      <c r="AK13" s="430" t="s">
        <v>770</v>
      </c>
      <c r="AL13" s="430" t="s">
        <v>770</v>
      </c>
      <c r="AM13" s="430" t="s">
        <v>770</v>
      </c>
      <c r="AN13" s="430" t="s">
        <v>770</v>
      </c>
      <c r="AO13" s="430" t="s">
        <v>770</v>
      </c>
      <c r="AP13" s="430" t="s">
        <v>770</v>
      </c>
      <c r="AQ13" s="430" t="s">
        <v>770</v>
      </c>
      <c r="AR13" s="430" t="s">
        <v>770</v>
      </c>
      <c r="AS13" s="430" t="s">
        <v>770</v>
      </c>
      <c r="AT13" s="430" t="s">
        <v>770</v>
      </c>
      <c r="AU13" s="430" t="s">
        <v>770</v>
      </c>
      <c r="AV13" s="430" t="s">
        <v>770</v>
      </c>
      <c r="AW13" s="430" t="s">
        <v>770</v>
      </c>
      <c r="AX13" s="430" t="s">
        <v>770</v>
      </c>
      <c r="AY13" s="430" t="s">
        <v>770</v>
      </c>
      <c r="AZ13" s="430" t="s">
        <v>770</v>
      </c>
      <c r="BA13" s="430" t="s">
        <v>770</v>
      </c>
      <c r="BB13" s="430" t="s">
        <v>770</v>
      </c>
      <c r="BC13" s="430" t="s">
        <v>770</v>
      </c>
      <c r="BD13" s="430" t="s">
        <v>770</v>
      </c>
      <c r="BE13" s="430" t="s">
        <v>770</v>
      </c>
      <c r="BF13" s="430" t="s">
        <v>770</v>
      </c>
      <c r="BG13" s="430" t="s">
        <v>770</v>
      </c>
      <c r="BH13" s="430" t="s">
        <v>770</v>
      </c>
      <c r="BI13" s="430" t="s">
        <v>770</v>
      </c>
      <c r="BJ13" s="430" t="s">
        <v>770</v>
      </c>
      <c r="BK13" s="430" t="s">
        <v>770</v>
      </c>
      <c r="BL13" s="430" t="s">
        <v>770</v>
      </c>
      <c r="BM13" s="430" t="s">
        <v>770</v>
      </c>
      <c r="BN13" s="430" t="s">
        <v>770</v>
      </c>
      <c r="BO13" s="430" t="s">
        <v>770</v>
      </c>
      <c r="BP13" s="430" t="s">
        <v>770</v>
      </c>
      <c r="BQ13" s="430" t="s">
        <v>770</v>
      </c>
      <c r="BR13" s="430" t="s">
        <v>770</v>
      </c>
      <c r="BS13" s="430" t="s">
        <v>770</v>
      </c>
      <c r="BT13" s="430" t="s">
        <v>770</v>
      </c>
      <c r="BU13" s="430" t="s">
        <v>770</v>
      </c>
      <c r="BV13" s="430" t="s">
        <v>770</v>
      </c>
      <c r="BW13" s="430" t="s">
        <v>770</v>
      </c>
      <c r="BX13" s="430" t="s">
        <v>770</v>
      </c>
      <c r="BY13" s="430" t="s">
        <v>770</v>
      </c>
      <c r="BZ13" s="430" t="s">
        <v>770</v>
      </c>
      <c r="CA13" s="430" t="s">
        <v>770</v>
      </c>
      <c r="CB13" s="430" t="s">
        <v>770</v>
      </c>
      <c r="CC13" s="430" t="s">
        <v>770</v>
      </c>
      <c r="CD13" s="430" t="s">
        <v>770</v>
      </c>
      <c r="CE13" s="455" t="s">
        <v>770</v>
      </c>
      <c r="CF13" s="419" t="s">
        <v>770</v>
      </c>
      <c r="CG13" s="419" t="s">
        <v>770</v>
      </c>
      <c r="CH13" s="421" t="s">
        <v>770</v>
      </c>
      <c r="CI13" s="420" t="s">
        <v>770</v>
      </c>
      <c r="CJ13" s="450" t="s">
        <v>770</v>
      </c>
      <c r="CK13" s="419" t="s">
        <v>770</v>
      </c>
      <c r="CL13" s="419" t="s">
        <v>770</v>
      </c>
      <c r="CM13" s="419" t="s">
        <v>770</v>
      </c>
      <c r="CN13" s="421" t="s">
        <v>770</v>
      </c>
      <c r="CO13" s="422" t="s">
        <v>770</v>
      </c>
      <c r="CP13" s="450" t="s">
        <v>770</v>
      </c>
      <c r="CQ13" s="419" t="s">
        <v>770</v>
      </c>
      <c r="CR13" s="419" t="s">
        <v>770</v>
      </c>
      <c r="CS13" s="419" t="s">
        <v>770</v>
      </c>
      <c r="CT13" s="421" t="s">
        <v>770</v>
      </c>
      <c r="CU13" s="420" t="s">
        <v>770</v>
      </c>
      <c r="CV13" s="450" t="s">
        <v>770</v>
      </c>
      <c r="CW13" s="423" t="s">
        <v>770</v>
      </c>
      <c r="CX13" s="423" t="s">
        <v>770</v>
      </c>
      <c r="CY13" s="423" t="s">
        <v>770</v>
      </c>
      <c r="CZ13" s="423" t="s">
        <v>770</v>
      </c>
      <c r="DA13" s="423" t="s">
        <v>770</v>
      </c>
      <c r="DB13" s="423" t="s">
        <v>770</v>
      </c>
      <c r="DC13" s="423" t="s">
        <v>770</v>
      </c>
      <c r="DD13" s="423" t="s">
        <v>770</v>
      </c>
      <c r="DE13" s="423" t="s">
        <v>770</v>
      </c>
      <c r="DF13" s="423" t="s">
        <v>770</v>
      </c>
      <c r="DG13" s="423" t="s">
        <v>770</v>
      </c>
      <c r="DH13" s="423" t="s">
        <v>770</v>
      </c>
      <c r="DI13" s="423" t="s">
        <v>770</v>
      </c>
      <c r="DJ13" s="423" t="s">
        <v>770</v>
      </c>
      <c r="DK13" s="423" t="s">
        <v>770</v>
      </c>
      <c r="DL13" s="423" t="s">
        <v>770</v>
      </c>
      <c r="DM13" s="423" t="s">
        <v>770</v>
      </c>
      <c r="DN13" s="423" t="s">
        <v>770</v>
      </c>
      <c r="DO13" s="423" t="s">
        <v>770</v>
      </c>
      <c r="DP13" s="423" t="s">
        <v>770</v>
      </c>
      <c r="DQ13" s="423" t="s">
        <v>770</v>
      </c>
      <c r="DR13" s="423" t="s">
        <v>770</v>
      </c>
      <c r="DS13" s="423" t="s">
        <v>770</v>
      </c>
      <c r="DT13" s="423" t="s">
        <v>770</v>
      </c>
      <c r="DU13" s="423" t="s">
        <v>770</v>
      </c>
      <c r="DV13" s="423" t="s">
        <v>770</v>
      </c>
      <c r="DW13" s="423" t="s">
        <v>770</v>
      </c>
      <c r="DX13" s="423" t="s">
        <v>770</v>
      </c>
      <c r="DY13" s="423" t="s">
        <v>770</v>
      </c>
      <c r="DZ13" s="423" t="s">
        <v>770</v>
      </c>
      <c r="EA13" s="423" t="s">
        <v>770</v>
      </c>
      <c r="EB13" s="423" t="s">
        <v>770</v>
      </c>
      <c r="EC13" s="423" t="s">
        <v>770</v>
      </c>
      <c r="ED13" s="423" t="s">
        <v>770</v>
      </c>
      <c r="EE13" s="423" t="s">
        <v>770</v>
      </c>
      <c r="EF13" s="423" t="s">
        <v>770</v>
      </c>
      <c r="EG13" s="423" t="s">
        <v>770</v>
      </c>
      <c r="EH13" s="423" t="s">
        <v>770</v>
      </c>
      <c r="EI13" s="423" t="s">
        <v>770</v>
      </c>
      <c r="EJ13" s="423" t="s">
        <v>770</v>
      </c>
      <c r="EK13" s="423" t="s">
        <v>770</v>
      </c>
      <c r="EL13" s="423" t="s">
        <v>770</v>
      </c>
      <c r="EM13" s="423" t="s">
        <v>770</v>
      </c>
      <c r="EN13" s="423" t="s">
        <v>770</v>
      </c>
      <c r="EO13" s="423" t="s">
        <v>770</v>
      </c>
      <c r="EP13" s="423" t="s">
        <v>770</v>
      </c>
      <c r="EQ13" s="423" t="s">
        <v>770</v>
      </c>
      <c r="ER13" s="423" t="s">
        <v>770</v>
      </c>
      <c r="ES13" s="423" t="s">
        <v>770</v>
      </c>
      <c r="ET13" s="423" t="s">
        <v>770</v>
      </c>
      <c r="EU13" s="423" t="s">
        <v>770</v>
      </c>
      <c r="EV13" s="423" t="s">
        <v>770</v>
      </c>
      <c r="EW13" s="423" t="s">
        <v>770</v>
      </c>
      <c r="EX13" s="423" t="s">
        <v>770</v>
      </c>
      <c r="EY13" s="423" t="s">
        <v>770</v>
      </c>
      <c r="EZ13" s="423" t="s">
        <v>770</v>
      </c>
      <c r="FA13" s="423" t="s">
        <v>770</v>
      </c>
      <c r="FB13" s="423" t="s">
        <v>770</v>
      </c>
      <c r="FC13" s="423" t="s">
        <v>770</v>
      </c>
      <c r="FD13" s="423" t="s">
        <v>770</v>
      </c>
      <c r="FE13" s="423" t="s">
        <v>770</v>
      </c>
      <c r="FF13" s="423" t="s">
        <v>770</v>
      </c>
      <c r="FG13" s="423" t="s">
        <v>770</v>
      </c>
      <c r="FH13" s="423" t="s">
        <v>770</v>
      </c>
      <c r="FI13" s="423" t="s">
        <v>770</v>
      </c>
      <c r="FJ13" s="423" t="s">
        <v>770</v>
      </c>
      <c r="FK13" s="423" t="s">
        <v>770</v>
      </c>
      <c r="FL13" s="423" t="s">
        <v>770</v>
      </c>
      <c r="FM13" s="423" t="s">
        <v>770</v>
      </c>
      <c r="FN13" s="423" t="s">
        <v>770</v>
      </c>
      <c r="FO13" s="423" t="s">
        <v>770</v>
      </c>
      <c r="FP13" s="423" t="s">
        <v>770</v>
      </c>
      <c r="FQ13" s="423" t="s">
        <v>770</v>
      </c>
      <c r="FR13" s="423" t="s">
        <v>770</v>
      </c>
      <c r="FS13" s="423" t="s">
        <v>770</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821</v>
      </c>
      <c r="CG14" s="388" t="s">
        <v>822</v>
      </c>
      <c r="CH14" s="389" t="s">
        <v>833</v>
      </c>
      <c r="CI14" s="350" t="s">
        <v>832</v>
      </c>
      <c r="CJ14" s="451" t="s">
        <v>778</v>
      </c>
      <c r="CK14" s="388" t="s">
        <v>793</v>
      </c>
      <c r="CL14" s="388" t="s">
        <v>794</v>
      </c>
      <c r="CM14" s="388" t="s">
        <v>855</v>
      </c>
      <c r="CN14" s="389" t="s">
        <v>823</v>
      </c>
      <c r="CO14" s="391" t="s">
        <v>831</v>
      </c>
      <c r="CP14" s="451" t="s">
        <v>777</v>
      </c>
      <c r="CQ14" s="388" t="s">
        <v>819</v>
      </c>
      <c r="CR14" s="388" t="s">
        <v>820</v>
      </c>
      <c r="CS14" s="388" t="s">
        <v>857</v>
      </c>
      <c r="CT14" s="389" t="s">
        <v>834</v>
      </c>
      <c r="CU14" s="350" t="s">
        <v>847</v>
      </c>
      <c r="CV14" s="451" t="s">
        <v>779</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2021-11-02T01:06:23Z</dcterms:modified>
</cp:coreProperties>
</file>