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domaas/Documents/GitHub/datapackr/inst/extdata/"/>
    </mc:Choice>
  </mc:AlternateContent>
  <xr:revisionPtr revIDLastSave="0" documentId="13_ncr:1_{EE32D875-2664-1144-A2DF-45C0DF33022E}" xr6:coauthVersionLast="47" xr6:coauthVersionMax="47" xr10:uidLastSave="{00000000-0000-0000-0000-000000000000}"/>
  <bookViews>
    <workbookView xWindow="-40220" yWindow="-2060" windowWidth="28800" windowHeight="17500" tabRatio="500" activeTab="1" xr2:uid="{00000000-000D-0000-FFFF-FFFF00000000}"/>
  </bookViews>
  <sheets>
    <sheet name="Home" sheetId="1" r:id="rId1"/>
    <sheet name="PSNUxIM" sheetId="2" r:id="rId2"/>
  </sheets>
  <definedNames>
    <definedName name="MIN_DSD" localSheetId="1">ROUND(MAX(IF(ISNUMBER(FIND("DSD",PSNUxIM!$CW$14:$FS$14)),PSNUxIM!$CW1:$FS1)),1)</definedName>
    <definedName name="MIN_TA" localSheetId="1">ROUND(MAX(IF(ISNUMBER(FIND("TA",PSNUxIM!$CW$14:$FS$14)),PSNUxIM!$CW1:$FS1)),1)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5" i="2" l="1"/>
  <c r="FS14" i="2"/>
  <c r="FS15" i="2" s="1"/>
  <c r="FR14" i="2"/>
  <c r="FR15" i="2" s="1"/>
  <c r="FQ14" i="2"/>
  <c r="FQ15" i="2" s="1"/>
  <c r="FP14" i="2"/>
  <c r="FP15" i="2" s="1"/>
  <c r="FO14" i="2"/>
  <c r="FO15" i="2" s="1"/>
  <c r="FN14" i="2"/>
  <c r="FN15" i="2" s="1"/>
  <c r="FM14" i="2"/>
  <c r="FM15" i="2" s="1"/>
  <c r="FL14" i="2"/>
  <c r="FL15" i="2" s="1"/>
  <c r="FK14" i="2"/>
  <c r="FK15" i="2" s="1"/>
  <c r="FJ14" i="2"/>
  <c r="FJ15" i="2" s="1"/>
  <c r="FI14" i="2"/>
  <c r="FI15" i="2" s="1"/>
  <c r="FH14" i="2"/>
  <c r="FH15" i="2" s="1"/>
  <c r="FG14" i="2"/>
  <c r="FG15" i="2" s="1"/>
  <c r="FF14" i="2"/>
  <c r="FF15" i="2" s="1"/>
  <c r="FE14" i="2"/>
  <c r="FE15" i="2" s="1"/>
  <c r="FD14" i="2"/>
  <c r="FD15" i="2" s="1"/>
  <c r="FC14" i="2"/>
  <c r="FC15" i="2" s="1"/>
  <c r="FB14" i="2"/>
  <c r="FB15" i="2" s="1"/>
  <c r="FA14" i="2"/>
  <c r="FA15" i="2" s="1"/>
  <c r="EZ14" i="2"/>
  <c r="EZ15" i="2" s="1"/>
  <c r="EY14" i="2"/>
  <c r="EY15" i="2" s="1"/>
  <c r="EX14" i="2"/>
  <c r="EX15" i="2" s="1"/>
  <c r="EW14" i="2"/>
  <c r="EW15" i="2" s="1"/>
  <c r="EV14" i="2"/>
  <c r="EV15" i="2" s="1"/>
  <c r="EU14" i="2"/>
  <c r="EU15" i="2" s="1"/>
  <c r="ET14" i="2"/>
  <c r="ET15" i="2" s="1"/>
  <c r="ES14" i="2"/>
  <c r="ES15" i="2" s="1"/>
  <c r="ER14" i="2"/>
  <c r="ER15" i="2" s="1"/>
  <c r="EQ14" i="2"/>
  <c r="EQ15" i="2" s="1"/>
  <c r="EP14" i="2"/>
  <c r="EP15" i="2" s="1"/>
  <c r="EO14" i="2"/>
  <c r="EO15" i="2" s="1"/>
  <c r="EN14" i="2"/>
  <c r="EN15" i="2" s="1"/>
  <c r="EM14" i="2"/>
  <c r="EM15" i="2" s="1"/>
  <c r="EL14" i="2"/>
  <c r="EL15" i="2" s="1"/>
  <c r="EK14" i="2"/>
  <c r="EK15" i="2" s="1"/>
  <c r="EJ14" i="2"/>
  <c r="EJ15" i="2" s="1"/>
  <c r="EI14" i="2"/>
  <c r="EI15" i="2" s="1"/>
  <c r="EH14" i="2"/>
  <c r="EH15" i="2" s="1"/>
  <c r="EG14" i="2"/>
  <c r="EG15" i="2" s="1"/>
  <c r="EF14" i="2"/>
  <c r="EF15" i="2" s="1"/>
  <c r="EE14" i="2"/>
  <c r="EE15" i="2" s="1"/>
  <c r="ED14" i="2"/>
  <c r="ED15" i="2" s="1"/>
  <c r="EC14" i="2"/>
  <c r="EC15" i="2" s="1"/>
  <c r="EB14" i="2"/>
  <c r="EB15" i="2" s="1"/>
  <c r="EA14" i="2"/>
  <c r="EA15" i="2" s="1"/>
  <c r="DZ14" i="2"/>
  <c r="DZ15" i="2" s="1"/>
  <c r="DY14" i="2"/>
  <c r="DY15" i="2" s="1"/>
  <c r="DX14" i="2"/>
  <c r="DX15" i="2" s="1"/>
  <c r="DW14" i="2"/>
  <c r="DW15" i="2" s="1"/>
  <c r="DV14" i="2"/>
  <c r="DV15" i="2" s="1"/>
  <c r="DU14" i="2"/>
  <c r="DU15" i="2" s="1"/>
  <c r="DT14" i="2"/>
  <c r="DT15" i="2" s="1"/>
  <c r="DS14" i="2"/>
  <c r="DS15" i="2" s="1"/>
  <c r="DR14" i="2"/>
  <c r="DR15" i="2" s="1"/>
  <c r="DQ14" i="2"/>
  <c r="DQ15" i="2" s="1"/>
  <c r="DP14" i="2"/>
  <c r="DP15" i="2" s="1"/>
  <c r="DO14" i="2"/>
  <c r="DO15" i="2" s="1"/>
  <c r="DN14" i="2"/>
  <c r="DN15" i="2" s="1"/>
  <c r="DM14" i="2"/>
  <c r="DM15" i="2" s="1"/>
  <c r="DL14" i="2"/>
  <c r="DL15" i="2" s="1"/>
  <c r="DK14" i="2"/>
  <c r="DK15" i="2" s="1"/>
  <c r="DJ14" i="2"/>
  <c r="DJ15" i="2" s="1"/>
  <c r="DI14" i="2"/>
  <c r="DI15" i="2" s="1"/>
  <c r="DH14" i="2"/>
  <c r="DH15" i="2" s="1"/>
  <c r="DG14" i="2"/>
  <c r="DG15" i="2" s="1"/>
  <c r="DF14" i="2"/>
  <c r="DF15" i="2" s="1"/>
  <c r="DE14" i="2"/>
  <c r="DE15" i="2" s="1"/>
  <c r="DD14" i="2"/>
  <c r="DD15" i="2" s="1"/>
  <c r="DC14" i="2"/>
  <c r="DC15" i="2" s="1"/>
  <c r="DB14" i="2"/>
  <c r="DB15" i="2" s="1"/>
  <c r="DA14" i="2"/>
  <c r="DA15" i="2" s="1"/>
  <c r="CZ14" i="2"/>
  <c r="CZ15" i="2" s="1"/>
  <c r="CY14" i="2"/>
  <c r="CY15" i="2" s="1"/>
  <c r="CX14" i="2"/>
  <c r="CX15" i="2" s="1"/>
  <c r="CW14" i="2"/>
  <c r="CW15" i="2" s="1"/>
  <c r="CK15" i="2" l="1"/>
  <c r="CP15" i="2" s="1"/>
  <c r="CF15" i="2" s="1"/>
  <c r="CJ15" i="2" s="1"/>
  <c r="H15" i="2" s="1"/>
  <c r="CM15" i="2"/>
  <c r="CQ15" i="2"/>
  <c r="CV15" i="2" s="1"/>
  <c r="CG15" i="2" s="1"/>
  <c r="CS15" i="2"/>
  <c r="CR15" i="2" a="1"/>
  <c r="CR15" i="2" s="1"/>
  <c r="CL15" i="2" a="1"/>
  <c r="CL15" i="2" s="1"/>
</calcChain>
</file>

<file path=xl/sharedStrings.xml><?xml version="1.0" encoding="utf-8"?>
<sst xmlns="http://schemas.openxmlformats.org/spreadsheetml/2006/main" count="1622" uniqueCount="54">
  <si>
    <t>PEPFAR</t>
  </si>
  <si>
    <t>Lesotho</t>
  </si>
  <si>
    <t>qllxzIjjurr</t>
  </si>
  <si>
    <t>SNU x IM</t>
  </si>
  <si>
    <t>Percentage Allocation (Do not delete IMs. Unhide buffer and type into column to right, using format "#####_DSD")</t>
  </si>
  <si>
    <t>Deduplication</t>
  </si>
  <si>
    <t>Target Values (Do not edit or alter. To adjust, edit corresponding percentages to left.)</t>
  </si>
  <si>
    <t>Reference</t>
  </si>
  <si>
    <t>SNU x IM Target Allocation Percentages</t>
  </si>
  <si>
    <t>Deduplicated Total</t>
  </si>
  <si>
    <t>Deduplicated DSD</t>
  </si>
  <si>
    <t>Deduplicated TA</t>
  </si>
  <si>
    <t>Mechanism-Level Targets</t>
  </si>
  <si>
    <t>Confirm or reallocate DataPackTarget values among Mechanisms in row 14.
Make sure targets have been 100% distributed by confirming Rollup and DataPackTarget columns are equal.</t>
  </si>
  <si>
    <t>Enter "SUM", "MAX", or "CUSTOM" below. (Blank assumes "SUM".)</t>
  </si>
  <si>
    <t>If "CUSTOM", enter negative Dedupe allocation (%) below, to add to positive IM allocations (%).</t>
  </si>
  <si>
    <t>datapack</t>
  </si>
  <si>
    <t>mer</t>
  </si>
  <si>
    <t>row_header</t>
  </si>
  <si>
    <t>reference</t>
  </si>
  <si>
    <t>allocation</t>
  </si>
  <si>
    <t>assumption</t>
  </si>
  <si>
    <t>target</t>
  </si>
  <si>
    <t>string</t>
  </si>
  <si>
    <t>integer</t>
  </si>
  <si>
    <t>percentage</t>
  </si>
  <si>
    <t>NA</t>
  </si>
  <si>
    <t>PSNU</t>
  </si>
  <si>
    <t>indicator_code</t>
  </si>
  <si>
    <t>Age</t>
  </si>
  <si>
    <t>Sex</t>
  </si>
  <si>
    <t>KeyPop</t>
  </si>
  <si>
    <t>ID</t>
  </si>
  <si>
    <t>DataPackTarget</t>
  </si>
  <si>
    <t>Rollup</t>
  </si>
  <si>
    <t>Not PEPFAR</t>
  </si>
  <si>
    <t>SUM - Crosswalk Total</t>
  </si>
  <si>
    <t>MAX - Crosswalk Total</t>
  </si>
  <si>
    <t>Crosswalk Dedupe Resolution</t>
  </si>
  <si>
    <t>Custom Crosswalk Dedupe Allocation (% of DataPackTarget)</t>
  </si>
  <si>
    <t>Total Deduplicated Rollup</t>
  </si>
  <si>
    <t>SUM - DSD</t>
  </si>
  <si>
    <t>MAX - DSD</t>
  </si>
  <si>
    <t>DSD Count</t>
  </si>
  <si>
    <t>DSD Dedupe Resolution</t>
  </si>
  <si>
    <t>Custom DSD Dedupe Allocation (% of DataPackTarget)</t>
  </si>
  <si>
    <t>Deduplicated DSD Rollup</t>
  </si>
  <si>
    <t>SUM - TA</t>
  </si>
  <si>
    <t>MAX - TA</t>
  </si>
  <si>
    <t>TA Count</t>
  </si>
  <si>
    <t>TA Dedupe Resolution</t>
  </si>
  <si>
    <t>Custom TA Dedupe Allocation (% of DataPackTarget)</t>
  </si>
  <si>
    <t>Deduplicated TA Rollup</t>
  </si>
  <si>
    <t>COP23 Year 2 Data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</si>
</sst>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36"/>
      <color rgb="FF7F7F7F"/>
      <name val="Calibri"/>
      <family val="2"/>
      <charset val="1"/>
    </font>
    <font>
      <b/>
      <sz val="76"/>
      <color rgb="FF000000"/>
      <name val="Calibri"/>
      <family val="2"/>
      <charset val="1"/>
    </font>
    <font>
      <b/>
      <sz val="64"/>
      <color rgb="FF9CBEBD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i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EB9C"/>
      </patternFill>
    </fill>
    <fill>
      <patternFill patternType="solid">
        <fgColor rgb="FFBFBFBF"/>
        <bgColor rgb="FF9CBEBD"/>
      </patternFill>
    </fill>
    <fill>
      <patternFill patternType="solid">
        <fgColor rgb="FF07376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E7E6E6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2"/>
      </left>
      <right/>
      <top/>
      <bottom/>
      <diagonal/>
    </border>
  </borders>
  <cellStyleXfs count="4">
    <xf numFmtId="0" fontId="0" fillId="0" borderId="0"/>
    <xf numFmtId="9" fontId="12" fillId="0" borderId="0" applyBorder="0" applyProtection="0"/>
    <xf numFmtId="0" fontId="2" fillId="0" borderId="0"/>
    <xf numFmtId="9" fontId="12" fillId="0" borderId="0" applyBorder="0" applyProtection="0"/>
  </cellStyleXfs>
  <cellXfs count="6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3" fontId="0" fillId="0" borderId="0" xfId="0" applyNumberFormat="1"/>
    <xf numFmtId="0" fontId="0" fillId="0" borderId="1" xfId="0" applyBorder="1"/>
    <xf numFmtId="9" fontId="0" fillId="0" borderId="0" xfId="0" applyNumberFormat="1"/>
    <xf numFmtId="9" fontId="0" fillId="0" borderId="1" xfId="0" applyNumberFormat="1" applyBorder="1"/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center"/>
    </xf>
    <xf numFmtId="0" fontId="9" fillId="0" borderId="0" xfId="0" applyFont="1"/>
    <xf numFmtId="3" fontId="8" fillId="0" borderId="0" xfId="0" applyNumberFormat="1" applyFont="1" applyAlignment="1">
      <alignment horizontal="left"/>
    </xf>
    <xf numFmtId="0" fontId="8" fillId="0" borderId="1" xfId="1" applyNumberFormat="1" applyFont="1" applyBorder="1" applyProtection="1"/>
    <xf numFmtId="9" fontId="8" fillId="0" borderId="0" xfId="1" applyFont="1" applyBorder="1" applyProtection="1"/>
    <xf numFmtId="9" fontId="8" fillId="0" borderId="1" xfId="1" applyFont="1" applyBorder="1" applyProtection="1"/>
    <xf numFmtId="3" fontId="8" fillId="0" borderId="0" xfId="1" applyNumberFormat="1" applyFont="1" applyBorder="1" applyProtection="1"/>
    <xf numFmtId="0" fontId="8" fillId="0" borderId="0" xfId="1" applyNumberFormat="1" applyFont="1" applyBorder="1" applyAlignment="1" applyProtection="1">
      <alignment horizontal="center"/>
    </xf>
    <xf numFmtId="3" fontId="8" fillId="0" borderId="1" xfId="1" applyNumberFormat="1" applyFont="1" applyBorder="1" applyProtection="1"/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11" fillId="2" borderId="2" xfId="1" applyNumberFormat="1" applyFont="1" applyFill="1" applyBorder="1" applyAlignment="1" applyProtection="1">
      <alignment horizontal="center" vertical="center" wrapText="1"/>
    </xf>
    <xf numFmtId="9" fontId="11" fillId="2" borderId="2" xfId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1" applyNumberFormat="1" applyFont="1" applyBorder="1" applyAlignment="1" applyProtection="1">
      <alignment horizontal="right"/>
    </xf>
    <xf numFmtId="0" fontId="2" fillId="0" borderId="1" xfId="1" applyNumberFormat="1" applyFont="1" applyBorder="1" applyAlignment="1" applyProtection="1">
      <alignment horizontal="right"/>
    </xf>
    <xf numFmtId="9" fontId="2" fillId="0" borderId="0" xfId="1" applyFont="1" applyBorder="1" applyAlignment="1" applyProtection="1">
      <alignment horizontal="right"/>
    </xf>
    <xf numFmtId="9" fontId="12" fillId="0" borderId="0" xfId="1" applyBorder="1" applyProtection="1"/>
    <xf numFmtId="9" fontId="12" fillId="0" borderId="1" xfId="1" applyBorder="1" applyProtection="1"/>
    <xf numFmtId="3" fontId="12" fillId="0" borderId="0" xfId="1" applyNumberFormat="1" applyBorder="1" applyProtection="1"/>
    <xf numFmtId="0" fontId="12" fillId="0" borderId="0" xfId="1" applyNumberFormat="1" applyBorder="1" applyAlignment="1" applyProtection="1">
      <alignment horizontal="center"/>
    </xf>
    <xf numFmtId="3" fontId="12" fillId="0" borderId="1" xfId="1" applyNumberFormat="1" applyBorder="1" applyProtection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1" applyNumberFormat="1" applyFont="1" applyBorder="1" applyAlignment="1" applyProtection="1">
      <alignment horizontal="left"/>
    </xf>
    <xf numFmtId="0" fontId="2" fillId="0" borderId="1" xfId="1" applyNumberFormat="1" applyFont="1" applyBorder="1" applyAlignment="1" applyProtection="1">
      <alignment horizontal="left"/>
    </xf>
    <xf numFmtId="9" fontId="2" fillId="0" borderId="0" xfId="1" applyFont="1" applyBorder="1" applyAlignment="1" applyProtection="1">
      <alignment horizontal="left"/>
    </xf>
    <xf numFmtId="9" fontId="12" fillId="0" borderId="0" xfId="1" applyBorder="1" applyAlignment="1" applyProtection="1">
      <alignment horizontal="left"/>
    </xf>
    <xf numFmtId="9" fontId="12" fillId="0" borderId="1" xfId="1" applyBorder="1" applyAlignment="1" applyProtection="1">
      <alignment horizontal="left"/>
    </xf>
    <xf numFmtId="3" fontId="12" fillId="0" borderId="0" xfId="1" applyNumberFormat="1" applyBorder="1" applyAlignment="1" applyProtection="1">
      <alignment horizontal="left"/>
    </xf>
    <xf numFmtId="0" fontId="12" fillId="0" borderId="0" xfId="1" applyNumberFormat="1" applyBorder="1" applyAlignment="1" applyProtection="1">
      <alignment horizontal="left"/>
    </xf>
    <xf numFmtId="3" fontId="12" fillId="0" borderId="1" xfId="1" applyNumberFormat="1" applyBorder="1" applyAlignment="1" applyProtection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9" fontId="2" fillId="0" borderId="1" xfId="1" applyFont="1" applyBorder="1" applyAlignment="1" applyProtection="1">
      <alignment horizontal="left"/>
    </xf>
    <xf numFmtId="49" fontId="10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3" fontId="10" fillId="3" borderId="0" xfId="0" applyNumberFormat="1" applyFont="1" applyFill="1" applyAlignment="1">
      <alignment horizontal="center" vertical="center" wrapText="1"/>
    </xf>
    <xf numFmtId="0" fontId="10" fillId="3" borderId="1" xfId="1" applyNumberFormat="1" applyFont="1" applyFill="1" applyBorder="1" applyAlignment="1" applyProtection="1">
      <alignment horizontal="center" vertical="center" wrapText="1"/>
    </xf>
    <xf numFmtId="3" fontId="12" fillId="3" borderId="0" xfId="1" applyNumberFormat="1" applyFill="1" applyBorder="1" applyAlignment="1" applyProtection="1">
      <alignment horizontal="center" vertical="center" wrapText="1"/>
    </xf>
    <xf numFmtId="3" fontId="7" fillId="3" borderId="1" xfId="1" applyNumberFormat="1" applyFont="1" applyFill="1" applyBorder="1" applyAlignment="1" applyProtection="1">
      <alignment horizontal="center" vertical="center" wrapText="1"/>
    </xf>
    <xf numFmtId="3" fontId="7" fillId="3" borderId="0" xfId="0" applyNumberFormat="1" applyFont="1" applyFill="1" applyAlignment="1">
      <alignment horizontal="center" vertical="center" textRotation="90"/>
    </xf>
    <xf numFmtId="49" fontId="0" fillId="0" borderId="0" xfId="0" applyNumberFormat="1"/>
    <xf numFmtId="3" fontId="0" fillId="0" borderId="0" xfId="0" applyNumberFormat="1" applyAlignment="1">
      <alignment horizontal="right"/>
    </xf>
    <xf numFmtId="3" fontId="12" fillId="0" borderId="0" xfId="1" applyNumberFormat="1" applyBorder="1" applyAlignment="1" applyProtection="1">
      <alignment horizontal="center"/>
    </xf>
    <xf numFmtId="3" fontId="13" fillId="4" borderId="3" xfId="1" applyNumberFormat="1" applyFont="1" applyFill="1" applyBorder="1" applyAlignment="1">
      <alignment vertical="center"/>
    </xf>
    <xf numFmtId="3" fontId="14" fillId="4" borderId="0" xfId="1" applyNumberFormat="1" applyFont="1" applyFill="1" applyBorder="1" applyAlignment="1">
      <alignment vertical="center"/>
    </xf>
    <xf numFmtId="3" fontId="13" fillId="4" borderId="0" xfId="0" applyNumberFormat="1" applyFont="1" applyFill="1" applyAlignment="1">
      <alignment vertical="center"/>
    </xf>
    <xf numFmtId="3" fontId="14" fillId="4" borderId="0" xfId="1" applyNumberFormat="1" applyFont="1" applyFill="1" applyAlignment="1">
      <alignment vertical="center"/>
    </xf>
    <xf numFmtId="3" fontId="1" fillId="5" borderId="0" xfId="1" applyNumberFormat="1" applyFont="1" applyFill="1" applyAlignment="1">
      <alignment horizontal="center" vertical="center" wrapText="1"/>
    </xf>
    <xf numFmtId="10" fontId="15" fillId="5" borderId="3" xfId="0" applyNumberFormat="1" applyFont="1" applyFill="1" applyBorder="1" applyAlignment="1">
      <alignment horizontal="center" vertical="center" textRotation="90" wrapText="1"/>
    </xf>
    <xf numFmtId="10" fontId="15" fillId="5" borderId="0" xfId="0" applyNumberFormat="1" applyFont="1" applyFill="1" applyAlignment="1">
      <alignment horizontal="center" vertical="center" textRotation="90" wrapText="1"/>
    </xf>
    <xf numFmtId="2" fontId="16" fillId="6" borderId="3" xfId="0" applyNumberFormat="1" applyFont="1" applyFill="1" applyBorder="1" applyAlignment="1">
      <alignment horizontal="center" vertical="center" wrapText="1"/>
    </xf>
    <xf numFmtId="9" fontId="0" fillId="5" borderId="0" xfId="1" applyFont="1" applyFill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00000000-0005-0000-0000-000006000000}"/>
    <cellStyle name="Percent" xfId="1" builtinId="5"/>
    <cellStyle name="Percent 2" xfId="3" xr:uid="{00000000-0005-0000-0000-000007000000}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C00000"/>
      </font>
      <fill>
        <patternFill patternType="darkUp"/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E69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0A7"/>
      <rgbColor rgb="FFFFEB9C"/>
      <rgbColor rgb="FF9CBEB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5"/>
  <sheetViews>
    <sheetView showGridLines="0" zoomScaleNormal="100" workbookViewId="0">
      <selection activeCell="B11" sqref="B11"/>
    </sheetView>
  </sheetViews>
  <sheetFormatPr baseColWidth="10" defaultColWidth="10.6640625" defaultRowHeight="16" x14ac:dyDescent="0.2"/>
  <cols>
    <col min="1" max="1" width="4.83203125" customWidth="1"/>
  </cols>
  <sheetData>
    <row r="2" spans="2:2" ht="47" x14ac:dyDescent="0.2">
      <c r="B2" s="1" t="s">
        <v>0</v>
      </c>
    </row>
    <row r="10" spans="2:2" ht="97" x14ac:dyDescent="0.2">
      <c r="B10" s="2" t="s">
        <v>53</v>
      </c>
    </row>
    <row r="20" spans="2:2" ht="82" x14ac:dyDescent="0.9">
      <c r="B20" s="3" t="s">
        <v>1</v>
      </c>
    </row>
    <row r="25" spans="2:2" x14ac:dyDescent="0.2">
      <c r="B25" t="s">
        <v>2</v>
      </c>
    </row>
  </sheetData>
  <pageMargins left="0.7" right="0.7" top="0.75" bottom="0.75" header="0.3" footer="0.511811023622047"/>
  <pageSetup orientation="portrait" horizontalDpi="300" verticalDpi="300"/>
  <headerFooter>
    <oddHeader>&amp;L&amp;10&amp;Kff0000CLIENT PROPRIETARY \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23"/>
  <sheetViews>
    <sheetView tabSelected="1" zoomScaleNormal="100" workbookViewId="0">
      <selection activeCell="E3" sqref="E3"/>
    </sheetView>
  </sheetViews>
  <sheetFormatPr baseColWidth="10" defaultColWidth="6.1640625" defaultRowHeight="16" x14ac:dyDescent="0.2"/>
  <cols>
    <col min="1" max="1" width="30.83203125" customWidth="1"/>
    <col min="2" max="2" width="25.83203125" customWidth="1"/>
    <col min="3" max="3" width="6.83203125" customWidth="1"/>
    <col min="4" max="4" width="7.83203125" customWidth="1"/>
    <col min="5" max="5" width="20.83203125" customWidth="1"/>
    <col min="6" max="6" width="38.83203125" customWidth="1"/>
    <col min="7" max="7" width="12.83203125" style="4" customWidth="1"/>
    <col min="8" max="8" width="12.83203125" style="5" customWidth="1"/>
    <col min="9" max="82" width="6.1640625" style="6"/>
    <col min="83" max="83" width="6.1640625" style="7"/>
    <col min="84" max="86" width="11.83203125" customWidth="1"/>
    <col min="87" max="87" width="14.83203125" customWidth="1"/>
    <col min="88" max="88" width="11.83203125" style="5" customWidth="1"/>
    <col min="89" max="92" width="11.83203125" customWidth="1"/>
    <col min="93" max="93" width="14.83203125" customWidth="1"/>
    <col min="94" max="94" width="11.83203125" style="5" customWidth="1"/>
    <col min="95" max="98" width="11.83203125" customWidth="1"/>
    <col min="99" max="99" width="14.83203125" customWidth="1"/>
    <col min="100" max="100" width="11.83203125" style="5" customWidth="1"/>
    <col min="101" max="175" width="8.83203125" customWidth="1"/>
  </cols>
  <sheetData>
    <row r="1" spans="1:175" ht="30.75" customHeight="1" x14ac:dyDescent="0.2">
      <c r="A1" s="8" t="s">
        <v>3</v>
      </c>
      <c r="B1" s="8"/>
      <c r="C1" s="9"/>
      <c r="D1" s="9"/>
      <c r="E1" s="9"/>
      <c r="F1" s="10"/>
      <c r="G1" s="61"/>
      <c r="H1" s="60"/>
      <c r="I1" s="58" t="s">
        <v>4</v>
      </c>
      <c r="J1" s="59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0"/>
      <c r="CF1" s="58" t="s">
        <v>5</v>
      </c>
      <c r="CG1" s="61"/>
      <c r="CH1" s="61"/>
      <c r="CI1" s="61"/>
      <c r="CJ1" s="60"/>
      <c r="CK1" s="58"/>
      <c r="CL1" s="61"/>
      <c r="CM1" s="61"/>
      <c r="CN1" s="61"/>
      <c r="CO1" s="61"/>
      <c r="CP1" s="60"/>
      <c r="CQ1" s="58"/>
      <c r="CR1" s="61"/>
      <c r="CS1" s="61"/>
      <c r="CT1" s="61"/>
      <c r="CU1" s="61"/>
      <c r="CV1" s="60"/>
      <c r="CW1" s="58" t="s">
        <v>6</v>
      </c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</row>
    <row r="2" spans="1:175" ht="19" x14ac:dyDescent="0.25">
      <c r="A2" s="11"/>
      <c r="B2" s="11"/>
      <c r="C2" s="12"/>
      <c r="D2" s="12"/>
      <c r="E2" s="12"/>
      <c r="F2" s="13"/>
      <c r="G2" s="14" t="s">
        <v>7</v>
      </c>
      <c r="H2" s="15"/>
      <c r="I2" s="16" t="s">
        <v>8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7"/>
      <c r="CF2" s="18" t="s">
        <v>9</v>
      </c>
      <c r="CG2" s="18"/>
      <c r="CH2" s="19"/>
      <c r="CI2" s="16"/>
      <c r="CJ2" s="20"/>
      <c r="CK2" s="18" t="s">
        <v>10</v>
      </c>
      <c r="CL2" s="18"/>
      <c r="CM2" s="18"/>
      <c r="CN2" s="19"/>
      <c r="CO2" s="16"/>
      <c r="CP2" s="20"/>
      <c r="CQ2" s="18" t="s">
        <v>11</v>
      </c>
      <c r="CR2" s="18"/>
      <c r="CS2" s="18"/>
      <c r="CT2" s="19"/>
      <c r="CU2" s="16"/>
      <c r="CV2" s="20"/>
      <c r="CW2" s="21" t="s">
        <v>12</v>
      </c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</row>
    <row r="3" spans="1:175" ht="117.75" customHeight="1" x14ac:dyDescent="0.25">
      <c r="A3" s="67" t="s">
        <v>13</v>
      </c>
      <c r="B3" s="67"/>
      <c r="C3" s="12"/>
      <c r="D3" s="12"/>
      <c r="E3" s="12"/>
      <c r="F3" s="13"/>
      <c r="G3" s="22"/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7"/>
      <c r="CF3" s="18"/>
      <c r="CG3" s="18"/>
      <c r="CH3" s="23" t="s">
        <v>14</v>
      </c>
      <c r="CI3" s="24" t="s">
        <v>15</v>
      </c>
      <c r="CJ3" s="20"/>
      <c r="CK3" s="18"/>
      <c r="CL3" s="18"/>
      <c r="CM3" s="18"/>
      <c r="CN3" s="23" t="s">
        <v>14</v>
      </c>
      <c r="CO3" s="24" t="s">
        <v>15</v>
      </c>
      <c r="CP3" s="20"/>
      <c r="CQ3" s="18"/>
      <c r="CR3" s="18"/>
      <c r="CS3" s="18"/>
      <c r="CT3" s="23" t="s">
        <v>14</v>
      </c>
      <c r="CU3" s="24" t="s">
        <v>15</v>
      </c>
      <c r="CV3" s="20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</row>
    <row r="4" spans="1:175" x14ac:dyDescent="0.2">
      <c r="A4" s="25"/>
      <c r="B4" s="25"/>
      <c r="C4" s="25"/>
      <c r="D4" s="25"/>
      <c r="E4" s="25"/>
      <c r="F4" s="26"/>
      <c r="G4" s="27"/>
      <c r="H4" s="28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1"/>
      <c r="CF4" s="32"/>
      <c r="CG4" s="32"/>
      <c r="CH4" s="33"/>
      <c r="CI4" s="30"/>
      <c r="CJ4" s="34"/>
      <c r="CK4" s="32"/>
      <c r="CL4" s="32"/>
      <c r="CM4" s="32"/>
      <c r="CN4" s="33"/>
      <c r="CO4" s="30"/>
      <c r="CP4" s="34"/>
      <c r="CQ4" s="32"/>
      <c r="CR4" s="32"/>
      <c r="CS4" s="32"/>
      <c r="CT4" s="33"/>
      <c r="CU4" s="30"/>
      <c r="CV4" s="3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175" x14ac:dyDescent="0.2">
      <c r="A5" s="35" t="s">
        <v>16</v>
      </c>
      <c r="B5" s="35" t="s">
        <v>16</v>
      </c>
      <c r="C5" s="35" t="s">
        <v>16</v>
      </c>
      <c r="D5" s="35" t="s">
        <v>16</v>
      </c>
      <c r="E5" s="35" t="s">
        <v>16</v>
      </c>
      <c r="F5" s="36" t="s">
        <v>16</v>
      </c>
      <c r="G5" s="37" t="s">
        <v>16</v>
      </c>
      <c r="H5" s="38" t="s">
        <v>16</v>
      </c>
      <c r="I5" s="39" t="s">
        <v>16</v>
      </c>
      <c r="J5" s="39" t="s">
        <v>16</v>
      </c>
      <c r="K5" s="39" t="s">
        <v>16</v>
      </c>
      <c r="L5" s="39" t="s">
        <v>16</v>
      </c>
      <c r="M5" s="39" t="s">
        <v>16</v>
      </c>
      <c r="N5" s="39" t="s">
        <v>16</v>
      </c>
      <c r="O5" s="39" t="s">
        <v>16</v>
      </c>
      <c r="P5" s="39" t="s">
        <v>16</v>
      </c>
      <c r="Q5" s="39" t="s">
        <v>16</v>
      </c>
      <c r="R5" s="39" t="s">
        <v>16</v>
      </c>
      <c r="S5" s="39" t="s">
        <v>16</v>
      </c>
      <c r="T5" s="39" t="s">
        <v>16</v>
      </c>
      <c r="U5" s="40" t="s">
        <v>16</v>
      </c>
      <c r="V5" s="40" t="s">
        <v>16</v>
      </c>
      <c r="W5" s="40" t="s">
        <v>16</v>
      </c>
      <c r="X5" s="40" t="s">
        <v>16</v>
      </c>
      <c r="Y5" s="40" t="s">
        <v>16</v>
      </c>
      <c r="Z5" s="40" t="s">
        <v>16</v>
      </c>
      <c r="AA5" s="40" t="s">
        <v>16</v>
      </c>
      <c r="AB5" s="40" t="s">
        <v>16</v>
      </c>
      <c r="AC5" s="40" t="s">
        <v>16</v>
      </c>
      <c r="AD5" s="40" t="s">
        <v>16</v>
      </c>
      <c r="AE5" s="40" t="s">
        <v>16</v>
      </c>
      <c r="AF5" s="40" t="s">
        <v>16</v>
      </c>
      <c r="AG5" s="40" t="s">
        <v>16</v>
      </c>
      <c r="AH5" s="40" t="s">
        <v>16</v>
      </c>
      <c r="AI5" s="40" t="s">
        <v>16</v>
      </c>
      <c r="AJ5" s="40" t="s">
        <v>16</v>
      </c>
      <c r="AK5" s="40" t="s">
        <v>16</v>
      </c>
      <c r="AL5" s="40" t="s">
        <v>16</v>
      </c>
      <c r="AM5" s="40" t="s">
        <v>16</v>
      </c>
      <c r="AN5" s="40" t="s">
        <v>16</v>
      </c>
      <c r="AO5" s="40" t="s">
        <v>16</v>
      </c>
      <c r="AP5" s="40" t="s">
        <v>16</v>
      </c>
      <c r="AQ5" s="40" t="s">
        <v>16</v>
      </c>
      <c r="AR5" s="40" t="s">
        <v>16</v>
      </c>
      <c r="AS5" s="40" t="s">
        <v>16</v>
      </c>
      <c r="AT5" s="40" t="s">
        <v>16</v>
      </c>
      <c r="AU5" s="40" t="s">
        <v>16</v>
      </c>
      <c r="AV5" s="40" t="s">
        <v>16</v>
      </c>
      <c r="AW5" s="40" t="s">
        <v>16</v>
      </c>
      <c r="AX5" s="40" t="s">
        <v>16</v>
      </c>
      <c r="AY5" s="40" t="s">
        <v>16</v>
      </c>
      <c r="AZ5" s="40" t="s">
        <v>16</v>
      </c>
      <c r="BA5" s="40" t="s">
        <v>16</v>
      </c>
      <c r="BB5" s="40" t="s">
        <v>16</v>
      </c>
      <c r="BC5" s="40" t="s">
        <v>16</v>
      </c>
      <c r="BD5" s="40" t="s">
        <v>16</v>
      </c>
      <c r="BE5" s="40" t="s">
        <v>16</v>
      </c>
      <c r="BF5" s="40" t="s">
        <v>16</v>
      </c>
      <c r="BG5" s="40" t="s">
        <v>16</v>
      </c>
      <c r="BH5" s="40" t="s">
        <v>16</v>
      </c>
      <c r="BI5" s="40" t="s">
        <v>16</v>
      </c>
      <c r="BJ5" s="40" t="s">
        <v>16</v>
      </c>
      <c r="BK5" s="40" t="s">
        <v>16</v>
      </c>
      <c r="BL5" s="40" t="s">
        <v>16</v>
      </c>
      <c r="BM5" s="40" t="s">
        <v>16</v>
      </c>
      <c r="BN5" s="40" t="s">
        <v>16</v>
      </c>
      <c r="BO5" s="40" t="s">
        <v>16</v>
      </c>
      <c r="BP5" s="40" t="s">
        <v>16</v>
      </c>
      <c r="BQ5" s="40" t="s">
        <v>16</v>
      </c>
      <c r="BR5" s="40" t="s">
        <v>16</v>
      </c>
      <c r="BS5" s="40" t="s">
        <v>16</v>
      </c>
      <c r="BT5" s="40" t="s">
        <v>16</v>
      </c>
      <c r="BU5" s="40" t="s">
        <v>16</v>
      </c>
      <c r="BV5" s="40" t="s">
        <v>16</v>
      </c>
      <c r="BW5" s="40" t="s">
        <v>16</v>
      </c>
      <c r="BX5" s="40" t="s">
        <v>16</v>
      </c>
      <c r="BY5" s="40" t="s">
        <v>16</v>
      </c>
      <c r="BZ5" s="40" t="s">
        <v>16</v>
      </c>
      <c r="CA5" s="40" t="s">
        <v>16</v>
      </c>
      <c r="CB5" s="40" t="s">
        <v>16</v>
      </c>
      <c r="CC5" s="40" t="s">
        <v>16</v>
      </c>
      <c r="CD5" s="40" t="s">
        <v>16</v>
      </c>
      <c r="CE5" s="41" t="s">
        <v>16</v>
      </c>
      <c r="CF5" s="42" t="s">
        <v>16</v>
      </c>
      <c r="CG5" s="42" t="s">
        <v>16</v>
      </c>
      <c r="CH5" s="43" t="s">
        <v>16</v>
      </c>
      <c r="CI5" s="40" t="s">
        <v>16</v>
      </c>
      <c r="CJ5" s="44" t="s">
        <v>17</v>
      </c>
      <c r="CK5" s="42" t="s">
        <v>16</v>
      </c>
      <c r="CL5" s="42" t="s">
        <v>16</v>
      </c>
      <c r="CM5" s="42" t="s">
        <v>16</v>
      </c>
      <c r="CN5" s="43" t="s">
        <v>16</v>
      </c>
      <c r="CO5" s="40" t="s">
        <v>16</v>
      </c>
      <c r="CP5" s="44" t="s">
        <v>17</v>
      </c>
      <c r="CQ5" s="42" t="s">
        <v>16</v>
      </c>
      <c r="CR5" s="42" t="s">
        <v>16</v>
      </c>
      <c r="CS5" s="42" t="s">
        <v>16</v>
      </c>
      <c r="CT5" s="43" t="s">
        <v>16</v>
      </c>
      <c r="CU5" s="40" t="s">
        <v>16</v>
      </c>
      <c r="CV5" s="44" t="s">
        <v>17</v>
      </c>
      <c r="CW5" s="45" t="s">
        <v>17</v>
      </c>
      <c r="CX5" s="45" t="s">
        <v>17</v>
      </c>
      <c r="CY5" s="45" t="s">
        <v>17</v>
      </c>
      <c r="CZ5" s="45" t="s">
        <v>17</v>
      </c>
      <c r="DA5" s="45" t="s">
        <v>17</v>
      </c>
      <c r="DB5" s="45" t="s">
        <v>17</v>
      </c>
      <c r="DC5" s="45" t="s">
        <v>17</v>
      </c>
      <c r="DD5" s="45" t="s">
        <v>17</v>
      </c>
      <c r="DE5" s="45" t="s">
        <v>17</v>
      </c>
      <c r="DF5" s="45" t="s">
        <v>17</v>
      </c>
      <c r="DG5" s="45" t="s">
        <v>17</v>
      </c>
      <c r="DH5" s="45" t="s">
        <v>17</v>
      </c>
      <c r="DI5" s="45" t="s">
        <v>17</v>
      </c>
      <c r="DJ5" s="45" t="s">
        <v>17</v>
      </c>
      <c r="DK5" s="45" t="s">
        <v>17</v>
      </c>
      <c r="DL5" s="45" t="s">
        <v>17</v>
      </c>
      <c r="DM5" s="45" t="s">
        <v>17</v>
      </c>
      <c r="DN5" s="45" t="s">
        <v>17</v>
      </c>
      <c r="DO5" s="45" t="s">
        <v>17</v>
      </c>
      <c r="DP5" s="45" t="s">
        <v>17</v>
      </c>
      <c r="DQ5" s="45" t="s">
        <v>17</v>
      </c>
      <c r="DR5" s="45" t="s">
        <v>17</v>
      </c>
      <c r="DS5" s="45" t="s">
        <v>17</v>
      </c>
      <c r="DT5" s="45" t="s">
        <v>17</v>
      </c>
      <c r="DU5" s="45" t="s">
        <v>17</v>
      </c>
      <c r="DV5" s="45" t="s">
        <v>17</v>
      </c>
      <c r="DW5" s="45" t="s">
        <v>17</v>
      </c>
      <c r="DX5" s="45" t="s">
        <v>17</v>
      </c>
      <c r="DY5" s="45" t="s">
        <v>17</v>
      </c>
      <c r="DZ5" s="45" t="s">
        <v>17</v>
      </c>
      <c r="EA5" s="45" t="s">
        <v>17</v>
      </c>
      <c r="EB5" s="45" t="s">
        <v>17</v>
      </c>
      <c r="EC5" s="45" t="s">
        <v>17</v>
      </c>
      <c r="ED5" s="45" t="s">
        <v>17</v>
      </c>
      <c r="EE5" s="45" t="s">
        <v>17</v>
      </c>
      <c r="EF5" s="45" t="s">
        <v>17</v>
      </c>
      <c r="EG5" s="45" t="s">
        <v>17</v>
      </c>
      <c r="EH5" s="45" t="s">
        <v>17</v>
      </c>
      <c r="EI5" s="45" t="s">
        <v>17</v>
      </c>
      <c r="EJ5" s="45" t="s">
        <v>17</v>
      </c>
      <c r="EK5" s="45" t="s">
        <v>17</v>
      </c>
      <c r="EL5" s="45" t="s">
        <v>17</v>
      </c>
      <c r="EM5" s="45" t="s">
        <v>17</v>
      </c>
      <c r="EN5" s="45" t="s">
        <v>17</v>
      </c>
      <c r="EO5" s="45" t="s">
        <v>17</v>
      </c>
      <c r="EP5" s="45" t="s">
        <v>17</v>
      </c>
      <c r="EQ5" s="45" t="s">
        <v>17</v>
      </c>
      <c r="ER5" s="45" t="s">
        <v>17</v>
      </c>
      <c r="ES5" s="45" t="s">
        <v>17</v>
      </c>
      <c r="ET5" s="45" t="s">
        <v>17</v>
      </c>
      <c r="EU5" s="45" t="s">
        <v>17</v>
      </c>
      <c r="EV5" s="45" t="s">
        <v>17</v>
      </c>
      <c r="EW5" s="45" t="s">
        <v>17</v>
      </c>
      <c r="EX5" s="45" t="s">
        <v>17</v>
      </c>
      <c r="EY5" s="45" t="s">
        <v>17</v>
      </c>
      <c r="EZ5" s="45" t="s">
        <v>17</v>
      </c>
      <c r="FA5" s="45" t="s">
        <v>17</v>
      </c>
      <c r="FB5" s="45" t="s">
        <v>17</v>
      </c>
      <c r="FC5" s="45" t="s">
        <v>17</v>
      </c>
      <c r="FD5" s="45" t="s">
        <v>17</v>
      </c>
      <c r="FE5" s="45" t="s">
        <v>17</v>
      </c>
      <c r="FF5" s="45" t="s">
        <v>17</v>
      </c>
      <c r="FG5" s="45" t="s">
        <v>17</v>
      </c>
      <c r="FH5" s="45" t="s">
        <v>17</v>
      </c>
      <c r="FI5" s="45" t="s">
        <v>17</v>
      </c>
      <c r="FJ5" s="45" t="s">
        <v>17</v>
      </c>
      <c r="FK5" s="45" t="s">
        <v>17</v>
      </c>
      <c r="FL5" s="45" t="s">
        <v>17</v>
      </c>
      <c r="FM5" s="45" t="s">
        <v>17</v>
      </c>
      <c r="FN5" s="45" t="s">
        <v>17</v>
      </c>
      <c r="FO5" s="45" t="s">
        <v>17</v>
      </c>
      <c r="FP5" s="45" t="s">
        <v>17</v>
      </c>
      <c r="FQ5" s="45" t="s">
        <v>17</v>
      </c>
      <c r="FR5" s="45" t="s">
        <v>17</v>
      </c>
      <c r="FS5" s="45" t="s">
        <v>17</v>
      </c>
    </row>
    <row r="6" spans="1:175" x14ac:dyDescent="0.2">
      <c r="A6" s="35" t="s">
        <v>18</v>
      </c>
      <c r="B6" s="35" t="s">
        <v>18</v>
      </c>
      <c r="C6" s="35" t="s">
        <v>18</v>
      </c>
      <c r="D6" s="35" t="s">
        <v>18</v>
      </c>
      <c r="E6" s="35" t="s">
        <v>18</v>
      </c>
      <c r="F6" s="36" t="s">
        <v>18</v>
      </c>
      <c r="G6" s="37" t="s">
        <v>19</v>
      </c>
      <c r="H6" s="38" t="s">
        <v>19</v>
      </c>
      <c r="I6" s="39" t="s">
        <v>20</v>
      </c>
      <c r="J6" s="39" t="s">
        <v>20</v>
      </c>
      <c r="K6" s="39" t="s">
        <v>20</v>
      </c>
      <c r="L6" s="39" t="s">
        <v>20</v>
      </c>
      <c r="M6" s="39" t="s">
        <v>20</v>
      </c>
      <c r="N6" s="39" t="s">
        <v>20</v>
      </c>
      <c r="O6" s="39" t="s">
        <v>20</v>
      </c>
      <c r="P6" s="39" t="s">
        <v>20</v>
      </c>
      <c r="Q6" s="39" t="s">
        <v>20</v>
      </c>
      <c r="R6" s="39" t="s">
        <v>20</v>
      </c>
      <c r="S6" s="39" t="s">
        <v>20</v>
      </c>
      <c r="T6" s="39" t="s">
        <v>20</v>
      </c>
      <c r="U6" s="40" t="s">
        <v>20</v>
      </c>
      <c r="V6" s="40" t="s">
        <v>20</v>
      </c>
      <c r="W6" s="40" t="s">
        <v>20</v>
      </c>
      <c r="X6" s="40" t="s">
        <v>20</v>
      </c>
      <c r="Y6" s="40" t="s">
        <v>20</v>
      </c>
      <c r="Z6" s="40" t="s">
        <v>20</v>
      </c>
      <c r="AA6" s="40" t="s">
        <v>20</v>
      </c>
      <c r="AB6" s="40" t="s">
        <v>20</v>
      </c>
      <c r="AC6" s="40" t="s">
        <v>20</v>
      </c>
      <c r="AD6" s="40" t="s">
        <v>20</v>
      </c>
      <c r="AE6" s="40" t="s">
        <v>20</v>
      </c>
      <c r="AF6" s="40" t="s">
        <v>20</v>
      </c>
      <c r="AG6" s="40" t="s">
        <v>20</v>
      </c>
      <c r="AH6" s="40" t="s">
        <v>20</v>
      </c>
      <c r="AI6" s="40" t="s">
        <v>20</v>
      </c>
      <c r="AJ6" s="40" t="s">
        <v>20</v>
      </c>
      <c r="AK6" s="40" t="s">
        <v>20</v>
      </c>
      <c r="AL6" s="40" t="s">
        <v>20</v>
      </c>
      <c r="AM6" s="40" t="s">
        <v>20</v>
      </c>
      <c r="AN6" s="40" t="s">
        <v>20</v>
      </c>
      <c r="AO6" s="40" t="s">
        <v>20</v>
      </c>
      <c r="AP6" s="40" t="s">
        <v>20</v>
      </c>
      <c r="AQ6" s="40" t="s">
        <v>20</v>
      </c>
      <c r="AR6" s="40" t="s">
        <v>20</v>
      </c>
      <c r="AS6" s="40" t="s">
        <v>20</v>
      </c>
      <c r="AT6" s="40" t="s">
        <v>20</v>
      </c>
      <c r="AU6" s="40" t="s">
        <v>20</v>
      </c>
      <c r="AV6" s="40" t="s">
        <v>20</v>
      </c>
      <c r="AW6" s="40" t="s">
        <v>20</v>
      </c>
      <c r="AX6" s="40" t="s">
        <v>20</v>
      </c>
      <c r="AY6" s="40" t="s">
        <v>20</v>
      </c>
      <c r="AZ6" s="40" t="s">
        <v>20</v>
      </c>
      <c r="BA6" s="40" t="s">
        <v>20</v>
      </c>
      <c r="BB6" s="40" t="s">
        <v>20</v>
      </c>
      <c r="BC6" s="40" t="s">
        <v>20</v>
      </c>
      <c r="BD6" s="40" t="s">
        <v>20</v>
      </c>
      <c r="BE6" s="40" t="s">
        <v>20</v>
      </c>
      <c r="BF6" s="40" t="s">
        <v>20</v>
      </c>
      <c r="BG6" s="40" t="s">
        <v>20</v>
      </c>
      <c r="BH6" s="40" t="s">
        <v>20</v>
      </c>
      <c r="BI6" s="40" t="s">
        <v>20</v>
      </c>
      <c r="BJ6" s="40" t="s">
        <v>20</v>
      </c>
      <c r="BK6" s="40" t="s">
        <v>20</v>
      </c>
      <c r="BL6" s="40" t="s">
        <v>20</v>
      </c>
      <c r="BM6" s="40" t="s">
        <v>20</v>
      </c>
      <c r="BN6" s="40" t="s">
        <v>20</v>
      </c>
      <c r="BO6" s="40" t="s">
        <v>20</v>
      </c>
      <c r="BP6" s="40" t="s">
        <v>20</v>
      </c>
      <c r="BQ6" s="40" t="s">
        <v>20</v>
      </c>
      <c r="BR6" s="40" t="s">
        <v>20</v>
      </c>
      <c r="BS6" s="40" t="s">
        <v>20</v>
      </c>
      <c r="BT6" s="40" t="s">
        <v>20</v>
      </c>
      <c r="BU6" s="40" t="s">
        <v>20</v>
      </c>
      <c r="BV6" s="40" t="s">
        <v>20</v>
      </c>
      <c r="BW6" s="40" t="s">
        <v>20</v>
      </c>
      <c r="BX6" s="40" t="s">
        <v>20</v>
      </c>
      <c r="BY6" s="40" t="s">
        <v>20</v>
      </c>
      <c r="BZ6" s="40" t="s">
        <v>20</v>
      </c>
      <c r="CA6" s="40" t="s">
        <v>20</v>
      </c>
      <c r="CB6" s="40" t="s">
        <v>20</v>
      </c>
      <c r="CC6" s="40" t="s">
        <v>20</v>
      </c>
      <c r="CD6" s="40" t="s">
        <v>20</v>
      </c>
      <c r="CE6" s="41" t="s">
        <v>20</v>
      </c>
      <c r="CF6" s="42" t="s">
        <v>19</v>
      </c>
      <c r="CG6" s="42" t="s">
        <v>19</v>
      </c>
      <c r="CH6" s="43" t="s">
        <v>21</v>
      </c>
      <c r="CI6" s="40" t="s">
        <v>21</v>
      </c>
      <c r="CJ6" s="44" t="s">
        <v>22</v>
      </c>
      <c r="CK6" s="42" t="s">
        <v>19</v>
      </c>
      <c r="CL6" s="42" t="s">
        <v>19</v>
      </c>
      <c r="CM6" s="42" t="s">
        <v>19</v>
      </c>
      <c r="CN6" s="43" t="s">
        <v>21</v>
      </c>
      <c r="CO6" s="40" t="s">
        <v>21</v>
      </c>
      <c r="CP6" s="44" t="s">
        <v>22</v>
      </c>
      <c r="CQ6" s="42" t="s">
        <v>19</v>
      </c>
      <c r="CR6" s="42" t="s">
        <v>19</v>
      </c>
      <c r="CS6" s="42" t="s">
        <v>19</v>
      </c>
      <c r="CT6" s="43" t="s">
        <v>21</v>
      </c>
      <c r="CU6" s="40" t="s">
        <v>21</v>
      </c>
      <c r="CV6" s="44" t="s">
        <v>22</v>
      </c>
      <c r="CW6" s="45" t="s">
        <v>22</v>
      </c>
      <c r="CX6" s="45" t="s">
        <v>22</v>
      </c>
      <c r="CY6" s="45" t="s">
        <v>22</v>
      </c>
      <c r="CZ6" s="45" t="s">
        <v>22</v>
      </c>
      <c r="DA6" s="45" t="s">
        <v>22</v>
      </c>
      <c r="DB6" s="45" t="s">
        <v>22</v>
      </c>
      <c r="DC6" s="45" t="s">
        <v>22</v>
      </c>
      <c r="DD6" s="45" t="s">
        <v>22</v>
      </c>
      <c r="DE6" s="45" t="s">
        <v>22</v>
      </c>
      <c r="DF6" s="45" t="s">
        <v>22</v>
      </c>
      <c r="DG6" s="45" t="s">
        <v>22</v>
      </c>
      <c r="DH6" s="45" t="s">
        <v>22</v>
      </c>
      <c r="DI6" s="45" t="s">
        <v>22</v>
      </c>
      <c r="DJ6" s="45" t="s">
        <v>22</v>
      </c>
      <c r="DK6" s="45" t="s">
        <v>22</v>
      </c>
      <c r="DL6" s="45" t="s">
        <v>22</v>
      </c>
      <c r="DM6" s="45" t="s">
        <v>22</v>
      </c>
      <c r="DN6" s="45" t="s">
        <v>22</v>
      </c>
      <c r="DO6" s="45" t="s">
        <v>22</v>
      </c>
      <c r="DP6" s="45" t="s">
        <v>22</v>
      </c>
      <c r="DQ6" s="45" t="s">
        <v>22</v>
      </c>
      <c r="DR6" s="45" t="s">
        <v>22</v>
      </c>
      <c r="DS6" s="45" t="s">
        <v>22</v>
      </c>
      <c r="DT6" s="45" t="s">
        <v>22</v>
      </c>
      <c r="DU6" s="45" t="s">
        <v>22</v>
      </c>
      <c r="DV6" s="45" t="s">
        <v>22</v>
      </c>
      <c r="DW6" s="45" t="s">
        <v>22</v>
      </c>
      <c r="DX6" s="45" t="s">
        <v>22</v>
      </c>
      <c r="DY6" s="45" t="s">
        <v>22</v>
      </c>
      <c r="DZ6" s="45" t="s">
        <v>22</v>
      </c>
      <c r="EA6" s="45" t="s">
        <v>22</v>
      </c>
      <c r="EB6" s="45" t="s">
        <v>22</v>
      </c>
      <c r="EC6" s="45" t="s">
        <v>22</v>
      </c>
      <c r="ED6" s="45" t="s">
        <v>22</v>
      </c>
      <c r="EE6" s="45" t="s">
        <v>22</v>
      </c>
      <c r="EF6" s="45" t="s">
        <v>22</v>
      </c>
      <c r="EG6" s="45" t="s">
        <v>22</v>
      </c>
      <c r="EH6" s="45" t="s">
        <v>22</v>
      </c>
      <c r="EI6" s="45" t="s">
        <v>22</v>
      </c>
      <c r="EJ6" s="45" t="s">
        <v>22</v>
      </c>
      <c r="EK6" s="45" t="s">
        <v>22</v>
      </c>
      <c r="EL6" s="45" t="s">
        <v>22</v>
      </c>
      <c r="EM6" s="45" t="s">
        <v>22</v>
      </c>
      <c r="EN6" s="45" t="s">
        <v>22</v>
      </c>
      <c r="EO6" s="45" t="s">
        <v>22</v>
      </c>
      <c r="EP6" s="45" t="s">
        <v>22</v>
      </c>
      <c r="EQ6" s="45" t="s">
        <v>22</v>
      </c>
      <c r="ER6" s="45" t="s">
        <v>22</v>
      </c>
      <c r="ES6" s="45" t="s">
        <v>22</v>
      </c>
      <c r="ET6" s="45" t="s">
        <v>22</v>
      </c>
      <c r="EU6" s="45" t="s">
        <v>22</v>
      </c>
      <c r="EV6" s="45" t="s">
        <v>22</v>
      </c>
      <c r="EW6" s="45" t="s">
        <v>22</v>
      </c>
      <c r="EX6" s="45" t="s">
        <v>22</v>
      </c>
      <c r="EY6" s="45" t="s">
        <v>22</v>
      </c>
      <c r="EZ6" s="45" t="s">
        <v>22</v>
      </c>
      <c r="FA6" s="45" t="s">
        <v>22</v>
      </c>
      <c r="FB6" s="45" t="s">
        <v>22</v>
      </c>
      <c r="FC6" s="45" t="s">
        <v>22</v>
      </c>
      <c r="FD6" s="45" t="s">
        <v>22</v>
      </c>
      <c r="FE6" s="45" t="s">
        <v>22</v>
      </c>
      <c r="FF6" s="45" t="s">
        <v>22</v>
      </c>
      <c r="FG6" s="45" t="s">
        <v>22</v>
      </c>
      <c r="FH6" s="45" t="s">
        <v>22</v>
      </c>
      <c r="FI6" s="45" t="s">
        <v>22</v>
      </c>
      <c r="FJ6" s="45" t="s">
        <v>22</v>
      </c>
      <c r="FK6" s="45" t="s">
        <v>22</v>
      </c>
      <c r="FL6" s="45" t="s">
        <v>22</v>
      </c>
      <c r="FM6" s="45" t="s">
        <v>22</v>
      </c>
      <c r="FN6" s="45" t="s">
        <v>22</v>
      </c>
      <c r="FO6" s="45" t="s">
        <v>22</v>
      </c>
      <c r="FP6" s="45" t="s">
        <v>22</v>
      </c>
      <c r="FQ6" s="45" t="s">
        <v>22</v>
      </c>
      <c r="FR6" s="45" t="s">
        <v>22</v>
      </c>
      <c r="FS6" s="45" t="s">
        <v>22</v>
      </c>
    </row>
    <row r="7" spans="1:175" x14ac:dyDescent="0.2">
      <c r="A7" s="35" t="s">
        <v>23</v>
      </c>
      <c r="B7" s="35" t="s">
        <v>23</v>
      </c>
      <c r="C7" s="35" t="s">
        <v>23</v>
      </c>
      <c r="D7" s="35" t="s">
        <v>23</v>
      </c>
      <c r="E7" s="35" t="s">
        <v>23</v>
      </c>
      <c r="F7" s="36" t="s">
        <v>23</v>
      </c>
      <c r="G7" s="37" t="s">
        <v>24</v>
      </c>
      <c r="H7" s="38" t="s">
        <v>24</v>
      </c>
      <c r="I7" s="39" t="s">
        <v>25</v>
      </c>
      <c r="J7" s="39" t="s">
        <v>25</v>
      </c>
      <c r="K7" s="39" t="s">
        <v>25</v>
      </c>
      <c r="L7" s="39" t="s">
        <v>25</v>
      </c>
      <c r="M7" s="39" t="s">
        <v>25</v>
      </c>
      <c r="N7" s="39" t="s">
        <v>25</v>
      </c>
      <c r="O7" s="39" t="s">
        <v>25</v>
      </c>
      <c r="P7" s="39" t="s">
        <v>25</v>
      </c>
      <c r="Q7" s="39" t="s">
        <v>25</v>
      </c>
      <c r="R7" s="39" t="s">
        <v>25</v>
      </c>
      <c r="S7" s="39" t="s">
        <v>25</v>
      </c>
      <c r="T7" s="39" t="s">
        <v>25</v>
      </c>
      <c r="U7" s="40" t="s">
        <v>25</v>
      </c>
      <c r="V7" s="40" t="s">
        <v>25</v>
      </c>
      <c r="W7" s="40" t="s">
        <v>25</v>
      </c>
      <c r="X7" s="40" t="s">
        <v>25</v>
      </c>
      <c r="Y7" s="40" t="s">
        <v>25</v>
      </c>
      <c r="Z7" s="40" t="s">
        <v>25</v>
      </c>
      <c r="AA7" s="40" t="s">
        <v>25</v>
      </c>
      <c r="AB7" s="40" t="s">
        <v>25</v>
      </c>
      <c r="AC7" s="40" t="s">
        <v>25</v>
      </c>
      <c r="AD7" s="40" t="s">
        <v>25</v>
      </c>
      <c r="AE7" s="40" t="s">
        <v>25</v>
      </c>
      <c r="AF7" s="40" t="s">
        <v>25</v>
      </c>
      <c r="AG7" s="40" t="s">
        <v>25</v>
      </c>
      <c r="AH7" s="40" t="s">
        <v>25</v>
      </c>
      <c r="AI7" s="40" t="s">
        <v>25</v>
      </c>
      <c r="AJ7" s="40" t="s">
        <v>25</v>
      </c>
      <c r="AK7" s="40" t="s">
        <v>25</v>
      </c>
      <c r="AL7" s="40" t="s">
        <v>25</v>
      </c>
      <c r="AM7" s="40" t="s">
        <v>25</v>
      </c>
      <c r="AN7" s="40" t="s">
        <v>25</v>
      </c>
      <c r="AO7" s="40" t="s">
        <v>25</v>
      </c>
      <c r="AP7" s="40" t="s">
        <v>25</v>
      </c>
      <c r="AQ7" s="40" t="s">
        <v>25</v>
      </c>
      <c r="AR7" s="40" t="s">
        <v>25</v>
      </c>
      <c r="AS7" s="40" t="s">
        <v>25</v>
      </c>
      <c r="AT7" s="40" t="s">
        <v>25</v>
      </c>
      <c r="AU7" s="40" t="s">
        <v>25</v>
      </c>
      <c r="AV7" s="40" t="s">
        <v>25</v>
      </c>
      <c r="AW7" s="40" t="s">
        <v>25</v>
      </c>
      <c r="AX7" s="40" t="s">
        <v>25</v>
      </c>
      <c r="AY7" s="40" t="s">
        <v>25</v>
      </c>
      <c r="AZ7" s="40" t="s">
        <v>25</v>
      </c>
      <c r="BA7" s="40" t="s">
        <v>25</v>
      </c>
      <c r="BB7" s="40" t="s">
        <v>25</v>
      </c>
      <c r="BC7" s="40" t="s">
        <v>25</v>
      </c>
      <c r="BD7" s="40" t="s">
        <v>25</v>
      </c>
      <c r="BE7" s="40" t="s">
        <v>25</v>
      </c>
      <c r="BF7" s="40" t="s">
        <v>25</v>
      </c>
      <c r="BG7" s="40" t="s">
        <v>25</v>
      </c>
      <c r="BH7" s="40" t="s">
        <v>25</v>
      </c>
      <c r="BI7" s="40" t="s">
        <v>25</v>
      </c>
      <c r="BJ7" s="40" t="s">
        <v>25</v>
      </c>
      <c r="BK7" s="40" t="s">
        <v>25</v>
      </c>
      <c r="BL7" s="40" t="s">
        <v>25</v>
      </c>
      <c r="BM7" s="40" t="s">
        <v>25</v>
      </c>
      <c r="BN7" s="40" t="s">
        <v>25</v>
      </c>
      <c r="BO7" s="40" t="s">
        <v>25</v>
      </c>
      <c r="BP7" s="40" t="s">
        <v>25</v>
      </c>
      <c r="BQ7" s="40" t="s">
        <v>25</v>
      </c>
      <c r="BR7" s="40" t="s">
        <v>25</v>
      </c>
      <c r="BS7" s="40" t="s">
        <v>25</v>
      </c>
      <c r="BT7" s="40" t="s">
        <v>25</v>
      </c>
      <c r="BU7" s="40" t="s">
        <v>25</v>
      </c>
      <c r="BV7" s="40" t="s">
        <v>25</v>
      </c>
      <c r="BW7" s="40" t="s">
        <v>25</v>
      </c>
      <c r="BX7" s="40" t="s">
        <v>25</v>
      </c>
      <c r="BY7" s="40" t="s">
        <v>25</v>
      </c>
      <c r="BZ7" s="40" t="s">
        <v>25</v>
      </c>
      <c r="CA7" s="40" t="s">
        <v>25</v>
      </c>
      <c r="CB7" s="40" t="s">
        <v>25</v>
      </c>
      <c r="CC7" s="40" t="s">
        <v>25</v>
      </c>
      <c r="CD7" s="40" t="s">
        <v>25</v>
      </c>
      <c r="CE7" s="41" t="s">
        <v>25</v>
      </c>
      <c r="CF7" s="42" t="s">
        <v>24</v>
      </c>
      <c r="CG7" s="42" t="s">
        <v>24</v>
      </c>
      <c r="CH7" s="43" t="s">
        <v>23</v>
      </c>
      <c r="CI7" s="40" t="s">
        <v>25</v>
      </c>
      <c r="CJ7" s="44" t="s">
        <v>24</v>
      </c>
      <c r="CK7" s="42" t="s">
        <v>24</v>
      </c>
      <c r="CL7" s="42" t="s">
        <v>24</v>
      </c>
      <c r="CM7" s="42" t="s">
        <v>24</v>
      </c>
      <c r="CN7" s="43" t="s">
        <v>23</v>
      </c>
      <c r="CO7" s="40" t="s">
        <v>25</v>
      </c>
      <c r="CP7" s="44" t="s">
        <v>24</v>
      </c>
      <c r="CQ7" s="42" t="s">
        <v>24</v>
      </c>
      <c r="CR7" s="42" t="s">
        <v>24</v>
      </c>
      <c r="CS7" s="42" t="s">
        <v>24</v>
      </c>
      <c r="CT7" s="43" t="s">
        <v>23</v>
      </c>
      <c r="CU7" s="40" t="s">
        <v>25</v>
      </c>
      <c r="CV7" s="44" t="s">
        <v>24</v>
      </c>
      <c r="CW7" s="45" t="s">
        <v>24</v>
      </c>
      <c r="CX7" s="45" t="s">
        <v>24</v>
      </c>
      <c r="CY7" s="45" t="s">
        <v>24</v>
      </c>
      <c r="CZ7" s="45" t="s">
        <v>24</v>
      </c>
      <c r="DA7" s="45" t="s">
        <v>24</v>
      </c>
      <c r="DB7" s="45" t="s">
        <v>24</v>
      </c>
      <c r="DC7" s="45" t="s">
        <v>24</v>
      </c>
      <c r="DD7" s="45" t="s">
        <v>24</v>
      </c>
      <c r="DE7" s="45" t="s">
        <v>24</v>
      </c>
      <c r="DF7" s="45" t="s">
        <v>24</v>
      </c>
      <c r="DG7" s="45" t="s">
        <v>24</v>
      </c>
      <c r="DH7" s="45" t="s">
        <v>24</v>
      </c>
      <c r="DI7" s="45" t="s">
        <v>24</v>
      </c>
      <c r="DJ7" s="45" t="s">
        <v>24</v>
      </c>
      <c r="DK7" s="45" t="s">
        <v>24</v>
      </c>
      <c r="DL7" s="45" t="s">
        <v>24</v>
      </c>
      <c r="DM7" s="45" t="s">
        <v>24</v>
      </c>
      <c r="DN7" s="45" t="s">
        <v>24</v>
      </c>
      <c r="DO7" s="45" t="s">
        <v>24</v>
      </c>
      <c r="DP7" s="45" t="s">
        <v>24</v>
      </c>
      <c r="DQ7" s="45" t="s">
        <v>24</v>
      </c>
      <c r="DR7" s="45" t="s">
        <v>24</v>
      </c>
      <c r="DS7" s="45" t="s">
        <v>24</v>
      </c>
      <c r="DT7" s="45" t="s">
        <v>24</v>
      </c>
      <c r="DU7" s="45" t="s">
        <v>24</v>
      </c>
      <c r="DV7" s="45" t="s">
        <v>24</v>
      </c>
      <c r="DW7" s="45" t="s">
        <v>24</v>
      </c>
      <c r="DX7" s="45" t="s">
        <v>24</v>
      </c>
      <c r="DY7" s="45" t="s">
        <v>24</v>
      </c>
      <c r="DZ7" s="45" t="s">
        <v>24</v>
      </c>
      <c r="EA7" s="45" t="s">
        <v>24</v>
      </c>
      <c r="EB7" s="45" t="s">
        <v>24</v>
      </c>
      <c r="EC7" s="45" t="s">
        <v>24</v>
      </c>
      <c r="ED7" s="45" t="s">
        <v>24</v>
      </c>
      <c r="EE7" s="45" t="s">
        <v>24</v>
      </c>
      <c r="EF7" s="45" t="s">
        <v>24</v>
      </c>
      <c r="EG7" s="45" t="s">
        <v>24</v>
      </c>
      <c r="EH7" s="45" t="s">
        <v>24</v>
      </c>
      <c r="EI7" s="45" t="s">
        <v>24</v>
      </c>
      <c r="EJ7" s="45" t="s">
        <v>24</v>
      </c>
      <c r="EK7" s="45" t="s">
        <v>24</v>
      </c>
      <c r="EL7" s="45" t="s">
        <v>24</v>
      </c>
      <c r="EM7" s="45" t="s">
        <v>24</v>
      </c>
      <c r="EN7" s="45" t="s">
        <v>24</v>
      </c>
      <c r="EO7" s="45" t="s">
        <v>24</v>
      </c>
      <c r="EP7" s="45" t="s">
        <v>24</v>
      </c>
      <c r="EQ7" s="45" t="s">
        <v>24</v>
      </c>
      <c r="ER7" s="45" t="s">
        <v>24</v>
      </c>
      <c r="ES7" s="45" t="s">
        <v>24</v>
      </c>
      <c r="ET7" s="45" t="s">
        <v>24</v>
      </c>
      <c r="EU7" s="45" t="s">
        <v>24</v>
      </c>
      <c r="EV7" s="45" t="s">
        <v>24</v>
      </c>
      <c r="EW7" s="45" t="s">
        <v>24</v>
      </c>
      <c r="EX7" s="45" t="s">
        <v>24</v>
      </c>
      <c r="EY7" s="45" t="s">
        <v>24</v>
      </c>
      <c r="EZ7" s="45" t="s">
        <v>24</v>
      </c>
      <c r="FA7" s="45" t="s">
        <v>24</v>
      </c>
      <c r="FB7" s="45" t="s">
        <v>24</v>
      </c>
      <c r="FC7" s="45" t="s">
        <v>24</v>
      </c>
      <c r="FD7" s="45" t="s">
        <v>24</v>
      </c>
      <c r="FE7" s="45" t="s">
        <v>24</v>
      </c>
      <c r="FF7" s="45" t="s">
        <v>24</v>
      </c>
      <c r="FG7" s="45" t="s">
        <v>24</v>
      </c>
      <c r="FH7" s="45" t="s">
        <v>24</v>
      </c>
      <c r="FI7" s="45" t="s">
        <v>24</v>
      </c>
      <c r="FJ7" s="45" t="s">
        <v>24</v>
      </c>
      <c r="FK7" s="45" t="s">
        <v>24</v>
      </c>
      <c r="FL7" s="45" t="s">
        <v>24</v>
      </c>
      <c r="FM7" s="45" t="s">
        <v>24</v>
      </c>
      <c r="FN7" s="45" t="s">
        <v>24</v>
      </c>
      <c r="FO7" s="45" t="s">
        <v>24</v>
      </c>
      <c r="FP7" s="45" t="s">
        <v>24</v>
      </c>
      <c r="FQ7" s="45" t="s">
        <v>24</v>
      </c>
      <c r="FR7" s="45" t="s">
        <v>24</v>
      </c>
      <c r="FS7" s="45" t="s">
        <v>24</v>
      </c>
    </row>
    <row r="8" spans="1:175" x14ac:dyDescent="0.2">
      <c r="A8" s="35" t="s">
        <v>26</v>
      </c>
      <c r="B8" s="35" t="s">
        <v>26</v>
      </c>
      <c r="C8" s="35" t="s">
        <v>26</v>
      </c>
      <c r="D8" s="35" t="s">
        <v>26</v>
      </c>
      <c r="E8" s="46" t="s">
        <v>26</v>
      </c>
      <c r="F8" s="36" t="s">
        <v>26</v>
      </c>
      <c r="G8" s="37" t="s">
        <v>26</v>
      </c>
      <c r="H8" s="38" t="s">
        <v>26</v>
      </c>
      <c r="I8" s="39" t="s">
        <v>26</v>
      </c>
      <c r="J8" s="39" t="s">
        <v>26</v>
      </c>
      <c r="K8" s="39" t="s">
        <v>26</v>
      </c>
      <c r="L8" s="39" t="s">
        <v>26</v>
      </c>
      <c r="M8" s="39" t="s">
        <v>26</v>
      </c>
      <c r="N8" s="39" t="s">
        <v>26</v>
      </c>
      <c r="O8" s="39" t="s">
        <v>26</v>
      </c>
      <c r="P8" s="39" t="s">
        <v>26</v>
      </c>
      <c r="Q8" s="39" t="s">
        <v>26</v>
      </c>
      <c r="R8" s="39" t="s">
        <v>26</v>
      </c>
      <c r="S8" s="39" t="s">
        <v>26</v>
      </c>
      <c r="T8" s="39" t="s">
        <v>26</v>
      </c>
      <c r="U8" s="40" t="s">
        <v>26</v>
      </c>
      <c r="V8" s="40" t="s">
        <v>26</v>
      </c>
      <c r="W8" s="40" t="s">
        <v>26</v>
      </c>
      <c r="X8" s="40" t="s">
        <v>26</v>
      </c>
      <c r="Y8" s="40" t="s">
        <v>26</v>
      </c>
      <c r="Z8" s="40" t="s">
        <v>26</v>
      </c>
      <c r="AA8" s="40" t="s">
        <v>26</v>
      </c>
      <c r="AB8" s="40" t="s">
        <v>26</v>
      </c>
      <c r="AC8" s="40" t="s">
        <v>26</v>
      </c>
      <c r="AD8" s="40" t="s">
        <v>26</v>
      </c>
      <c r="AE8" s="40" t="s">
        <v>26</v>
      </c>
      <c r="AF8" s="40" t="s">
        <v>26</v>
      </c>
      <c r="AG8" s="40" t="s">
        <v>26</v>
      </c>
      <c r="AH8" s="40" t="s">
        <v>26</v>
      </c>
      <c r="AI8" s="40" t="s">
        <v>26</v>
      </c>
      <c r="AJ8" s="40" t="s">
        <v>26</v>
      </c>
      <c r="AK8" s="40" t="s">
        <v>26</v>
      </c>
      <c r="AL8" s="40" t="s">
        <v>26</v>
      </c>
      <c r="AM8" s="40" t="s">
        <v>26</v>
      </c>
      <c r="AN8" s="40" t="s">
        <v>26</v>
      </c>
      <c r="AO8" s="40" t="s">
        <v>26</v>
      </c>
      <c r="AP8" s="40" t="s">
        <v>26</v>
      </c>
      <c r="AQ8" s="40" t="s">
        <v>26</v>
      </c>
      <c r="AR8" s="40" t="s">
        <v>26</v>
      </c>
      <c r="AS8" s="40" t="s">
        <v>26</v>
      </c>
      <c r="AT8" s="40" t="s">
        <v>26</v>
      </c>
      <c r="AU8" s="40" t="s">
        <v>26</v>
      </c>
      <c r="AV8" s="40" t="s">
        <v>26</v>
      </c>
      <c r="AW8" s="40" t="s">
        <v>26</v>
      </c>
      <c r="AX8" s="40" t="s">
        <v>26</v>
      </c>
      <c r="AY8" s="40" t="s">
        <v>26</v>
      </c>
      <c r="AZ8" s="40" t="s">
        <v>26</v>
      </c>
      <c r="BA8" s="40" t="s">
        <v>26</v>
      </c>
      <c r="BB8" s="40" t="s">
        <v>26</v>
      </c>
      <c r="BC8" s="40" t="s">
        <v>26</v>
      </c>
      <c r="BD8" s="40" t="s">
        <v>26</v>
      </c>
      <c r="BE8" s="40" t="s">
        <v>26</v>
      </c>
      <c r="BF8" s="40" t="s">
        <v>26</v>
      </c>
      <c r="BG8" s="40" t="s">
        <v>26</v>
      </c>
      <c r="BH8" s="40" t="s">
        <v>26</v>
      </c>
      <c r="BI8" s="40" t="s">
        <v>26</v>
      </c>
      <c r="BJ8" s="40" t="s">
        <v>26</v>
      </c>
      <c r="BK8" s="40" t="s">
        <v>26</v>
      </c>
      <c r="BL8" s="40" t="s">
        <v>26</v>
      </c>
      <c r="BM8" s="40" t="s">
        <v>26</v>
      </c>
      <c r="BN8" s="40" t="s">
        <v>26</v>
      </c>
      <c r="BO8" s="40" t="s">
        <v>26</v>
      </c>
      <c r="BP8" s="40" t="s">
        <v>26</v>
      </c>
      <c r="BQ8" s="40" t="s">
        <v>26</v>
      </c>
      <c r="BR8" s="40" t="s">
        <v>26</v>
      </c>
      <c r="BS8" s="40" t="s">
        <v>26</v>
      </c>
      <c r="BT8" s="40" t="s">
        <v>26</v>
      </c>
      <c r="BU8" s="40" t="s">
        <v>26</v>
      </c>
      <c r="BV8" s="40" t="s">
        <v>26</v>
      </c>
      <c r="BW8" s="40" t="s">
        <v>26</v>
      </c>
      <c r="BX8" s="40" t="s">
        <v>26</v>
      </c>
      <c r="BY8" s="40" t="s">
        <v>26</v>
      </c>
      <c r="BZ8" s="40" t="s">
        <v>26</v>
      </c>
      <c r="CA8" s="40" t="s">
        <v>26</v>
      </c>
      <c r="CB8" s="40" t="s">
        <v>26</v>
      </c>
      <c r="CC8" s="40" t="s">
        <v>26</v>
      </c>
      <c r="CD8" s="40" t="s">
        <v>26</v>
      </c>
      <c r="CE8" s="41" t="s">
        <v>26</v>
      </c>
      <c r="CF8" s="42" t="s">
        <v>26</v>
      </c>
      <c r="CG8" s="42" t="s">
        <v>26</v>
      </c>
      <c r="CH8" s="43" t="s">
        <v>26</v>
      </c>
      <c r="CI8" s="40" t="s">
        <v>26</v>
      </c>
      <c r="CJ8" s="44" t="s">
        <v>26</v>
      </c>
      <c r="CK8" s="42" t="s">
        <v>26</v>
      </c>
      <c r="CL8" s="42" t="s">
        <v>26</v>
      </c>
      <c r="CM8" s="42" t="s">
        <v>26</v>
      </c>
      <c r="CN8" s="43" t="s">
        <v>26</v>
      </c>
      <c r="CO8" s="40" t="s">
        <v>26</v>
      </c>
      <c r="CP8" s="44" t="s">
        <v>26</v>
      </c>
      <c r="CQ8" s="42" t="s">
        <v>26</v>
      </c>
      <c r="CR8" s="42" t="s">
        <v>26</v>
      </c>
      <c r="CS8" s="42" t="s">
        <v>26</v>
      </c>
      <c r="CT8" s="43" t="s">
        <v>26</v>
      </c>
      <c r="CU8" s="40" t="s">
        <v>26</v>
      </c>
      <c r="CV8" s="44" t="s">
        <v>26</v>
      </c>
      <c r="CW8" s="45" t="s">
        <v>26</v>
      </c>
      <c r="CX8" s="45" t="s">
        <v>26</v>
      </c>
      <c r="CY8" s="45" t="s">
        <v>26</v>
      </c>
      <c r="CZ8" s="45" t="s">
        <v>26</v>
      </c>
      <c r="DA8" s="45" t="s">
        <v>26</v>
      </c>
      <c r="DB8" s="45" t="s">
        <v>26</v>
      </c>
      <c r="DC8" s="45" t="s">
        <v>26</v>
      </c>
      <c r="DD8" s="45" t="s">
        <v>26</v>
      </c>
      <c r="DE8" s="45" t="s">
        <v>26</v>
      </c>
      <c r="DF8" s="45" t="s">
        <v>26</v>
      </c>
      <c r="DG8" s="45" t="s">
        <v>26</v>
      </c>
      <c r="DH8" s="45" t="s">
        <v>26</v>
      </c>
      <c r="DI8" s="45" t="s">
        <v>26</v>
      </c>
      <c r="DJ8" s="45" t="s">
        <v>26</v>
      </c>
      <c r="DK8" s="45" t="s">
        <v>26</v>
      </c>
      <c r="DL8" s="45" t="s">
        <v>26</v>
      </c>
      <c r="DM8" s="45" t="s">
        <v>26</v>
      </c>
      <c r="DN8" s="45" t="s">
        <v>26</v>
      </c>
      <c r="DO8" s="45" t="s">
        <v>26</v>
      </c>
      <c r="DP8" s="45" t="s">
        <v>26</v>
      </c>
      <c r="DQ8" s="45" t="s">
        <v>26</v>
      </c>
      <c r="DR8" s="45" t="s">
        <v>26</v>
      </c>
      <c r="DS8" s="45" t="s">
        <v>26</v>
      </c>
      <c r="DT8" s="45" t="s">
        <v>26</v>
      </c>
      <c r="DU8" s="45" t="s">
        <v>26</v>
      </c>
      <c r="DV8" s="45" t="s">
        <v>26</v>
      </c>
      <c r="DW8" s="45" t="s">
        <v>26</v>
      </c>
      <c r="DX8" s="45" t="s">
        <v>26</v>
      </c>
      <c r="DY8" s="45" t="s">
        <v>26</v>
      </c>
      <c r="DZ8" s="45" t="s">
        <v>26</v>
      </c>
      <c r="EA8" s="45" t="s">
        <v>26</v>
      </c>
      <c r="EB8" s="45" t="s">
        <v>26</v>
      </c>
      <c r="EC8" s="45" t="s">
        <v>26</v>
      </c>
      <c r="ED8" s="45" t="s">
        <v>26</v>
      </c>
      <c r="EE8" s="45" t="s">
        <v>26</v>
      </c>
      <c r="EF8" s="45" t="s">
        <v>26</v>
      </c>
      <c r="EG8" s="45" t="s">
        <v>26</v>
      </c>
      <c r="EH8" s="45" t="s">
        <v>26</v>
      </c>
      <c r="EI8" s="45" t="s">
        <v>26</v>
      </c>
      <c r="EJ8" s="45" t="s">
        <v>26</v>
      </c>
      <c r="EK8" s="45" t="s">
        <v>26</v>
      </c>
      <c r="EL8" s="45" t="s">
        <v>26</v>
      </c>
      <c r="EM8" s="45" t="s">
        <v>26</v>
      </c>
      <c r="EN8" s="45" t="s">
        <v>26</v>
      </c>
      <c r="EO8" s="45" t="s">
        <v>26</v>
      </c>
      <c r="EP8" s="45" t="s">
        <v>26</v>
      </c>
      <c r="EQ8" s="45" t="s">
        <v>26</v>
      </c>
      <c r="ER8" s="45" t="s">
        <v>26</v>
      </c>
      <c r="ES8" s="45" t="s">
        <v>26</v>
      </c>
      <c r="ET8" s="45" t="s">
        <v>26</v>
      </c>
      <c r="EU8" s="45" t="s">
        <v>26</v>
      </c>
      <c r="EV8" s="45" t="s">
        <v>26</v>
      </c>
      <c r="EW8" s="45" t="s">
        <v>26</v>
      </c>
      <c r="EX8" s="45" t="s">
        <v>26</v>
      </c>
      <c r="EY8" s="45" t="s">
        <v>26</v>
      </c>
      <c r="EZ8" s="45" t="s">
        <v>26</v>
      </c>
      <c r="FA8" s="45" t="s">
        <v>26</v>
      </c>
      <c r="FB8" s="45" t="s">
        <v>26</v>
      </c>
      <c r="FC8" s="45" t="s">
        <v>26</v>
      </c>
      <c r="FD8" s="45" t="s">
        <v>26</v>
      </c>
      <c r="FE8" s="45" t="s">
        <v>26</v>
      </c>
      <c r="FF8" s="45" t="s">
        <v>26</v>
      </c>
      <c r="FG8" s="45" t="s">
        <v>26</v>
      </c>
      <c r="FH8" s="45" t="s">
        <v>26</v>
      </c>
      <c r="FI8" s="45" t="s">
        <v>26</v>
      </c>
      <c r="FJ8" s="45" t="s">
        <v>26</v>
      </c>
      <c r="FK8" s="45" t="s">
        <v>26</v>
      </c>
      <c r="FL8" s="45" t="s">
        <v>26</v>
      </c>
      <c r="FM8" s="45" t="s">
        <v>26</v>
      </c>
      <c r="FN8" s="45" t="s">
        <v>26</v>
      </c>
      <c r="FO8" s="45" t="s">
        <v>26</v>
      </c>
      <c r="FP8" s="45" t="s">
        <v>26</v>
      </c>
      <c r="FQ8" s="45" t="s">
        <v>26</v>
      </c>
      <c r="FR8" s="45" t="s">
        <v>26</v>
      </c>
      <c r="FS8" s="45" t="s">
        <v>26</v>
      </c>
    </row>
    <row r="9" spans="1:175" x14ac:dyDescent="0.2">
      <c r="A9" s="35" t="s">
        <v>26</v>
      </c>
      <c r="B9" s="35" t="s">
        <v>26</v>
      </c>
      <c r="C9" s="35" t="s">
        <v>26</v>
      </c>
      <c r="D9" s="35" t="s">
        <v>26</v>
      </c>
      <c r="E9" s="46" t="s">
        <v>26</v>
      </c>
      <c r="F9" s="36" t="s">
        <v>26</v>
      </c>
      <c r="G9" s="37" t="s">
        <v>26</v>
      </c>
      <c r="H9" s="38" t="s">
        <v>26</v>
      </c>
      <c r="I9" s="39" t="s">
        <v>26</v>
      </c>
      <c r="J9" s="39" t="s">
        <v>26</v>
      </c>
      <c r="K9" s="39" t="s">
        <v>26</v>
      </c>
      <c r="L9" s="39" t="s">
        <v>26</v>
      </c>
      <c r="M9" s="39" t="s">
        <v>26</v>
      </c>
      <c r="N9" s="39" t="s">
        <v>26</v>
      </c>
      <c r="O9" s="39" t="s">
        <v>26</v>
      </c>
      <c r="P9" s="39" t="s">
        <v>26</v>
      </c>
      <c r="Q9" s="39" t="s">
        <v>26</v>
      </c>
      <c r="R9" s="39" t="s">
        <v>26</v>
      </c>
      <c r="S9" s="39" t="s">
        <v>26</v>
      </c>
      <c r="T9" s="39" t="s">
        <v>26</v>
      </c>
      <c r="U9" s="40" t="s">
        <v>26</v>
      </c>
      <c r="V9" s="40" t="s">
        <v>26</v>
      </c>
      <c r="W9" s="40" t="s">
        <v>26</v>
      </c>
      <c r="X9" s="40" t="s">
        <v>26</v>
      </c>
      <c r="Y9" s="40" t="s">
        <v>26</v>
      </c>
      <c r="Z9" s="40" t="s">
        <v>26</v>
      </c>
      <c r="AA9" s="40" t="s">
        <v>26</v>
      </c>
      <c r="AB9" s="40" t="s">
        <v>26</v>
      </c>
      <c r="AC9" s="40" t="s">
        <v>26</v>
      </c>
      <c r="AD9" s="40" t="s">
        <v>26</v>
      </c>
      <c r="AE9" s="40" t="s">
        <v>26</v>
      </c>
      <c r="AF9" s="40" t="s">
        <v>26</v>
      </c>
      <c r="AG9" s="40" t="s">
        <v>26</v>
      </c>
      <c r="AH9" s="40" t="s">
        <v>26</v>
      </c>
      <c r="AI9" s="40" t="s">
        <v>26</v>
      </c>
      <c r="AJ9" s="40" t="s">
        <v>26</v>
      </c>
      <c r="AK9" s="40" t="s">
        <v>26</v>
      </c>
      <c r="AL9" s="40" t="s">
        <v>26</v>
      </c>
      <c r="AM9" s="40" t="s">
        <v>26</v>
      </c>
      <c r="AN9" s="40" t="s">
        <v>26</v>
      </c>
      <c r="AO9" s="40" t="s">
        <v>26</v>
      </c>
      <c r="AP9" s="40" t="s">
        <v>26</v>
      </c>
      <c r="AQ9" s="40" t="s">
        <v>26</v>
      </c>
      <c r="AR9" s="40" t="s">
        <v>26</v>
      </c>
      <c r="AS9" s="40" t="s">
        <v>26</v>
      </c>
      <c r="AT9" s="40" t="s">
        <v>26</v>
      </c>
      <c r="AU9" s="40" t="s">
        <v>26</v>
      </c>
      <c r="AV9" s="40" t="s">
        <v>26</v>
      </c>
      <c r="AW9" s="40" t="s">
        <v>26</v>
      </c>
      <c r="AX9" s="40" t="s">
        <v>26</v>
      </c>
      <c r="AY9" s="40" t="s">
        <v>26</v>
      </c>
      <c r="AZ9" s="40" t="s">
        <v>26</v>
      </c>
      <c r="BA9" s="40" t="s">
        <v>26</v>
      </c>
      <c r="BB9" s="40" t="s">
        <v>26</v>
      </c>
      <c r="BC9" s="40" t="s">
        <v>26</v>
      </c>
      <c r="BD9" s="40" t="s">
        <v>26</v>
      </c>
      <c r="BE9" s="40" t="s">
        <v>26</v>
      </c>
      <c r="BF9" s="40" t="s">
        <v>26</v>
      </c>
      <c r="BG9" s="40" t="s">
        <v>26</v>
      </c>
      <c r="BH9" s="40" t="s">
        <v>26</v>
      </c>
      <c r="BI9" s="40" t="s">
        <v>26</v>
      </c>
      <c r="BJ9" s="40" t="s">
        <v>26</v>
      </c>
      <c r="BK9" s="40" t="s">
        <v>26</v>
      </c>
      <c r="BL9" s="40" t="s">
        <v>26</v>
      </c>
      <c r="BM9" s="40" t="s">
        <v>26</v>
      </c>
      <c r="BN9" s="40" t="s">
        <v>26</v>
      </c>
      <c r="BO9" s="40" t="s">
        <v>26</v>
      </c>
      <c r="BP9" s="40" t="s">
        <v>26</v>
      </c>
      <c r="BQ9" s="40" t="s">
        <v>26</v>
      </c>
      <c r="BR9" s="40" t="s">
        <v>26</v>
      </c>
      <c r="BS9" s="40" t="s">
        <v>26</v>
      </c>
      <c r="BT9" s="40" t="s">
        <v>26</v>
      </c>
      <c r="BU9" s="40" t="s">
        <v>26</v>
      </c>
      <c r="BV9" s="40" t="s">
        <v>26</v>
      </c>
      <c r="BW9" s="40" t="s">
        <v>26</v>
      </c>
      <c r="BX9" s="40" t="s">
        <v>26</v>
      </c>
      <c r="BY9" s="40" t="s">
        <v>26</v>
      </c>
      <c r="BZ9" s="40" t="s">
        <v>26</v>
      </c>
      <c r="CA9" s="40" t="s">
        <v>26</v>
      </c>
      <c r="CB9" s="40" t="s">
        <v>26</v>
      </c>
      <c r="CC9" s="40" t="s">
        <v>26</v>
      </c>
      <c r="CD9" s="40" t="s">
        <v>26</v>
      </c>
      <c r="CE9" s="41" t="s">
        <v>26</v>
      </c>
      <c r="CF9" s="42" t="s">
        <v>26</v>
      </c>
      <c r="CG9" s="42" t="s">
        <v>26</v>
      </c>
      <c r="CH9" s="43" t="s">
        <v>26</v>
      </c>
      <c r="CI9" s="40" t="s">
        <v>26</v>
      </c>
      <c r="CJ9" s="44" t="s">
        <v>26</v>
      </c>
      <c r="CK9" s="42" t="s">
        <v>26</v>
      </c>
      <c r="CL9" s="42" t="s">
        <v>26</v>
      </c>
      <c r="CM9" s="42" t="s">
        <v>26</v>
      </c>
      <c r="CN9" s="43" t="s">
        <v>26</v>
      </c>
      <c r="CO9" s="40" t="s">
        <v>26</v>
      </c>
      <c r="CP9" s="44" t="s">
        <v>26</v>
      </c>
      <c r="CQ9" s="42" t="s">
        <v>26</v>
      </c>
      <c r="CR9" s="42" t="s">
        <v>26</v>
      </c>
      <c r="CS9" s="42" t="s">
        <v>26</v>
      </c>
      <c r="CT9" s="43" t="s">
        <v>26</v>
      </c>
      <c r="CU9" s="40" t="s">
        <v>26</v>
      </c>
      <c r="CV9" s="44" t="s">
        <v>26</v>
      </c>
      <c r="CW9" s="45" t="s">
        <v>26</v>
      </c>
      <c r="CX9" s="45" t="s">
        <v>26</v>
      </c>
      <c r="CY9" s="45" t="s">
        <v>26</v>
      </c>
      <c r="CZ9" s="45" t="s">
        <v>26</v>
      </c>
      <c r="DA9" s="45" t="s">
        <v>26</v>
      </c>
      <c r="DB9" s="45" t="s">
        <v>26</v>
      </c>
      <c r="DC9" s="45" t="s">
        <v>26</v>
      </c>
      <c r="DD9" s="45" t="s">
        <v>26</v>
      </c>
      <c r="DE9" s="45" t="s">
        <v>26</v>
      </c>
      <c r="DF9" s="45" t="s">
        <v>26</v>
      </c>
      <c r="DG9" s="45" t="s">
        <v>26</v>
      </c>
      <c r="DH9" s="45" t="s">
        <v>26</v>
      </c>
      <c r="DI9" s="45" t="s">
        <v>26</v>
      </c>
      <c r="DJ9" s="45" t="s">
        <v>26</v>
      </c>
      <c r="DK9" s="45" t="s">
        <v>26</v>
      </c>
      <c r="DL9" s="45" t="s">
        <v>26</v>
      </c>
      <c r="DM9" s="45" t="s">
        <v>26</v>
      </c>
      <c r="DN9" s="45" t="s">
        <v>26</v>
      </c>
      <c r="DO9" s="45" t="s">
        <v>26</v>
      </c>
      <c r="DP9" s="45" t="s">
        <v>26</v>
      </c>
      <c r="DQ9" s="45" t="s">
        <v>26</v>
      </c>
      <c r="DR9" s="45" t="s">
        <v>26</v>
      </c>
      <c r="DS9" s="45" t="s">
        <v>26</v>
      </c>
      <c r="DT9" s="45" t="s">
        <v>26</v>
      </c>
      <c r="DU9" s="45" t="s">
        <v>26</v>
      </c>
      <c r="DV9" s="45" t="s">
        <v>26</v>
      </c>
      <c r="DW9" s="45" t="s">
        <v>26</v>
      </c>
      <c r="DX9" s="45" t="s">
        <v>26</v>
      </c>
      <c r="DY9" s="45" t="s">
        <v>26</v>
      </c>
      <c r="DZ9" s="45" t="s">
        <v>26</v>
      </c>
      <c r="EA9" s="45" t="s">
        <v>26</v>
      </c>
      <c r="EB9" s="45" t="s">
        <v>26</v>
      </c>
      <c r="EC9" s="45" t="s">
        <v>26</v>
      </c>
      <c r="ED9" s="45" t="s">
        <v>26</v>
      </c>
      <c r="EE9" s="45" t="s">
        <v>26</v>
      </c>
      <c r="EF9" s="45" t="s">
        <v>26</v>
      </c>
      <c r="EG9" s="45" t="s">
        <v>26</v>
      </c>
      <c r="EH9" s="45" t="s">
        <v>26</v>
      </c>
      <c r="EI9" s="45" t="s">
        <v>26</v>
      </c>
      <c r="EJ9" s="45" t="s">
        <v>26</v>
      </c>
      <c r="EK9" s="45" t="s">
        <v>26</v>
      </c>
      <c r="EL9" s="45" t="s">
        <v>26</v>
      </c>
      <c r="EM9" s="45" t="s">
        <v>26</v>
      </c>
      <c r="EN9" s="45" t="s">
        <v>26</v>
      </c>
      <c r="EO9" s="45" t="s">
        <v>26</v>
      </c>
      <c r="EP9" s="45" t="s">
        <v>26</v>
      </c>
      <c r="EQ9" s="45" t="s">
        <v>26</v>
      </c>
      <c r="ER9" s="45" t="s">
        <v>26</v>
      </c>
      <c r="ES9" s="45" t="s">
        <v>26</v>
      </c>
      <c r="ET9" s="45" t="s">
        <v>26</v>
      </c>
      <c r="EU9" s="45" t="s">
        <v>26</v>
      </c>
      <c r="EV9" s="45" t="s">
        <v>26</v>
      </c>
      <c r="EW9" s="45" t="s">
        <v>26</v>
      </c>
      <c r="EX9" s="45" t="s">
        <v>26</v>
      </c>
      <c r="EY9" s="45" t="s">
        <v>26</v>
      </c>
      <c r="EZ9" s="45" t="s">
        <v>26</v>
      </c>
      <c r="FA9" s="45" t="s">
        <v>26</v>
      </c>
      <c r="FB9" s="45" t="s">
        <v>26</v>
      </c>
      <c r="FC9" s="45" t="s">
        <v>26</v>
      </c>
      <c r="FD9" s="45" t="s">
        <v>26</v>
      </c>
      <c r="FE9" s="45" t="s">
        <v>26</v>
      </c>
      <c r="FF9" s="45" t="s">
        <v>26</v>
      </c>
      <c r="FG9" s="45" t="s">
        <v>26</v>
      </c>
      <c r="FH9" s="45" t="s">
        <v>26</v>
      </c>
      <c r="FI9" s="45" t="s">
        <v>26</v>
      </c>
      <c r="FJ9" s="45" t="s">
        <v>26</v>
      </c>
      <c r="FK9" s="45" t="s">
        <v>26</v>
      </c>
      <c r="FL9" s="45" t="s">
        <v>26</v>
      </c>
      <c r="FM9" s="45" t="s">
        <v>26</v>
      </c>
      <c r="FN9" s="45" t="s">
        <v>26</v>
      </c>
      <c r="FO9" s="45" t="s">
        <v>26</v>
      </c>
      <c r="FP9" s="45" t="s">
        <v>26</v>
      </c>
      <c r="FQ9" s="45" t="s">
        <v>26</v>
      </c>
      <c r="FR9" s="45" t="s">
        <v>26</v>
      </c>
      <c r="FS9" s="45" t="s">
        <v>26</v>
      </c>
    </row>
    <row r="10" spans="1:175" x14ac:dyDescent="0.2">
      <c r="A10" s="35" t="s">
        <v>26</v>
      </c>
      <c r="B10" s="35" t="s">
        <v>26</v>
      </c>
      <c r="C10" s="35" t="s">
        <v>26</v>
      </c>
      <c r="D10" s="35" t="s">
        <v>26</v>
      </c>
      <c r="E10" s="46" t="s">
        <v>26</v>
      </c>
      <c r="F10" s="36" t="s">
        <v>26</v>
      </c>
      <c r="G10" s="37" t="s">
        <v>26</v>
      </c>
      <c r="H10" s="38" t="s">
        <v>26</v>
      </c>
      <c r="I10" s="39" t="s">
        <v>26</v>
      </c>
      <c r="J10" s="39" t="s">
        <v>26</v>
      </c>
      <c r="K10" s="39" t="s">
        <v>26</v>
      </c>
      <c r="L10" s="39" t="s">
        <v>26</v>
      </c>
      <c r="M10" s="39" t="s">
        <v>26</v>
      </c>
      <c r="N10" s="39" t="s">
        <v>26</v>
      </c>
      <c r="O10" s="39" t="s">
        <v>26</v>
      </c>
      <c r="P10" s="39" t="s">
        <v>26</v>
      </c>
      <c r="Q10" s="39" t="s">
        <v>26</v>
      </c>
      <c r="R10" s="39" t="s">
        <v>26</v>
      </c>
      <c r="S10" s="39" t="s">
        <v>26</v>
      </c>
      <c r="T10" s="39" t="s">
        <v>26</v>
      </c>
      <c r="U10" s="40" t="s">
        <v>26</v>
      </c>
      <c r="V10" s="40" t="s">
        <v>26</v>
      </c>
      <c r="W10" s="40" t="s">
        <v>26</v>
      </c>
      <c r="X10" s="40" t="s">
        <v>26</v>
      </c>
      <c r="Y10" s="40" t="s">
        <v>26</v>
      </c>
      <c r="Z10" s="40" t="s">
        <v>26</v>
      </c>
      <c r="AA10" s="40" t="s">
        <v>26</v>
      </c>
      <c r="AB10" s="40" t="s">
        <v>26</v>
      </c>
      <c r="AC10" s="40" t="s">
        <v>26</v>
      </c>
      <c r="AD10" s="40" t="s">
        <v>26</v>
      </c>
      <c r="AE10" s="40" t="s">
        <v>26</v>
      </c>
      <c r="AF10" s="40" t="s">
        <v>26</v>
      </c>
      <c r="AG10" s="40" t="s">
        <v>26</v>
      </c>
      <c r="AH10" s="40" t="s">
        <v>26</v>
      </c>
      <c r="AI10" s="40" t="s">
        <v>26</v>
      </c>
      <c r="AJ10" s="40" t="s">
        <v>26</v>
      </c>
      <c r="AK10" s="40" t="s">
        <v>26</v>
      </c>
      <c r="AL10" s="40" t="s">
        <v>26</v>
      </c>
      <c r="AM10" s="40" t="s">
        <v>26</v>
      </c>
      <c r="AN10" s="40" t="s">
        <v>26</v>
      </c>
      <c r="AO10" s="40" t="s">
        <v>26</v>
      </c>
      <c r="AP10" s="40" t="s">
        <v>26</v>
      </c>
      <c r="AQ10" s="40" t="s">
        <v>26</v>
      </c>
      <c r="AR10" s="40" t="s">
        <v>26</v>
      </c>
      <c r="AS10" s="40" t="s">
        <v>26</v>
      </c>
      <c r="AT10" s="40" t="s">
        <v>26</v>
      </c>
      <c r="AU10" s="40" t="s">
        <v>26</v>
      </c>
      <c r="AV10" s="40" t="s">
        <v>26</v>
      </c>
      <c r="AW10" s="40" t="s">
        <v>26</v>
      </c>
      <c r="AX10" s="40" t="s">
        <v>26</v>
      </c>
      <c r="AY10" s="40" t="s">
        <v>26</v>
      </c>
      <c r="AZ10" s="40" t="s">
        <v>26</v>
      </c>
      <c r="BA10" s="40" t="s">
        <v>26</v>
      </c>
      <c r="BB10" s="40" t="s">
        <v>26</v>
      </c>
      <c r="BC10" s="40" t="s">
        <v>26</v>
      </c>
      <c r="BD10" s="40" t="s">
        <v>26</v>
      </c>
      <c r="BE10" s="40" t="s">
        <v>26</v>
      </c>
      <c r="BF10" s="40" t="s">
        <v>26</v>
      </c>
      <c r="BG10" s="40" t="s">
        <v>26</v>
      </c>
      <c r="BH10" s="40" t="s">
        <v>26</v>
      </c>
      <c r="BI10" s="40" t="s">
        <v>26</v>
      </c>
      <c r="BJ10" s="40" t="s">
        <v>26</v>
      </c>
      <c r="BK10" s="40" t="s">
        <v>26</v>
      </c>
      <c r="BL10" s="40" t="s">
        <v>26</v>
      </c>
      <c r="BM10" s="40" t="s">
        <v>26</v>
      </c>
      <c r="BN10" s="40" t="s">
        <v>26</v>
      </c>
      <c r="BO10" s="40" t="s">
        <v>26</v>
      </c>
      <c r="BP10" s="40" t="s">
        <v>26</v>
      </c>
      <c r="BQ10" s="40" t="s">
        <v>26</v>
      </c>
      <c r="BR10" s="40" t="s">
        <v>26</v>
      </c>
      <c r="BS10" s="40" t="s">
        <v>26</v>
      </c>
      <c r="BT10" s="40" t="s">
        <v>26</v>
      </c>
      <c r="BU10" s="40" t="s">
        <v>26</v>
      </c>
      <c r="BV10" s="40" t="s">
        <v>26</v>
      </c>
      <c r="BW10" s="40" t="s">
        <v>26</v>
      </c>
      <c r="BX10" s="40" t="s">
        <v>26</v>
      </c>
      <c r="BY10" s="40" t="s">
        <v>26</v>
      </c>
      <c r="BZ10" s="40" t="s">
        <v>26</v>
      </c>
      <c r="CA10" s="40" t="s">
        <v>26</v>
      </c>
      <c r="CB10" s="40" t="s">
        <v>26</v>
      </c>
      <c r="CC10" s="40" t="s">
        <v>26</v>
      </c>
      <c r="CD10" s="40" t="s">
        <v>26</v>
      </c>
      <c r="CE10" s="41" t="s">
        <v>26</v>
      </c>
      <c r="CF10" s="42" t="s">
        <v>26</v>
      </c>
      <c r="CG10" s="42" t="s">
        <v>26</v>
      </c>
      <c r="CH10" s="43" t="s">
        <v>26</v>
      </c>
      <c r="CI10" s="40" t="s">
        <v>26</v>
      </c>
      <c r="CJ10" s="44" t="s">
        <v>26</v>
      </c>
      <c r="CK10" s="42" t="s">
        <v>26</v>
      </c>
      <c r="CL10" s="42" t="s">
        <v>26</v>
      </c>
      <c r="CM10" s="42" t="s">
        <v>26</v>
      </c>
      <c r="CN10" s="43" t="s">
        <v>26</v>
      </c>
      <c r="CO10" s="40" t="s">
        <v>26</v>
      </c>
      <c r="CP10" s="44" t="s">
        <v>26</v>
      </c>
      <c r="CQ10" s="42" t="s">
        <v>26</v>
      </c>
      <c r="CR10" s="42" t="s">
        <v>26</v>
      </c>
      <c r="CS10" s="42" t="s">
        <v>26</v>
      </c>
      <c r="CT10" s="43" t="s">
        <v>26</v>
      </c>
      <c r="CU10" s="40" t="s">
        <v>26</v>
      </c>
      <c r="CV10" s="44" t="s">
        <v>26</v>
      </c>
      <c r="CW10" s="45" t="s">
        <v>26</v>
      </c>
      <c r="CX10" s="45" t="s">
        <v>26</v>
      </c>
      <c r="CY10" s="45" t="s">
        <v>26</v>
      </c>
      <c r="CZ10" s="45" t="s">
        <v>26</v>
      </c>
      <c r="DA10" s="45" t="s">
        <v>26</v>
      </c>
      <c r="DB10" s="45" t="s">
        <v>26</v>
      </c>
      <c r="DC10" s="45" t="s">
        <v>26</v>
      </c>
      <c r="DD10" s="45" t="s">
        <v>26</v>
      </c>
      <c r="DE10" s="45" t="s">
        <v>26</v>
      </c>
      <c r="DF10" s="45" t="s">
        <v>26</v>
      </c>
      <c r="DG10" s="45" t="s">
        <v>26</v>
      </c>
      <c r="DH10" s="45" t="s">
        <v>26</v>
      </c>
      <c r="DI10" s="45" t="s">
        <v>26</v>
      </c>
      <c r="DJ10" s="45" t="s">
        <v>26</v>
      </c>
      <c r="DK10" s="45" t="s">
        <v>26</v>
      </c>
      <c r="DL10" s="45" t="s">
        <v>26</v>
      </c>
      <c r="DM10" s="45" t="s">
        <v>26</v>
      </c>
      <c r="DN10" s="45" t="s">
        <v>26</v>
      </c>
      <c r="DO10" s="45" t="s">
        <v>26</v>
      </c>
      <c r="DP10" s="45" t="s">
        <v>26</v>
      </c>
      <c r="DQ10" s="45" t="s">
        <v>26</v>
      </c>
      <c r="DR10" s="45" t="s">
        <v>26</v>
      </c>
      <c r="DS10" s="45" t="s">
        <v>26</v>
      </c>
      <c r="DT10" s="45" t="s">
        <v>26</v>
      </c>
      <c r="DU10" s="45" t="s">
        <v>26</v>
      </c>
      <c r="DV10" s="45" t="s">
        <v>26</v>
      </c>
      <c r="DW10" s="45" t="s">
        <v>26</v>
      </c>
      <c r="DX10" s="45" t="s">
        <v>26</v>
      </c>
      <c r="DY10" s="45" t="s">
        <v>26</v>
      </c>
      <c r="DZ10" s="45" t="s">
        <v>26</v>
      </c>
      <c r="EA10" s="45" t="s">
        <v>26</v>
      </c>
      <c r="EB10" s="45" t="s">
        <v>26</v>
      </c>
      <c r="EC10" s="45" t="s">
        <v>26</v>
      </c>
      <c r="ED10" s="45" t="s">
        <v>26</v>
      </c>
      <c r="EE10" s="45" t="s">
        <v>26</v>
      </c>
      <c r="EF10" s="45" t="s">
        <v>26</v>
      </c>
      <c r="EG10" s="45" t="s">
        <v>26</v>
      </c>
      <c r="EH10" s="45" t="s">
        <v>26</v>
      </c>
      <c r="EI10" s="45" t="s">
        <v>26</v>
      </c>
      <c r="EJ10" s="45" t="s">
        <v>26</v>
      </c>
      <c r="EK10" s="45" t="s">
        <v>26</v>
      </c>
      <c r="EL10" s="45" t="s">
        <v>26</v>
      </c>
      <c r="EM10" s="45" t="s">
        <v>26</v>
      </c>
      <c r="EN10" s="45" t="s">
        <v>26</v>
      </c>
      <c r="EO10" s="45" t="s">
        <v>26</v>
      </c>
      <c r="EP10" s="45" t="s">
        <v>26</v>
      </c>
      <c r="EQ10" s="45" t="s">
        <v>26</v>
      </c>
      <c r="ER10" s="45" t="s">
        <v>26</v>
      </c>
      <c r="ES10" s="45" t="s">
        <v>26</v>
      </c>
      <c r="ET10" s="45" t="s">
        <v>26</v>
      </c>
      <c r="EU10" s="45" t="s">
        <v>26</v>
      </c>
      <c r="EV10" s="45" t="s">
        <v>26</v>
      </c>
      <c r="EW10" s="45" t="s">
        <v>26</v>
      </c>
      <c r="EX10" s="45" t="s">
        <v>26</v>
      </c>
      <c r="EY10" s="45" t="s">
        <v>26</v>
      </c>
      <c r="EZ10" s="45" t="s">
        <v>26</v>
      </c>
      <c r="FA10" s="45" t="s">
        <v>26</v>
      </c>
      <c r="FB10" s="45" t="s">
        <v>26</v>
      </c>
      <c r="FC10" s="45" t="s">
        <v>26</v>
      </c>
      <c r="FD10" s="45" t="s">
        <v>26</v>
      </c>
      <c r="FE10" s="45" t="s">
        <v>26</v>
      </c>
      <c r="FF10" s="45" t="s">
        <v>26</v>
      </c>
      <c r="FG10" s="45" t="s">
        <v>26</v>
      </c>
      <c r="FH10" s="45" t="s">
        <v>26</v>
      </c>
      <c r="FI10" s="45" t="s">
        <v>26</v>
      </c>
      <c r="FJ10" s="45" t="s">
        <v>26</v>
      </c>
      <c r="FK10" s="45" t="s">
        <v>26</v>
      </c>
      <c r="FL10" s="45" t="s">
        <v>26</v>
      </c>
      <c r="FM10" s="45" t="s">
        <v>26</v>
      </c>
      <c r="FN10" s="45" t="s">
        <v>26</v>
      </c>
      <c r="FO10" s="45" t="s">
        <v>26</v>
      </c>
      <c r="FP10" s="45" t="s">
        <v>26</v>
      </c>
      <c r="FQ10" s="45" t="s">
        <v>26</v>
      </c>
      <c r="FR10" s="45" t="s">
        <v>26</v>
      </c>
      <c r="FS10" s="45" t="s">
        <v>26</v>
      </c>
    </row>
    <row r="11" spans="1:175" x14ac:dyDescent="0.2">
      <c r="A11" s="35" t="s">
        <v>26</v>
      </c>
      <c r="B11" s="35" t="s">
        <v>26</v>
      </c>
      <c r="C11" s="35" t="s">
        <v>26</v>
      </c>
      <c r="D11" s="35" t="s">
        <v>26</v>
      </c>
      <c r="E11" s="46" t="s">
        <v>26</v>
      </c>
      <c r="F11" s="36" t="s">
        <v>26</v>
      </c>
      <c r="G11" s="37" t="s">
        <v>26</v>
      </c>
      <c r="H11" s="38" t="s">
        <v>26</v>
      </c>
      <c r="I11" s="39" t="s">
        <v>26</v>
      </c>
      <c r="J11" s="39" t="s">
        <v>26</v>
      </c>
      <c r="K11" s="39" t="s">
        <v>26</v>
      </c>
      <c r="L11" s="39" t="s">
        <v>26</v>
      </c>
      <c r="M11" s="39" t="s">
        <v>26</v>
      </c>
      <c r="N11" s="39" t="s">
        <v>26</v>
      </c>
      <c r="O11" s="39" t="s">
        <v>26</v>
      </c>
      <c r="P11" s="39" t="s">
        <v>26</v>
      </c>
      <c r="Q11" s="39" t="s">
        <v>26</v>
      </c>
      <c r="R11" s="39" t="s">
        <v>26</v>
      </c>
      <c r="S11" s="39" t="s">
        <v>26</v>
      </c>
      <c r="T11" s="39" t="s">
        <v>26</v>
      </c>
      <c r="U11" s="40" t="s">
        <v>26</v>
      </c>
      <c r="V11" s="40" t="s">
        <v>26</v>
      </c>
      <c r="W11" s="40" t="s">
        <v>26</v>
      </c>
      <c r="X11" s="40" t="s">
        <v>26</v>
      </c>
      <c r="Y11" s="40" t="s">
        <v>26</v>
      </c>
      <c r="Z11" s="40" t="s">
        <v>26</v>
      </c>
      <c r="AA11" s="40" t="s">
        <v>26</v>
      </c>
      <c r="AB11" s="40" t="s">
        <v>26</v>
      </c>
      <c r="AC11" s="40" t="s">
        <v>26</v>
      </c>
      <c r="AD11" s="40" t="s">
        <v>26</v>
      </c>
      <c r="AE11" s="40" t="s">
        <v>26</v>
      </c>
      <c r="AF11" s="40" t="s">
        <v>26</v>
      </c>
      <c r="AG11" s="40" t="s">
        <v>26</v>
      </c>
      <c r="AH11" s="40" t="s">
        <v>26</v>
      </c>
      <c r="AI11" s="40" t="s">
        <v>26</v>
      </c>
      <c r="AJ11" s="40" t="s">
        <v>26</v>
      </c>
      <c r="AK11" s="40" t="s">
        <v>26</v>
      </c>
      <c r="AL11" s="40" t="s">
        <v>26</v>
      </c>
      <c r="AM11" s="40" t="s">
        <v>26</v>
      </c>
      <c r="AN11" s="40" t="s">
        <v>26</v>
      </c>
      <c r="AO11" s="40" t="s">
        <v>26</v>
      </c>
      <c r="AP11" s="40" t="s">
        <v>26</v>
      </c>
      <c r="AQ11" s="40" t="s">
        <v>26</v>
      </c>
      <c r="AR11" s="40" t="s">
        <v>26</v>
      </c>
      <c r="AS11" s="40" t="s">
        <v>26</v>
      </c>
      <c r="AT11" s="40" t="s">
        <v>26</v>
      </c>
      <c r="AU11" s="40" t="s">
        <v>26</v>
      </c>
      <c r="AV11" s="40" t="s">
        <v>26</v>
      </c>
      <c r="AW11" s="40" t="s">
        <v>26</v>
      </c>
      <c r="AX11" s="40" t="s">
        <v>26</v>
      </c>
      <c r="AY11" s="40" t="s">
        <v>26</v>
      </c>
      <c r="AZ11" s="40" t="s">
        <v>26</v>
      </c>
      <c r="BA11" s="40" t="s">
        <v>26</v>
      </c>
      <c r="BB11" s="40" t="s">
        <v>26</v>
      </c>
      <c r="BC11" s="40" t="s">
        <v>26</v>
      </c>
      <c r="BD11" s="40" t="s">
        <v>26</v>
      </c>
      <c r="BE11" s="40" t="s">
        <v>26</v>
      </c>
      <c r="BF11" s="40" t="s">
        <v>26</v>
      </c>
      <c r="BG11" s="40" t="s">
        <v>26</v>
      </c>
      <c r="BH11" s="40" t="s">
        <v>26</v>
      </c>
      <c r="BI11" s="40" t="s">
        <v>26</v>
      </c>
      <c r="BJ11" s="40" t="s">
        <v>26</v>
      </c>
      <c r="BK11" s="40" t="s">
        <v>26</v>
      </c>
      <c r="BL11" s="40" t="s">
        <v>26</v>
      </c>
      <c r="BM11" s="40" t="s">
        <v>26</v>
      </c>
      <c r="BN11" s="40" t="s">
        <v>26</v>
      </c>
      <c r="BO11" s="40" t="s">
        <v>26</v>
      </c>
      <c r="BP11" s="40" t="s">
        <v>26</v>
      </c>
      <c r="BQ11" s="40" t="s">
        <v>26</v>
      </c>
      <c r="BR11" s="40" t="s">
        <v>26</v>
      </c>
      <c r="BS11" s="40" t="s">
        <v>26</v>
      </c>
      <c r="BT11" s="40" t="s">
        <v>26</v>
      </c>
      <c r="BU11" s="40" t="s">
        <v>26</v>
      </c>
      <c r="BV11" s="40" t="s">
        <v>26</v>
      </c>
      <c r="BW11" s="40" t="s">
        <v>26</v>
      </c>
      <c r="BX11" s="40" t="s">
        <v>26</v>
      </c>
      <c r="BY11" s="40" t="s">
        <v>26</v>
      </c>
      <c r="BZ11" s="40" t="s">
        <v>26</v>
      </c>
      <c r="CA11" s="40" t="s">
        <v>26</v>
      </c>
      <c r="CB11" s="40" t="s">
        <v>26</v>
      </c>
      <c r="CC11" s="40" t="s">
        <v>26</v>
      </c>
      <c r="CD11" s="40" t="s">
        <v>26</v>
      </c>
      <c r="CE11" s="41" t="s">
        <v>26</v>
      </c>
      <c r="CF11" s="42" t="s">
        <v>26</v>
      </c>
      <c r="CG11" s="42" t="s">
        <v>26</v>
      </c>
      <c r="CH11" s="43" t="s">
        <v>26</v>
      </c>
      <c r="CI11" s="40" t="s">
        <v>26</v>
      </c>
      <c r="CJ11" s="44" t="s">
        <v>26</v>
      </c>
      <c r="CK11" s="42" t="s">
        <v>26</v>
      </c>
      <c r="CL11" s="42" t="s">
        <v>26</v>
      </c>
      <c r="CM11" s="42" t="s">
        <v>26</v>
      </c>
      <c r="CN11" s="43" t="s">
        <v>26</v>
      </c>
      <c r="CO11" s="40" t="s">
        <v>26</v>
      </c>
      <c r="CP11" s="44" t="s">
        <v>26</v>
      </c>
      <c r="CQ11" s="42" t="s">
        <v>26</v>
      </c>
      <c r="CR11" s="42" t="s">
        <v>26</v>
      </c>
      <c r="CS11" s="42" t="s">
        <v>26</v>
      </c>
      <c r="CT11" s="43" t="s">
        <v>26</v>
      </c>
      <c r="CU11" s="40" t="s">
        <v>26</v>
      </c>
      <c r="CV11" s="44" t="s">
        <v>26</v>
      </c>
      <c r="CW11" s="45" t="s">
        <v>26</v>
      </c>
      <c r="CX11" s="45" t="s">
        <v>26</v>
      </c>
      <c r="CY11" s="45" t="s">
        <v>26</v>
      </c>
      <c r="CZ11" s="45" t="s">
        <v>26</v>
      </c>
      <c r="DA11" s="45" t="s">
        <v>26</v>
      </c>
      <c r="DB11" s="45" t="s">
        <v>26</v>
      </c>
      <c r="DC11" s="45" t="s">
        <v>26</v>
      </c>
      <c r="DD11" s="45" t="s">
        <v>26</v>
      </c>
      <c r="DE11" s="45" t="s">
        <v>26</v>
      </c>
      <c r="DF11" s="45" t="s">
        <v>26</v>
      </c>
      <c r="DG11" s="45" t="s">
        <v>26</v>
      </c>
      <c r="DH11" s="45" t="s">
        <v>26</v>
      </c>
      <c r="DI11" s="45" t="s">
        <v>26</v>
      </c>
      <c r="DJ11" s="45" t="s">
        <v>26</v>
      </c>
      <c r="DK11" s="45" t="s">
        <v>26</v>
      </c>
      <c r="DL11" s="45" t="s">
        <v>26</v>
      </c>
      <c r="DM11" s="45" t="s">
        <v>26</v>
      </c>
      <c r="DN11" s="45" t="s">
        <v>26</v>
      </c>
      <c r="DO11" s="45" t="s">
        <v>26</v>
      </c>
      <c r="DP11" s="45" t="s">
        <v>26</v>
      </c>
      <c r="DQ11" s="45" t="s">
        <v>26</v>
      </c>
      <c r="DR11" s="45" t="s">
        <v>26</v>
      </c>
      <c r="DS11" s="45" t="s">
        <v>26</v>
      </c>
      <c r="DT11" s="45" t="s">
        <v>26</v>
      </c>
      <c r="DU11" s="45" t="s">
        <v>26</v>
      </c>
      <c r="DV11" s="45" t="s">
        <v>26</v>
      </c>
      <c r="DW11" s="45" t="s">
        <v>26</v>
      </c>
      <c r="DX11" s="45" t="s">
        <v>26</v>
      </c>
      <c r="DY11" s="45" t="s">
        <v>26</v>
      </c>
      <c r="DZ11" s="45" t="s">
        <v>26</v>
      </c>
      <c r="EA11" s="45" t="s">
        <v>26</v>
      </c>
      <c r="EB11" s="45" t="s">
        <v>26</v>
      </c>
      <c r="EC11" s="45" t="s">
        <v>26</v>
      </c>
      <c r="ED11" s="45" t="s">
        <v>26</v>
      </c>
      <c r="EE11" s="45" t="s">
        <v>26</v>
      </c>
      <c r="EF11" s="45" t="s">
        <v>26</v>
      </c>
      <c r="EG11" s="45" t="s">
        <v>26</v>
      </c>
      <c r="EH11" s="45" t="s">
        <v>26</v>
      </c>
      <c r="EI11" s="45" t="s">
        <v>26</v>
      </c>
      <c r="EJ11" s="45" t="s">
        <v>26</v>
      </c>
      <c r="EK11" s="45" t="s">
        <v>26</v>
      </c>
      <c r="EL11" s="45" t="s">
        <v>26</v>
      </c>
      <c r="EM11" s="45" t="s">
        <v>26</v>
      </c>
      <c r="EN11" s="45" t="s">
        <v>26</v>
      </c>
      <c r="EO11" s="45" t="s">
        <v>26</v>
      </c>
      <c r="EP11" s="45" t="s">
        <v>26</v>
      </c>
      <c r="EQ11" s="45" t="s">
        <v>26</v>
      </c>
      <c r="ER11" s="45" t="s">
        <v>26</v>
      </c>
      <c r="ES11" s="45" t="s">
        <v>26</v>
      </c>
      <c r="ET11" s="45" t="s">
        <v>26</v>
      </c>
      <c r="EU11" s="45" t="s">
        <v>26</v>
      </c>
      <c r="EV11" s="45" t="s">
        <v>26</v>
      </c>
      <c r="EW11" s="45" t="s">
        <v>26</v>
      </c>
      <c r="EX11" s="45" t="s">
        <v>26</v>
      </c>
      <c r="EY11" s="45" t="s">
        <v>26</v>
      </c>
      <c r="EZ11" s="45" t="s">
        <v>26</v>
      </c>
      <c r="FA11" s="45" t="s">
        <v>26</v>
      </c>
      <c r="FB11" s="45" t="s">
        <v>26</v>
      </c>
      <c r="FC11" s="45" t="s">
        <v>26</v>
      </c>
      <c r="FD11" s="45" t="s">
        <v>26</v>
      </c>
      <c r="FE11" s="45" t="s">
        <v>26</v>
      </c>
      <c r="FF11" s="45" t="s">
        <v>26</v>
      </c>
      <c r="FG11" s="45" t="s">
        <v>26</v>
      </c>
      <c r="FH11" s="45" t="s">
        <v>26</v>
      </c>
      <c r="FI11" s="45" t="s">
        <v>26</v>
      </c>
      <c r="FJ11" s="45" t="s">
        <v>26</v>
      </c>
      <c r="FK11" s="45" t="s">
        <v>26</v>
      </c>
      <c r="FL11" s="45" t="s">
        <v>26</v>
      </c>
      <c r="FM11" s="45" t="s">
        <v>26</v>
      </c>
      <c r="FN11" s="45" t="s">
        <v>26</v>
      </c>
      <c r="FO11" s="45" t="s">
        <v>26</v>
      </c>
      <c r="FP11" s="45" t="s">
        <v>26</v>
      </c>
      <c r="FQ11" s="45" t="s">
        <v>26</v>
      </c>
      <c r="FR11" s="45" t="s">
        <v>26</v>
      </c>
      <c r="FS11" s="45" t="s">
        <v>26</v>
      </c>
    </row>
    <row r="12" spans="1:175" x14ac:dyDescent="0.2">
      <c r="A12" s="35" t="s">
        <v>26</v>
      </c>
      <c r="B12" s="35" t="s">
        <v>26</v>
      </c>
      <c r="C12" s="35" t="s">
        <v>26</v>
      </c>
      <c r="D12" s="35" t="s">
        <v>26</v>
      </c>
      <c r="E12" s="46" t="s">
        <v>26</v>
      </c>
      <c r="F12" s="36" t="s">
        <v>26</v>
      </c>
      <c r="G12" s="37" t="s">
        <v>26</v>
      </c>
      <c r="H12" s="38" t="s">
        <v>26</v>
      </c>
      <c r="I12" s="39" t="s">
        <v>26</v>
      </c>
      <c r="J12" s="39" t="s">
        <v>26</v>
      </c>
      <c r="K12" s="39" t="s">
        <v>26</v>
      </c>
      <c r="L12" s="39" t="s">
        <v>26</v>
      </c>
      <c r="M12" s="39" t="s">
        <v>26</v>
      </c>
      <c r="N12" s="39" t="s">
        <v>26</v>
      </c>
      <c r="O12" s="39" t="s">
        <v>26</v>
      </c>
      <c r="P12" s="39" t="s">
        <v>26</v>
      </c>
      <c r="Q12" s="39" t="s">
        <v>26</v>
      </c>
      <c r="R12" s="39" t="s">
        <v>26</v>
      </c>
      <c r="S12" s="39" t="s">
        <v>26</v>
      </c>
      <c r="T12" s="39" t="s">
        <v>26</v>
      </c>
      <c r="U12" s="40" t="s">
        <v>26</v>
      </c>
      <c r="V12" s="40" t="s">
        <v>26</v>
      </c>
      <c r="W12" s="40" t="s">
        <v>26</v>
      </c>
      <c r="X12" s="40" t="s">
        <v>26</v>
      </c>
      <c r="Y12" s="40" t="s">
        <v>26</v>
      </c>
      <c r="Z12" s="40" t="s">
        <v>26</v>
      </c>
      <c r="AA12" s="40" t="s">
        <v>26</v>
      </c>
      <c r="AB12" s="40" t="s">
        <v>26</v>
      </c>
      <c r="AC12" s="40" t="s">
        <v>26</v>
      </c>
      <c r="AD12" s="40" t="s">
        <v>26</v>
      </c>
      <c r="AE12" s="40" t="s">
        <v>26</v>
      </c>
      <c r="AF12" s="40" t="s">
        <v>26</v>
      </c>
      <c r="AG12" s="40" t="s">
        <v>26</v>
      </c>
      <c r="AH12" s="40" t="s">
        <v>26</v>
      </c>
      <c r="AI12" s="40" t="s">
        <v>26</v>
      </c>
      <c r="AJ12" s="40" t="s">
        <v>26</v>
      </c>
      <c r="AK12" s="40" t="s">
        <v>26</v>
      </c>
      <c r="AL12" s="40" t="s">
        <v>26</v>
      </c>
      <c r="AM12" s="40" t="s">
        <v>26</v>
      </c>
      <c r="AN12" s="40" t="s">
        <v>26</v>
      </c>
      <c r="AO12" s="40" t="s">
        <v>26</v>
      </c>
      <c r="AP12" s="40" t="s">
        <v>26</v>
      </c>
      <c r="AQ12" s="40" t="s">
        <v>26</v>
      </c>
      <c r="AR12" s="40" t="s">
        <v>26</v>
      </c>
      <c r="AS12" s="40" t="s">
        <v>26</v>
      </c>
      <c r="AT12" s="40" t="s">
        <v>26</v>
      </c>
      <c r="AU12" s="40" t="s">
        <v>26</v>
      </c>
      <c r="AV12" s="40" t="s">
        <v>26</v>
      </c>
      <c r="AW12" s="40" t="s">
        <v>26</v>
      </c>
      <c r="AX12" s="40" t="s">
        <v>26</v>
      </c>
      <c r="AY12" s="40" t="s">
        <v>26</v>
      </c>
      <c r="AZ12" s="40" t="s">
        <v>26</v>
      </c>
      <c r="BA12" s="40" t="s">
        <v>26</v>
      </c>
      <c r="BB12" s="40" t="s">
        <v>26</v>
      </c>
      <c r="BC12" s="40" t="s">
        <v>26</v>
      </c>
      <c r="BD12" s="40" t="s">
        <v>26</v>
      </c>
      <c r="BE12" s="40" t="s">
        <v>26</v>
      </c>
      <c r="BF12" s="40" t="s">
        <v>26</v>
      </c>
      <c r="BG12" s="40" t="s">
        <v>26</v>
      </c>
      <c r="BH12" s="40" t="s">
        <v>26</v>
      </c>
      <c r="BI12" s="40" t="s">
        <v>26</v>
      </c>
      <c r="BJ12" s="40" t="s">
        <v>26</v>
      </c>
      <c r="BK12" s="40" t="s">
        <v>26</v>
      </c>
      <c r="BL12" s="40" t="s">
        <v>26</v>
      </c>
      <c r="BM12" s="40" t="s">
        <v>26</v>
      </c>
      <c r="BN12" s="40" t="s">
        <v>26</v>
      </c>
      <c r="BO12" s="40" t="s">
        <v>26</v>
      </c>
      <c r="BP12" s="40" t="s">
        <v>26</v>
      </c>
      <c r="BQ12" s="40" t="s">
        <v>26</v>
      </c>
      <c r="BR12" s="40" t="s">
        <v>26</v>
      </c>
      <c r="BS12" s="40" t="s">
        <v>26</v>
      </c>
      <c r="BT12" s="40" t="s">
        <v>26</v>
      </c>
      <c r="BU12" s="40" t="s">
        <v>26</v>
      </c>
      <c r="BV12" s="40" t="s">
        <v>26</v>
      </c>
      <c r="BW12" s="40" t="s">
        <v>26</v>
      </c>
      <c r="BX12" s="40" t="s">
        <v>26</v>
      </c>
      <c r="BY12" s="40" t="s">
        <v>26</v>
      </c>
      <c r="BZ12" s="40" t="s">
        <v>26</v>
      </c>
      <c r="CA12" s="40" t="s">
        <v>26</v>
      </c>
      <c r="CB12" s="40" t="s">
        <v>26</v>
      </c>
      <c r="CC12" s="40" t="s">
        <v>26</v>
      </c>
      <c r="CD12" s="40" t="s">
        <v>26</v>
      </c>
      <c r="CE12" s="41" t="s">
        <v>26</v>
      </c>
      <c r="CF12" s="42" t="s">
        <v>26</v>
      </c>
      <c r="CG12" s="42" t="s">
        <v>26</v>
      </c>
      <c r="CH12" s="43" t="s">
        <v>26</v>
      </c>
      <c r="CI12" s="40" t="s">
        <v>26</v>
      </c>
      <c r="CJ12" s="44" t="s">
        <v>26</v>
      </c>
      <c r="CK12" s="42" t="s">
        <v>26</v>
      </c>
      <c r="CL12" s="42" t="s">
        <v>26</v>
      </c>
      <c r="CM12" s="42" t="s">
        <v>26</v>
      </c>
      <c r="CN12" s="43" t="s">
        <v>26</v>
      </c>
      <c r="CO12" s="40" t="s">
        <v>26</v>
      </c>
      <c r="CP12" s="44" t="s">
        <v>26</v>
      </c>
      <c r="CQ12" s="42" t="s">
        <v>26</v>
      </c>
      <c r="CR12" s="42" t="s">
        <v>26</v>
      </c>
      <c r="CS12" s="42" t="s">
        <v>26</v>
      </c>
      <c r="CT12" s="43" t="s">
        <v>26</v>
      </c>
      <c r="CU12" s="40" t="s">
        <v>26</v>
      </c>
      <c r="CV12" s="44" t="s">
        <v>26</v>
      </c>
      <c r="CW12" s="45" t="s">
        <v>26</v>
      </c>
      <c r="CX12" s="45" t="s">
        <v>26</v>
      </c>
      <c r="CY12" s="45" t="s">
        <v>26</v>
      </c>
      <c r="CZ12" s="45" t="s">
        <v>26</v>
      </c>
      <c r="DA12" s="45" t="s">
        <v>26</v>
      </c>
      <c r="DB12" s="45" t="s">
        <v>26</v>
      </c>
      <c r="DC12" s="45" t="s">
        <v>26</v>
      </c>
      <c r="DD12" s="45" t="s">
        <v>26</v>
      </c>
      <c r="DE12" s="45" t="s">
        <v>26</v>
      </c>
      <c r="DF12" s="45" t="s">
        <v>26</v>
      </c>
      <c r="DG12" s="45" t="s">
        <v>26</v>
      </c>
      <c r="DH12" s="45" t="s">
        <v>26</v>
      </c>
      <c r="DI12" s="45" t="s">
        <v>26</v>
      </c>
      <c r="DJ12" s="45" t="s">
        <v>26</v>
      </c>
      <c r="DK12" s="45" t="s">
        <v>26</v>
      </c>
      <c r="DL12" s="45" t="s">
        <v>26</v>
      </c>
      <c r="DM12" s="45" t="s">
        <v>26</v>
      </c>
      <c r="DN12" s="45" t="s">
        <v>26</v>
      </c>
      <c r="DO12" s="45" t="s">
        <v>26</v>
      </c>
      <c r="DP12" s="45" t="s">
        <v>26</v>
      </c>
      <c r="DQ12" s="45" t="s">
        <v>26</v>
      </c>
      <c r="DR12" s="45" t="s">
        <v>26</v>
      </c>
      <c r="DS12" s="45" t="s">
        <v>26</v>
      </c>
      <c r="DT12" s="45" t="s">
        <v>26</v>
      </c>
      <c r="DU12" s="45" t="s">
        <v>26</v>
      </c>
      <c r="DV12" s="45" t="s">
        <v>26</v>
      </c>
      <c r="DW12" s="45" t="s">
        <v>26</v>
      </c>
      <c r="DX12" s="45" t="s">
        <v>26</v>
      </c>
      <c r="DY12" s="45" t="s">
        <v>26</v>
      </c>
      <c r="DZ12" s="45" t="s">
        <v>26</v>
      </c>
      <c r="EA12" s="45" t="s">
        <v>26</v>
      </c>
      <c r="EB12" s="45" t="s">
        <v>26</v>
      </c>
      <c r="EC12" s="45" t="s">
        <v>26</v>
      </c>
      <c r="ED12" s="45" t="s">
        <v>26</v>
      </c>
      <c r="EE12" s="45" t="s">
        <v>26</v>
      </c>
      <c r="EF12" s="45" t="s">
        <v>26</v>
      </c>
      <c r="EG12" s="45" t="s">
        <v>26</v>
      </c>
      <c r="EH12" s="45" t="s">
        <v>26</v>
      </c>
      <c r="EI12" s="45" t="s">
        <v>26</v>
      </c>
      <c r="EJ12" s="45" t="s">
        <v>26</v>
      </c>
      <c r="EK12" s="45" t="s">
        <v>26</v>
      </c>
      <c r="EL12" s="45" t="s">
        <v>26</v>
      </c>
      <c r="EM12" s="45" t="s">
        <v>26</v>
      </c>
      <c r="EN12" s="45" t="s">
        <v>26</v>
      </c>
      <c r="EO12" s="45" t="s">
        <v>26</v>
      </c>
      <c r="EP12" s="45" t="s">
        <v>26</v>
      </c>
      <c r="EQ12" s="45" t="s">
        <v>26</v>
      </c>
      <c r="ER12" s="45" t="s">
        <v>26</v>
      </c>
      <c r="ES12" s="45" t="s">
        <v>26</v>
      </c>
      <c r="ET12" s="45" t="s">
        <v>26</v>
      </c>
      <c r="EU12" s="45" t="s">
        <v>26</v>
      </c>
      <c r="EV12" s="45" t="s">
        <v>26</v>
      </c>
      <c r="EW12" s="45" t="s">
        <v>26</v>
      </c>
      <c r="EX12" s="45" t="s">
        <v>26</v>
      </c>
      <c r="EY12" s="45" t="s">
        <v>26</v>
      </c>
      <c r="EZ12" s="45" t="s">
        <v>26</v>
      </c>
      <c r="FA12" s="45" t="s">
        <v>26</v>
      </c>
      <c r="FB12" s="45" t="s">
        <v>26</v>
      </c>
      <c r="FC12" s="45" t="s">
        <v>26</v>
      </c>
      <c r="FD12" s="45" t="s">
        <v>26</v>
      </c>
      <c r="FE12" s="45" t="s">
        <v>26</v>
      </c>
      <c r="FF12" s="45" t="s">
        <v>26</v>
      </c>
      <c r="FG12" s="45" t="s">
        <v>26</v>
      </c>
      <c r="FH12" s="45" t="s">
        <v>26</v>
      </c>
      <c r="FI12" s="45" t="s">
        <v>26</v>
      </c>
      <c r="FJ12" s="45" t="s">
        <v>26</v>
      </c>
      <c r="FK12" s="45" t="s">
        <v>26</v>
      </c>
      <c r="FL12" s="45" t="s">
        <v>26</v>
      </c>
      <c r="FM12" s="45" t="s">
        <v>26</v>
      </c>
      <c r="FN12" s="45" t="s">
        <v>26</v>
      </c>
      <c r="FO12" s="45" t="s">
        <v>26</v>
      </c>
      <c r="FP12" s="45" t="s">
        <v>26</v>
      </c>
      <c r="FQ12" s="45" t="s">
        <v>26</v>
      </c>
      <c r="FR12" s="45" t="s">
        <v>26</v>
      </c>
      <c r="FS12" s="45" t="s">
        <v>26</v>
      </c>
    </row>
    <row r="13" spans="1:175" x14ac:dyDescent="0.2">
      <c r="A13" s="35" t="s">
        <v>26</v>
      </c>
      <c r="B13" s="35" t="s">
        <v>26</v>
      </c>
      <c r="C13" s="35" t="s">
        <v>26</v>
      </c>
      <c r="D13" s="35" t="s">
        <v>26</v>
      </c>
      <c r="E13" s="46" t="s">
        <v>26</v>
      </c>
      <c r="F13" s="36" t="s">
        <v>26</v>
      </c>
      <c r="G13" s="37" t="s">
        <v>26</v>
      </c>
      <c r="H13" s="38" t="s">
        <v>26</v>
      </c>
      <c r="I13" s="39" t="s">
        <v>26</v>
      </c>
      <c r="J13" s="39" t="s">
        <v>26</v>
      </c>
      <c r="K13" s="39" t="s">
        <v>26</v>
      </c>
      <c r="L13" s="39" t="s">
        <v>26</v>
      </c>
      <c r="M13" s="39" t="s">
        <v>26</v>
      </c>
      <c r="N13" s="39" t="s">
        <v>26</v>
      </c>
      <c r="O13" s="39" t="s">
        <v>26</v>
      </c>
      <c r="P13" s="39" t="s">
        <v>26</v>
      </c>
      <c r="Q13" s="39" t="s">
        <v>26</v>
      </c>
      <c r="R13" s="39" t="s">
        <v>26</v>
      </c>
      <c r="S13" s="39" t="s">
        <v>26</v>
      </c>
      <c r="T13" s="39" t="s">
        <v>26</v>
      </c>
      <c r="U13" s="39" t="s">
        <v>26</v>
      </c>
      <c r="V13" s="39" t="s">
        <v>26</v>
      </c>
      <c r="W13" s="39" t="s">
        <v>26</v>
      </c>
      <c r="X13" s="39" t="s">
        <v>26</v>
      </c>
      <c r="Y13" s="39" t="s">
        <v>26</v>
      </c>
      <c r="Z13" s="39" t="s">
        <v>26</v>
      </c>
      <c r="AA13" s="39" t="s">
        <v>26</v>
      </c>
      <c r="AB13" s="39" t="s">
        <v>26</v>
      </c>
      <c r="AC13" s="39" t="s">
        <v>26</v>
      </c>
      <c r="AD13" s="39" t="s">
        <v>26</v>
      </c>
      <c r="AE13" s="39" t="s">
        <v>26</v>
      </c>
      <c r="AF13" s="39" t="s">
        <v>26</v>
      </c>
      <c r="AG13" s="39" t="s">
        <v>26</v>
      </c>
      <c r="AH13" s="39" t="s">
        <v>26</v>
      </c>
      <c r="AI13" s="39" t="s">
        <v>26</v>
      </c>
      <c r="AJ13" s="39" t="s">
        <v>26</v>
      </c>
      <c r="AK13" s="39" t="s">
        <v>26</v>
      </c>
      <c r="AL13" s="39" t="s">
        <v>26</v>
      </c>
      <c r="AM13" s="39" t="s">
        <v>26</v>
      </c>
      <c r="AN13" s="39" t="s">
        <v>26</v>
      </c>
      <c r="AO13" s="39" t="s">
        <v>26</v>
      </c>
      <c r="AP13" s="39" t="s">
        <v>26</v>
      </c>
      <c r="AQ13" s="39" t="s">
        <v>26</v>
      </c>
      <c r="AR13" s="39" t="s">
        <v>26</v>
      </c>
      <c r="AS13" s="39" t="s">
        <v>26</v>
      </c>
      <c r="AT13" s="39" t="s">
        <v>26</v>
      </c>
      <c r="AU13" s="39" t="s">
        <v>26</v>
      </c>
      <c r="AV13" s="39" t="s">
        <v>26</v>
      </c>
      <c r="AW13" s="39" t="s">
        <v>26</v>
      </c>
      <c r="AX13" s="39" t="s">
        <v>26</v>
      </c>
      <c r="AY13" s="39" t="s">
        <v>26</v>
      </c>
      <c r="AZ13" s="39" t="s">
        <v>26</v>
      </c>
      <c r="BA13" s="39" t="s">
        <v>26</v>
      </c>
      <c r="BB13" s="39" t="s">
        <v>26</v>
      </c>
      <c r="BC13" s="39" t="s">
        <v>26</v>
      </c>
      <c r="BD13" s="39" t="s">
        <v>26</v>
      </c>
      <c r="BE13" s="39" t="s">
        <v>26</v>
      </c>
      <c r="BF13" s="39" t="s">
        <v>26</v>
      </c>
      <c r="BG13" s="39" t="s">
        <v>26</v>
      </c>
      <c r="BH13" s="39" t="s">
        <v>26</v>
      </c>
      <c r="BI13" s="39" t="s">
        <v>26</v>
      </c>
      <c r="BJ13" s="39" t="s">
        <v>26</v>
      </c>
      <c r="BK13" s="39" t="s">
        <v>26</v>
      </c>
      <c r="BL13" s="39" t="s">
        <v>26</v>
      </c>
      <c r="BM13" s="39" t="s">
        <v>26</v>
      </c>
      <c r="BN13" s="39" t="s">
        <v>26</v>
      </c>
      <c r="BO13" s="39" t="s">
        <v>26</v>
      </c>
      <c r="BP13" s="39" t="s">
        <v>26</v>
      </c>
      <c r="BQ13" s="39" t="s">
        <v>26</v>
      </c>
      <c r="BR13" s="39" t="s">
        <v>26</v>
      </c>
      <c r="BS13" s="39" t="s">
        <v>26</v>
      </c>
      <c r="BT13" s="39" t="s">
        <v>26</v>
      </c>
      <c r="BU13" s="39" t="s">
        <v>26</v>
      </c>
      <c r="BV13" s="39" t="s">
        <v>26</v>
      </c>
      <c r="BW13" s="39" t="s">
        <v>26</v>
      </c>
      <c r="BX13" s="39" t="s">
        <v>26</v>
      </c>
      <c r="BY13" s="39" t="s">
        <v>26</v>
      </c>
      <c r="BZ13" s="39" t="s">
        <v>26</v>
      </c>
      <c r="CA13" s="39" t="s">
        <v>26</v>
      </c>
      <c r="CB13" s="39" t="s">
        <v>26</v>
      </c>
      <c r="CC13" s="39" t="s">
        <v>26</v>
      </c>
      <c r="CD13" s="39" t="s">
        <v>26</v>
      </c>
      <c r="CE13" s="47" t="s">
        <v>26</v>
      </c>
      <c r="CF13" s="42" t="s">
        <v>26</v>
      </c>
      <c r="CG13" s="42" t="s">
        <v>26</v>
      </c>
      <c r="CH13" s="43" t="s">
        <v>26</v>
      </c>
      <c r="CI13" s="40" t="s">
        <v>26</v>
      </c>
      <c r="CJ13" s="44" t="s">
        <v>26</v>
      </c>
      <c r="CK13" s="42" t="s">
        <v>26</v>
      </c>
      <c r="CL13" s="42" t="s">
        <v>26</v>
      </c>
      <c r="CM13" s="42" t="s">
        <v>26</v>
      </c>
      <c r="CN13" s="43" t="s">
        <v>26</v>
      </c>
      <c r="CO13" s="40" t="s">
        <v>26</v>
      </c>
      <c r="CP13" s="44" t="s">
        <v>26</v>
      </c>
      <c r="CQ13" s="42" t="s">
        <v>26</v>
      </c>
      <c r="CR13" s="42" t="s">
        <v>26</v>
      </c>
      <c r="CS13" s="42" t="s">
        <v>26</v>
      </c>
      <c r="CT13" s="43" t="s">
        <v>26</v>
      </c>
      <c r="CU13" s="40" t="s">
        <v>26</v>
      </c>
      <c r="CV13" s="44" t="s">
        <v>26</v>
      </c>
      <c r="CW13" s="45" t="s">
        <v>26</v>
      </c>
      <c r="CX13" s="45" t="s">
        <v>26</v>
      </c>
      <c r="CY13" s="45" t="s">
        <v>26</v>
      </c>
      <c r="CZ13" s="45" t="s">
        <v>26</v>
      </c>
      <c r="DA13" s="45" t="s">
        <v>26</v>
      </c>
      <c r="DB13" s="45" t="s">
        <v>26</v>
      </c>
      <c r="DC13" s="45" t="s">
        <v>26</v>
      </c>
      <c r="DD13" s="45" t="s">
        <v>26</v>
      </c>
      <c r="DE13" s="45" t="s">
        <v>26</v>
      </c>
      <c r="DF13" s="45" t="s">
        <v>26</v>
      </c>
      <c r="DG13" s="45" t="s">
        <v>26</v>
      </c>
      <c r="DH13" s="45" t="s">
        <v>26</v>
      </c>
      <c r="DI13" s="45" t="s">
        <v>26</v>
      </c>
      <c r="DJ13" s="45" t="s">
        <v>26</v>
      </c>
      <c r="DK13" s="45" t="s">
        <v>26</v>
      </c>
      <c r="DL13" s="45" t="s">
        <v>26</v>
      </c>
      <c r="DM13" s="45" t="s">
        <v>26</v>
      </c>
      <c r="DN13" s="45" t="s">
        <v>26</v>
      </c>
      <c r="DO13" s="45" t="s">
        <v>26</v>
      </c>
      <c r="DP13" s="45" t="s">
        <v>26</v>
      </c>
      <c r="DQ13" s="45" t="s">
        <v>26</v>
      </c>
      <c r="DR13" s="45" t="s">
        <v>26</v>
      </c>
      <c r="DS13" s="45" t="s">
        <v>26</v>
      </c>
      <c r="DT13" s="45" t="s">
        <v>26</v>
      </c>
      <c r="DU13" s="45" t="s">
        <v>26</v>
      </c>
      <c r="DV13" s="45" t="s">
        <v>26</v>
      </c>
      <c r="DW13" s="45" t="s">
        <v>26</v>
      </c>
      <c r="DX13" s="45" t="s">
        <v>26</v>
      </c>
      <c r="DY13" s="45" t="s">
        <v>26</v>
      </c>
      <c r="DZ13" s="45" t="s">
        <v>26</v>
      </c>
      <c r="EA13" s="45" t="s">
        <v>26</v>
      </c>
      <c r="EB13" s="45" t="s">
        <v>26</v>
      </c>
      <c r="EC13" s="45" t="s">
        <v>26</v>
      </c>
      <c r="ED13" s="45" t="s">
        <v>26</v>
      </c>
      <c r="EE13" s="45" t="s">
        <v>26</v>
      </c>
      <c r="EF13" s="45" t="s">
        <v>26</v>
      </c>
      <c r="EG13" s="45" t="s">
        <v>26</v>
      </c>
      <c r="EH13" s="45" t="s">
        <v>26</v>
      </c>
      <c r="EI13" s="45" t="s">
        <v>26</v>
      </c>
      <c r="EJ13" s="45" t="s">
        <v>26</v>
      </c>
      <c r="EK13" s="45" t="s">
        <v>26</v>
      </c>
      <c r="EL13" s="45" t="s">
        <v>26</v>
      </c>
      <c r="EM13" s="45" t="s">
        <v>26</v>
      </c>
      <c r="EN13" s="45" t="s">
        <v>26</v>
      </c>
      <c r="EO13" s="45" t="s">
        <v>26</v>
      </c>
      <c r="EP13" s="45" t="s">
        <v>26</v>
      </c>
      <c r="EQ13" s="45" t="s">
        <v>26</v>
      </c>
      <c r="ER13" s="45" t="s">
        <v>26</v>
      </c>
      <c r="ES13" s="45" t="s">
        <v>26</v>
      </c>
      <c r="ET13" s="45" t="s">
        <v>26</v>
      </c>
      <c r="EU13" s="45" t="s">
        <v>26</v>
      </c>
      <c r="EV13" s="45" t="s">
        <v>26</v>
      </c>
      <c r="EW13" s="45" t="s">
        <v>26</v>
      </c>
      <c r="EX13" s="45" t="s">
        <v>26</v>
      </c>
      <c r="EY13" s="45" t="s">
        <v>26</v>
      </c>
      <c r="EZ13" s="45" t="s">
        <v>26</v>
      </c>
      <c r="FA13" s="45" t="s">
        <v>26</v>
      </c>
      <c r="FB13" s="45" t="s">
        <v>26</v>
      </c>
      <c r="FC13" s="45" t="s">
        <v>26</v>
      </c>
      <c r="FD13" s="45" t="s">
        <v>26</v>
      </c>
      <c r="FE13" s="45" t="s">
        <v>26</v>
      </c>
      <c r="FF13" s="45" t="s">
        <v>26</v>
      </c>
      <c r="FG13" s="45" t="s">
        <v>26</v>
      </c>
      <c r="FH13" s="45" t="s">
        <v>26</v>
      </c>
      <c r="FI13" s="45" t="s">
        <v>26</v>
      </c>
      <c r="FJ13" s="45" t="s">
        <v>26</v>
      </c>
      <c r="FK13" s="45" t="s">
        <v>26</v>
      </c>
      <c r="FL13" s="45" t="s">
        <v>26</v>
      </c>
      <c r="FM13" s="45" t="s">
        <v>26</v>
      </c>
      <c r="FN13" s="45" t="s">
        <v>26</v>
      </c>
      <c r="FO13" s="45" t="s">
        <v>26</v>
      </c>
      <c r="FP13" s="45" t="s">
        <v>26</v>
      </c>
      <c r="FQ13" s="45" t="s">
        <v>26</v>
      </c>
      <c r="FR13" s="45" t="s">
        <v>26</v>
      </c>
      <c r="FS13" s="45" t="s">
        <v>26</v>
      </c>
    </row>
    <row r="14" spans="1:175" ht="117" customHeight="1" x14ac:dyDescent="0.2">
      <c r="A14" s="48" t="s">
        <v>27</v>
      </c>
      <c r="B14" s="48" t="s">
        <v>28</v>
      </c>
      <c r="C14" s="48" t="s">
        <v>29</v>
      </c>
      <c r="D14" s="48" t="s">
        <v>30</v>
      </c>
      <c r="E14" s="48" t="s">
        <v>31</v>
      </c>
      <c r="F14" s="49" t="s">
        <v>32</v>
      </c>
      <c r="G14" s="50" t="s">
        <v>33</v>
      </c>
      <c r="H14" s="51" t="s">
        <v>34</v>
      </c>
      <c r="I14" s="63" t="s">
        <v>35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5" t="s">
        <v>36</v>
      </c>
      <c r="CG14" s="52" t="s">
        <v>37</v>
      </c>
      <c r="CH14" s="62" t="s">
        <v>38</v>
      </c>
      <c r="CI14" s="66" t="s">
        <v>39</v>
      </c>
      <c r="CJ14" s="53" t="s">
        <v>40</v>
      </c>
      <c r="CK14" s="52" t="s">
        <v>41</v>
      </c>
      <c r="CL14" s="52" t="s">
        <v>42</v>
      </c>
      <c r="CM14" s="52" t="s">
        <v>43</v>
      </c>
      <c r="CN14" s="62" t="s">
        <v>44</v>
      </c>
      <c r="CO14" s="66" t="s">
        <v>45</v>
      </c>
      <c r="CP14" s="53" t="s">
        <v>46</v>
      </c>
      <c r="CQ14" s="52" t="s">
        <v>47</v>
      </c>
      <c r="CR14" s="52" t="s">
        <v>48</v>
      </c>
      <c r="CS14" s="52" t="s">
        <v>49</v>
      </c>
      <c r="CT14" s="62" t="s">
        <v>50</v>
      </c>
      <c r="CU14" s="66" t="s">
        <v>51</v>
      </c>
      <c r="CV14" s="53" t="s">
        <v>52</v>
      </c>
      <c r="CW14" s="54" t="str">
        <f t="shared" ref="CW14:EB14" si="0">IF(I14="","",I$14)</f>
        <v>Not PEPFAR</v>
      </c>
      <c r="CX14" s="54" t="str">
        <f t="shared" si="0"/>
        <v/>
      </c>
      <c r="CY14" s="54" t="str">
        <f t="shared" si="0"/>
        <v/>
      </c>
      <c r="CZ14" s="54" t="str">
        <f t="shared" si="0"/>
        <v/>
      </c>
      <c r="DA14" s="54" t="str">
        <f t="shared" si="0"/>
        <v/>
      </c>
      <c r="DB14" s="54" t="str">
        <f t="shared" si="0"/>
        <v/>
      </c>
      <c r="DC14" s="54" t="str">
        <f t="shared" si="0"/>
        <v/>
      </c>
      <c r="DD14" s="54" t="str">
        <f t="shared" si="0"/>
        <v/>
      </c>
      <c r="DE14" s="54" t="str">
        <f t="shared" si="0"/>
        <v/>
      </c>
      <c r="DF14" s="54" t="str">
        <f t="shared" si="0"/>
        <v/>
      </c>
      <c r="DG14" s="54" t="str">
        <f t="shared" si="0"/>
        <v/>
      </c>
      <c r="DH14" s="54" t="str">
        <f t="shared" si="0"/>
        <v/>
      </c>
      <c r="DI14" s="54" t="str">
        <f t="shared" si="0"/>
        <v/>
      </c>
      <c r="DJ14" s="54" t="str">
        <f t="shared" si="0"/>
        <v/>
      </c>
      <c r="DK14" s="54" t="str">
        <f t="shared" si="0"/>
        <v/>
      </c>
      <c r="DL14" s="54" t="str">
        <f t="shared" si="0"/>
        <v/>
      </c>
      <c r="DM14" s="54" t="str">
        <f t="shared" si="0"/>
        <v/>
      </c>
      <c r="DN14" s="54" t="str">
        <f t="shared" si="0"/>
        <v/>
      </c>
      <c r="DO14" s="54" t="str">
        <f t="shared" si="0"/>
        <v/>
      </c>
      <c r="DP14" s="54" t="str">
        <f t="shared" si="0"/>
        <v/>
      </c>
      <c r="DQ14" s="54" t="str">
        <f t="shared" si="0"/>
        <v/>
      </c>
      <c r="DR14" s="54" t="str">
        <f t="shared" si="0"/>
        <v/>
      </c>
      <c r="DS14" s="54" t="str">
        <f t="shared" si="0"/>
        <v/>
      </c>
      <c r="DT14" s="54" t="str">
        <f t="shared" si="0"/>
        <v/>
      </c>
      <c r="DU14" s="54" t="str">
        <f t="shared" si="0"/>
        <v/>
      </c>
      <c r="DV14" s="54" t="str">
        <f t="shared" si="0"/>
        <v/>
      </c>
      <c r="DW14" s="54" t="str">
        <f t="shared" si="0"/>
        <v/>
      </c>
      <c r="DX14" s="54" t="str">
        <f t="shared" si="0"/>
        <v/>
      </c>
      <c r="DY14" s="54" t="str">
        <f t="shared" si="0"/>
        <v/>
      </c>
      <c r="DZ14" s="54" t="str">
        <f t="shared" si="0"/>
        <v/>
      </c>
      <c r="EA14" s="54" t="str">
        <f t="shared" si="0"/>
        <v/>
      </c>
      <c r="EB14" s="54" t="str">
        <f t="shared" si="0"/>
        <v/>
      </c>
      <c r="EC14" s="54" t="str">
        <f t="shared" ref="EC14:FH14" si="1">IF(AO14="","",AO$14)</f>
        <v/>
      </c>
      <c r="ED14" s="54" t="str">
        <f t="shared" si="1"/>
        <v/>
      </c>
      <c r="EE14" s="54" t="str">
        <f t="shared" si="1"/>
        <v/>
      </c>
      <c r="EF14" s="54" t="str">
        <f t="shared" si="1"/>
        <v/>
      </c>
      <c r="EG14" s="54" t="str">
        <f t="shared" si="1"/>
        <v/>
      </c>
      <c r="EH14" s="54" t="str">
        <f t="shared" si="1"/>
        <v/>
      </c>
      <c r="EI14" s="54" t="str">
        <f t="shared" si="1"/>
        <v/>
      </c>
      <c r="EJ14" s="54" t="str">
        <f t="shared" si="1"/>
        <v/>
      </c>
      <c r="EK14" s="54" t="str">
        <f t="shared" si="1"/>
        <v/>
      </c>
      <c r="EL14" s="54" t="str">
        <f t="shared" si="1"/>
        <v/>
      </c>
      <c r="EM14" s="54" t="str">
        <f t="shared" si="1"/>
        <v/>
      </c>
      <c r="EN14" s="54" t="str">
        <f t="shared" si="1"/>
        <v/>
      </c>
      <c r="EO14" s="54" t="str">
        <f t="shared" si="1"/>
        <v/>
      </c>
      <c r="EP14" s="54" t="str">
        <f t="shared" si="1"/>
        <v/>
      </c>
      <c r="EQ14" s="54" t="str">
        <f t="shared" si="1"/>
        <v/>
      </c>
      <c r="ER14" s="54" t="str">
        <f t="shared" si="1"/>
        <v/>
      </c>
      <c r="ES14" s="54" t="str">
        <f t="shared" si="1"/>
        <v/>
      </c>
      <c r="ET14" s="54" t="str">
        <f t="shared" si="1"/>
        <v/>
      </c>
      <c r="EU14" s="54" t="str">
        <f t="shared" si="1"/>
        <v/>
      </c>
      <c r="EV14" s="54" t="str">
        <f t="shared" si="1"/>
        <v/>
      </c>
      <c r="EW14" s="54" t="str">
        <f t="shared" si="1"/>
        <v/>
      </c>
      <c r="EX14" s="54" t="str">
        <f t="shared" si="1"/>
        <v/>
      </c>
      <c r="EY14" s="54" t="str">
        <f t="shared" si="1"/>
        <v/>
      </c>
      <c r="EZ14" s="54" t="str">
        <f t="shared" si="1"/>
        <v/>
      </c>
      <c r="FA14" s="54" t="str">
        <f t="shared" si="1"/>
        <v/>
      </c>
      <c r="FB14" s="54" t="str">
        <f t="shared" si="1"/>
        <v/>
      </c>
      <c r="FC14" s="54" t="str">
        <f t="shared" si="1"/>
        <v/>
      </c>
      <c r="FD14" s="54" t="str">
        <f t="shared" si="1"/>
        <v/>
      </c>
      <c r="FE14" s="54" t="str">
        <f t="shared" si="1"/>
        <v/>
      </c>
      <c r="FF14" s="54" t="str">
        <f t="shared" si="1"/>
        <v/>
      </c>
      <c r="FG14" s="54" t="str">
        <f t="shared" si="1"/>
        <v/>
      </c>
      <c r="FH14" s="54" t="str">
        <f t="shared" si="1"/>
        <v/>
      </c>
      <c r="FI14" s="54" t="str">
        <f t="shared" ref="FI14:FS14" si="2">IF(BU14="","",BU$14)</f>
        <v/>
      </c>
      <c r="FJ14" s="54" t="str">
        <f t="shared" si="2"/>
        <v/>
      </c>
      <c r="FK14" s="54" t="str">
        <f t="shared" si="2"/>
        <v/>
      </c>
      <c r="FL14" s="54" t="str">
        <f t="shared" si="2"/>
        <v/>
      </c>
      <c r="FM14" s="54" t="str">
        <f t="shared" si="2"/>
        <v/>
      </c>
      <c r="FN14" s="54" t="str">
        <f t="shared" si="2"/>
        <v/>
      </c>
      <c r="FO14" s="54" t="str">
        <f t="shared" si="2"/>
        <v/>
      </c>
      <c r="FP14" s="54" t="str">
        <f t="shared" si="2"/>
        <v/>
      </c>
      <c r="FQ14" s="54" t="str">
        <f t="shared" si="2"/>
        <v/>
      </c>
      <c r="FR14" s="54" t="str">
        <f t="shared" si="2"/>
        <v/>
      </c>
      <c r="FS14" s="54" t="str">
        <f t="shared" si="2"/>
        <v/>
      </c>
    </row>
    <row r="15" spans="1:175" x14ac:dyDescent="0.2">
      <c r="A15" s="55"/>
      <c r="B15" s="55"/>
      <c r="C15" s="55"/>
      <c r="D15" s="55"/>
      <c r="E15" s="55"/>
      <c r="F15" t="str">
        <f>$A15&amp;IF($C15&lt;&gt;"","|"&amp;$C15,"")&amp;IF($D15&lt;&gt;"","|"&amp;$D15,"")&amp;IF($E15&lt;&gt;"","|"&amp;$E15,"")</f>
        <v/>
      </c>
      <c r="G15" s="56"/>
      <c r="H15" s="34">
        <f>SUM($CJ15,$CW15)</f>
        <v>0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1"/>
      <c r="CF15" s="32">
        <f>ROUND(SUM($CP15,$CV15),0)</f>
        <v>0</v>
      </c>
      <c r="CG15" s="32">
        <f>ROUND(MAX($CP15,$CV15),0)</f>
        <v>0</v>
      </c>
      <c r="CH15" s="57"/>
      <c r="CI15" s="30"/>
      <c r="CJ15" s="34" t="str">
        <f>IF(SUM($CF15)=0,"",IF(SUM($CF15)=SUM($CG15),SUM($CF15),IF(UPPER($CH15)="MAX",$CG15,IF(UPPER($CH15)="CUSTOM",MIN(MAX(ROUND($CF15+$G15*($CI15),0),$CG15),$CF15),$CF15))))</f>
        <v/>
      </c>
      <c r="CK15" s="32">
        <f>ROUND(SUMIFS($CW15:$FS15,$CW$14:$FS$14,"*DSD*"),0)</f>
        <v>0</v>
      </c>
      <c r="CL15" s="32">
        <f t="array" ref="CL15">MIN_DSD</f>
        <v>0</v>
      </c>
      <c r="CM15" s="32">
        <f>COUNTIFS($CW$14:$FS$14,"*DSD*",$CW15:$FS15,"&gt;0")</f>
        <v>0</v>
      </c>
      <c r="CN15" s="57"/>
      <c r="CO15" s="30"/>
      <c r="CP15" s="34" t="str">
        <f>IF(SUM($CK15)=0,"",IF(OR(SUM($CK15)=SUM($CL15),AND(SUM($CK15)=ROUND(SUM($G15)*(1-SUM($I15)),0),SUM($CQ15)=0)),SUM($CK15),IF(UPPER($CN15)="MAX",$CL15,IF(UPPER($CN15)="CUSTOM",MIN(MAX(ROUND($CK15+$G15*($CO15),0),$CL15),$CK15),$CK15))))</f>
        <v/>
      </c>
      <c r="CQ15" s="32">
        <f>ROUND(SUMIFS($CW15:$FS15,$CW$14:$FS$14,"*TA*"),0)</f>
        <v>0</v>
      </c>
      <c r="CR15" s="32">
        <f t="array" ref="CR15">MIN_TA</f>
        <v>0</v>
      </c>
      <c r="CS15" s="32">
        <f>COUNTIFS($CW$14:$FS$14,"*TA*",$CW15:$FS15,"&gt;0")</f>
        <v>0</v>
      </c>
      <c r="CT15" s="57"/>
      <c r="CU15" s="30"/>
      <c r="CV15" s="34" t="str">
        <f>IF(SUM($CQ15)=0,"",IF(OR(SUM($CQ15)=SUM($CR15),AND(SUM($CQ15)=ROUND(SUM($G15)*(1-SUM($I15)),0),SUM($CK15)=0)),SUM($CQ15),IF(UPPER($CT15)="MAX",$CR15,IF(UPPER($CT15)="CUSTOM",MIN(MAX(ROUND($CQ15+$G15*($CU15),0),$CR15),$CQ15),$CQ15))))</f>
        <v/>
      </c>
      <c r="CW15" s="4" t="str">
        <f t="shared" ref="CW15:EB15" si="3">IF(OR(CW$14="",SUM($G15)=0,SUM(I15)=0),"",ROUND($G15*I15,0))</f>
        <v/>
      </c>
      <c r="CX15" s="4" t="str">
        <f t="shared" si="3"/>
        <v/>
      </c>
      <c r="CY15" s="4" t="str">
        <f t="shared" si="3"/>
        <v/>
      </c>
      <c r="CZ15" s="4" t="str">
        <f t="shared" si="3"/>
        <v/>
      </c>
      <c r="DA15" s="4" t="str">
        <f t="shared" si="3"/>
        <v/>
      </c>
      <c r="DB15" s="4" t="str">
        <f t="shared" si="3"/>
        <v/>
      </c>
      <c r="DC15" s="4" t="str">
        <f t="shared" si="3"/>
        <v/>
      </c>
      <c r="DD15" s="4" t="str">
        <f t="shared" si="3"/>
        <v/>
      </c>
      <c r="DE15" s="4" t="str">
        <f t="shared" si="3"/>
        <v/>
      </c>
      <c r="DF15" s="4" t="str">
        <f t="shared" si="3"/>
        <v/>
      </c>
      <c r="DG15" s="4" t="str">
        <f t="shared" si="3"/>
        <v/>
      </c>
      <c r="DH15" s="4" t="str">
        <f t="shared" si="3"/>
        <v/>
      </c>
      <c r="DI15" s="4" t="str">
        <f t="shared" si="3"/>
        <v/>
      </c>
      <c r="DJ15" s="4" t="str">
        <f t="shared" si="3"/>
        <v/>
      </c>
      <c r="DK15" s="4" t="str">
        <f t="shared" si="3"/>
        <v/>
      </c>
      <c r="DL15" s="4" t="str">
        <f t="shared" si="3"/>
        <v/>
      </c>
      <c r="DM15" s="4" t="str">
        <f t="shared" si="3"/>
        <v/>
      </c>
      <c r="DN15" s="4" t="str">
        <f t="shared" si="3"/>
        <v/>
      </c>
      <c r="DO15" s="4" t="str">
        <f t="shared" si="3"/>
        <v/>
      </c>
      <c r="DP15" s="4" t="str">
        <f t="shared" si="3"/>
        <v/>
      </c>
      <c r="DQ15" s="4" t="str">
        <f t="shared" si="3"/>
        <v/>
      </c>
      <c r="DR15" s="4" t="str">
        <f t="shared" si="3"/>
        <v/>
      </c>
      <c r="DS15" s="4" t="str">
        <f t="shared" si="3"/>
        <v/>
      </c>
      <c r="DT15" s="4" t="str">
        <f t="shared" si="3"/>
        <v/>
      </c>
      <c r="DU15" s="4" t="str">
        <f t="shared" si="3"/>
        <v/>
      </c>
      <c r="DV15" s="4" t="str">
        <f t="shared" si="3"/>
        <v/>
      </c>
      <c r="DW15" s="4" t="str">
        <f t="shared" si="3"/>
        <v/>
      </c>
      <c r="DX15" s="4" t="str">
        <f t="shared" si="3"/>
        <v/>
      </c>
      <c r="DY15" s="4" t="str">
        <f t="shared" si="3"/>
        <v/>
      </c>
      <c r="DZ15" s="4" t="str">
        <f t="shared" si="3"/>
        <v/>
      </c>
      <c r="EA15" s="4" t="str">
        <f t="shared" si="3"/>
        <v/>
      </c>
      <c r="EB15" s="4" t="str">
        <f t="shared" si="3"/>
        <v/>
      </c>
      <c r="EC15" s="4" t="str">
        <f t="shared" ref="EC15:FH15" si="4">IF(OR(EC$14="",SUM($G15)=0,SUM(AO15)=0),"",ROUND($G15*AO15,0))</f>
        <v/>
      </c>
      <c r="ED15" s="4" t="str">
        <f t="shared" si="4"/>
        <v/>
      </c>
      <c r="EE15" s="4" t="str">
        <f t="shared" si="4"/>
        <v/>
      </c>
      <c r="EF15" s="4" t="str">
        <f t="shared" si="4"/>
        <v/>
      </c>
      <c r="EG15" s="4" t="str">
        <f t="shared" si="4"/>
        <v/>
      </c>
      <c r="EH15" s="4" t="str">
        <f t="shared" si="4"/>
        <v/>
      </c>
      <c r="EI15" s="4" t="str">
        <f t="shared" si="4"/>
        <v/>
      </c>
      <c r="EJ15" s="4" t="str">
        <f t="shared" si="4"/>
        <v/>
      </c>
      <c r="EK15" s="4" t="str">
        <f t="shared" si="4"/>
        <v/>
      </c>
      <c r="EL15" s="4" t="str">
        <f t="shared" si="4"/>
        <v/>
      </c>
      <c r="EM15" s="4" t="str">
        <f t="shared" si="4"/>
        <v/>
      </c>
      <c r="EN15" s="4" t="str">
        <f t="shared" si="4"/>
        <v/>
      </c>
      <c r="EO15" s="4" t="str">
        <f t="shared" si="4"/>
        <v/>
      </c>
      <c r="EP15" s="4" t="str">
        <f t="shared" si="4"/>
        <v/>
      </c>
      <c r="EQ15" s="4" t="str">
        <f t="shared" si="4"/>
        <v/>
      </c>
      <c r="ER15" s="4" t="str">
        <f t="shared" si="4"/>
        <v/>
      </c>
      <c r="ES15" s="4" t="str">
        <f t="shared" si="4"/>
        <v/>
      </c>
      <c r="ET15" s="4" t="str">
        <f t="shared" si="4"/>
        <v/>
      </c>
      <c r="EU15" s="4" t="str">
        <f t="shared" si="4"/>
        <v/>
      </c>
      <c r="EV15" s="4" t="str">
        <f t="shared" si="4"/>
        <v/>
      </c>
      <c r="EW15" s="4" t="str">
        <f t="shared" si="4"/>
        <v/>
      </c>
      <c r="EX15" s="4" t="str">
        <f t="shared" si="4"/>
        <v/>
      </c>
      <c r="EY15" s="4" t="str">
        <f t="shared" si="4"/>
        <v/>
      </c>
      <c r="EZ15" s="4" t="str">
        <f t="shared" si="4"/>
        <v/>
      </c>
      <c r="FA15" s="4" t="str">
        <f t="shared" si="4"/>
        <v/>
      </c>
      <c r="FB15" s="4" t="str">
        <f t="shared" si="4"/>
        <v/>
      </c>
      <c r="FC15" s="4" t="str">
        <f t="shared" si="4"/>
        <v/>
      </c>
      <c r="FD15" s="4" t="str">
        <f t="shared" si="4"/>
        <v/>
      </c>
      <c r="FE15" s="4" t="str">
        <f t="shared" si="4"/>
        <v/>
      </c>
      <c r="FF15" s="4" t="str">
        <f t="shared" si="4"/>
        <v/>
      </c>
      <c r="FG15" s="4" t="str">
        <f t="shared" si="4"/>
        <v/>
      </c>
      <c r="FH15" s="4" t="str">
        <f t="shared" si="4"/>
        <v/>
      </c>
      <c r="FI15" s="4" t="str">
        <f t="shared" ref="FI15:FS15" si="5">IF(OR(FI$14="",SUM($G15)=0,SUM(BU15)=0),"",ROUND($G15*BU15,0))</f>
        <v/>
      </c>
      <c r="FJ15" s="4" t="str">
        <f t="shared" si="5"/>
        <v/>
      </c>
      <c r="FK15" s="4" t="str">
        <f t="shared" si="5"/>
        <v/>
      </c>
      <c r="FL15" s="4" t="str">
        <f t="shared" si="5"/>
        <v/>
      </c>
      <c r="FM15" s="4" t="str">
        <f t="shared" si="5"/>
        <v/>
      </c>
      <c r="FN15" s="4" t="str">
        <f t="shared" si="5"/>
        <v/>
      </c>
      <c r="FO15" s="4" t="str">
        <f t="shared" si="5"/>
        <v/>
      </c>
      <c r="FP15" s="4" t="str">
        <f t="shared" si="5"/>
        <v/>
      </c>
      <c r="FQ15" s="4" t="str">
        <f t="shared" si="5"/>
        <v/>
      </c>
      <c r="FR15" s="4" t="str">
        <f t="shared" si="5"/>
        <v/>
      </c>
      <c r="FS15" s="4" t="str">
        <f t="shared" si="5"/>
        <v/>
      </c>
    </row>
    <row r="16" spans="1:175" x14ac:dyDescent="0.2">
      <c r="H16" s="34"/>
      <c r="CF16" s="32"/>
      <c r="CG16" s="32"/>
      <c r="CH16" s="57"/>
      <c r="CI16" s="30"/>
      <c r="CJ16" s="34"/>
      <c r="CK16" s="32"/>
      <c r="CL16" s="32"/>
      <c r="CM16" s="32"/>
      <c r="CN16" s="57"/>
      <c r="CO16" s="30"/>
      <c r="CP16" s="34"/>
      <c r="CQ16" s="32"/>
      <c r="CR16" s="32"/>
      <c r="CS16" s="32"/>
      <c r="CT16" s="57"/>
      <c r="CU16" s="30"/>
      <c r="CV16" s="34"/>
      <c r="CW16" s="4"/>
      <c r="CX16" s="4"/>
      <c r="CY16" s="4"/>
      <c r="CZ16" s="4"/>
      <c r="DA16" s="4"/>
    </row>
    <row r="17" spans="8:105" x14ac:dyDescent="0.2">
      <c r="H17" s="34"/>
      <c r="CF17" s="32"/>
      <c r="CG17" s="32"/>
      <c r="CH17" s="57"/>
      <c r="CI17" s="30"/>
      <c r="CJ17" s="34"/>
      <c r="CK17" s="32"/>
      <c r="CL17" s="32"/>
      <c r="CM17" s="32"/>
      <c r="CN17" s="57"/>
      <c r="CO17" s="30"/>
      <c r="CP17" s="34"/>
      <c r="CQ17" s="32"/>
      <c r="CR17" s="32"/>
      <c r="CS17" s="32"/>
      <c r="CT17" s="57"/>
      <c r="CU17" s="30"/>
      <c r="CV17" s="34"/>
      <c r="CW17" s="4"/>
      <c r="CX17" s="4"/>
      <c r="CY17" s="4"/>
      <c r="CZ17" s="4"/>
      <c r="DA17" s="4"/>
    </row>
    <row r="18" spans="8:105" x14ac:dyDescent="0.2">
      <c r="H18" s="34"/>
      <c r="CF18" s="32"/>
      <c r="CG18" s="32"/>
      <c r="CH18" s="57"/>
      <c r="CI18" s="30"/>
      <c r="CJ18" s="34"/>
      <c r="CK18" s="32"/>
      <c r="CL18" s="32"/>
      <c r="CM18" s="32"/>
      <c r="CN18" s="57"/>
      <c r="CO18" s="30"/>
      <c r="CP18" s="34"/>
      <c r="CQ18" s="32"/>
      <c r="CR18" s="32"/>
      <c r="CS18" s="32"/>
      <c r="CT18" s="57"/>
      <c r="CU18" s="30"/>
      <c r="CV18" s="34"/>
      <c r="CW18" s="4"/>
      <c r="CX18" s="4"/>
      <c r="CY18" s="4"/>
      <c r="CZ18" s="4"/>
      <c r="DA18" s="4"/>
    </row>
    <row r="19" spans="8:105" x14ac:dyDescent="0.2">
      <c r="H19" s="34"/>
      <c r="CF19" s="32"/>
      <c r="CG19" s="32"/>
      <c r="CH19" s="57"/>
      <c r="CI19" s="30"/>
      <c r="CJ19" s="34"/>
      <c r="CK19" s="32"/>
      <c r="CL19" s="32"/>
      <c r="CM19" s="32"/>
      <c r="CN19" s="57"/>
      <c r="CO19" s="30"/>
      <c r="CP19" s="34"/>
      <c r="CQ19" s="32"/>
      <c r="CR19" s="32"/>
      <c r="CS19" s="32"/>
      <c r="CT19" s="57"/>
      <c r="CU19" s="30"/>
      <c r="CV19" s="34"/>
      <c r="CW19" s="4"/>
      <c r="CX19" s="4"/>
      <c r="CY19" s="4"/>
      <c r="CZ19" s="4"/>
      <c r="DA19" s="4"/>
    </row>
    <row r="20" spans="8:105" x14ac:dyDescent="0.2">
      <c r="H20" s="34"/>
      <c r="CF20" s="32"/>
      <c r="CG20" s="32"/>
      <c r="CH20" s="57"/>
      <c r="CI20" s="30"/>
      <c r="CJ20" s="34"/>
      <c r="CK20" s="32"/>
      <c r="CL20" s="32"/>
      <c r="CM20" s="32"/>
      <c r="CN20" s="57"/>
      <c r="CO20" s="30"/>
      <c r="CP20" s="34"/>
      <c r="CQ20" s="32"/>
      <c r="CR20" s="32"/>
      <c r="CS20" s="32"/>
      <c r="CT20" s="57"/>
      <c r="CU20" s="30"/>
      <c r="CV20" s="34"/>
      <c r="CW20" s="4"/>
      <c r="CX20" s="4"/>
      <c r="CY20" s="4"/>
      <c r="CZ20" s="4"/>
      <c r="DA20" s="4"/>
    </row>
    <row r="21" spans="8:105" x14ac:dyDescent="0.2">
      <c r="H21" s="34"/>
      <c r="CF21" s="32"/>
      <c r="CG21" s="32"/>
      <c r="CH21" s="57"/>
      <c r="CI21" s="30"/>
      <c r="CJ21" s="34"/>
      <c r="CK21" s="32"/>
      <c r="CL21" s="32"/>
      <c r="CM21" s="32"/>
      <c r="CN21" s="57"/>
      <c r="CO21" s="30"/>
      <c r="CP21" s="34"/>
      <c r="CQ21" s="32"/>
      <c r="CR21" s="32"/>
      <c r="CS21" s="32"/>
      <c r="CT21" s="57"/>
      <c r="CU21" s="30"/>
      <c r="CV21" s="34"/>
      <c r="CW21" s="4"/>
      <c r="CX21" s="4"/>
      <c r="CY21" s="4"/>
      <c r="CZ21" s="4"/>
      <c r="DA21" s="4"/>
    </row>
    <row r="22" spans="8:105" x14ac:dyDescent="0.2">
      <c r="H22" s="34"/>
      <c r="CF22" s="32"/>
      <c r="CG22" s="32"/>
      <c r="CH22" s="57"/>
      <c r="CI22" s="30"/>
      <c r="CJ22" s="34"/>
      <c r="CK22" s="32"/>
      <c r="CL22" s="32"/>
      <c r="CM22" s="32"/>
      <c r="CN22" s="57"/>
      <c r="CO22" s="30"/>
      <c r="CP22" s="34"/>
      <c r="CQ22" s="32"/>
      <c r="CR22" s="32"/>
      <c r="CS22" s="32"/>
      <c r="CT22" s="57"/>
      <c r="CU22" s="30"/>
      <c r="CV22" s="34"/>
      <c r="CW22" s="4"/>
      <c r="CX22" s="4"/>
      <c r="CY22" s="4"/>
      <c r="CZ22" s="4"/>
      <c r="DA22" s="4"/>
    </row>
    <row r="23" spans="8:105" x14ac:dyDescent="0.2">
      <c r="H23" s="34"/>
      <c r="CF23" s="32"/>
      <c r="CG23" s="32"/>
      <c r="CH23" s="57"/>
      <c r="CI23" s="30"/>
      <c r="CJ23" s="34"/>
      <c r="CK23" s="32"/>
      <c r="CL23" s="32"/>
      <c r="CM23" s="32"/>
      <c r="CN23" s="57"/>
      <c r="CO23" s="30"/>
      <c r="CP23" s="34"/>
      <c r="CQ23" s="32"/>
      <c r="CR23" s="32"/>
      <c r="CS23" s="32"/>
      <c r="CT23" s="57"/>
      <c r="CU23" s="30"/>
      <c r="CV23" s="34"/>
      <c r="CW23" s="4"/>
      <c r="CX23" s="4"/>
      <c r="CY23" s="4"/>
      <c r="CZ23" s="4"/>
      <c r="DA23" s="4"/>
    </row>
  </sheetData>
  <mergeCells count="1">
    <mergeCell ref="A3:B3"/>
  </mergeCells>
  <conditionalFormatting sqref="G1:FS1">
    <cfRule type="expression" dxfId="24" priority="10">
      <formula>AND(ISNUMBER(G1),G1&lt;0)</formula>
    </cfRule>
  </conditionalFormatting>
  <conditionalFormatting sqref="H2:H1048576">
    <cfRule type="expression" dxfId="23" priority="44">
      <formula>AND(ROW($H2)&gt;14,ROUND(SUM($H2),0)&lt;&gt;ROUND(SUM($G2),0))</formula>
    </cfRule>
    <cfRule type="expression" dxfId="22" priority="43">
      <formula>AND(ROW($H2)&gt;14,ABS(ROUND(SUM($H2),0)-ROUND(SUM($G2),0))&gt;2)</formula>
    </cfRule>
  </conditionalFormatting>
  <conditionalFormatting sqref="I1">
    <cfRule type="expression" dxfId="21" priority="34">
      <formula>$C1="&lt;01"</formula>
    </cfRule>
  </conditionalFormatting>
  <conditionalFormatting sqref="I2:CE13 I15:CE1048576">
    <cfRule type="expression" dxfId="20" priority="41">
      <formula>AND(ROW(I2)&gt;14,OR(SUM(I2)&gt;1,SUM(I2)&lt;0))</formula>
    </cfRule>
  </conditionalFormatting>
  <conditionalFormatting sqref="CF2:CI13 CF15:CI1048576 CG14">
    <cfRule type="expression" dxfId="19" priority="47">
      <formula>AND(ROW($CF2)&gt;14,$A2&lt;&gt;"",OR(SUM($CP2)=0,SUM($CV2)=0,$CM2=0,$CS2=0,SUM($CF2)=SUM($CG2),SUM($G2)&gt;=SUM($CF2)))</formula>
    </cfRule>
  </conditionalFormatting>
  <conditionalFormatting sqref="CH2:CH13 CN2:CN13 CT2:CT13 CH15:CH1048576 CN15:CN1048576 CT15:CT1048576">
    <cfRule type="expression" dxfId="18" priority="38">
      <formula>AND(ROW(CH2)&gt;14,UPPER(CH2)&lt;&gt;"CUSTOM",UPPER(CH2)&lt;&gt;"MAX",UPPER(CH2)&lt;&gt;"SUM",CH2&lt;&gt;"")</formula>
    </cfRule>
  </conditionalFormatting>
  <conditionalFormatting sqref="CH14">
    <cfRule type="expression" dxfId="17" priority="8">
      <formula>AND(ROW(CH14)&gt;14,LEFT($B14,4)="_Mil")</formula>
    </cfRule>
    <cfRule type="expression" dxfId="16" priority="9">
      <formula>AND(ISNUMBER(CH14),CH14&lt;0)</formula>
    </cfRule>
  </conditionalFormatting>
  <conditionalFormatting sqref="CI2:CI13 CI15:CI1048576">
    <cfRule type="expression" dxfId="15" priority="51">
      <formula>AND(ROW($CF2)&gt;14,$A2&lt;&gt;"",UPPER($CH2)&lt;&gt;"CUSTOM")</formula>
    </cfRule>
  </conditionalFormatting>
  <conditionalFormatting sqref="CI2:CI13 CO2:CO13 CU2:CU13 CI15:CI1048576 CO15:CO1048576 CU15:CU1048576">
    <cfRule type="expression" dxfId="14" priority="42">
      <formula>AND(ROW(CI2)&gt;14,SUM(CI2)&gt;0)</formula>
    </cfRule>
  </conditionalFormatting>
  <conditionalFormatting sqref="CI14">
    <cfRule type="expression" dxfId="13" priority="7">
      <formula>AND(ISNUMBER($S14),ROUND($S14,2)&lt;0)</formula>
    </cfRule>
  </conditionalFormatting>
  <conditionalFormatting sqref="CJ2:CJ1048576">
    <cfRule type="expression" dxfId="12" priority="40">
      <formula>AND(ROW(CJ2)&gt;14,OR(CJ2&gt;CF2,CJ2&lt;CG2))</formula>
    </cfRule>
  </conditionalFormatting>
  <conditionalFormatting sqref="CK2:CO13 CK15:CO1048576 CK14:CM14">
    <cfRule type="expression" dxfId="11" priority="49">
      <formula>AND(ROW($CK2)&gt;14,$A2&lt;&gt;"",OR(SUM($CK2)=0,$CM2&lt;=1,SUM($CK2)=SUM($CL2),AND(SUM($G2)=SUM($CK2),SUM($CQ2)=0)))</formula>
    </cfRule>
  </conditionalFormatting>
  <conditionalFormatting sqref="CN14">
    <cfRule type="expression" dxfId="10" priority="5">
      <formula>AND(ROW(CN14)&gt;14,LEFT($B14,4)="_Mil")</formula>
    </cfRule>
    <cfRule type="expression" dxfId="9" priority="6">
      <formula>AND(ISNUMBER(CN14),CN14&lt;0)</formula>
    </cfRule>
  </conditionalFormatting>
  <conditionalFormatting sqref="CO2:CO13 CO15:CO1048576">
    <cfRule type="expression" dxfId="8" priority="48">
      <formula>AND(ROW($CO2)&gt;14,$A2&lt;&gt;"",UPPER($CN2)&lt;&gt;"CUSTOM")</formula>
    </cfRule>
  </conditionalFormatting>
  <conditionalFormatting sqref="CO14">
    <cfRule type="expression" dxfId="7" priority="4">
      <formula>AND(ISNUMBER($S14),ROUND($S14,2)&lt;0)</formula>
    </cfRule>
  </conditionalFormatting>
  <conditionalFormatting sqref="CP2:CP1048576">
    <cfRule type="expression" dxfId="6" priority="45">
      <formula>AND(ROW($CP2)&gt;14,OR(SUM($CP2)&gt;SUM($CK2),SUM($CP2)&lt;SUM($CL2)))</formula>
    </cfRule>
  </conditionalFormatting>
  <conditionalFormatting sqref="CQ2:CU13 CQ15:CU1048576 CQ14:CS14">
    <cfRule type="expression" dxfId="5" priority="46">
      <formula>AND(ROW($CQ2)&gt;14,$A2&lt;&gt;"",OR(SUM($CQ2)=0,$CS2&lt;=1,SUM($CQ2)=SUM($CR2),AND(SUM($G2)=SUM($CQ2),SUM($CK2)=0)))</formula>
    </cfRule>
  </conditionalFormatting>
  <conditionalFormatting sqref="CT14">
    <cfRule type="expression" dxfId="4" priority="3">
      <formula>AND(ISNUMBER(CT14),CT14&lt;0)</formula>
    </cfRule>
    <cfRule type="expression" dxfId="3" priority="2">
      <formula>AND(ROW(CT14)&gt;14,LEFT($B14,4)="_Mil")</formula>
    </cfRule>
  </conditionalFormatting>
  <conditionalFormatting sqref="CU2:CU13 CU15:CU1048576">
    <cfRule type="expression" dxfId="2" priority="50">
      <formula>AND(ROW($CU2)&gt;14,$A2&lt;&gt;"",UPPER($CT2)&lt;&gt;"CUSTOM")</formula>
    </cfRule>
  </conditionalFormatting>
  <conditionalFormatting sqref="CU14">
    <cfRule type="expression" dxfId="1" priority="1">
      <formula>AND(ISNUMBER($S14),ROUND($S14,2)&lt;0)</formula>
    </cfRule>
  </conditionalFormatting>
  <conditionalFormatting sqref="CV2:CV1048576">
    <cfRule type="expression" dxfId="0" priority="39">
      <formula>AND(ROW($CV2)&gt;14,OR(SUM($CV2)&gt;SUM($CQ2),SUM($CV2)&lt;SUM($CR2)))</formula>
    </cfRule>
  </conditionalFormatting>
  <pageMargins left="0.7" right="0.7" top="0.75" bottom="0.75" header="0.3" footer="0.511811023622047"/>
  <pageSetup orientation="portrait" horizontalDpi="300" verticalDpi="300"/>
  <headerFooter>
    <oddHeader>&amp;L&amp;10&amp;Kff0000CLIENT PROPRIETARY \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Jackson</dc:creator>
  <dc:description/>
  <cp:lastModifiedBy>Domaas, Christian [BAO Systems LLC]</cp:lastModifiedBy>
  <cp:revision>1</cp:revision>
  <dcterms:created xsi:type="dcterms:W3CDTF">2018-11-07T14:50:29Z</dcterms:created>
  <dcterms:modified xsi:type="dcterms:W3CDTF">2023-07-25T18:03:16Z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433151-6b3b-40a4-9a76-643012730750_ActionId">
    <vt:lpwstr>f939707c-6bad-4c0e-bfc5-87973846015f</vt:lpwstr>
  </property>
  <property fmtid="{D5CDD505-2E9C-101B-9397-08002B2CF9AE}" pid="3" name="MSIP_Label_99433151-6b3b-40a4-9a76-643012730750_ContentBits">
    <vt:lpwstr>1</vt:lpwstr>
  </property>
  <property fmtid="{D5CDD505-2E9C-101B-9397-08002B2CF9AE}" pid="4" name="MSIP_Label_99433151-6b3b-40a4-9a76-643012730750_Enabled">
    <vt:lpwstr>true</vt:lpwstr>
  </property>
  <property fmtid="{D5CDD505-2E9C-101B-9397-08002B2CF9AE}" pid="5" name="MSIP_Label_99433151-6b3b-40a4-9a76-643012730750_Method">
    <vt:lpwstr>Privileged</vt:lpwstr>
  </property>
  <property fmtid="{D5CDD505-2E9C-101B-9397-08002B2CF9AE}" pid="6" name="MSIP_Label_99433151-6b3b-40a4-9a76-643012730750_Name">
    <vt:lpwstr>Protected v2</vt:lpwstr>
  </property>
  <property fmtid="{D5CDD505-2E9C-101B-9397-08002B2CF9AE}" pid="7" name="MSIP_Label_99433151-6b3b-40a4-9a76-643012730750_SetDate">
    <vt:lpwstr>2022-07-27T20:17:54Z</vt:lpwstr>
  </property>
  <property fmtid="{D5CDD505-2E9C-101B-9397-08002B2CF9AE}" pid="8" name="MSIP_Label_99433151-6b3b-40a4-9a76-643012730750_SiteId">
    <vt:lpwstr>8a628aaf-2f06-4dc5-a007-33a134d5e988</vt:lpwstr>
  </property>
</Properties>
</file>