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be-my.sharepoint.com/personal/s106487_ap_be/Documents/school/jaar3/stage/bachelorproef/"/>
    </mc:Choice>
  </mc:AlternateContent>
  <xr:revisionPtr revIDLastSave="286" documentId="8_{1E34979D-EE92-4E0F-A677-273D2E7E8FBC}" xr6:coauthVersionLast="47" xr6:coauthVersionMax="47" xr10:uidLastSave="{D8C56031-546B-4340-A465-3AC4FA63DD9D}"/>
  <bookViews>
    <workbookView xWindow="-120" yWindow="-120" windowWidth="29040" windowHeight="15840" xr2:uid="{F385F110-CDB8-47F4-86DF-49B810C2892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2" i="1"/>
  <c r="M5" i="1" a="1"/>
  <c r="M6" i="1" a="1"/>
  <c r="E346" i="1" l="1"/>
  <c r="F346" i="1" s="1"/>
  <c r="M6" i="1"/>
  <c r="M5" i="1"/>
  <c r="G346" i="1"/>
  <c r="E166" i="1"/>
  <c r="E70" i="1"/>
  <c r="E326" i="1"/>
  <c r="E198" i="1"/>
  <c r="E251" i="1"/>
  <c r="G251" i="1" s="1"/>
  <c r="E123" i="1"/>
  <c r="G123" i="1" s="1"/>
  <c r="E222" i="1"/>
  <c r="G222" i="1" s="1"/>
  <c r="E174" i="1"/>
  <c r="G174" i="1" s="1"/>
  <c r="E158" i="1"/>
  <c r="G158" i="1" s="1"/>
  <c r="E94" i="1"/>
  <c r="G94" i="1" s="1"/>
  <c r="E46" i="1"/>
  <c r="G46" i="1" s="1"/>
  <c r="E272" i="1"/>
  <c r="G272" i="1" s="1"/>
  <c r="E144" i="1"/>
  <c r="G144" i="1" s="1"/>
  <c r="E64" i="1"/>
  <c r="G64" i="1" s="1"/>
  <c r="E131" i="1"/>
  <c r="G131" i="1" s="1"/>
  <c r="E99" i="1"/>
  <c r="G99" i="1" s="1"/>
  <c r="E67" i="1"/>
  <c r="G67" i="1" s="1"/>
  <c r="E51" i="1"/>
  <c r="G51" i="1" s="1"/>
  <c r="E19" i="1"/>
  <c r="G19" i="1" s="1"/>
  <c r="E3" i="1"/>
  <c r="G3" i="1" s="1"/>
  <c r="E173" i="1"/>
  <c r="G173" i="1" s="1"/>
  <c r="E109" i="1"/>
  <c r="G109" i="1" s="1"/>
  <c r="E61" i="1"/>
  <c r="G61" i="1" s="1"/>
  <c r="E270" i="1"/>
  <c r="G270" i="1" s="1"/>
  <c r="E142" i="1"/>
  <c r="G142" i="1" s="1"/>
  <c r="E30" i="1"/>
  <c r="G30" i="1" s="1"/>
  <c r="E177" i="1"/>
  <c r="G177" i="1" s="1"/>
  <c r="E129" i="1"/>
  <c r="G129" i="1" s="1"/>
  <c r="E33" i="1"/>
  <c r="G33" i="1" s="1"/>
  <c r="E16" i="1"/>
  <c r="G16" i="1" s="1"/>
  <c r="E127" i="1"/>
  <c r="G127" i="1" s="1"/>
  <c r="E79" i="1"/>
  <c r="G79" i="1" s="1"/>
  <c r="E14" i="1"/>
  <c r="G14" i="1" s="1"/>
  <c r="E320" i="1"/>
  <c r="G320" i="1" s="1"/>
  <c r="E192" i="1"/>
  <c r="G192" i="1" s="1"/>
  <c r="E223" i="1"/>
  <c r="G223" i="1" s="1"/>
  <c r="E294" i="1"/>
  <c r="G294" i="1" s="1"/>
  <c r="E38" i="1"/>
  <c r="G38" i="1" s="1"/>
  <c r="E201" i="1"/>
  <c r="G201" i="1" s="1"/>
  <c r="E322" i="1"/>
  <c r="G322" i="1" s="1"/>
  <c r="E226" i="1"/>
  <c r="G226" i="1" s="1"/>
  <c r="E114" i="1"/>
  <c r="G114" i="1" s="1"/>
  <c r="E66" i="1"/>
  <c r="G66" i="1" s="1"/>
  <c r="E349" i="1"/>
  <c r="G349" i="1" s="1"/>
  <c r="E333" i="1"/>
  <c r="G333" i="1" s="1"/>
  <c r="E285" i="1"/>
  <c r="G285" i="1" s="1"/>
  <c r="E221" i="1"/>
  <c r="G221" i="1" s="1"/>
  <c r="E353" i="1"/>
  <c r="G353" i="1" s="1"/>
  <c r="E305" i="1"/>
  <c r="G305" i="1" s="1"/>
  <c r="E289" i="1"/>
  <c r="G289" i="1" s="1"/>
  <c r="E128" i="1"/>
  <c r="G128" i="1" s="1"/>
  <c r="E265" i="1"/>
  <c r="G265" i="1" s="1"/>
  <c r="E233" i="1"/>
  <c r="G233" i="1" s="1"/>
  <c r="E287" i="1"/>
  <c r="G287" i="1" s="1"/>
  <c r="E239" i="1"/>
  <c r="G239" i="1" s="1"/>
  <c r="E156" i="1"/>
  <c r="G156" i="1" s="1"/>
  <c r="E124" i="1"/>
  <c r="G124" i="1" s="1"/>
  <c r="E60" i="1"/>
  <c r="G60" i="1" s="1"/>
  <c r="E28" i="1"/>
  <c r="G28" i="1" s="1"/>
  <c r="E95" i="1"/>
  <c r="G95" i="1" s="1"/>
  <c r="E332" i="1"/>
  <c r="G332" i="1" s="1"/>
  <c r="E268" i="1"/>
  <c r="G268" i="1" s="1"/>
  <c r="E108" i="1"/>
  <c r="G108" i="1" s="1"/>
  <c r="E348" i="1"/>
  <c r="G348" i="1" s="1"/>
  <c r="E249" i="1"/>
  <c r="G249" i="1" s="1"/>
  <c r="E194" i="1"/>
  <c r="G194" i="1" s="1"/>
  <c r="E121" i="1"/>
  <c r="G121" i="1" s="1"/>
  <c r="E44" i="1"/>
  <c r="G44" i="1" s="1"/>
  <c r="E11" i="1"/>
  <c r="G11" i="1" s="1"/>
  <c r="E153" i="1"/>
  <c r="G153" i="1" s="1"/>
  <c r="E300" i="1"/>
  <c r="G300" i="1" s="1"/>
  <c r="E172" i="1"/>
  <c r="G172" i="1" s="1"/>
  <c r="E314" i="1"/>
  <c r="G314" i="1" s="1"/>
  <c r="E298" i="1"/>
  <c r="G298" i="1" s="1"/>
  <c r="E282" i="1"/>
  <c r="G282" i="1" s="1"/>
  <c r="E266" i="1"/>
  <c r="G266" i="1" s="1"/>
  <c r="E250" i="1"/>
  <c r="G250" i="1" s="1"/>
  <c r="E218" i="1"/>
  <c r="G218" i="1" s="1"/>
  <c r="E202" i="1"/>
  <c r="G202" i="1" s="1"/>
  <c r="E186" i="1"/>
  <c r="G186" i="1" s="1"/>
  <c r="E170" i="1"/>
  <c r="G170" i="1" s="1"/>
  <c r="E154" i="1"/>
  <c r="G154" i="1" s="1"/>
  <c r="E138" i="1"/>
  <c r="G138" i="1" s="1"/>
  <c r="E122" i="1"/>
  <c r="G122" i="1" s="1"/>
  <c r="E90" i="1"/>
  <c r="G90" i="1" s="1"/>
  <c r="E74" i="1"/>
  <c r="G74" i="1" s="1"/>
  <c r="E58" i="1"/>
  <c r="G58" i="1" s="1"/>
  <c r="E42" i="1"/>
  <c r="G42" i="1" s="1"/>
  <c r="E26" i="1"/>
  <c r="G26" i="1" s="1"/>
  <c r="E10" i="1"/>
  <c r="G10" i="1" s="1"/>
  <c r="E351" i="1"/>
  <c r="G351" i="1" s="1"/>
  <c r="E329" i="1"/>
  <c r="G329" i="1" s="1"/>
  <c r="E307" i="1"/>
  <c r="G307" i="1" s="1"/>
  <c r="E175" i="1"/>
  <c r="G175" i="1" s="1"/>
  <c r="E105" i="1"/>
  <c r="G105" i="1" s="1"/>
  <c r="E81" i="1"/>
  <c r="G81" i="1" s="1"/>
  <c r="E347" i="1"/>
  <c r="G347" i="1" s="1"/>
  <c r="E321" i="1"/>
  <c r="G321" i="1" s="1"/>
  <c r="E299" i="1"/>
  <c r="G299" i="1" s="1"/>
  <c r="E271" i="1"/>
  <c r="G271" i="1" s="1"/>
  <c r="E246" i="1"/>
  <c r="G246" i="1" s="1"/>
  <c r="E193" i="1"/>
  <c r="G193" i="1" s="1"/>
  <c r="E171" i="1"/>
  <c r="G171" i="1" s="1"/>
  <c r="E143" i="1"/>
  <c r="G143" i="1" s="1"/>
  <c r="E118" i="1"/>
  <c r="G118" i="1" s="1"/>
  <c r="E93" i="1"/>
  <c r="G93" i="1" s="1"/>
  <c r="E65" i="1"/>
  <c r="G65" i="1" s="1"/>
  <c r="E43" i="1"/>
  <c r="G43" i="1" s="1"/>
  <c r="E169" i="1"/>
  <c r="G169" i="1" s="1"/>
  <c r="E216" i="1"/>
  <c r="G216" i="1" s="1"/>
  <c r="E263" i="1"/>
  <c r="G263" i="1" s="1"/>
  <c r="E247" i="1"/>
  <c r="G247" i="1" s="1"/>
  <c r="E231" i="1"/>
  <c r="G231" i="1" s="1"/>
  <c r="E199" i="1"/>
  <c r="G199" i="1" s="1"/>
  <c r="E183" i="1"/>
  <c r="G183" i="1" s="1"/>
  <c r="E167" i="1"/>
  <c r="G167" i="1" s="1"/>
  <c r="E151" i="1"/>
  <c r="G151" i="1" s="1"/>
  <c r="E135" i="1"/>
  <c r="G135" i="1" s="1"/>
  <c r="E119" i="1"/>
  <c r="G119" i="1" s="1"/>
  <c r="E103" i="1"/>
  <c r="G103" i="1" s="1"/>
  <c r="E71" i="1"/>
  <c r="G71" i="1" s="1"/>
  <c r="E55" i="1"/>
  <c r="G55" i="1" s="1"/>
  <c r="E39" i="1"/>
  <c r="G39" i="1" s="1"/>
  <c r="E23" i="1"/>
  <c r="G23" i="1" s="1"/>
  <c r="E7" i="1"/>
  <c r="G7" i="1" s="1"/>
  <c r="E284" i="1"/>
  <c r="G284" i="1" s="1"/>
  <c r="E217" i="1"/>
  <c r="G217" i="1" s="1"/>
  <c r="E125" i="1"/>
  <c r="G125" i="1" s="1"/>
  <c r="E31" i="1"/>
  <c r="G31" i="1" s="1"/>
  <c r="E342" i="1"/>
  <c r="G342" i="1" s="1"/>
  <c r="E318" i="1"/>
  <c r="G318" i="1" s="1"/>
  <c r="E290" i="1"/>
  <c r="G290" i="1" s="1"/>
  <c r="E240" i="1"/>
  <c r="G240" i="1" s="1"/>
  <c r="E190" i="1"/>
  <c r="G190" i="1" s="1"/>
  <c r="E162" i="1"/>
  <c r="G162" i="1" s="1"/>
  <c r="E140" i="1"/>
  <c r="G140" i="1" s="1"/>
  <c r="E112" i="1"/>
  <c r="G112" i="1" s="1"/>
  <c r="E89" i="1"/>
  <c r="G89" i="1" s="1"/>
  <c r="E62" i="1"/>
  <c r="G62" i="1" s="1"/>
  <c r="E34" i="1"/>
  <c r="G34" i="1" s="1"/>
  <c r="E9" i="1"/>
  <c r="G9" i="1" s="1"/>
  <c r="E57" i="1"/>
  <c r="G57" i="1" s="1"/>
  <c r="E269" i="1"/>
  <c r="G269" i="1" s="1"/>
  <c r="E6" i="1"/>
  <c r="G6" i="1" s="1"/>
  <c r="E345" i="1"/>
  <c r="G345" i="1" s="1"/>
  <c r="E303" i="1"/>
  <c r="G303" i="1" s="1"/>
  <c r="E281" i="1"/>
  <c r="G281" i="1" s="1"/>
  <c r="E213" i="1"/>
  <c r="G213" i="1" s="1"/>
  <c r="E77" i="1"/>
  <c r="G77" i="1" s="1"/>
  <c r="E338" i="1"/>
  <c r="G338" i="1" s="1"/>
  <c r="E317" i="1"/>
  <c r="G317" i="1" s="1"/>
  <c r="E267" i="1"/>
  <c r="G267" i="1" s="1"/>
  <c r="E214" i="1"/>
  <c r="G214" i="1" s="1"/>
  <c r="E189" i="1"/>
  <c r="G189" i="1" s="1"/>
  <c r="E161" i="1"/>
  <c r="G161" i="1" s="1"/>
  <c r="E139" i="1"/>
  <c r="G139" i="1" s="1"/>
  <c r="E111" i="1"/>
  <c r="G111" i="1" s="1"/>
  <c r="E86" i="1"/>
  <c r="G86" i="1" s="1"/>
  <c r="E220" i="1"/>
  <c r="G220" i="1" s="1"/>
  <c r="E152" i="1"/>
  <c r="G152" i="1" s="1"/>
  <c r="E241" i="1"/>
  <c r="G241" i="1" s="1"/>
  <c r="E149" i="1"/>
  <c r="G149" i="1" s="1"/>
  <c r="E133" i="1"/>
  <c r="G133" i="1" s="1"/>
  <c r="E101" i="1"/>
  <c r="G101" i="1" s="1"/>
  <c r="E69" i="1"/>
  <c r="G69" i="1" s="1"/>
  <c r="E53" i="1"/>
  <c r="G53" i="1" s="1"/>
  <c r="E21" i="1"/>
  <c r="G21" i="1" s="1"/>
  <c r="E5" i="1"/>
  <c r="G5" i="1" s="1"/>
  <c r="E343" i="1"/>
  <c r="G343" i="1" s="1"/>
  <c r="E279" i="1"/>
  <c r="G279" i="1" s="1"/>
  <c r="E212" i="1"/>
  <c r="G212" i="1" s="1"/>
  <c r="E97" i="1"/>
  <c r="G97" i="1" s="1"/>
  <c r="E76" i="1"/>
  <c r="G76" i="1" s="1"/>
  <c r="E29" i="1"/>
  <c r="G29" i="1" s="1"/>
  <c r="E337" i="1"/>
  <c r="G337" i="1" s="1"/>
  <c r="E316" i="1"/>
  <c r="G316" i="1" s="1"/>
  <c r="E288" i="1"/>
  <c r="G288" i="1" s="1"/>
  <c r="E238" i="1"/>
  <c r="G238" i="1" s="1"/>
  <c r="E210" i="1"/>
  <c r="G210" i="1" s="1"/>
  <c r="E188" i="1"/>
  <c r="G188" i="1" s="1"/>
  <c r="E160" i="1"/>
  <c r="G160" i="1" s="1"/>
  <c r="E137" i="1"/>
  <c r="G137" i="1" s="1"/>
  <c r="E110" i="1"/>
  <c r="G110" i="1" s="1"/>
  <c r="E82" i="1"/>
  <c r="G82" i="1" s="1"/>
  <c r="E32" i="1"/>
  <c r="G32" i="1" s="1"/>
  <c r="E12" i="1"/>
  <c r="G12" i="1" s="1"/>
  <c r="E264" i="1"/>
  <c r="G264" i="1" s="1"/>
  <c r="E88" i="1"/>
  <c r="G88" i="1" s="1"/>
  <c r="E245" i="1"/>
  <c r="G245" i="1" s="1"/>
  <c r="E244" i="1"/>
  <c r="G244" i="1" s="1"/>
  <c r="E100" i="1"/>
  <c r="G100" i="1" s="1"/>
  <c r="E68" i="1"/>
  <c r="G68" i="1" s="1"/>
  <c r="E52" i="1"/>
  <c r="G52" i="1" s="1"/>
  <c r="E36" i="1"/>
  <c r="G36" i="1" s="1"/>
  <c r="E20" i="1"/>
  <c r="G20" i="1" s="1"/>
  <c r="E4" i="1"/>
  <c r="G4" i="1" s="1"/>
  <c r="E257" i="1"/>
  <c r="G257" i="1" s="1"/>
  <c r="E237" i="1"/>
  <c r="G237" i="1" s="1"/>
  <c r="E117" i="1"/>
  <c r="G117" i="1" s="1"/>
  <c r="E73" i="1"/>
  <c r="G73" i="1" s="1"/>
  <c r="E49" i="1"/>
  <c r="G49" i="1" s="1"/>
  <c r="E2" i="1"/>
  <c r="E336" i="1"/>
  <c r="G336" i="1" s="1"/>
  <c r="E315" i="1"/>
  <c r="G315" i="1" s="1"/>
  <c r="E262" i="1"/>
  <c r="G262" i="1" s="1"/>
  <c r="E209" i="1"/>
  <c r="G209" i="1" s="1"/>
  <c r="E187" i="1"/>
  <c r="G187" i="1" s="1"/>
  <c r="E159" i="1"/>
  <c r="G159" i="1" s="1"/>
  <c r="E134" i="1"/>
  <c r="G134" i="1" s="1"/>
  <c r="E59" i="1"/>
  <c r="G59" i="1" s="1"/>
  <c r="E92" i="1"/>
  <c r="G92" i="1" s="1"/>
  <c r="E191" i="1"/>
  <c r="G191" i="1" s="1"/>
  <c r="E277" i="1"/>
  <c r="G277" i="1" s="1"/>
  <c r="E356" i="1"/>
  <c r="G356" i="1" s="1"/>
  <c r="E228" i="1"/>
  <c r="G228" i="1" s="1"/>
  <c r="E243" i="1"/>
  <c r="G243" i="1" s="1"/>
  <c r="E147" i="1"/>
  <c r="G147" i="1" s="1"/>
  <c r="E83" i="1"/>
  <c r="G83" i="1" s="1"/>
  <c r="E116" i="1"/>
  <c r="G116" i="1" s="1"/>
  <c r="E25" i="1"/>
  <c r="G25" i="1" s="1"/>
  <c r="E361" i="1"/>
  <c r="G361" i="1" s="1"/>
  <c r="E335" i="1"/>
  <c r="G335" i="1" s="1"/>
  <c r="E313" i="1"/>
  <c r="G313" i="1" s="1"/>
  <c r="E286" i="1"/>
  <c r="G286" i="1" s="1"/>
  <c r="E258" i="1"/>
  <c r="G258" i="1" s="1"/>
  <c r="E236" i="1"/>
  <c r="G236" i="1" s="1"/>
  <c r="E208" i="1"/>
  <c r="G208" i="1" s="1"/>
  <c r="E185" i="1"/>
  <c r="G185" i="1" s="1"/>
  <c r="E130" i="1"/>
  <c r="G130" i="1" s="1"/>
  <c r="E80" i="1"/>
  <c r="G80" i="1" s="1"/>
  <c r="E45" i="1"/>
  <c r="G45" i="1" s="1"/>
  <c r="E141" i="1"/>
  <c r="G141" i="1" s="1"/>
  <c r="E308" i="1"/>
  <c r="G308" i="1" s="1"/>
  <c r="E196" i="1"/>
  <c r="G196" i="1" s="1"/>
  <c r="E339" i="1"/>
  <c r="G339" i="1" s="1"/>
  <c r="E259" i="1"/>
  <c r="G259" i="1" s="1"/>
  <c r="E163" i="1"/>
  <c r="G163" i="1" s="1"/>
  <c r="E35" i="1"/>
  <c r="G35" i="1" s="1"/>
  <c r="E340" i="1"/>
  <c r="G340" i="1" s="1"/>
  <c r="E297" i="1"/>
  <c r="G297" i="1" s="1"/>
  <c r="E255" i="1"/>
  <c r="G255" i="1" s="1"/>
  <c r="E115" i="1"/>
  <c r="G115" i="1" s="1"/>
  <c r="E47" i="1"/>
  <c r="G47" i="1" s="1"/>
  <c r="E358" i="1"/>
  <c r="G358" i="1" s="1"/>
  <c r="E334" i="1"/>
  <c r="G334" i="1" s="1"/>
  <c r="E310" i="1"/>
  <c r="G310" i="1" s="1"/>
  <c r="E235" i="1"/>
  <c r="G235" i="1" s="1"/>
  <c r="E207" i="1"/>
  <c r="G207" i="1" s="1"/>
  <c r="E182" i="1"/>
  <c r="G182" i="1" s="1"/>
  <c r="E157" i="1"/>
  <c r="G157" i="1" s="1"/>
  <c r="E107" i="1"/>
  <c r="G107" i="1" s="1"/>
  <c r="E54" i="1"/>
  <c r="G54" i="1" s="1"/>
  <c r="E273" i="1"/>
  <c r="G273" i="1" s="1"/>
  <c r="E184" i="1"/>
  <c r="G184" i="1" s="1"/>
  <c r="E113" i="1"/>
  <c r="G113" i="1" s="1"/>
  <c r="E261" i="1"/>
  <c r="G261" i="1" s="1"/>
  <c r="E324" i="1"/>
  <c r="G324" i="1" s="1"/>
  <c r="E164" i="1"/>
  <c r="G164" i="1" s="1"/>
  <c r="E227" i="1"/>
  <c r="G227" i="1" s="1"/>
  <c r="E295" i="1"/>
  <c r="G295" i="1" s="1"/>
  <c r="E229" i="1"/>
  <c r="G229" i="1" s="1"/>
  <c r="E354" i="1"/>
  <c r="G354" i="1" s="1"/>
  <c r="E306" i="1"/>
  <c r="G306" i="1" s="1"/>
  <c r="E256" i="1"/>
  <c r="G256" i="1" s="1"/>
  <c r="E206" i="1"/>
  <c r="G206" i="1" s="1"/>
  <c r="E178" i="1"/>
  <c r="G178" i="1" s="1"/>
  <c r="E78" i="1"/>
  <c r="G78" i="1" s="1"/>
  <c r="E50" i="1"/>
  <c r="G50" i="1" s="1"/>
  <c r="E242" i="1"/>
  <c r="G242" i="1" s="1"/>
  <c r="E104" i="1"/>
  <c r="G104" i="1" s="1"/>
  <c r="E309" i="1"/>
  <c r="G309" i="1" s="1"/>
  <c r="E276" i="1"/>
  <c r="G276" i="1" s="1"/>
  <c r="E148" i="1"/>
  <c r="G148" i="1" s="1"/>
  <c r="E275" i="1"/>
  <c r="G275" i="1" s="1"/>
  <c r="E195" i="1"/>
  <c r="G195" i="1" s="1"/>
  <c r="E359" i="1"/>
  <c r="G359" i="1" s="1"/>
  <c r="E357" i="1"/>
  <c r="G357" i="1" s="1"/>
  <c r="E293" i="1"/>
  <c r="G293" i="1" s="1"/>
  <c r="E253" i="1"/>
  <c r="G253" i="1" s="1"/>
  <c r="E181" i="1"/>
  <c r="G181" i="1" s="1"/>
  <c r="E283" i="1"/>
  <c r="G283" i="1" s="1"/>
  <c r="E230" i="1"/>
  <c r="G230" i="1" s="1"/>
  <c r="E205" i="1"/>
  <c r="G205" i="1" s="1"/>
  <c r="E155" i="1"/>
  <c r="G155" i="1" s="1"/>
  <c r="E102" i="1"/>
  <c r="G102" i="1" s="1"/>
  <c r="E27" i="1"/>
  <c r="G27" i="1" s="1"/>
  <c r="E41" i="1"/>
  <c r="G41" i="1" s="1"/>
  <c r="E168" i="1"/>
  <c r="G168" i="1" s="1"/>
  <c r="E24" i="1"/>
  <c r="G24" i="1" s="1"/>
  <c r="E91" i="1"/>
  <c r="G91" i="1" s="1"/>
  <c r="E341" i="1"/>
  <c r="G341" i="1" s="1"/>
  <c r="E165" i="1"/>
  <c r="G165" i="1" s="1"/>
  <c r="E260" i="1"/>
  <c r="G260" i="1" s="1"/>
  <c r="E132" i="1"/>
  <c r="G132" i="1" s="1"/>
  <c r="E292" i="1"/>
  <c r="G292" i="1" s="1"/>
  <c r="E252" i="1"/>
  <c r="G252" i="1" s="1"/>
  <c r="E352" i="1"/>
  <c r="G352" i="1" s="1"/>
  <c r="E331" i="1"/>
  <c r="G331" i="1" s="1"/>
  <c r="E304" i="1"/>
  <c r="G304" i="1" s="1"/>
  <c r="E254" i="1"/>
  <c r="G254" i="1" s="1"/>
  <c r="E204" i="1"/>
  <c r="G204" i="1" s="1"/>
  <c r="E176" i="1"/>
  <c r="G176" i="1" s="1"/>
  <c r="E126" i="1"/>
  <c r="G126" i="1" s="1"/>
  <c r="E98" i="1"/>
  <c r="G98" i="1" s="1"/>
  <c r="E48" i="1"/>
  <c r="G48" i="1" s="1"/>
  <c r="E145" i="1"/>
  <c r="G145" i="1" s="1"/>
  <c r="E344" i="1"/>
  <c r="G344" i="1" s="1"/>
  <c r="E200" i="1"/>
  <c r="G200" i="1" s="1"/>
  <c r="E319" i="1"/>
  <c r="G319" i="1" s="1"/>
  <c r="E219" i="1"/>
  <c r="G219" i="1" s="1"/>
  <c r="E327" i="1"/>
  <c r="G327" i="1" s="1"/>
  <c r="E323" i="1"/>
  <c r="G323" i="1" s="1"/>
  <c r="E211" i="1"/>
  <c r="G211" i="1" s="1"/>
  <c r="E15" i="1"/>
  <c r="G15" i="1" s="1"/>
  <c r="E180" i="1"/>
  <c r="G180" i="1" s="1"/>
  <c r="E355" i="1"/>
  <c r="G355" i="1" s="1"/>
  <c r="E291" i="1"/>
  <c r="G291" i="1" s="1"/>
  <c r="E179" i="1"/>
  <c r="G179" i="1" s="1"/>
  <c r="E85" i="1"/>
  <c r="G85" i="1" s="1"/>
  <c r="E17" i="1"/>
  <c r="G17" i="1" s="1"/>
  <c r="E330" i="1"/>
  <c r="G330" i="1" s="1"/>
  <c r="E278" i="1"/>
  <c r="G278" i="1" s="1"/>
  <c r="E225" i="1"/>
  <c r="G225" i="1" s="1"/>
  <c r="E203" i="1"/>
  <c r="G203" i="1" s="1"/>
  <c r="E150" i="1"/>
  <c r="G150" i="1" s="1"/>
  <c r="E75" i="1"/>
  <c r="G75" i="1" s="1"/>
  <c r="E22" i="1"/>
  <c r="G22" i="1" s="1"/>
  <c r="E301" i="1"/>
  <c r="G301" i="1" s="1"/>
  <c r="E232" i="1"/>
  <c r="G232" i="1" s="1"/>
  <c r="E40" i="1"/>
  <c r="G40" i="1" s="1"/>
  <c r="E63" i="1"/>
  <c r="G63" i="1" s="1"/>
  <c r="E325" i="1"/>
  <c r="G325" i="1" s="1"/>
  <c r="E197" i="1"/>
  <c r="G197" i="1" s="1"/>
  <c r="E13" i="1"/>
  <c r="G13" i="1" s="1"/>
  <c r="E311" i="1"/>
  <c r="G311" i="1" s="1"/>
  <c r="E84" i="1"/>
  <c r="G84" i="1" s="1"/>
  <c r="E37" i="1"/>
  <c r="G37" i="1" s="1"/>
  <c r="E350" i="1"/>
  <c r="G350" i="1" s="1"/>
  <c r="E302" i="1"/>
  <c r="G302" i="1" s="1"/>
  <c r="E274" i="1"/>
  <c r="G274" i="1" s="1"/>
  <c r="E224" i="1"/>
  <c r="G224" i="1" s="1"/>
  <c r="E146" i="1"/>
  <c r="G146" i="1" s="1"/>
  <c r="E96" i="1"/>
  <c r="G96" i="1" s="1"/>
  <c r="E18" i="1"/>
  <c r="G18" i="1" s="1"/>
  <c r="G2" i="1" l="1"/>
  <c r="F198" i="1"/>
  <c r="G198" i="1"/>
  <c r="F326" i="1"/>
  <c r="G326" i="1"/>
  <c r="F70" i="1"/>
  <c r="G70" i="1"/>
  <c r="F166" i="1"/>
  <c r="G166" i="1"/>
  <c r="F126" i="1"/>
  <c r="F220" i="1"/>
  <c r="F35" i="1"/>
  <c r="F335" i="1"/>
  <c r="F209" i="1"/>
  <c r="F244" i="1"/>
  <c r="F29" i="1"/>
  <c r="F86" i="1"/>
  <c r="F57" i="1"/>
  <c r="F284" i="1"/>
  <c r="F216" i="1"/>
  <c r="F175" i="1"/>
  <c r="F218" i="1"/>
  <c r="F268" i="1"/>
  <c r="F285" i="1"/>
  <c r="F16" i="1"/>
  <c r="F64" i="1"/>
  <c r="F217" i="1"/>
  <c r="F291" i="1"/>
  <c r="F361" i="1"/>
  <c r="F262" i="1"/>
  <c r="F245" i="1"/>
  <c r="F76" i="1"/>
  <c r="F111" i="1"/>
  <c r="F9" i="1"/>
  <c r="F7" i="1"/>
  <c r="F169" i="1"/>
  <c r="F307" i="1"/>
  <c r="F250" i="1"/>
  <c r="F332" i="1"/>
  <c r="F333" i="1"/>
  <c r="F33" i="1"/>
  <c r="F144" i="1"/>
  <c r="F108" i="1"/>
  <c r="F50" i="1"/>
  <c r="F25" i="1"/>
  <c r="F315" i="1"/>
  <c r="F88" i="1"/>
  <c r="F97" i="1"/>
  <c r="F139" i="1"/>
  <c r="F34" i="1"/>
  <c r="F23" i="1"/>
  <c r="F43" i="1"/>
  <c r="F329" i="1"/>
  <c r="F266" i="1"/>
  <c r="F95" i="1"/>
  <c r="F349" i="1"/>
  <c r="F129" i="1"/>
  <c r="F272" i="1"/>
  <c r="F221" i="1"/>
  <c r="F197" i="1"/>
  <c r="F116" i="1"/>
  <c r="F264" i="1"/>
  <c r="F212" i="1"/>
  <c r="F161" i="1"/>
  <c r="F62" i="1"/>
  <c r="F39" i="1"/>
  <c r="F65" i="1"/>
  <c r="F351" i="1"/>
  <c r="F282" i="1"/>
  <c r="F28" i="1"/>
  <c r="F66" i="1"/>
  <c r="F177" i="1"/>
  <c r="F46" i="1"/>
  <c r="F85" i="1"/>
  <c r="F340" i="1"/>
  <c r="F13" i="1"/>
  <c r="F254" i="1"/>
  <c r="F2" i="1"/>
  <c r="F93" i="1"/>
  <c r="F10" i="1"/>
  <c r="F298" i="1"/>
  <c r="F60" i="1"/>
  <c r="F114" i="1"/>
  <c r="F30" i="1"/>
  <c r="F94" i="1"/>
  <c r="F202" i="1"/>
  <c r="F242" i="1"/>
  <c r="F304" i="1"/>
  <c r="F331" i="1"/>
  <c r="F12" i="1"/>
  <c r="F232" i="1"/>
  <c r="F352" i="1"/>
  <c r="F283" i="1"/>
  <c r="F206" i="1"/>
  <c r="F182" i="1"/>
  <c r="F308" i="1"/>
  <c r="F147" i="1"/>
  <c r="F49" i="1"/>
  <c r="F32" i="1"/>
  <c r="F343" i="1"/>
  <c r="F214" i="1"/>
  <c r="F112" i="1"/>
  <c r="F71" i="1"/>
  <c r="F118" i="1"/>
  <c r="F26" i="1"/>
  <c r="F314" i="1"/>
  <c r="F124" i="1"/>
  <c r="F226" i="1"/>
  <c r="F142" i="1"/>
  <c r="F158" i="1"/>
  <c r="F105" i="1"/>
  <c r="F273" i="1"/>
  <c r="F63" i="1"/>
  <c r="F55" i="1"/>
  <c r="F252" i="1"/>
  <c r="F256" i="1"/>
  <c r="F207" i="1"/>
  <c r="F141" i="1"/>
  <c r="F243" i="1"/>
  <c r="F73" i="1"/>
  <c r="F82" i="1"/>
  <c r="F5" i="1"/>
  <c r="F267" i="1"/>
  <c r="F140" i="1"/>
  <c r="F103" i="1"/>
  <c r="F143" i="1"/>
  <c r="F42" i="1"/>
  <c r="F172" i="1"/>
  <c r="F156" i="1"/>
  <c r="F322" i="1"/>
  <c r="F270" i="1"/>
  <c r="F174" i="1"/>
  <c r="F113" i="1"/>
  <c r="F337" i="1"/>
  <c r="F104" i="1"/>
  <c r="F355" i="1"/>
  <c r="F205" i="1"/>
  <c r="F89" i="1"/>
  <c r="F211" i="1"/>
  <c r="F18" i="1"/>
  <c r="F301" i="1"/>
  <c r="F323" i="1"/>
  <c r="F181" i="1"/>
  <c r="F96" i="1"/>
  <c r="F22" i="1"/>
  <c r="F327" i="1"/>
  <c r="F292" i="1"/>
  <c r="F253" i="1"/>
  <c r="F306" i="1"/>
  <c r="F235" i="1"/>
  <c r="F45" i="1"/>
  <c r="F228" i="1"/>
  <c r="F117" i="1"/>
  <c r="F110" i="1"/>
  <c r="F21" i="1"/>
  <c r="F317" i="1"/>
  <c r="F162" i="1"/>
  <c r="F119" i="1"/>
  <c r="F171" i="1"/>
  <c r="F58" i="1"/>
  <c r="F300" i="1"/>
  <c r="F239" i="1"/>
  <c r="F201" i="1"/>
  <c r="F61" i="1"/>
  <c r="F222" i="1"/>
  <c r="F127" i="1"/>
  <c r="F204" i="1"/>
  <c r="F336" i="1"/>
  <c r="F230" i="1"/>
  <c r="F75" i="1"/>
  <c r="F293" i="1"/>
  <c r="F354" i="1"/>
  <c r="F310" i="1"/>
  <c r="F80" i="1"/>
  <c r="F356" i="1"/>
  <c r="F237" i="1"/>
  <c r="F137" i="1"/>
  <c r="F53" i="1"/>
  <c r="F338" i="1"/>
  <c r="F190" i="1"/>
  <c r="F135" i="1"/>
  <c r="F193" i="1"/>
  <c r="F74" i="1"/>
  <c r="F153" i="1"/>
  <c r="F287" i="1"/>
  <c r="F38" i="1"/>
  <c r="F109" i="1"/>
  <c r="F123" i="1"/>
  <c r="F309" i="1"/>
  <c r="F187" i="1"/>
  <c r="F27" i="1"/>
  <c r="F325" i="1"/>
  <c r="F339" i="1"/>
  <c r="F178" i="1"/>
  <c r="F224" i="1"/>
  <c r="F357" i="1"/>
  <c r="F229" i="1"/>
  <c r="F334" i="1"/>
  <c r="F130" i="1"/>
  <c r="F277" i="1"/>
  <c r="F257" i="1"/>
  <c r="F160" i="1"/>
  <c r="F69" i="1"/>
  <c r="F77" i="1"/>
  <c r="F240" i="1"/>
  <c r="F151" i="1"/>
  <c r="F246" i="1"/>
  <c r="F90" i="1"/>
  <c r="F11" i="1"/>
  <c r="F233" i="1"/>
  <c r="F294" i="1"/>
  <c r="F173" i="1"/>
  <c r="F251" i="1"/>
  <c r="F269" i="1"/>
  <c r="F179" i="1"/>
  <c r="F155" i="1"/>
  <c r="F107" i="1"/>
  <c r="F157" i="1"/>
  <c r="F165" i="1"/>
  <c r="F295" i="1"/>
  <c r="F358" i="1"/>
  <c r="F185" i="1"/>
  <c r="F191" i="1"/>
  <c r="F4" i="1"/>
  <c r="F188" i="1"/>
  <c r="F101" i="1"/>
  <c r="F213" i="1"/>
  <c r="F290" i="1"/>
  <c r="F167" i="1"/>
  <c r="F271" i="1"/>
  <c r="F122" i="1"/>
  <c r="F44" i="1"/>
  <c r="F265" i="1"/>
  <c r="F223" i="1"/>
  <c r="F3" i="1"/>
  <c r="F131" i="1"/>
  <c r="F102" i="1"/>
  <c r="F180" i="1"/>
  <c r="F196" i="1"/>
  <c r="F195" i="1"/>
  <c r="F208" i="1"/>
  <c r="F92" i="1"/>
  <c r="F20" i="1"/>
  <c r="F210" i="1"/>
  <c r="F133" i="1"/>
  <c r="F281" i="1"/>
  <c r="F318" i="1"/>
  <c r="F183" i="1"/>
  <c r="F299" i="1"/>
  <c r="F138" i="1"/>
  <c r="F121" i="1"/>
  <c r="F128" i="1"/>
  <c r="F192" i="1"/>
  <c r="F19" i="1"/>
  <c r="F311" i="1"/>
  <c r="F100" i="1"/>
  <c r="F184" i="1"/>
  <c r="F259" i="1"/>
  <c r="F83" i="1"/>
  <c r="F236" i="1"/>
  <c r="F238" i="1"/>
  <c r="F149" i="1"/>
  <c r="F303" i="1"/>
  <c r="F342" i="1"/>
  <c r="F199" i="1"/>
  <c r="F321" i="1"/>
  <c r="F154" i="1"/>
  <c r="F194" i="1"/>
  <c r="F289" i="1"/>
  <c r="F320" i="1"/>
  <c r="F51" i="1"/>
  <c r="F263" i="1"/>
  <c r="F163" i="1"/>
  <c r="F78" i="1"/>
  <c r="F15" i="1"/>
  <c r="F279" i="1"/>
  <c r="F146" i="1"/>
  <c r="F132" i="1"/>
  <c r="F319" i="1"/>
  <c r="F260" i="1"/>
  <c r="F203" i="1"/>
  <c r="F359" i="1"/>
  <c r="F302" i="1"/>
  <c r="F225" i="1"/>
  <c r="F341" i="1"/>
  <c r="F227" i="1"/>
  <c r="F350" i="1"/>
  <c r="F145" i="1"/>
  <c r="F275" i="1"/>
  <c r="F115" i="1"/>
  <c r="F36" i="1"/>
  <c r="F37" i="1"/>
  <c r="F330" i="1"/>
  <c r="F48" i="1"/>
  <c r="F24" i="1"/>
  <c r="F148" i="1"/>
  <c r="F324" i="1"/>
  <c r="F255" i="1"/>
  <c r="F258" i="1"/>
  <c r="F134" i="1"/>
  <c r="F52" i="1"/>
  <c r="F288" i="1"/>
  <c r="F241" i="1"/>
  <c r="F345" i="1"/>
  <c r="F31" i="1"/>
  <c r="F231" i="1"/>
  <c r="F347" i="1"/>
  <c r="F170" i="1"/>
  <c r="F249" i="1"/>
  <c r="F305" i="1"/>
  <c r="F14" i="1"/>
  <c r="F67" i="1"/>
  <c r="F41" i="1"/>
  <c r="F313" i="1"/>
  <c r="F176" i="1"/>
  <c r="F54" i="1"/>
  <c r="F40" i="1"/>
  <c r="F189" i="1"/>
  <c r="F219" i="1"/>
  <c r="F150" i="1"/>
  <c r="F274" i="1"/>
  <c r="F200" i="1"/>
  <c r="F344" i="1"/>
  <c r="F47" i="1"/>
  <c r="F278" i="1"/>
  <c r="F91" i="1"/>
  <c r="F164" i="1"/>
  <c r="F59" i="1"/>
  <c r="F84" i="1"/>
  <c r="F17" i="1"/>
  <c r="F98" i="1"/>
  <c r="F168" i="1"/>
  <c r="F276" i="1"/>
  <c r="F261" i="1"/>
  <c r="F297" i="1"/>
  <c r="F286" i="1"/>
  <c r="F159" i="1"/>
  <c r="F68" i="1"/>
  <c r="F316" i="1"/>
  <c r="F152" i="1"/>
  <c r="F6" i="1"/>
  <c r="F125" i="1"/>
  <c r="F247" i="1"/>
  <c r="F81" i="1"/>
  <c r="F186" i="1"/>
  <c r="F348" i="1"/>
  <c r="F353" i="1"/>
  <c r="F79" i="1"/>
  <c r="F99" i="1"/>
  <c r="E296" i="1"/>
  <c r="G296" i="1" s="1"/>
  <c r="E312" i="1"/>
  <c r="G312" i="1" s="1"/>
  <c r="E56" i="1"/>
  <c r="G56" i="1" s="1"/>
  <c r="E72" i="1"/>
  <c r="G72" i="1" s="1"/>
  <c r="E360" i="1"/>
  <c r="G360" i="1" s="1"/>
  <c r="E136" i="1"/>
  <c r="G136" i="1" s="1"/>
  <c r="E280" i="1"/>
  <c r="G280" i="1" s="1"/>
  <c r="E328" i="1"/>
  <c r="G328" i="1" s="1"/>
  <c r="E8" i="1"/>
  <c r="G8" i="1" s="1"/>
  <c r="E248" i="1"/>
  <c r="G248" i="1" s="1"/>
  <c r="E120" i="1"/>
  <c r="G120" i="1" s="1"/>
  <c r="E87" i="1"/>
  <c r="G87" i="1" s="1"/>
  <c r="E215" i="1"/>
  <c r="G215" i="1" s="1"/>
  <c r="E106" i="1"/>
  <c r="G106" i="1" s="1"/>
  <c r="E234" i="1"/>
  <c r="G234" i="1" s="1"/>
  <c r="J3" i="1" l="1"/>
  <c r="J4" i="1" s="1"/>
  <c r="J9" i="1"/>
  <c r="J10" i="1" s="1"/>
  <c r="F280" i="1"/>
  <c r="F328" i="1"/>
  <c r="F136" i="1"/>
  <c r="F56" i="1"/>
  <c r="F312" i="1"/>
  <c r="F296" i="1"/>
  <c r="F72" i="1"/>
  <c r="F234" i="1"/>
  <c r="F360" i="1"/>
  <c r="F106" i="1"/>
  <c r="F87" i="1"/>
  <c r="F248" i="1"/>
  <c r="F215" i="1"/>
  <c r="F120" i="1"/>
  <c r="F8" i="1"/>
  <c r="J6" i="1" l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<sst xmlns="http://schemas.openxmlformats.org/spreadsheetml/2006/main" count="23" uniqueCount="23">
  <si>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Graden</t>
  </si>
  <si>
    <t>Rad</t>
  </si>
  <si>
    <t>X</t>
  </si>
  <si>
    <t>Y</t>
  </si>
  <si>
    <t>Radiaalkracht</t>
  </si>
  <si>
    <t>Centrifugaalkracht</t>
  </si>
  <si>
    <t>Equivalent</t>
  </si>
  <si>
    <t>Som van equivalente kracht</t>
  </si>
  <si>
    <t>Gemiddelde kracht</t>
  </si>
  <si>
    <t>Som equivalente kracht ^ 3</t>
  </si>
  <si>
    <t>som ^ 1/3</t>
  </si>
  <si>
    <t>Som equivalente belasting ^ 3,33</t>
  </si>
  <si>
    <t>som ^ 1/3,33</t>
  </si>
  <si>
    <t>Equivalente belasting kogellagers</t>
  </si>
  <si>
    <t>Equivalente belasting cilinderlagers</t>
  </si>
  <si>
    <t>=SOM(E2:E361)</t>
  </si>
  <si>
    <t>=J3/360</t>
  </si>
  <si>
    <t>=SOM(F2:F361)/360</t>
  </si>
  <si>
    <t>=SOM(G2:G361)/360</t>
  </si>
  <si>
    <t>=MACHT(J6;1/3)</t>
  </si>
  <si>
    <t>=MACHT(J9;(3/10))</t>
  </si>
  <si>
    <t>=MACHT(R.Integraal_centrifugaalbelasting(0;2*PI();M3;M4;3)/(2*PI());1/3)</t>
  </si>
  <si>
    <t>=MACHT(R.Integraal_centrifugaalbelasting(0;2*PI();M3;M4;10/3)/(2*PI());3/10)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</si>
</sst>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2" fontId="0" fillId="0" borderId="3" xfId="0" applyNumberFormat="1" applyBorder="1"/>
    <xf numFmtId="0" fontId="0" fillId="0" borderId="0" xfId="0" quotePrefix="1"/>
    <xf numFmtId="0" fontId="0" fillId="0" borderId="0" xfId="0" quotePrefix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Krachtenverloop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Blad1!$A$2:$A$361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xVal>
          <c:yVal>
            <c:numRef>
              <c:f>Blad1!$C$2:$C$361</c:f>
              <c:numCache>
                <c:formatCode>General</c:formatCode>
                <c:ptCount val="360"/>
                <c:pt idx="0">
                  <c:v>10.523572193118506</c:v>
                </c:pt>
                <c:pt idx="1">
                  <c:v>11.04698490107503</c:v>
                </c:pt>
                <c:pt idx="2">
                  <c:v>11.570078687288316</c:v>
                </c:pt>
                <c:pt idx="3">
                  <c:v>12.09269421232376</c:v>
                </c:pt>
                <c:pt idx="4">
                  <c:v>12.614672282429744</c:v>
                </c:pt>
                <c:pt idx="5">
                  <c:v>13.135853898029604</c:v>
                </c:pt>
                <c:pt idx="6">
                  <c:v>13.656080302154425</c:v>
                </c:pt>
                <c:pt idx="7">
                  <c:v>14.175193028801964</c:v>
                </c:pt>
                <c:pt idx="8">
                  <c:v>14.693033951206926</c:v>
                </c:pt>
                <c:pt idx="9">
                  <c:v>15.20944533000791</c:v>
                </c:pt>
                <c:pt idx="10">
                  <c:v>15.724269861296344</c:v>
                </c:pt>
                <c:pt idx="11">
                  <c:v>16.237350724532781</c:v>
                </c:pt>
                <c:pt idx="12">
                  <c:v>16.748531630315952</c:v>
                </c:pt>
                <c:pt idx="13">
                  <c:v>17.257656867990033</c:v>
                </c:pt>
                <c:pt idx="14">
                  <c:v>17.764571353075624</c:v>
                </c:pt>
                <c:pt idx="15">
                  <c:v>18.269120674509974</c:v>
                </c:pt>
                <c:pt idx="16">
                  <c:v>18.771151141682104</c:v>
                </c:pt>
                <c:pt idx="17">
                  <c:v>19.270509831248422</c:v>
                </c:pt>
                <c:pt idx="18">
                  <c:v>19.767044633714701</c:v>
                </c:pt>
                <c:pt idx="19">
                  <c:v>20.260604299770062</c:v>
                </c:pt>
                <c:pt idx="20">
                  <c:v>20.751038486359008</c:v>
                </c:pt>
                <c:pt idx="21">
                  <c:v>21.238197802477359</c:v>
                </c:pt>
                <c:pt idx="22">
                  <c:v>21.721933854678213</c:v>
                </c:pt>
                <c:pt idx="23">
                  <c:v>22.202099292274006</c:v>
                </c:pt>
                <c:pt idx="24">
                  <c:v>22.678547852220984</c:v>
                </c:pt>
                <c:pt idx="25">
                  <c:v>23.151134403672323</c:v>
                </c:pt>
                <c:pt idx="26">
                  <c:v>23.619714992186402</c:v>
                </c:pt>
                <c:pt idx="27">
                  <c:v>24.084146883576722</c:v>
                </c:pt>
                <c:pt idx="28">
                  <c:v>24.544288607390111</c:v>
                </c:pt>
                <c:pt idx="29">
                  <c:v>25</c:v>
                </c:pt>
                <c:pt idx="30">
                  <c:v>25.451142247301625</c:v>
                </c:pt>
                <c:pt idx="31">
                  <c:v>25.897577926996149</c:v>
                </c:pt>
                <c:pt idx="32">
                  <c:v>26.339171050450812</c:v>
                </c:pt>
                <c:pt idx="33">
                  <c:v>26.775787104122408</c:v>
                </c:pt>
                <c:pt idx="34">
                  <c:v>27.20729309053138</c:v>
                </c:pt>
                <c:pt idx="35">
                  <c:v>27.633557568774194</c:v>
                </c:pt>
                <c:pt idx="36">
                  <c:v>28.054450694561449</c:v>
                </c:pt>
                <c:pt idx="37">
                  <c:v>28.469844259769747</c:v>
                </c:pt>
                <c:pt idx="38">
                  <c:v>28.879611731495121</c:v>
                </c:pt>
                <c:pt idx="39">
                  <c:v>29.283628290596177</c:v>
                </c:pt>
                <c:pt idx="40">
                  <c:v>29.681770869715219</c:v>
                </c:pt>
                <c:pt idx="41">
                  <c:v>30.073918190765745</c:v>
                </c:pt>
                <c:pt idx="42">
                  <c:v>30.459950801874953</c:v>
                </c:pt>
                <c:pt idx="43">
                  <c:v>30.839751113769918</c:v>
                </c:pt>
                <c:pt idx="44">
                  <c:v>31.213203435596423</c:v>
                </c:pt>
                <c:pt idx="45">
                  <c:v>31.580194010159531</c:v>
                </c:pt>
                <c:pt idx="46">
                  <c:v>31.940611048575114</c:v>
                </c:pt>
                <c:pt idx="47">
                  <c:v>32.294344764321828</c:v>
                </c:pt>
                <c:pt idx="48">
                  <c:v>32.641287406683162</c:v>
                </c:pt>
                <c:pt idx="49">
                  <c:v>32.981333293569335</c:v>
                </c:pt>
                <c:pt idx="50">
                  <c:v>33.314378843709129</c:v>
                </c:pt>
                <c:pt idx="51">
                  <c:v>33.640322608201657</c:v>
                </c:pt>
                <c:pt idx="52">
                  <c:v>33.959065301418789</c:v>
                </c:pt>
                <c:pt idx="53">
                  <c:v>34.270509831248425</c:v>
                </c:pt>
                <c:pt idx="54">
                  <c:v>34.574561328669759</c:v>
                </c:pt>
                <c:pt idx="55">
                  <c:v>34.871127176651257</c:v>
                </c:pt>
                <c:pt idx="56">
                  <c:v>35.160117038362721</c:v>
                </c:pt>
                <c:pt idx="57">
                  <c:v>35.441442884692776</c:v>
                </c:pt>
                <c:pt idx="58">
                  <c:v>35.71501902106337</c:v>
                </c:pt>
                <c:pt idx="59">
                  <c:v>35.98076211353316</c:v>
                </c:pt>
                <c:pt idx="60">
                  <c:v>36.238591214181874</c:v>
                </c:pt>
                <c:pt idx="61">
                  <c:v>36.488427785767811</c:v>
                </c:pt>
                <c:pt idx="62">
                  <c:v>36.730195725651029</c:v>
                </c:pt>
                <c:pt idx="63">
                  <c:v>36.963821388975006</c:v>
                </c:pt>
                <c:pt idx="64">
                  <c:v>37.189233611099496</c:v>
                </c:pt>
                <c:pt idx="65">
                  <c:v>37.406363729278027</c:v>
                </c:pt>
                <c:pt idx="66">
                  <c:v>37.615145603573211</c:v>
                </c:pt>
                <c:pt idx="67">
                  <c:v>37.815515637003621</c:v>
                </c:pt>
                <c:pt idx="68">
                  <c:v>38.00741279491605</c:v>
                </c:pt>
                <c:pt idx="69">
                  <c:v>38.190778623577245</c:v>
                </c:pt>
                <c:pt idx="70">
                  <c:v>38.365557267979497</c:v>
                </c:pt>
                <c:pt idx="71">
                  <c:v>38.531695488854609</c:v>
                </c:pt>
                <c:pt idx="72">
                  <c:v>38.689142678891059</c:v>
                </c:pt>
                <c:pt idx="73">
                  <c:v>38.837850878149567</c:v>
                </c:pt>
                <c:pt idx="74">
                  <c:v>38.97777478867205</c:v>
                </c:pt>
                <c:pt idx="75">
                  <c:v>39.108871788279899</c:v>
                </c:pt>
                <c:pt idx="76">
                  <c:v>39.231101943557057</c:v>
                </c:pt>
                <c:pt idx="77">
                  <c:v>39.344428022014171</c:v>
                </c:pt>
                <c:pt idx="78">
                  <c:v>39.44881550342992</c:v>
                </c:pt>
                <c:pt idx="79">
                  <c:v>39.544232590366242</c:v>
                </c:pt>
                <c:pt idx="80">
                  <c:v>39.630650217854132</c:v>
                </c:pt>
                <c:pt idx="81">
                  <c:v>39.70804206224711</c:v>
                </c:pt>
                <c:pt idx="82">
                  <c:v>39.776384549239658</c:v>
                </c:pt>
                <c:pt idx="83">
                  <c:v>39.8356568610482</c:v>
                </c:pt>
                <c:pt idx="84">
                  <c:v>39.885840942752367</c:v>
                </c:pt>
                <c:pt idx="85">
                  <c:v>39.926921507794731</c:v>
                </c:pt>
                <c:pt idx="86">
                  <c:v>39.958886042637218</c:v>
                </c:pt>
                <c:pt idx="87">
                  <c:v>39.981724810572871</c:v>
                </c:pt>
                <c:pt idx="88">
                  <c:v>39.995430854691733</c:v>
                </c:pt>
                <c:pt idx="89">
                  <c:v>40</c:v>
                </c:pt>
                <c:pt idx="90">
                  <c:v>39.995430854691733</c:v>
                </c:pt>
                <c:pt idx="91">
                  <c:v>39.981724810572871</c:v>
                </c:pt>
                <c:pt idx="92">
                  <c:v>39.958886042637218</c:v>
                </c:pt>
                <c:pt idx="93">
                  <c:v>39.926921507794731</c:v>
                </c:pt>
                <c:pt idx="94">
                  <c:v>39.885840942752367</c:v>
                </c:pt>
                <c:pt idx="95">
                  <c:v>39.8356568610482</c:v>
                </c:pt>
                <c:pt idx="96">
                  <c:v>39.776384549239665</c:v>
                </c:pt>
                <c:pt idx="97">
                  <c:v>39.70804206224711</c:v>
                </c:pt>
                <c:pt idx="98">
                  <c:v>39.630650217854132</c:v>
                </c:pt>
                <c:pt idx="99">
                  <c:v>39.544232590366242</c:v>
                </c:pt>
                <c:pt idx="100">
                  <c:v>39.44881550342992</c:v>
                </c:pt>
                <c:pt idx="101">
                  <c:v>39.344428022014171</c:v>
                </c:pt>
                <c:pt idx="102">
                  <c:v>39.231101943557057</c:v>
                </c:pt>
                <c:pt idx="103">
                  <c:v>39.108871788279899</c:v>
                </c:pt>
                <c:pt idx="104">
                  <c:v>38.97777478867205</c:v>
                </c:pt>
                <c:pt idx="105">
                  <c:v>38.837850878149567</c:v>
                </c:pt>
                <c:pt idx="106">
                  <c:v>38.689142678891066</c:v>
                </c:pt>
                <c:pt idx="107">
                  <c:v>38.531695488854609</c:v>
                </c:pt>
                <c:pt idx="108">
                  <c:v>38.365557267979504</c:v>
                </c:pt>
                <c:pt idx="109">
                  <c:v>38.190778623577252</c:v>
                </c:pt>
                <c:pt idx="110">
                  <c:v>38.00741279491605</c:v>
                </c:pt>
                <c:pt idx="111">
                  <c:v>37.815515637003621</c:v>
                </c:pt>
                <c:pt idx="112">
                  <c:v>37.615145603573211</c:v>
                </c:pt>
                <c:pt idx="113">
                  <c:v>37.406363729278027</c:v>
                </c:pt>
                <c:pt idx="114">
                  <c:v>37.189233611099503</c:v>
                </c:pt>
                <c:pt idx="115">
                  <c:v>36.963821388975006</c:v>
                </c:pt>
                <c:pt idx="116">
                  <c:v>36.730195725651036</c:v>
                </c:pt>
                <c:pt idx="117">
                  <c:v>36.488427785767811</c:v>
                </c:pt>
                <c:pt idx="118">
                  <c:v>36.238591214181881</c:v>
                </c:pt>
                <c:pt idx="119">
                  <c:v>35.98076211353316</c:v>
                </c:pt>
                <c:pt idx="120">
                  <c:v>35.71501902106337</c:v>
                </c:pt>
                <c:pt idx="121">
                  <c:v>35.441442884692783</c:v>
                </c:pt>
                <c:pt idx="122">
                  <c:v>35.160117038362714</c:v>
                </c:pt>
                <c:pt idx="123">
                  <c:v>34.871127176651257</c:v>
                </c:pt>
                <c:pt idx="124">
                  <c:v>34.574561328669752</c:v>
                </c:pt>
                <c:pt idx="125">
                  <c:v>34.270509831248425</c:v>
                </c:pt>
                <c:pt idx="126">
                  <c:v>33.959065301418782</c:v>
                </c:pt>
                <c:pt idx="127">
                  <c:v>33.640322608201657</c:v>
                </c:pt>
                <c:pt idx="128">
                  <c:v>33.314378843709129</c:v>
                </c:pt>
                <c:pt idx="129">
                  <c:v>32.981333293569335</c:v>
                </c:pt>
                <c:pt idx="130">
                  <c:v>32.641287406683162</c:v>
                </c:pt>
                <c:pt idx="131">
                  <c:v>32.294344764321828</c:v>
                </c:pt>
                <c:pt idx="132">
                  <c:v>31.940611048575118</c:v>
                </c:pt>
                <c:pt idx="133">
                  <c:v>31.580194010159531</c:v>
                </c:pt>
                <c:pt idx="134">
                  <c:v>31.213203435596427</c:v>
                </c:pt>
                <c:pt idx="135">
                  <c:v>30.839751113769914</c:v>
                </c:pt>
                <c:pt idx="136">
                  <c:v>30.459950801874957</c:v>
                </c:pt>
                <c:pt idx="137">
                  <c:v>30.073918190765749</c:v>
                </c:pt>
                <c:pt idx="138">
                  <c:v>29.681770869715219</c:v>
                </c:pt>
                <c:pt idx="139">
                  <c:v>29.283628290596184</c:v>
                </c:pt>
                <c:pt idx="140">
                  <c:v>28.879611731495121</c:v>
                </c:pt>
                <c:pt idx="141">
                  <c:v>28.469844259769751</c:v>
                </c:pt>
                <c:pt idx="142">
                  <c:v>28.054450694561446</c:v>
                </c:pt>
                <c:pt idx="143">
                  <c:v>27.633557568774197</c:v>
                </c:pt>
                <c:pt idx="144">
                  <c:v>27.20729309053138</c:v>
                </c:pt>
                <c:pt idx="145">
                  <c:v>26.775787104122408</c:v>
                </c:pt>
                <c:pt idx="146">
                  <c:v>26.339171050450819</c:v>
                </c:pt>
                <c:pt idx="147">
                  <c:v>25.897577926996149</c:v>
                </c:pt>
                <c:pt idx="148">
                  <c:v>25.451142247301632</c:v>
                </c:pt>
                <c:pt idx="149">
                  <c:v>25</c:v>
                </c:pt>
                <c:pt idx="150">
                  <c:v>24.544288607390115</c:v>
                </c:pt>
                <c:pt idx="151">
                  <c:v>24.084146883576722</c:v>
                </c:pt>
                <c:pt idx="152">
                  <c:v>23.619714992186406</c:v>
                </c:pt>
                <c:pt idx="153">
                  <c:v>23.151134403672319</c:v>
                </c:pt>
                <c:pt idx="154">
                  <c:v>22.678547852220987</c:v>
                </c:pt>
                <c:pt idx="155">
                  <c:v>22.202099292274013</c:v>
                </c:pt>
                <c:pt idx="156">
                  <c:v>21.721933854678213</c:v>
                </c:pt>
                <c:pt idx="157">
                  <c:v>21.238197802477366</c:v>
                </c:pt>
                <c:pt idx="158">
                  <c:v>20.751038486359008</c:v>
                </c:pt>
                <c:pt idx="159">
                  <c:v>20.260604299770065</c:v>
                </c:pt>
                <c:pt idx="160">
                  <c:v>19.767044633714697</c:v>
                </c:pt>
                <c:pt idx="161">
                  <c:v>19.270509831248425</c:v>
                </c:pt>
                <c:pt idx="162">
                  <c:v>18.771151141682097</c:v>
                </c:pt>
                <c:pt idx="163">
                  <c:v>18.269120674509978</c:v>
                </c:pt>
                <c:pt idx="164">
                  <c:v>17.764571353075631</c:v>
                </c:pt>
                <c:pt idx="165">
                  <c:v>17.257656867990033</c:v>
                </c:pt>
                <c:pt idx="166">
                  <c:v>16.748531630315956</c:v>
                </c:pt>
                <c:pt idx="167">
                  <c:v>16.237350724532781</c:v>
                </c:pt>
                <c:pt idx="168">
                  <c:v>15.724269861296349</c:v>
                </c:pt>
                <c:pt idx="169">
                  <c:v>15.20944533000791</c:v>
                </c:pt>
                <c:pt idx="170">
                  <c:v>14.693033951206928</c:v>
                </c:pt>
                <c:pt idx="171">
                  <c:v>14.17519302880196</c:v>
                </c:pt>
                <c:pt idx="172">
                  <c:v>13.656080302154425</c:v>
                </c:pt>
                <c:pt idx="173">
                  <c:v>13.135853898029612</c:v>
                </c:pt>
                <c:pt idx="174">
                  <c:v>12.614672282429746</c:v>
                </c:pt>
                <c:pt idx="175">
                  <c:v>12.092694212323766</c:v>
                </c:pt>
                <c:pt idx="176">
                  <c:v>11.570078687288314</c:v>
                </c:pt>
                <c:pt idx="177">
                  <c:v>11.046984901075035</c:v>
                </c:pt>
                <c:pt idx="178">
                  <c:v>10.523572193118504</c:v>
                </c:pt>
                <c:pt idx="179">
                  <c:v>10.000000000000004</c:v>
                </c:pt>
                <c:pt idx="180">
                  <c:v>9.4764278068814907</c:v>
                </c:pt>
                <c:pt idx="181">
                  <c:v>8.9530150989249737</c:v>
                </c:pt>
                <c:pt idx="182">
                  <c:v>8.4299213127116932</c:v>
                </c:pt>
                <c:pt idx="183">
                  <c:v>7.9073057876762416</c:v>
                </c:pt>
                <c:pt idx="184">
                  <c:v>7.3853277175702612</c:v>
                </c:pt>
                <c:pt idx="185">
                  <c:v>6.8641461019703947</c:v>
                </c:pt>
                <c:pt idx="186">
                  <c:v>6.3439196978455801</c:v>
                </c:pt>
                <c:pt idx="187">
                  <c:v>5.8248069711980346</c:v>
                </c:pt>
                <c:pt idx="188">
                  <c:v>5.3069660487930781</c:v>
                </c:pt>
                <c:pt idx="189">
                  <c:v>4.790554669992086</c:v>
                </c:pt>
                <c:pt idx="190">
                  <c:v>4.2757301387036586</c:v>
                </c:pt>
                <c:pt idx="191">
                  <c:v>3.7626492754672149</c:v>
                </c:pt>
                <c:pt idx="192">
                  <c:v>3.2514683696840505</c:v>
                </c:pt>
                <c:pt idx="193">
                  <c:v>2.7423431320099745</c:v>
                </c:pt>
                <c:pt idx="194">
                  <c:v>2.235428646924376</c:v>
                </c:pt>
                <c:pt idx="195">
                  <c:v>1.7308793254900294</c:v>
                </c:pt>
                <c:pt idx="196">
                  <c:v>1.228848858317896</c:v>
                </c:pt>
                <c:pt idx="197">
                  <c:v>0.72949016875158179</c:v>
                </c:pt>
                <c:pt idx="198">
                  <c:v>0.23295536628529767</c:v>
                </c:pt>
                <c:pt idx="199">
                  <c:v>-0.26060429977006017</c:v>
                </c:pt>
                <c:pt idx="200">
                  <c:v>-0.75103848635901294</c:v>
                </c:pt>
                <c:pt idx="201">
                  <c:v>-1.2381978024773606</c:v>
                </c:pt>
                <c:pt idx="202">
                  <c:v>-1.7219338546782073</c:v>
                </c:pt>
                <c:pt idx="203">
                  <c:v>-2.2020992922740064</c:v>
                </c:pt>
                <c:pt idx="204">
                  <c:v>-2.6785478522209782</c:v>
                </c:pt>
                <c:pt idx="205">
                  <c:v>-3.151134403672323</c:v>
                </c:pt>
                <c:pt idx="206">
                  <c:v>-3.6197149921864007</c:v>
                </c:pt>
                <c:pt idx="207">
                  <c:v>-4.0841468835767252</c:v>
                </c:pt>
                <c:pt idx="208">
                  <c:v>-4.5442886073901079</c:v>
                </c:pt>
                <c:pt idx="209">
                  <c:v>-5.0000000000000036</c:v>
                </c:pt>
                <c:pt idx="210">
                  <c:v>-5.4511422473016253</c:v>
                </c:pt>
                <c:pt idx="211">
                  <c:v>-5.8975779269961439</c:v>
                </c:pt>
                <c:pt idx="212">
                  <c:v>-6.3391710504508119</c:v>
                </c:pt>
                <c:pt idx="213">
                  <c:v>-6.7757871041224007</c:v>
                </c:pt>
                <c:pt idx="214">
                  <c:v>-7.2072930905313832</c:v>
                </c:pt>
                <c:pt idx="215">
                  <c:v>-7.6335575687741901</c:v>
                </c:pt>
                <c:pt idx="216">
                  <c:v>-8.0544506945614529</c:v>
                </c:pt>
                <c:pt idx="217">
                  <c:v>-8.4698442597697436</c:v>
                </c:pt>
                <c:pt idx="218">
                  <c:v>-8.8796117314951282</c:v>
                </c:pt>
                <c:pt idx="219">
                  <c:v>-9.2836282905961767</c:v>
                </c:pt>
                <c:pt idx="220">
                  <c:v>-9.6817708697152121</c:v>
                </c:pt>
                <c:pt idx="221">
                  <c:v>-10.073918190765745</c:v>
                </c:pt>
                <c:pt idx="222">
                  <c:v>-10.45995080187495</c:v>
                </c:pt>
                <c:pt idx="223">
                  <c:v>-10.839751113769921</c:v>
                </c:pt>
                <c:pt idx="224">
                  <c:v>-11.213203435596423</c:v>
                </c:pt>
                <c:pt idx="225">
                  <c:v>-11.580194010159534</c:v>
                </c:pt>
                <c:pt idx="226">
                  <c:v>-11.940611048575114</c:v>
                </c:pt>
                <c:pt idx="227">
                  <c:v>-12.294344764321831</c:v>
                </c:pt>
                <c:pt idx="228">
                  <c:v>-12.641287406683162</c:v>
                </c:pt>
                <c:pt idx="229">
                  <c:v>-12.981333293569335</c:v>
                </c:pt>
                <c:pt idx="230">
                  <c:v>-13.314378843709118</c:v>
                </c:pt>
                <c:pt idx="231">
                  <c:v>-13.640322608201664</c:v>
                </c:pt>
                <c:pt idx="232">
                  <c:v>-13.959065301418786</c:v>
                </c:pt>
                <c:pt idx="233">
                  <c:v>-14.270509831248422</c:v>
                </c:pt>
                <c:pt idx="234">
                  <c:v>-14.574561328669748</c:v>
                </c:pt>
                <c:pt idx="235">
                  <c:v>-14.871127176651257</c:v>
                </c:pt>
                <c:pt idx="236">
                  <c:v>-15.160117038362721</c:v>
                </c:pt>
                <c:pt idx="237">
                  <c:v>-15.44144288469278</c:v>
                </c:pt>
                <c:pt idx="238">
                  <c:v>-15.715019021063362</c:v>
                </c:pt>
                <c:pt idx="239">
                  <c:v>-15.980762113533153</c:v>
                </c:pt>
                <c:pt idx="240">
                  <c:v>-16.238591214181881</c:v>
                </c:pt>
                <c:pt idx="241">
                  <c:v>-16.488427785767811</c:v>
                </c:pt>
                <c:pt idx="242">
                  <c:v>-16.730195725651033</c:v>
                </c:pt>
                <c:pt idx="243">
                  <c:v>-16.963821388975006</c:v>
                </c:pt>
                <c:pt idx="244">
                  <c:v>-17.189233611099503</c:v>
                </c:pt>
                <c:pt idx="245">
                  <c:v>-17.406363729278031</c:v>
                </c:pt>
                <c:pt idx="246">
                  <c:v>-17.615145603573207</c:v>
                </c:pt>
                <c:pt idx="247">
                  <c:v>-17.815515637003621</c:v>
                </c:pt>
                <c:pt idx="248">
                  <c:v>-18.00741279491605</c:v>
                </c:pt>
                <c:pt idx="249">
                  <c:v>-18.190778623577252</c:v>
                </c:pt>
                <c:pt idx="250">
                  <c:v>-18.365557267979504</c:v>
                </c:pt>
                <c:pt idx="251">
                  <c:v>-18.531695488854606</c:v>
                </c:pt>
                <c:pt idx="252">
                  <c:v>-18.689142678891059</c:v>
                </c:pt>
                <c:pt idx="253">
                  <c:v>-18.83785087814957</c:v>
                </c:pt>
                <c:pt idx="254">
                  <c:v>-18.97777478867205</c:v>
                </c:pt>
                <c:pt idx="255">
                  <c:v>-19.108871788279895</c:v>
                </c:pt>
                <c:pt idx="256">
                  <c:v>-19.231101943557054</c:v>
                </c:pt>
                <c:pt idx="257">
                  <c:v>-19.344428022014167</c:v>
                </c:pt>
                <c:pt idx="258">
                  <c:v>-19.44881550342992</c:v>
                </c:pt>
                <c:pt idx="259">
                  <c:v>-19.544232590366242</c:v>
                </c:pt>
                <c:pt idx="260">
                  <c:v>-19.630650217854129</c:v>
                </c:pt>
                <c:pt idx="261">
                  <c:v>-19.708042062247106</c:v>
                </c:pt>
                <c:pt idx="262">
                  <c:v>-19.776384549239662</c:v>
                </c:pt>
                <c:pt idx="263">
                  <c:v>-19.835656861048204</c:v>
                </c:pt>
                <c:pt idx="264">
                  <c:v>-19.885840942752367</c:v>
                </c:pt>
                <c:pt idx="265">
                  <c:v>-19.926921507794727</c:v>
                </c:pt>
                <c:pt idx="266">
                  <c:v>-19.958886042637214</c:v>
                </c:pt>
                <c:pt idx="267">
                  <c:v>-19.981724810572874</c:v>
                </c:pt>
                <c:pt idx="268">
                  <c:v>-19.995430854691737</c:v>
                </c:pt>
                <c:pt idx="269">
                  <c:v>-20</c:v>
                </c:pt>
                <c:pt idx="270">
                  <c:v>-19.995430854691737</c:v>
                </c:pt>
                <c:pt idx="271">
                  <c:v>-19.981724810572874</c:v>
                </c:pt>
                <c:pt idx="272">
                  <c:v>-19.958886042637214</c:v>
                </c:pt>
                <c:pt idx="273">
                  <c:v>-19.926921507794731</c:v>
                </c:pt>
                <c:pt idx="274">
                  <c:v>-19.885840942752367</c:v>
                </c:pt>
                <c:pt idx="275">
                  <c:v>-19.835656861048204</c:v>
                </c:pt>
                <c:pt idx="276">
                  <c:v>-19.776384549239658</c:v>
                </c:pt>
                <c:pt idx="277">
                  <c:v>-19.70804206224711</c:v>
                </c:pt>
                <c:pt idx="278">
                  <c:v>-19.630650217854132</c:v>
                </c:pt>
                <c:pt idx="279">
                  <c:v>-19.544232590366242</c:v>
                </c:pt>
                <c:pt idx="280">
                  <c:v>-19.448815503429916</c:v>
                </c:pt>
                <c:pt idx="281">
                  <c:v>-19.344428022014167</c:v>
                </c:pt>
                <c:pt idx="282">
                  <c:v>-19.231101943557057</c:v>
                </c:pt>
                <c:pt idx="283">
                  <c:v>-19.108871788279899</c:v>
                </c:pt>
                <c:pt idx="284">
                  <c:v>-18.977774788672054</c:v>
                </c:pt>
                <c:pt idx="285">
                  <c:v>-18.837850878149563</c:v>
                </c:pt>
                <c:pt idx="286">
                  <c:v>-18.689142678891063</c:v>
                </c:pt>
                <c:pt idx="287">
                  <c:v>-18.531695488854609</c:v>
                </c:pt>
                <c:pt idx="288">
                  <c:v>-18.365557267979508</c:v>
                </c:pt>
                <c:pt idx="289">
                  <c:v>-18.190778623577248</c:v>
                </c:pt>
                <c:pt idx="290">
                  <c:v>-18.007412794916053</c:v>
                </c:pt>
                <c:pt idx="291">
                  <c:v>-17.815515637003621</c:v>
                </c:pt>
                <c:pt idx="292">
                  <c:v>-17.615145603573215</c:v>
                </c:pt>
                <c:pt idx="293">
                  <c:v>-17.406363729278034</c:v>
                </c:pt>
                <c:pt idx="294">
                  <c:v>-17.1892336110995</c:v>
                </c:pt>
                <c:pt idx="295">
                  <c:v>-16.96382138897501</c:v>
                </c:pt>
                <c:pt idx="296">
                  <c:v>-16.730195725651036</c:v>
                </c:pt>
                <c:pt idx="297">
                  <c:v>-16.488427785767811</c:v>
                </c:pt>
                <c:pt idx="298">
                  <c:v>-16.23859121418187</c:v>
                </c:pt>
                <c:pt idx="299">
                  <c:v>-15.980762113533157</c:v>
                </c:pt>
                <c:pt idx="300">
                  <c:v>-15.71501902106337</c:v>
                </c:pt>
                <c:pt idx="301">
                  <c:v>-15.441442884692787</c:v>
                </c:pt>
                <c:pt idx="302">
                  <c:v>-15.160117038362728</c:v>
                </c:pt>
                <c:pt idx="303">
                  <c:v>-14.87112717665125</c:v>
                </c:pt>
                <c:pt idx="304">
                  <c:v>-14.574561328669756</c:v>
                </c:pt>
                <c:pt idx="305">
                  <c:v>-14.270509831248425</c:v>
                </c:pt>
                <c:pt idx="306">
                  <c:v>-13.959065301418793</c:v>
                </c:pt>
                <c:pt idx="307">
                  <c:v>-13.640322608201654</c:v>
                </c:pt>
                <c:pt idx="308">
                  <c:v>-13.314378843709125</c:v>
                </c:pt>
                <c:pt idx="309">
                  <c:v>-12.981333293569342</c:v>
                </c:pt>
                <c:pt idx="310">
                  <c:v>-12.641287406683166</c:v>
                </c:pt>
                <c:pt idx="311">
                  <c:v>-12.294344764321838</c:v>
                </c:pt>
                <c:pt idx="312">
                  <c:v>-11.940611048575111</c:v>
                </c:pt>
                <c:pt idx="313">
                  <c:v>-11.580194010159534</c:v>
                </c:pt>
                <c:pt idx="314">
                  <c:v>-11.21320343559643</c:v>
                </c:pt>
                <c:pt idx="315">
                  <c:v>-10.839751113769928</c:v>
                </c:pt>
                <c:pt idx="316">
                  <c:v>-10.459950801874946</c:v>
                </c:pt>
                <c:pt idx="317">
                  <c:v>-10.073918190765745</c:v>
                </c:pt>
                <c:pt idx="318">
                  <c:v>-9.6817708697152227</c:v>
                </c:pt>
                <c:pt idx="319">
                  <c:v>-9.2836282905961873</c:v>
                </c:pt>
                <c:pt idx="320">
                  <c:v>-8.8796117314951353</c:v>
                </c:pt>
                <c:pt idx="321">
                  <c:v>-8.4698442597697436</c:v>
                </c:pt>
                <c:pt idx="322">
                  <c:v>-8.0544506945614494</c:v>
                </c:pt>
                <c:pt idx="323">
                  <c:v>-7.6335575687742008</c:v>
                </c:pt>
                <c:pt idx="324">
                  <c:v>-7.2072930905313939</c:v>
                </c:pt>
                <c:pt idx="325">
                  <c:v>-6.7757871041223972</c:v>
                </c:pt>
                <c:pt idx="326">
                  <c:v>-6.3391710504508083</c:v>
                </c:pt>
                <c:pt idx="327">
                  <c:v>-5.897577926996151</c:v>
                </c:pt>
                <c:pt idx="328">
                  <c:v>-5.4511422473016342</c:v>
                </c:pt>
                <c:pt idx="329">
                  <c:v>-5.0000000000000142</c:v>
                </c:pt>
                <c:pt idx="330">
                  <c:v>-4.5442886073901061</c:v>
                </c:pt>
                <c:pt idx="331">
                  <c:v>-4.0841468835767234</c:v>
                </c:pt>
                <c:pt idx="332">
                  <c:v>-3.6197149921864096</c:v>
                </c:pt>
                <c:pt idx="333">
                  <c:v>-3.1511344036723337</c:v>
                </c:pt>
                <c:pt idx="334">
                  <c:v>-2.6785478522209765</c:v>
                </c:pt>
                <c:pt idx="335">
                  <c:v>-2.2020992922740046</c:v>
                </c:pt>
                <c:pt idx="336">
                  <c:v>-1.7219338546782161</c:v>
                </c:pt>
                <c:pt idx="337">
                  <c:v>-1.2381978024773712</c:v>
                </c:pt>
                <c:pt idx="338">
                  <c:v>-0.75103848635902359</c:v>
                </c:pt>
                <c:pt idx="339">
                  <c:v>-0.26060429977005839</c:v>
                </c:pt>
                <c:pt idx="340">
                  <c:v>0.23295536628529945</c:v>
                </c:pt>
                <c:pt idx="341">
                  <c:v>0.72949016875157113</c:v>
                </c:pt>
                <c:pt idx="342">
                  <c:v>1.2288488583178854</c:v>
                </c:pt>
                <c:pt idx="343">
                  <c:v>1.7308793254900312</c:v>
                </c:pt>
                <c:pt idx="344">
                  <c:v>2.2354286469243796</c:v>
                </c:pt>
                <c:pt idx="345">
                  <c:v>2.7423431320099638</c:v>
                </c:pt>
                <c:pt idx="346">
                  <c:v>3.2514683696840398</c:v>
                </c:pt>
                <c:pt idx="347">
                  <c:v>3.7626492754672043</c:v>
                </c:pt>
                <c:pt idx="348">
                  <c:v>4.2757301387036604</c:v>
                </c:pt>
                <c:pt idx="349">
                  <c:v>4.7905546699920887</c:v>
                </c:pt>
                <c:pt idx="350">
                  <c:v>5.3069660487930665</c:v>
                </c:pt>
                <c:pt idx="351">
                  <c:v>5.8248069711980239</c:v>
                </c:pt>
                <c:pt idx="352">
                  <c:v>6.3439196978455836</c:v>
                </c:pt>
                <c:pt idx="353">
                  <c:v>6.8641461019703973</c:v>
                </c:pt>
                <c:pt idx="354">
                  <c:v>7.3853277175702505</c:v>
                </c:pt>
                <c:pt idx="355">
                  <c:v>7.9073057876762309</c:v>
                </c:pt>
                <c:pt idx="356">
                  <c:v>8.4299213127116683</c:v>
                </c:pt>
                <c:pt idx="357">
                  <c:v>8.9530150989249755</c:v>
                </c:pt>
                <c:pt idx="358">
                  <c:v>9.4764278068814924</c:v>
                </c:pt>
                <c:pt idx="359">
                  <c:v>9.9999999999999929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06B-AC66-DEAE3E30ECAD}"/>
            </c:ext>
          </c:extLst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Blad1!$A$2:$A$361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xVal>
          <c:yVal>
            <c:numRef>
              <c:f>Blad1!$D$2:$D$361</c:f>
              <c:numCache>
                <c:formatCode>General</c:formatCode>
                <c:ptCount val="360"/>
                <c:pt idx="0">
                  <c:v>29.995430854691737</c:v>
                </c:pt>
                <c:pt idx="1">
                  <c:v>29.981724810572874</c:v>
                </c:pt>
                <c:pt idx="2">
                  <c:v>29.958886042637214</c:v>
                </c:pt>
                <c:pt idx="3">
                  <c:v>29.926921507794727</c:v>
                </c:pt>
                <c:pt idx="4">
                  <c:v>29.885840942752367</c:v>
                </c:pt>
                <c:pt idx="5">
                  <c:v>29.8356568610482</c:v>
                </c:pt>
                <c:pt idx="6">
                  <c:v>29.776384549239658</c:v>
                </c:pt>
                <c:pt idx="7">
                  <c:v>29.70804206224711</c:v>
                </c:pt>
                <c:pt idx="8">
                  <c:v>29.630650217854132</c:v>
                </c:pt>
                <c:pt idx="9">
                  <c:v>29.544232590366242</c:v>
                </c:pt>
                <c:pt idx="10">
                  <c:v>29.44881550342992</c:v>
                </c:pt>
                <c:pt idx="11">
                  <c:v>29.344428022014171</c:v>
                </c:pt>
                <c:pt idx="12">
                  <c:v>29.231101943557057</c:v>
                </c:pt>
                <c:pt idx="13">
                  <c:v>29.108871788279895</c:v>
                </c:pt>
                <c:pt idx="14">
                  <c:v>28.97777478867205</c:v>
                </c:pt>
                <c:pt idx="15">
                  <c:v>28.837850878149567</c:v>
                </c:pt>
                <c:pt idx="16">
                  <c:v>28.689142678891063</c:v>
                </c:pt>
                <c:pt idx="17">
                  <c:v>28.531695488854606</c:v>
                </c:pt>
                <c:pt idx="18">
                  <c:v>28.365557267979504</c:v>
                </c:pt>
                <c:pt idx="19">
                  <c:v>28.190778623577252</c:v>
                </c:pt>
                <c:pt idx="20">
                  <c:v>28.007412794916053</c:v>
                </c:pt>
                <c:pt idx="21">
                  <c:v>27.815515637003621</c:v>
                </c:pt>
                <c:pt idx="22">
                  <c:v>27.615145603573211</c:v>
                </c:pt>
                <c:pt idx="23">
                  <c:v>27.406363729278027</c:v>
                </c:pt>
                <c:pt idx="24">
                  <c:v>27.1892336110995</c:v>
                </c:pt>
                <c:pt idx="25">
                  <c:v>26.96382138897501</c:v>
                </c:pt>
                <c:pt idx="26">
                  <c:v>26.730195725651036</c:v>
                </c:pt>
                <c:pt idx="27">
                  <c:v>26.488427785767811</c:v>
                </c:pt>
                <c:pt idx="28">
                  <c:v>26.238591214181874</c:v>
                </c:pt>
                <c:pt idx="29">
                  <c:v>25.98076211353316</c:v>
                </c:pt>
                <c:pt idx="30">
                  <c:v>25.71501902106337</c:v>
                </c:pt>
                <c:pt idx="31">
                  <c:v>25.44144288469278</c:v>
                </c:pt>
                <c:pt idx="32">
                  <c:v>25.160117038362721</c:v>
                </c:pt>
                <c:pt idx="33">
                  <c:v>24.87112717665125</c:v>
                </c:pt>
                <c:pt idx="34">
                  <c:v>24.574561328669756</c:v>
                </c:pt>
                <c:pt idx="35">
                  <c:v>24.270509831248425</c:v>
                </c:pt>
                <c:pt idx="36">
                  <c:v>23.959065301418786</c:v>
                </c:pt>
                <c:pt idx="37">
                  <c:v>23.640322608201657</c:v>
                </c:pt>
                <c:pt idx="38">
                  <c:v>23.314378843709129</c:v>
                </c:pt>
                <c:pt idx="39">
                  <c:v>22.981333293569339</c:v>
                </c:pt>
                <c:pt idx="40">
                  <c:v>22.641287406683162</c:v>
                </c:pt>
                <c:pt idx="41">
                  <c:v>22.294344764321828</c:v>
                </c:pt>
                <c:pt idx="42">
                  <c:v>21.940611048575114</c:v>
                </c:pt>
                <c:pt idx="43">
                  <c:v>21.580194010159534</c:v>
                </c:pt>
                <c:pt idx="44">
                  <c:v>21.213203435596427</c:v>
                </c:pt>
                <c:pt idx="45">
                  <c:v>20.839751113769918</c:v>
                </c:pt>
                <c:pt idx="46">
                  <c:v>20.459950801874953</c:v>
                </c:pt>
                <c:pt idx="47">
                  <c:v>20.073918190765745</c:v>
                </c:pt>
                <c:pt idx="48">
                  <c:v>19.681770869715219</c:v>
                </c:pt>
                <c:pt idx="49">
                  <c:v>19.28362829059618</c:v>
                </c:pt>
                <c:pt idx="50">
                  <c:v>18.879611731495125</c:v>
                </c:pt>
                <c:pt idx="51">
                  <c:v>18.469844259769747</c:v>
                </c:pt>
                <c:pt idx="52">
                  <c:v>18.054450694561453</c:v>
                </c:pt>
                <c:pt idx="53">
                  <c:v>17.633557568774194</c:v>
                </c:pt>
                <c:pt idx="54">
                  <c:v>17.207293090531383</c:v>
                </c:pt>
                <c:pt idx="55">
                  <c:v>16.775787104122404</c:v>
                </c:pt>
                <c:pt idx="56">
                  <c:v>16.339171050450812</c:v>
                </c:pt>
                <c:pt idx="57">
                  <c:v>15.897577926996147</c:v>
                </c:pt>
                <c:pt idx="58">
                  <c:v>15.451142247301625</c:v>
                </c:pt>
                <c:pt idx="59">
                  <c:v>15.000000000000004</c:v>
                </c:pt>
                <c:pt idx="60">
                  <c:v>14.544288607390113</c:v>
                </c:pt>
                <c:pt idx="61">
                  <c:v>14.084146883576725</c:v>
                </c:pt>
                <c:pt idx="62">
                  <c:v>13.619714992186404</c:v>
                </c:pt>
                <c:pt idx="63">
                  <c:v>13.151134403672323</c:v>
                </c:pt>
                <c:pt idx="64">
                  <c:v>12.678547852220984</c:v>
                </c:pt>
                <c:pt idx="65">
                  <c:v>12.202099292274006</c:v>
                </c:pt>
                <c:pt idx="66">
                  <c:v>11.721933854678211</c:v>
                </c:pt>
                <c:pt idx="67">
                  <c:v>11.238197802477359</c:v>
                </c:pt>
                <c:pt idx="68">
                  <c:v>10.751038486359011</c:v>
                </c:pt>
                <c:pt idx="69">
                  <c:v>10.260604299770065</c:v>
                </c:pt>
                <c:pt idx="70">
                  <c:v>9.7670446337147023</c:v>
                </c:pt>
                <c:pt idx="71">
                  <c:v>9.2705098312484235</c:v>
                </c:pt>
                <c:pt idx="72">
                  <c:v>8.771151141682104</c:v>
                </c:pt>
                <c:pt idx="73">
                  <c:v>8.2691206745099741</c:v>
                </c:pt>
                <c:pt idx="74">
                  <c:v>7.7645713530756222</c:v>
                </c:pt>
                <c:pt idx="75">
                  <c:v>7.25765686799003</c:v>
                </c:pt>
                <c:pt idx="76">
                  <c:v>6.7485316303159477</c:v>
                </c:pt>
                <c:pt idx="77">
                  <c:v>6.2373507245327833</c:v>
                </c:pt>
                <c:pt idx="78">
                  <c:v>5.7242698612963476</c:v>
                </c:pt>
                <c:pt idx="79">
                  <c:v>5.2094453300079122</c:v>
                </c:pt>
                <c:pt idx="80">
                  <c:v>4.6930339512069281</c:v>
                </c:pt>
                <c:pt idx="81">
                  <c:v>4.1751930288019636</c:v>
                </c:pt>
                <c:pt idx="82">
                  <c:v>3.6560803021544248</c:v>
                </c:pt>
                <c:pt idx="83">
                  <c:v>3.1358538980296036</c:v>
                </c:pt>
                <c:pt idx="84">
                  <c:v>2.6146722824297441</c:v>
                </c:pt>
                <c:pt idx="85">
                  <c:v>2.0926942123237571</c:v>
                </c:pt>
                <c:pt idx="86">
                  <c:v>1.570078687288319</c:v>
                </c:pt>
                <c:pt idx="87">
                  <c:v>1.0469849010750325</c:v>
                </c:pt>
                <c:pt idx="88">
                  <c:v>0.523572193118508</c:v>
                </c:pt>
                <c:pt idx="89">
                  <c:v>1.83772268236293E-15</c:v>
                </c:pt>
                <c:pt idx="90">
                  <c:v>-0.52357219311850434</c:v>
                </c:pt>
                <c:pt idx="91">
                  <c:v>-1.0469849010750287</c:v>
                </c:pt>
                <c:pt idx="92">
                  <c:v>-1.5700786872883152</c:v>
                </c:pt>
                <c:pt idx="93">
                  <c:v>-2.0926942123237597</c:v>
                </c:pt>
                <c:pt idx="94">
                  <c:v>-2.6146722824297473</c:v>
                </c:pt>
                <c:pt idx="95">
                  <c:v>-3.1358538980296067</c:v>
                </c:pt>
                <c:pt idx="96">
                  <c:v>-3.6560803021544208</c:v>
                </c:pt>
                <c:pt idx="97">
                  <c:v>-4.175193028801961</c:v>
                </c:pt>
                <c:pt idx="98">
                  <c:v>-4.6930339512069246</c:v>
                </c:pt>
                <c:pt idx="99">
                  <c:v>-5.2094453300079095</c:v>
                </c:pt>
                <c:pt idx="100">
                  <c:v>-5.7242698612963441</c:v>
                </c:pt>
                <c:pt idx="101">
                  <c:v>-6.2373507245327806</c:v>
                </c:pt>
                <c:pt idx="102">
                  <c:v>-6.7485316303159513</c:v>
                </c:pt>
                <c:pt idx="103">
                  <c:v>-7.2576568679900335</c:v>
                </c:pt>
                <c:pt idx="104">
                  <c:v>-7.7645713530756257</c:v>
                </c:pt>
                <c:pt idx="105">
                  <c:v>-8.2691206745099723</c:v>
                </c:pt>
                <c:pt idx="106">
                  <c:v>-8.7711511416821004</c:v>
                </c:pt>
                <c:pt idx="107">
                  <c:v>-9.27050983124842</c:v>
                </c:pt>
                <c:pt idx="108">
                  <c:v>-9.7670446337146988</c:v>
                </c:pt>
                <c:pt idx="109">
                  <c:v>-10.260604299770062</c:v>
                </c:pt>
                <c:pt idx="110">
                  <c:v>-10.751038486359008</c:v>
                </c:pt>
                <c:pt idx="111">
                  <c:v>-11.238197802477362</c:v>
                </c:pt>
                <c:pt idx="112">
                  <c:v>-11.721933854678213</c:v>
                </c:pt>
                <c:pt idx="113">
                  <c:v>-12.202099292274008</c:v>
                </c:pt>
                <c:pt idx="114">
                  <c:v>-12.67854785222098</c:v>
                </c:pt>
                <c:pt idx="115">
                  <c:v>-13.151134403672325</c:v>
                </c:pt>
                <c:pt idx="116">
                  <c:v>-13.619714992186401</c:v>
                </c:pt>
                <c:pt idx="117">
                  <c:v>-14.084146883576727</c:v>
                </c:pt>
                <c:pt idx="118">
                  <c:v>-14.54428860739011</c:v>
                </c:pt>
                <c:pt idx="119">
                  <c:v>-14.999999999999993</c:v>
                </c:pt>
                <c:pt idx="120">
                  <c:v>-15.451142247301629</c:v>
                </c:pt>
                <c:pt idx="121">
                  <c:v>-15.897577926996144</c:v>
                </c:pt>
                <c:pt idx="122">
                  <c:v>-16.339171050450812</c:v>
                </c:pt>
                <c:pt idx="123">
                  <c:v>-16.775787104122401</c:v>
                </c:pt>
                <c:pt idx="124">
                  <c:v>-17.207293090531383</c:v>
                </c:pt>
                <c:pt idx="125">
                  <c:v>-17.63355756877419</c:v>
                </c:pt>
                <c:pt idx="126">
                  <c:v>-18.054450694561453</c:v>
                </c:pt>
                <c:pt idx="127">
                  <c:v>-18.469844259769747</c:v>
                </c:pt>
                <c:pt idx="128">
                  <c:v>-18.879611731495118</c:v>
                </c:pt>
                <c:pt idx="129">
                  <c:v>-19.28362829059618</c:v>
                </c:pt>
                <c:pt idx="130">
                  <c:v>-19.681770869715216</c:v>
                </c:pt>
                <c:pt idx="131">
                  <c:v>-20.073918190765745</c:v>
                </c:pt>
                <c:pt idx="132">
                  <c:v>-20.45995080187495</c:v>
                </c:pt>
                <c:pt idx="133">
                  <c:v>-20.839751113769921</c:v>
                </c:pt>
                <c:pt idx="134">
                  <c:v>-21.213203435596423</c:v>
                </c:pt>
                <c:pt idx="135">
                  <c:v>-21.580194010159534</c:v>
                </c:pt>
                <c:pt idx="136">
                  <c:v>-21.940611048575114</c:v>
                </c:pt>
                <c:pt idx="137">
                  <c:v>-22.294344764321821</c:v>
                </c:pt>
                <c:pt idx="138">
                  <c:v>-22.641287406683162</c:v>
                </c:pt>
                <c:pt idx="139">
                  <c:v>-22.981333293569335</c:v>
                </c:pt>
                <c:pt idx="140">
                  <c:v>-23.314378843709129</c:v>
                </c:pt>
                <c:pt idx="141">
                  <c:v>-23.640322608201657</c:v>
                </c:pt>
                <c:pt idx="142">
                  <c:v>-23.959065301418789</c:v>
                </c:pt>
                <c:pt idx="143">
                  <c:v>-24.270509831248422</c:v>
                </c:pt>
                <c:pt idx="144">
                  <c:v>-24.574561328669759</c:v>
                </c:pt>
                <c:pt idx="145">
                  <c:v>-24.87112717665125</c:v>
                </c:pt>
                <c:pt idx="146">
                  <c:v>-25.160117038362717</c:v>
                </c:pt>
                <c:pt idx="147">
                  <c:v>-25.44144288469278</c:v>
                </c:pt>
                <c:pt idx="148">
                  <c:v>-25.715019021063366</c:v>
                </c:pt>
                <c:pt idx="149">
                  <c:v>-25.98076211353316</c:v>
                </c:pt>
                <c:pt idx="150">
                  <c:v>-26.238591214181874</c:v>
                </c:pt>
                <c:pt idx="151">
                  <c:v>-26.488427785767811</c:v>
                </c:pt>
                <c:pt idx="152">
                  <c:v>-26.730195725651033</c:v>
                </c:pt>
                <c:pt idx="153">
                  <c:v>-26.96382138897501</c:v>
                </c:pt>
                <c:pt idx="154">
                  <c:v>-27.1892336110995</c:v>
                </c:pt>
                <c:pt idx="155">
                  <c:v>-27.406363729278024</c:v>
                </c:pt>
                <c:pt idx="156">
                  <c:v>-27.615145603573211</c:v>
                </c:pt>
                <c:pt idx="157">
                  <c:v>-27.815515637003621</c:v>
                </c:pt>
                <c:pt idx="158">
                  <c:v>-28.007412794916053</c:v>
                </c:pt>
                <c:pt idx="159">
                  <c:v>-28.190778623577248</c:v>
                </c:pt>
                <c:pt idx="160">
                  <c:v>-28.365557267979504</c:v>
                </c:pt>
                <c:pt idx="161">
                  <c:v>-28.531695488854606</c:v>
                </c:pt>
                <c:pt idx="162">
                  <c:v>-28.689142678891066</c:v>
                </c:pt>
                <c:pt idx="163">
                  <c:v>-28.837850878149567</c:v>
                </c:pt>
                <c:pt idx="164">
                  <c:v>-28.977774788672047</c:v>
                </c:pt>
                <c:pt idx="165">
                  <c:v>-29.108871788279895</c:v>
                </c:pt>
                <c:pt idx="166">
                  <c:v>-29.231101943557054</c:v>
                </c:pt>
                <c:pt idx="167">
                  <c:v>-29.344428022014171</c:v>
                </c:pt>
                <c:pt idx="168">
                  <c:v>-29.44881550342992</c:v>
                </c:pt>
                <c:pt idx="169">
                  <c:v>-29.544232590366242</c:v>
                </c:pt>
                <c:pt idx="170">
                  <c:v>-29.630650217854129</c:v>
                </c:pt>
                <c:pt idx="171">
                  <c:v>-29.70804206224711</c:v>
                </c:pt>
                <c:pt idx="172">
                  <c:v>-29.776384549239658</c:v>
                </c:pt>
                <c:pt idx="173">
                  <c:v>-29.8356568610482</c:v>
                </c:pt>
                <c:pt idx="174">
                  <c:v>-29.885840942752367</c:v>
                </c:pt>
                <c:pt idx="175">
                  <c:v>-29.926921507794727</c:v>
                </c:pt>
                <c:pt idx="176">
                  <c:v>-29.958886042637214</c:v>
                </c:pt>
                <c:pt idx="177">
                  <c:v>-29.981724810572874</c:v>
                </c:pt>
                <c:pt idx="178">
                  <c:v>-29.995430854691737</c:v>
                </c:pt>
                <c:pt idx="179">
                  <c:v>-30</c:v>
                </c:pt>
                <c:pt idx="180">
                  <c:v>-29.995430854691737</c:v>
                </c:pt>
                <c:pt idx="181">
                  <c:v>-29.981724810572874</c:v>
                </c:pt>
                <c:pt idx="182">
                  <c:v>-29.958886042637214</c:v>
                </c:pt>
                <c:pt idx="183">
                  <c:v>-29.926921507794727</c:v>
                </c:pt>
                <c:pt idx="184">
                  <c:v>-29.885840942752367</c:v>
                </c:pt>
                <c:pt idx="185">
                  <c:v>-29.8356568610482</c:v>
                </c:pt>
                <c:pt idx="186">
                  <c:v>-29.776384549239662</c:v>
                </c:pt>
                <c:pt idx="187">
                  <c:v>-29.708042062247106</c:v>
                </c:pt>
                <c:pt idx="188">
                  <c:v>-29.630650217854132</c:v>
                </c:pt>
                <c:pt idx="189">
                  <c:v>-29.544232590366242</c:v>
                </c:pt>
                <c:pt idx="190">
                  <c:v>-29.44881550342992</c:v>
                </c:pt>
                <c:pt idx="191">
                  <c:v>-29.344428022014167</c:v>
                </c:pt>
                <c:pt idx="192">
                  <c:v>-29.231101943557057</c:v>
                </c:pt>
                <c:pt idx="193">
                  <c:v>-29.108871788279895</c:v>
                </c:pt>
                <c:pt idx="194">
                  <c:v>-28.97777478867205</c:v>
                </c:pt>
                <c:pt idx="195">
                  <c:v>-28.837850878149567</c:v>
                </c:pt>
                <c:pt idx="196">
                  <c:v>-28.689142678891063</c:v>
                </c:pt>
                <c:pt idx="197">
                  <c:v>-28.531695488854609</c:v>
                </c:pt>
                <c:pt idx="198">
                  <c:v>-28.365557267979501</c:v>
                </c:pt>
                <c:pt idx="199">
                  <c:v>-28.190778623577252</c:v>
                </c:pt>
                <c:pt idx="200">
                  <c:v>-28.007412794916053</c:v>
                </c:pt>
                <c:pt idx="201">
                  <c:v>-27.815515637003621</c:v>
                </c:pt>
                <c:pt idx="202">
                  <c:v>-27.615145603573211</c:v>
                </c:pt>
                <c:pt idx="203">
                  <c:v>-27.406363729278027</c:v>
                </c:pt>
                <c:pt idx="204">
                  <c:v>-27.189233611099503</c:v>
                </c:pt>
                <c:pt idx="205">
                  <c:v>-26.963821388975006</c:v>
                </c:pt>
                <c:pt idx="206">
                  <c:v>-26.730195725651036</c:v>
                </c:pt>
                <c:pt idx="207">
                  <c:v>-26.488427785767808</c:v>
                </c:pt>
                <c:pt idx="208">
                  <c:v>-26.238591214181877</c:v>
                </c:pt>
                <c:pt idx="209">
                  <c:v>-25.980762113533157</c:v>
                </c:pt>
                <c:pt idx="210">
                  <c:v>-25.71501902106337</c:v>
                </c:pt>
                <c:pt idx="211">
                  <c:v>-25.441442884692783</c:v>
                </c:pt>
                <c:pt idx="212">
                  <c:v>-25.160117038362721</c:v>
                </c:pt>
                <c:pt idx="213">
                  <c:v>-24.871127176651257</c:v>
                </c:pt>
                <c:pt idx="214">
                  <c:v>-24.574561328669756</c:v>
                </c:pt>
                <c:pt idx="215">
                  <c:v>-24.270509831248425</c:v>
                </c:pt>
                <c:pt idx="216">
                  <c:v>-23.959065301418786</c:v>
                </c:pt>
                <c:pt idx="217">
                  <c:v>-23.640322608201661</c:v>
                </c:pt>
                <c:pt idx="218">
                  <c:v>-23.314378843709125</c:v>
                </c:pt>
                <c:pt idx="219">
                  <c:v>-22.981333293569339</c:v>
                </c:pt>
                <c:pt idx="220">
                  <c:v>-22.641287406683162</c:v>
                </c:pt>
                <c:pt idx="221">
                  <c:v>-22.294344764321828</c:v>
                </c:pt>
                <c:pt idx="222">
                  <c:v>-21.940611048575118</c:v>
                </c:pt>
                <c:pt idx="223">
                  <c:v>-21.580194010159531</c:v>
                </c:pt>
                <c:pt idx="224">
                  <c:v>-21.21320343559643</c:v>
                </c:pt>
                <c:pt idx="225">
                  <c:v>-20.839751113769918</c:v>
                </c:pt>
                <c:pt idx="226">
                  <c:v>-20.459950801874957</c:v>
                </c:pt>
                <c:pt idx="227">
                  <c:v>-20.073918190765745</c:v>
                </c:pt>
                <c:pt idx="228">
                  <c:v>-19.681770869715219</c:v>
                </c:pt>
                <c:pt idx="229">
                  <c:v>-19.283628290596184</c:v>
                </c:pt>
                <c:pt idx="230">
                  <c:v>-18.879611731495135</c:v>
                </c:pt>
                <c:pt idx="231">
                  <c:v>-18.469844259769744</c:v>
                </c:pt>
                <c:pt idx="232">
                  <c:v>-18.054450694561449</c:v>
                </c:pt>
                <c:pt idx="233">
                  <c:v>-17.633557568774197</c:v>
                </c:pt>
                <c:pt idx="234">
                  <c:v>-17.20729309053139</c:v>
                </c:pt>
                <c:pt idx="235">
                  <c:v>-16.775787104122397</c:v>
                </c:pt>
                <c:pt idx="236">
                  <c:v>-16.339171050450808</c:v>
                </c:pt>
                <c:pt idx="237">
                  <c:v>-15.897577926996151</c:v>
                </c:pt>
                <c:pt idx="238">
                  <c:v>-15.451142247301634</c:v>
                </c:pt>
                <c:pt idx="239">
                  <c:v>-15.000000000000014</c:v>
                </c:pt>
                <c:pt idx="240">
                  <c:v>-14.544288607390104</c:v>
                </c:pt>
                <c:pt idx="241">
                  <c:v>-14.084146883576722</c:v>
                </c:pt>
                <c:pt idx="242">
                  <c:v>-13.619714992186408</c:v>
                </c:pt>
                <c:pt idx="243">
                  <c:v>-13.151134403672332</c:v>
                </c:pt>
                <c:pt idx="244">
                  <c:v>-12.678547852220975</c:v>
                </c:pt>
                <c:pt idx="245">
                  <c:v>-12.202099292274003</c:v>
                </c:pt>
                <c:pt idx="246">
                  <c:v>-11.721933854678214</c:v>
                </c:pt>
                <c:pt idx="247">
                  <c:v>-11.238197802477369</c:v>
                </c:pt>
                <c:pt idx="248">
                  <c:v>-10.751038486359022</c:v>
                </c:pt>
                <c:pt idx="249">
                  <c:v>-10.260604299770057</c:v>
                </c:pt>
                <c:pt idx="250">
                  <c:v>-9.7670446337146988</c:v>
                </c:pt>
                <c:pt idx="251">
                  <c:v>-9.2705098312484271</c:v>
                </c:pt>
                <c:pt idx="252">
                  <c:v>-8.7711511416821129</c:v>
                </c:pt>
                <c:pt idx="253">
                  <c:v>-8.269120674509967</c:v>
                </c:pt>
                <c:pt idx="254">
                  <c:v>-7.7645713530756186</c:v>
                </c:pt>
                <c:pt idx="255">
                  <c:v>-7.2576568679900335</c:v>
                </c:pt>
                <c:pt idx="256">
                  <c:v>-6.7485316303159575</c:v>
                </c:pt>
                <c:pt idx="257">
                  <c:v>-6.2373507245327939</c:v>
                </c:pt>
                <c:pt idx="258">
                  <c:v>-5.7242698612963387</c:v>
                </c:pt>
                <c:pt idx="259">
                  <c:v>-5.2094453300079095</c:v>
                </c:pt>
                <c:pt idx="260">
                  <c:v>-4.6930339512069308</c:v>
                </c:pt>
                <c:pt idx="261">
                  <c:v>-4.1751930288019752</c:v>
                </c:pt>
                <c:pt idx="262">
                  <c:v>-3.656080302154415</c:v>
                </c:pt>
                <c:pt idx="263">
                  <c:v>-3.1358538980296009</c:v>
                </c:pt>
                <c:pt idx="264">
                  <c:v>-2.6146722824297477</c:v>
                </c:pt>
                <c:pt idx="265">
                  <c:v>-2.0926942123237673</c:v>
                </c:pt>
                <c:pt idx="266">
                  <c:v>-1.5700786872883292</c:v>
                </c:pt>
                <c:pt idx="267">
                  <c:v>-1.0469849010750227</c:v>
                </c:pt>
                <c:pt idx="268">
                  <c:v>-0.52357219311850489</c:v>
                </c:pt>
                <c:pt idx="269">
                  <c:v>-5.51316804708879E-15</c:v>
                </c:pt>
                <c:pt idx="270">
                  <c:v>0.5235721931184939</c:v>
                </c:pt>
                <c:pt idx="271">
                  <c:v>1.0469849010750385</c:v>
                </c:pt>
                <c:pt idx="272">
                  <c:v>1.5700786872883183</c:v>
                </c:pt>
                <c:pt idx="273">
                  <c:v>2.0926942123237566</c:v>
                </c:pt>
                <c:pt idx="274">
                  <c:v>2.6146722824297366</c:v>
                </c:pt>
                <c:pt idx="275">
                  <c:v>3.1358538980295894</c:v>
                </c:pt>
                <c:pt idx="276">
                  <c:v>3.6560803021544306</c:v>
                </c:pt>
                <c:pt idx="277">
                  <c:v>4.1751930288019636</c:v>
                </c:pt>
                <c:pt idx="278">
                  <c:v>4.6930339512069201</c:v>
                </c:pt>
                <c:pt idx="279">
                  <c:v>5.2094453300078989</c:v>
                </c:pt>
                <c:pt idx="280">
                  <c:v>5.724269861296353</c:v>
                </c:pt>
                <c:pt idx="281">
                  <c:v>6.2373507245327824</c:v>
                </c:pt>
                <c:pt idx="282">
                  <c:v>6.7485316303159477</c:v>
                </c:pt>
                <c:pt idx="283">
                  <c:v>7.2576568679900237</c:v>
                </c:pt>
                <c:pt idx="284">
                  <c:v>7.7645713530756089</c:v>
                </c:pt>
                <c:pt idx="285">
                  <c:v>8.2691206745099812</c:v>
                </c:pt>
                <c:pt idx="286">
                  <c:v>8.7711511416821022</c:v>
                </c:pt>
                <c:pt idx="287">
                  <c:v>9.2705098312484164</c:v>
                </c:pt>
                <c:pt idx="288">
                  <c:v>9.7670446337146899</c:v>
                </c:pt>
                <c:pt idx="289">
                  <c:v>10.260604299770069</c:v>
                </c:pt>
                <c:pt idx="290">
                  <c:v>10.751038486359011</c:v>
                </c:pt>
                <c:pt idx="291">
                  <c:v>11.238197802477359</c:v>
                </c:pt>
                <c:pt idx="292">
                  <c:v>11.721933854678205</c:v>
                </c:pt>
                <c:pt idx="293">
                  <c:v>12.202099292273992</c:v>
                </c:pt>
                <c:pt idx="294">
                  <c:v>12.678547852220989</c:v>
                </c:pt>
                <c:pt idx="295">
                  <c:v>13.151134403672323</c:v>
                </c:pt>
                <c:pt idx="296">
                  <c:v>13.619714992186399</c:v>
                </c:pt>
                <c:pt idx="297">
                  <c:v>14.084146883576713</c:v>
                </c:pt>
                <c:pt idx="298">
                  <c:v>14.544288607390119</c:v>
                </c:pt>
                <c:pt idx="299">
                  <c:v>15.000000000000004</c:v>
                </c:pt>
                <c:pt idx="300">
                  <c:v>15.451142247301625</c:v>
                </c:pt>
                <c:pt idx="301">
                  <c:v>15.89757792699614</c:v>
                </c:pt>
                <c:pt idx="302">
                  <c:v>16.339171050450798</c:v>
                </c:pt>
                <c:pt idx="303">
                  <c:v>16.775787104122411</c:v>
                </c:pt>
                <c:pt idx="304">
                  <c:v>17.20729309053138</c:v>
                </c:pt>
                <c:pt idx="305">
                  <c:v>17.633557568774187</c:v>
                </c:pt>
                <c:pt idx="306">
                  <c:v>18.054450694561439</c:v>
                </c:pt>
                <c:pt idx="307">
                  <c:v>18.469844259769754</c:v>
                </c:pt>
                <c:pt idx="308">
                  <c:v>18.879611731495125</c:v>
                </c:pt>
                <c:pt idx="309">
                  <c:v>19.283628290596177</c:v>
                </c:pt>
                <c:pt idx="310">
                  <c:v>19.681770869715212</c:v>
                </c:pt>
                <c:pt idx="311">
                  <c:v>20.073918190765735</c:v>
                </c:pt>
                <c:pt idx="312">
                  <c:v>20.459950801874957</c:v>
                </c:pt>
                <c:pt idx="313">
                  <c:v>20.839751113769918</c:v>
                </c:pt>
                <c:pt idx="314">
                  <c:v>21.213203435596419</c:v>
                </c:pt>
                <c:pt idx="315">
                  <c:v>21.580194010159527</c:v>
                </c:pt>
                <c:pt idx="316">
                  <c:v>21.940611048575121</c:v>
                </c:pt>
                <c:pt idx="317">
                  <c:v>22.294344764321828</c:v>
                </c:pt>
                <c:pt idx="318">
                  <c:v>22.641287406683158</c:v>
                </c:pt>
                <c:pt idx="319">
                  <c:v>22.981333293569335</c:v>
                </c:pt>
                <c:pt idx="320">
                  <c:v>23.314378843709118</c:v>
                </c:pt>
                <c:pt idx="321">
                  <c:v>23.640322608201661</c:v>
                </c:pt>
                <c:pt idx="322">
                  <c:v>23.959065301418786</c:v>
                </c:pt>
                <c:pt idx="323">
                  <c:v>24.270509831248422</c:v>
                </c:pt>
                <c:pt idx="324">
                  <c:v>24.574561328669748</c:v>
                </c:pt>
                <c:pt idx="325">
                  <c:v>24.871127176651257</c:v>
                </c:pt>
                <c:pt idx="326">
                  <c:v>25.160117038362721</c:v>
                </c:pt>
                <c:pt idx="327">
                  <c:v>25.44144288469278</c:v>
                </c:pt>
                <c:pt idx="328">
                  <c:v>25.715019021063362</c:v>
                </c:pt>
                <c:pt idx="329">
                  <c:v>25.980762113533153</c:v>
                </c:pt>
                <c:pt idx="330">
                  <c:v>26.238591214181877</c:v>
                </c:pt>
                <c:pt idx="331">
                  <c:v>26.488427785767808</c:v>
                </c:pt>
                <c:pt idx="332">
                  <c:v>26.730195725651033</c:v>
                </c:pt>
                <c:pt idx="333">
                  <c:v>26.963821388975006</c:v>
                </c:pt>
                <c:pt idx="334">
                  <c:v>27.189233611099503</c:v>
                </c:pt>
                <c:pt idx="335">
                  <c:v>27.406363729278031</c:v>
                </c:pt>
                <c:pt idx="336">
                  <c:v>27.615145603573207</c:v>
                </c:pt>
                <c:pt idx="337">
                  <c:v>27.815515637003621</c:v>
                </c:pt>
                <c:pt idx="338">
                  <c:v>28.007412794916046</c:v>
                </c:pt>
                <c:pt idx="339">
                  <c:v>28.190778623577252</c:v>
                </c:pt>
                <c:pt idx="340">
                  <c:v>28.365557267979504</c:v>
                </c:pt>
                <c:pt idx="341">
                  <c:v>28.531695488854606</c:v>
                </c:pt>
                <c:pt idx="342">
                  <c:v>28.689142678891059</c:v>
                </c:pt>
                <c:pt idx="343">
                  <c:v>28.837850878149567</c:v>
                </c:pt>
                <c:pt idx="344">
                  <c:v>28.97777478867205</c:v>
                </c:pt>
                <c:pt idx="345">
                  <c:v>29.108871788279895</c:v>
                </c:pt>
                <c:pt idx="346">
                  <c:v>29.231101943557054</c:v>
                </c:pt>
                <c:pt idx="347">
                  <c:v>29.344428022014167</c:v>
                </c:pt>
                <c:pt idx="348">
                  <c:v>29.44881550342992</c:v>
                </c:pt>
                <c:pt idx="349">
                  <c:v>29.544232590366242</c:v>
                </c:pt>
                <c:pt idx="350">
                  <c:v>29.630650217854129</c:v>
                </c:pt>
                <c:pt idx="351">
                  <c:v>29.708042062247106</c:v>
                </c:pt>
                <c:pt idx="352">
                  <c:v>29.776384549239662</c:v>
                </c:pt>
                <c:pt idx="353">
                  <c:v>29.8356568610482</c:v>
                </c:pt>
                <c:pt idx="354">
                  <c:v>29.885840942752367</c:v>
                </c:pt>
                <c:pt idx="355">
                  <c:v>29.926921507794727</c:v>
                </c:pt>
                <c:pt idx="356">
                  <c:v>29.958886042637214</c:v>
                </c:pt>
                <c:pt idx="357">
                  <c:v>29.981724810572874</c:v>
                </c:pt>
                <c:pt idx="358">
                  <c:v>29.995430854691737</c:v>
                </c:pt>
                <c:pt idx="35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36-406B-AC66-DEAE3E30ECAD}"/>
            </c:ext>
          </c:extLst>
        </c:ser>
        <c:ser>
          <c:idx val="2"/>
          <c:order val="2"/>
          <c:tx>
            <c:strRef>
              <c:f>Blad1!$E$1</c:f>
              <c:strCache>
                <c:ptCount val="1"/>
                <c:pt idx="0">
                  <c:v>Equivalent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Blad1!$A$2:$A$361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xVal>
          <c:yVal>
            <c:numRef>
              <c:f>Blad1!$E$2:$E$361</c:f>
              <c:numCache>
                <c:formatCode>General</c:formatCode>
                <c:ptCount val="360"/>
                <c:pt idx="0">
                  <c:v>31.787913487084523</c:v>
                </c:pt>
                <c:pt idx="1">
                  <c:v>31.952147001750927</c:v>
                </c:pt>
                <c:pt idx="2">
                  <c:v>32.11544135997147</c:v>
                </c:pt>
                <c:pt idx="3">
                  <c:v>32.277761450362</c:v>
                </c:pt>
                <c:pt idx="4">
                  <c:v>32.439072823503992</c:v>
                </c:pt>
                <c:pt idx="5">
                  <c:v>32.599341679865134</c:v>
                </c:pt>
                <c:pt idx="6">
                  <c:v>32.758534858004388</c:v>
                </c:pt>
                <c:pt idx="7">
                  <c:v>32.916619823062625</c:v>
                </c:pt>
                <c:pt idx="8">
                  <c:v>33.0735646555393</c:v>
                </c:pt>
                <c:pt idx="9">
                  <c:v>33.229338040354612</c:v>
                </c:pt>
                <c:pt idx="10">
                  <c:v>33.38390925619597</c:v>
                </c:pt>
                <c:pt idx="11">
                  <c:v>33.537248165146998</c:v>
                </c:pt>
                <c:pt idx="12">
                  <c:v>33.689325202596727</c:v>
                </c:pt>
                <c:pt idx="13">
                  <c:v>33.84011136742609</c:v>
                </c:pt>
                <c:pt idx="14">
                  <c:v>33.989578212468487</c:v>
                </c:pt>
                <c:pt idx="15">
                  <c:v>34.137697835240729</c:v>
                </c:pt>
                <c:pt idx="16">
                  <c:v>34.284442868940459</c:v>
                </c:pt>
                <c:pt idx="17">
                  <c:v>34.429786473705704</c:v>
                </c:pt>
                <c:pt idx="18">
                  <c:v>34.5737023281322</c:v>
                </c:pt>
                <c:pt idx="19">
                  <c:v>34.716164621043625</c:v>
                </c:pt>
                <c:pt idx="20">
                  <c:v>34.857148043510108</c:v>
                </c:pt>
                <c:pt idx="21">
                  <c:v>34.996627781109808</c:v>
                </c:pt>
                <c:pt idx="22">
                  <c:v>35.134579506428771</c:v>
                </c:pt>
                <c:pt idx="23">
                  <c:v>35.270979371793466</c:v>
                </c:pt>
                <c:pt idx="24">
                  <c:v>35.405804002231321</c:v>
                </c:pt>
                <c:pt idx="25">
                  <c:v>35.539030488653552</c:v>
                </c:pt>
                <c:pt idx="26">
                  <c:v>35.670636381255214</c:v>
                </c:pt>
                <c:pt idx="27">
                  <c:v>35.800599683127302</c:v>
                </c:pt>
                <c:pt idx="28">
                  <c:v>35.928898844075391</c:v>
                </c:pt>
                <c:pt idx="29">
                  <c:v>36.055512754639892</c:v>
                </c:pt>
                <c:pt idx="30">
                  <c:v>36.180420740312471</c:v>
                </c:pt>
                <c:pt idx="31">
                  <c:v>36.303602555943719</c:v>
                </c:pt>
                <c:pt idx="32">
                  <c:v>36.4250383803369</c:v>
                </c:pt>
                <c:pt idx="33">
                  <c:v>36.544708811022808</c:v>
                </c:pt>
                <c:pt idx="34">
                  <c:v>36.662594859210763</c:v>
                </c:pt>
                <c:pt idx="35">
                  <c:v>36.778677944911017</c:v>
                </c:pt>
                <c:pt idx="36">
                  <c:v>36.892939892223673</c:v>
                </c:pt>
                <c:pt idx="37">
                  <c:v>37.00536292478963</c:v>
                </c:pt>
                <c:pt idx="38">
                  <c:v>37.115929661398788</c:v>
                </c:pt>
                <c:pt idx="39">
                  <c:v>37.224623111751228</c:v>
                </c:pt>
                <c:pt idx="40">
                  <c:v>37.331426672366867</c:v>
                </c:pt>
                <c:pt idx="41">
                  <c:v>37.436324122639427</c:v>
                </c:pt>
                <c:pt idx="42">
                  <c:v>37.53929962103048</c:v>
                </c:pt>
                <c:pt idx="43">
                  <c:v>37.640337701399524</c:v>
                </c:pt>
                <c:pt idx="44">
                  <c:v>37.739423269466222</c:v>
                </c:pt>
                <c:pt idx="45">
                  <c:v>37.836541599400839</c:v>
                </c:pt>
                <c:pt idx="46">
                  <c:v>37.931678330539263</c:v>
                </c:pt>
                <c:pt idx="47">
                  <c:v>38.024819464218851</c:v>
                </c:pt>
                <c:pt idx="48">
                  <c:v>38.115951360731685</c:v>
                </c:pt>
                <c:pt idx="49">
                  <c:v>38.2050607363918</c:v>
                </c:pt>
                <c:pt idx="50">
                  <c:v>38.29213466071306</c:v>
                </c:pt>
                <c:pt idx="51">
                  <c:v>38.377160553694345</c:v>
                </c:pt>
                <c:pt idx="52">
                  <c:v>38.460126183209233</c:v>
                </c:pt>
                <c:pt idx="53">
                  <c:v>38.541019662496851</c:v>
                </c:pt>
                <c:pt idx="54">
                  <c:v>38.619829447751265</c:v>
                </c:pt>
                <c:pt idx="55">
                  <c:v>38.696544335806337</c:v>
                </c:pt>
                <c:pt idx="56">
                  <c:v>38.771153461913592</c:v>
                </c:pt>
                <c:pt idx="57">
                  <c:v>38.843646297610313</c:v>
                </c:pt>
                <c:pt idx="58">
                  <c:v>38.914012648675381</c:v>
                </c:pt>
                <c:pt idx="59">
                  <c:v>38.982242653170474</c:v>
                </c:pt>
                <c:pt idx="60">
                  <c:v>39.048326779564292</c:v>
                </c:pt>
                <c:pt idx="61">
                  <c:v>39.112255824937492</c:v>
                </c:pt>
                <c:pt idx="62">
                  <c:v>39.174020913266233</c:v>
                </c:pt>
                <c:pt idx="63">
                  <c:v>39.233613493782343</c:v>
                </c:pt>
                <c:pt idx="64">
                  <c:v>39.291025339407852</c:v>
                </c:pt>
                <c:pt idx="65">
                  <c:v>39.346248545262362</c:v>
                </c:pt>
                <c:pt idx="66">
                  <c:v>39.399275527241159</c:v>
                </c:pt>
                <c:pt idx="67">
                  <c:v>39.450099020662449</c:v>
                </c:pt>
                <c:pt idx="68">
                  <c:v>39.498712078982031</c:v>
                </c:pt>
                <c:pt idx="69">
                  <c:v>39.545108072573839</c:v>
                </c:pt>
                <c:pt idx="70">
                  <c:v>39.589280687574885</c:v>
                </c:pt>
                <c:pt idx="71">
                  <c:v>39.63122392479309</c:v>
                </c:pt>
                <c:pt idx="72">
                  <c:v>39.670932098676744</c:v>
                </c:pt>
                <c:pt idx="73">
                  <c:v>39.708399836344341</c:v>
                </c:pt>
                <c:pt idx="74">
                  <c:v>39.743622076673397</c:v>
                </c:pt>
                <c:pt idx="75">
                  <c:v>39.776594069447398</c:v>
                </c:pt>
                <c:pt idx="76">
                  <c:v>39.807311374559589</c:v>
                </c:pt>
                <c:pt idx="77">
                  <c:v>39.835769861272716</c:v>
                </c:pt>
                <c:pt idx="78">
                  <c:v>39.86196570753377</c:v>
                </c:pt>
                <c:pt idx="79">
                  <c:v>39.885895399342921</c:v>
                </c:pt>
                <c:pt idx="80">
                  <c:v>39.907555730175744</c:v>
                </c:pt>
                <c:pt idx="81">
                  <c:v>39.926943800458133</c:v>
                </c:pt>
                <c:pt idx="82">
                  <c:v>39.944057017093208</c:v>
                </c:pt>
                <c:pt idx="83">
                  <c:v>39.958893093039549</c:v>
                </c:pt>
                <c:pt idx="84">
                  <c:v>39.971450046940348</c:v>
                </c:pt>
                <c:pt idx="85">
                  <c:v>39.981726202802882</c:v>
                </c:pt>
                <c:pt idx="86">
                  <c:v>39.989720189728068</c:v>
                </c:pt>
                <c:pt idx="87">
                  <c:v>39.995430941689541</c:v>
                </c:pt>
                <c:pt idx="88">
                  <c:v>39.99885769736224</c:v>
                </c:pt>
                <c:pt idx="89">
                  <c:v>40</c:v>
                </c:pt>
                <c:pt idx="90">
                  <c:v>39.99885769736224</c:v>
                </c:pt>
                <c:pt idx="91">
                  <c:v>39.995430941689541</c:v>
                </c:pt>
                <c:pt idx="92">
                  <c:v>39.989720189728068</c:v>
                </c:pt>
                <c:pt idx="93">
                  <c:v>39.981726202802882</c:v>
                </c:pt>
                <c:pt idx="94">
                  <c:v>39.971450046940348</c:v>
                </c:pt>
                <c:pt idx="95">
                  <c:v>39.958893093039549</c:v>
                </c:pt>
                <c:pt idx="96">
                  <c:v>39.944057017093215</c:v>
                </c:pt>
                <c:pt idx="97">
                  <c:v>39.926943800458133</c:v>
                </c:pt>
                <c:pt idx="98">
                  <c:v>39.907555730175744</c:v>
                </c:pt>
                <c:pt idx="99">
                  <c:v>39.885895399342921</c:v>
                </c:pt>
                <c:pt idx="100">
                  <c:v>39.86196570753377</c:v>
                </c:pt>
                <c:pt idx="101">
                  <c:v>39.835769861272709</c:v>
                </c:pt>
                <c:pt idx="102">
                  <c:v>39.807311374559589</c:v>
                </c:pt>
                <c:pt idx="103">
                  <c:v>39.776594069447405</c:v>
                </c:pt>
                <c:pt idx="104">
                  <c:v>39.743622076673397</c:v>
                </c:pt>
                <c:pt idx="105">
                  <c:v>39.708399836344341</c:v>
                </c:pt>
                <c:pt idx="106">
                  <c:v>39.670932098676751</c:v>
                </c:pt>
                <c:pt idx="107">
                  <c:v>39.63122392479309</c:v>
                </c:pt>
                <c:pt idx="108">
                  <c:v>39.589280687574885</c:v>
                </c:pt>
                <c:pt idx="109">
                  <c:v>39.545108072573846</c:v>
                </c:pt>
                <c:pt idx="110">
                  <c:v>39.498712078982031</c:v>
                </c:pt>
                <c:pt idx="111">
                  <c:v>39.450099020662449</c:v>
                </c:pt>
                <c:pt idx="112">
                  <c:v>39.399275527241159</c:v>
                </c:pt>
                <c:pt idx="113">
                  <c:v>39.346248545262362</c:v>
                </c:pt>
                <c:pt idx="114">
                  <c:v>39.291025339407852</c:v>
                </c:pt>
                <c:pt idx="115">
                  <c:v>39.233613493782343</c:v>
                </c:pt>
                <c:pt idx="116">
                  <c:v>39.17402091326624</c:v>
                </c:pt>
                <c:pt idx="117">
                  <c:v>39.112255824937492</c:v>
                </c:pt>
                <c:pt idx="118">
                  <c:v>39.048326779564292</c:v>
                </c:pt>
                <c:pt idx="119">
                  <c:v>38.982242653170466</c:v>
                </c:pt>
                <c:pt idx="120">
                  <c:v>38.914012648675381</c:v>
                </c:pt>
                <c:pt idx="121">
                  <c:v>38.84364629761032</c:v>
                </c:pt>
                <c:pt idx="122">
                  <c:v>38.771153461913585</c:v>
                </c:pt>
                <c:pt idx="123">
                  <c:v>38.696544335806337</c:v>
                </c:pt>
                <c:pt idx="124">
                  <c:v>38.619829447751258</c:v>
                </c:pt>
                <c:pt idx="125">
                  <c:v>38.541019662496851</c:v>
                </c:pt>
                <c:pt idx="126">
                  <c:v>38.460126183209226</c:v>
                </c:pt>
                <c:pt idx="127">
                  <c:v>38.377160553694345</c:v>
                </c:pt>
                <c:pt idx="128">
                  <c:v>38.29213466071306</c:v>
                </c:pt>
                <c:pt idx="129">
                  <c:v>38.2050607363918</c:v>
                </c:pt>
                <c:pt idx="130">
                  <c:v>38.115951360731678</c:v>
                </c:pt>
                <c:pt idx="131">
                  <c:v>38.024819464218851</c:v>
                </c:pt>
                <c:pt idx="132">
                  <c:v>37.93167833053927</c:v>
                </c:pt>
                <c:pt idx="133">
                  <c:v>37.836541599400846</c:v>
                </c:pt>
                <c:pt idx="134">
                  <c:v>37.739423269466222</c:v>
                </c:pt>
                <c:pt idx="135">
                  <c:v>37.640337701399517</c:v>
                </c:pt>
                <c:pt idx="136">
                  <c:v>37.53929962103048</c:v>
                </c:pt>
                <c:pt idx="137">
                  <c:v>37.436324122639427</c:v>
                </c:pt>
                <c:pt idx="138">
                  <c:v>37.331426672366867</c:v>
                </c:pt>
                <c:pt idx="139">
                  <c:v>37.224623111751228</c:v>
                </c:pt>
                <c:pt idx="140">
                  <c:v>37.115929661398788</c:v>
                </c:pt>
                <c:pt idx="141">
                  <c:v>37.00536292478963</c:v>
                </c:pt>
                <c:pt idx="142">
                  <c:v>36.892939892223673</c:v>
                </c:pt>
                <c:pt idx="143">
                  <c:v>36.778677944911017</c:v>
                </c:pt>
                <c:pt idx="144">
                  <c:v>36.662594859210763</c:v>
                </c:pt>
                <c:pt idx="145">
                  <c:v>36.544708811022808</c:v>
                </c:pt>
                <c:pt idx="146">
                  <c:v>36.4250383803369</c:v>
                </c:pt>
                <c:pt idx="147">
                  <c:v>36.303602555943719</c:v>
                </c:pt>
                <c:pt idx="148">
                  <c:v>36.180420740312471</c:v>
                </c:pt>
                <c:pt idx="149">
                  <c:v>36.055512754639892</c:v>
                </c:pt>
                <c:pt idx="150">
                  <c:v>35.928898844075398</c:v>
                </c:pt>
                <c:pt idx="151">
                  <c:v>35.800599683127302</c:v>
                </c:pt>
                <c:pt idx="152">
                  <c:v>35.670636381255214</c:v>
                </c:pt>
                <c:pt idx="153">
                  <c:v>35.539030488653545</c:v>
                </c:pt>
                <c:pt idx="154">
                  <c:v>35.405804002231328</c:v>
                </c:pt>
                <c:pt idx="155">
                  <c:v>35.270979371793466</c:v>
                </c:pt>
                <c:pt idx="156">
                  <c:v>35.134579506428771</c:v>
                </c:pt>
                <c:pt idx="157">
                  <c:v>34.996627781109815</c:v>
                </c:pt>
                <c:pt idx="158">
                  <c:v>34.857148043510108</c:v>
                </c:pt>
                <c:pt idx="159">
                  <c:v>34.716164621043625</c:v>
                </c:pt>
                <c:pt idx="160">
                  <c:v>34.5737023281322</c:v>
                </c:pt>
                <c:pt idx="161">
                  <c:v>34.429786473705704</c:v>
                </c:pt>
                <c:pt idx="162">
                  <c:v>34.284442868940452</c:v>
                </c:pt>
                <c:pt idx="163">
                  <c:v>34.137697835240729</c:v>
                </c:pt>
                <c:pt idx="164">
                  <c:v>33.989578212468487</c:v>
                </c:pt>
                <c:pt idx="165">
                  <c:v>33.84011136742609</c:v>
                </c:pt>
                <c:pt idx="166">
                  <c:v>33.689325202596727</c:v>
                </c:pt>
                <c:pt idx="167">
                  <c:v>33.537248165146998</c:v>
                </c:pt>
                <c:pt idx="168">
                  <c:v>33.38390925619597</c:v>
                </c:pt>
                <c:pt idx="169">
                  <c:v>33.229338040354612</c:v>
                </c:pt>
                <c:pt idx="170">
                  <c:v>33.0735646555393</c:v>
                </c:pt>
                <c:pt idx="171">
                  <c:v>32.916619823062625</c:v>
                </c:pt>
                <c:pt idx="172">
                  <c:v>32.758534858004388</c:v>
                </c:pt>
                <c:pt idx="173">
                  <c:v>32.599341679865134</c:v>
                </c:pt>
                <c:pt idx="174">
                  <c:v>32.439072823503992</c:v>
                </c:pt>
                <c:pt idx="175">
                  <c:v>32.277761450362</c:v>
                </c:pt>
                <c:pt idx="176">
                  <c:v>32.11544135997147</c:v>
                </c:pt>
                <c:pt idx="177">
                  <c:v>31.952147001750927</c:v>
                </c:pt>
                <c:pt idx="178">
                  <c:v>31.787913487084523</c:v>
                </c:pt>
                <c:pt idx="179">
                  <c:v>31.622776601683796</c:v>
                </c:pt>
                <c:pt idx="180">
                  <c:v>31.456772818228345</c:v>
                </c:pt>
                <c:pt idx="181">
                  <c:v>31.289939309281181</c:v>
                </c:pt>
                <c:pt idx="182">
                  <c:v>31.122313960472699</c:v>
                </c:pt>
                <c:pt idx="183">
                  <c:v>30.953935383946334</c:v>
                </c:pt>
                <c:pt idx="184">
                  <c:v>30.784842932056765</c:v>
                </c:pt>
                <c:pt idx="185">
                  <c:v>30.615076711310195</c:v>
                </c:pt>
                <c:pt idx="186">
                  <c:v>30.444677596534202</c:v>
                </c:pt>
                <c:pt idx="187">
                  <c:v>30.273687245262352</c:v>
                </c:pt>
                <c:pt idx="188">
                  <c:v>30.102148112316861</c:v>
                </c:pt>
                <c:pt idx="189">
                  <c:v>29.930103464569608</c:v>
                </c:pt>
                <c:pt idx="190">
                  <c:v>29.757597395859655</c:v>
                </c:pt>
                <c:pt idx="191">
                  <c:v>29.584674842041856</c:v>
                </c:pt>
                <c:pt idx="192">
                  <c:v>29.411381596138611</c:v>
                </c:pt>
                <c:pt idx="193">
                  <c:v>29.237764323562761</c:v>
                </c:pt>
                <c:pt idx="194">
                  <c:v>29.063870577376434</c:v>
                </c:pt>
                <c:pt idx="195">
                  <c:v>28.889748813546312</c:v>
                </c:pt>
                <c:pt idx="196">
                  <c:v>28.715448406151658</c:v>
                </c:pt>
                <c:pt idx="197">
                  <c:v>28.541019662496847</c:v>
                </c:pt>
                <c:pt idx="198">
                  <c:v>28.366513838075093</c:v>
                </c:pt>
                <c:pt idx="199">
                  <c:v>28.191983151325108</c:v>
                </c:pt>
                <c:pt idx="200">
                  <c:v>28.017480798116377</c:v>
                </c:pt>
                <c:pt idx="201">
                  <c:v>27.843060965893329</c:v>
                </c:pt>
                <c:pt idx="202">
                  <c:v>27.668778847401917</c:v>
                </c:pt>
                <c:pt idx="203">
                  <c:v>27.494690653915708</c:v>
                </c:pt>
                <c:pt idx="204">
                  <c:v>27.320853627871525</c:v>
                </c:pt>
                <c:pt idx="205">
                  <c:v>27.147326054817139</c:v>
                </c:pt>
                <c:pt idx="206">
                  <c:v>26.974167274566081</c:v>
                </c:pt>
                <c:pt idx="207">
                  <c:v>26.801437691446058</c:v>
                </c:pt>
                <c:pt idx="208">
                  <c:v>26.629198783519527</c:v>
                </c:pt>
                <c:pt idx="209">
                  <c:v>26.457513110645905</c:v>
                </c:pt>
                <c:pt idx="210">
                  <c:v>26.286444321246027</c:v>
                </c:pt>
                <c:pt idx="211">
                  <c:v>26.116057157620045</c:v>
                </c:pt>
                <c:pt idx="212">
                  <c:v>25.946417459660662</c:v>
                </c:pt>
                <c:pt idx="213">
                  <c:v>25.777592166793863</c:v>
                </c:pt>
                <c:pt idx="214">
                  <c:v>25.609649317969435</c:v>
                </c:pt>
                <c:pt idx="215">
                  <c:v>25.442658049514328</c:v>
                </c:pt>
                <c:pt idx="216">
                  <c:v>25.276688590651489</c:v>
                </c:pt>
                <c:pt idx="217">
                  <c:v>25.111812256478128</c:v>
                </c:pt>
                <c:pt idx="218">
                  <c:v>24.948101438187589</c:v>
                </c:pt>
                <c:pt idx="219">
                  <c:v>24.785629590310517</c:v>
                </c:pt>
                <c:pt idx="220">
                  <c:v>24.624471214742776</c:v>
                </c:pt>
                <c:pt idx="221">
                  <c:v>24.464701841319979</c:v>
                </c:pt>
                <c:pt idx="222">
                  <c:v>24.306398004692117</c:v>
                </c:pt>
                <c:pt idx="223">
                  <c:v>24.149637217246173</c:v>
                </c:pt>
                <c:pt idx="224">
                  <c:v>23.994497937820487</c:v>
                </c:pt>
                <c:pt idx="225">
                  <c:v>23.841059535952031</c:v>
                </c:pt>
                <c:pt idx="226">
                  <c:v>23.689402251397095</c:v>
                </c:pt>
                <c:pt idx="227">
                  <c:v>23.539607148666768</c:v>
                </c:pt>
                <c:pt idx="228">
                  <c:v>23.391756066322529</c:v>
                </c:pt>
                <c:pt idx="229">
                  <c:v>23.245931560783131</c:v>
                </c:pt>
                <c:pt idx="230">
                  <c:v>23.102216844402999</c:v>
                </c:pt>
                <c:pt idx="231">
                  <c:v>22.960695717594596</c:v>
                </c:pt>
                <c:pt idx="232">
                  <c:v>22.821452494782715</c:v>
                </c:pt>
                <c:pt idx="233">
                  <c:v>22.684571923997854</c:v>
                </c:pt>
                <c:pt idx="234">
                  <c:v>22.550139099939162</c:v>
                </c:pt>
                <c:pt idx="235">
                  <c:v>22.418239370364812</c:v>
                </c:pt>
                <c:pt idx="236">
                  <c:v>22.288958235699251</c:v>
                </c:pt>
                <c:pt idx="237">
                  <c:v>22.162381241783216</c:v>
                </c:pt>
                <c:pt idx="238">
                  <c:v>22.038593865733194</c:v>
                </c:pt>
                <c:pt idx="239">
                  <c:v>21.917681394922617</c:v>
                </c:pt>
                <c:pt idx="240">
                  <c:v>21.799728799147079</c:v>
                </c:pt>
                <c:pt idx="241">
                  <c:v>21.684820596090802</c:v>
                </c:pt>
                <c:pt idx="242">
                  <c:v>21.573040710270291</c:v>
                </c:pt>
                <c:pt idx="243">
                  <c:v>21.464472325694381</c:v>
                </c:pt>
                <c:pt idx="244">
                  <c:v>21.359197732546274</c:v>
                </c:pt>
                <c:pt idx="245">
                  <c:v>21.257298168263048</c:v>
                </c:pt>
                <c:pt idx="246">
                  <c:v>21.158853653459957</c:v>
                </c:pt>
                <c:pt idx="247">
                  <c:v>21.063942823221101</c:v>
                </c:pt>
                <c:pt idx="248">
                  <c:v>20.972642754352137</c:v>
                </c:pt>
                <c:pt idx="249">
                  <c:v>20.885028789265647</c:v>
                </c:pt>
                <c:pt idx="250">
                  <c:v>20.801174357242669</c:v>
                </c:pt>
                <c:pt idx="251">
                  <c:v>20.721150793884686</c:v>
                </c:pt>
                <c:pt idx="252">
                  <c:v>20.64502715963771</c:v>
                </c:pt>
                <c:pt idx="253">
                  <c:v>20.572870058331887</c:v>
                </c:pt>
                <c:pt idx="254">
                  <c:v>20.50474345673603</c:v>
                </c:pt>
                <c:pt idx="255">
                  <c:v>20.440708506174687</c:v>
                </c:pt>
                <c:pt idx="256">
                  <c:v>20.380823367294532</c:v>
                </c:pt>
                <c:pt idx="257">
                  <c:v>20.325143039096101</c:v>
                </c:pt>
                <c:pt idx="258">
                  <c:v>20.273719193364638</c:v>
                </c:pt>
                <c:pt idx="259">
                  <c:v>20.226600015639683</c:v>
                </c:pt>
                <c:pt idx="260">
                  <c:v>20.18383005385542</c:v>
                </c:pt>
                <c:pt idx="261">
                  <c:v>20.145450075762955</c:v>
                </c:pt>
                <c:pt idx="262">
                  <c:v>20.11149693621056</c:v>
                </c:pt>
                <c:pt idx="263">
                  <c:v>20.08200345530884</c:v>
                </c:pt>
                <c:pt idx="264">
                  <c:v>20.05699830844468</c:v>
                </c:pt>
                <c:pt idx="265">
                  <c:v>20.036505929031275</c:v>
                </c:pt>
                <c:pt idx="266">
                  <c:v>20.020546424792098</c:v>
                </c:pt>
                <c:pt idx="267">
                  <c:v>20.009135508275779</c:v>
                </c:pt>
                <c:pt idx="268">
                  <c:v>20.002284442187229</c:v>
                </c:pt>
                <c:pt idx="269">
                  <c:v>20</c:v>
                </c:pt>
                <c:pt idx="270">
                  <c:v>20.002284442187229</c:v>
                </c:pt>
                <c:pt idx="271">
                  <c:v>20.009135508275779</c:v>
                </c:pt>
                <c:pt idx="272">
                  <c:v>20.020546424792098</c:v>
                </c:pt>
                <c:pt idx="273">
                  <c:v>20.036505929031279</c:v>
                </c:pt>
                <c:pt idx="274">
                  <c:v>20.056998308444676</c:v>
                </c:pt>
                <c:pt idx="275">
                  <c:v>20.082003455308836</c:v>
                </c:pt>
                <c:pt idx="276">
                  <c:v>20.11149693621056</c:v>
                </c:pt>
                <c:pt idx="277">
                  <c:v>20.145450075762959</c:v>
                </c:pt>
                <c:pt idx="278">
                  <c:v>20.18383005385542</c:v>
                </c:pt>
                <c:pt idx="279">
                  <c:v>20.226600015639679</c:v>
                </c:pt>
                <c:pt idx="280">
                  <c:v>20.273719193364638</c:v>
                </c:pt>
                <c:pt idx="281">
                  <c:v>20.325143039096098</c:v>
                </c:pt>
                <c:pt idx="282">
                  <c:v>20.380823367294532</c:v>
                </c:pt>
                <c:pt idx="283">
                  <c:v>20.440708506174687</c:v>
                </c:pt>
                <c:pt idx="284">
                  <c:v>20.50474345673603</c:v>
                </c:pt>
                <c:pt idx="285">
                  <c:v>20.572870058331887</c:v>
                </c:pt>
                <c:pt idx="286">
                  <c:v>20.64502715963771</c:v>
                </c:pt>
                <c:pt idx="287">
                  <c:v>20.721150793884682</c:v>
                </c:pt>
                <c:pt idx="288">
                  <c:v>20.801174357242669</c:v>
                </c:pt>
                <c:pt idx="289">
                  <c:v>20.88502878926565</c:v>
                </c:pt>
                <c:pt idx="290">
                  <c:v>20.972642754352133</c:v>
                </c:pt>
                <c:pt idx="291">
                  <c:v>21.063942823221094</c:v>
                </c:pt>
                <c:pt idx="292">
                  <c:v>21.158853653459957</c:v>
                </c:pt>
                <c:pt idx="293">
                  <c:v>21.257298168263045</c:v>
                </c:pt>
                <c:pt idx="294">
                  <c:v>21.359197732546281</c:v>
                </c:pt>
                <c:pt idx="295">
                  <c:v>21.464472325694377</c:v>
                </c:pt>
                <c:pt idx="296">
                  <c:v>21.573040710270288</c:v>
                </c:pt>
                <c:pt idx="297">
                  <c:v>21.684820596090798</c:v>
                </c:pt>
                <c:pt idx="298">
                  <c:v>21.799728799147079</c:v>
                </c:pt>
                <c:pt idx="299">
                  <c:v>21.91768139492261</c:v>
                </c:pt>
                <c:pt idx="300">
                  <c:v>22.038593865733191</c:v>
                </c:pt>
                <c:pt idx="301">
                  <c:v>22.162381241783212</c:v>
                </c:pt>
                <c:pt idx="302">
                  <c:v>22.288958235699248</c:v>
                </c:pt>
                <c:pt idx="303">
                  <c:v>22.41823937036482</c:v>
                </c:pt>
                <c:pt idx="304">
                  <c:v>22.550139099939159</c:v>
                </c:pt>
                <c:pt idx="305">
                  <c:v>22.684571923997847</c:v>
                </c:pt>
                <c:pt idx="306">
                  <c:v>22.821452494782715</c:v>
                </c:pt>
                <c:pt idx="307">
                  <c:v>22.960695717594596</c:v>
                </c:pt>
                <c:pt idx="308">
                  <c:v>23.102216844402996</c:v>
                </c:pt>
                <c:pt idx="309">
                  <c:v>23.245931560783127</c:v>
                </c:pt>
                <c:pt idx="310">
                  <c:v>23.391756066322525</c:v>
                </c:pt>
                <c:pt idx="311">
                  <c:v>23.539607148666761</c:v>
                </c:pt>
                <c:pt idx="312">
                  <c:v>23.689402251397095</c:v>
                </c:pt>
                <c:pt idx="313">
                  <c:v>23.841059535952031</c:v>
                </c:pt>
                <c:pt idx="314">
                  <c:v>23.99449793782048</c:v>
                </c:pt>
                <c:pt idx="315">
                  <c:v>24.149637217246173</c:v>
                </c:pt>
                <c:pt idx="316">
                  <c:v>24.30639800469212</c:v>
                </c:pt>
                <c:pt idx="317">
                  <c:v>24.464701841319979</c:v>
                </c:pt>
                <c:pt idx="318">
                  <c:v>24.624471214742776</c:v>
                </c:pt>
                <c:pt idx="319">
                  <c:v>24.785629590310517</c:v>
                </c:pt>
                <c:pt idx="320">
                  <c:v>24.948101438187585</c:v>
                </c:pt>
                <c:pt idx="321">
                  <c:v>25.111812256478128</c:v>
                </c:pt>
                <c:pt idx="322">
                  <c:v>25.276688590651489</c:v>
                </c:pt>
                <c:pt idx="323">
                  <c:v>25.442658049514325</c:v>
                </c:pt>
                <c:pt idx="324">
                  <c:v>25.609649317969431</c:v>
                </c:pt>
                <c:pt idx="325">
                  <c:v>25.777592166793859</c:v>
                </c:pt>
                <c:pt idx="326">
                  <c:v>25.946417459660662</c:v>
                </c:pt>
                <c:pt idx="327">
                  <c:v>26.116057157620045</c:v>
                </c:pt>
                <c:pt idx="328">
                  <c:v>26.286444321246023</c:v>
                </c:pt>
                <c:pt idx="329">
                  <c:v>26.457513110645902</c:v>
                </c:pt>
                <c:pt idx="330">
                  <c:v>26.629198783519527</c:v>
                </c:pt>
                <c:pt idx="331">
                  <c:v>26.801437691446058</c:v>
                </c:pt>
                <c:pt idx="332">
                  <c:v>26.974167274566081</c:v>
                </c:pt>
                <c:pt idx="333">
                  <c:v>27.147326054817139</c:v>
                </c:pt>
                <c:pt idx="334">
                  <c:v>27.320853627871525</c:v>
                </c:pt>
                <c:pt idx="335">
                  <c:v>27.494690653915711</c:v>
                </c:pt>
                <c:pt idx="336">
                  <c:v>27.668778847401914</c:v>
                </c:pt>
                <c:pt idx="337">
                  <c:v>27.843060965893329</c:v>
                </c:pt>
                <c:pt idx="338">
                  <c:v>28.01748079811637</c:v>
                </c:pt>
                <c:pt idx="339">
                  <c:v>28.191983151325108</c:v>
                </c:pt>
                <c:pt idx="340">
                  <c:v>28.366513838075097</c:v>
                </c:pt>
                <c:pt idx="341">
                  <c:v>28.541019662496844</c:v>
                </c:pt>
                <c:pt idx="342">
                  <c:v>28.715448406151655</c:v>
                </c:pt>
                <c:pt idx="343">
                  <c:v>28.889748813546312</c:v>
                </c:pt>
                <c:pt idx="344">
                  <c:v>29.063870577376434</c:v>
                </c:pt>
                <c:pt idx="345">
                  <c:v>29.237764323562761</c:v>
                </c:pt>
                <c:pt idx="346">
                  <c:v>29.411381596138607</c:v>
                </c:pt>
                <c:pt idx="347">
                  <c:v>29.584674842041853</c:v>
                </c:pt>
                <c:pt idx="348">
                  <c:v>29.757597395859655</c:v>
                </c:pt>
                <c:pt idx="349">
                  <c:v>29.930103464569612</c:v>
                </c:pt>
                <c:pt idx="350">
                  <c:v>30.102148112316854</c:v>
                </c:pt>
                <c:pt idx="351">
                  <c:v>30.273687245262352</c:v>
                </c:pt>
                <c:pt idx="352">
                  <c:v>30.444677596534206</c:v>
                </c:pt>
                <c:pt idx="353">
                  <c:v>30.615076711310195</c:v>
                </c:pt>
                <c:pt idx="354">
                  <c:v>30.784842932056762</c:v>
                </c:pt>
                <c:pt idx="355">
                  <c:v>30.95393538394633</c:v>
                </c:pt>
                <c:pt idx="356">
                  <c:v>31.122313960472692</c:v>
                </c:pt>
                <c:pt idx="357">
                  <c:v>31.289939309281181</c:v>
                </c:pt>
                <c:pt idx="358">
                  <c:v>31.456772818228345</c:v>
                </c:pt>
                <c:pt idx="359">
                  <c:v>31.622776601683793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36-406B-AC66-DEAE3E30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16320"/>
        <c:axId val="362325056"/>
      </c:scatterChart>
      <c:valAx>
        <c:axId val="3623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Omwenteling (graden)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62325056"/>
        <c:crosses val="autoZero"/>
        <c:crossBetween val="midCat"/>
      </c:valAx>
      <c:valAx>
        <c:axId val="3623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Kracht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6231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12</xdr:row>
      <xdr:rowOff>42862</xdr:rowOff>
    </xdr:from>
    <xdr:to>
      <xdr:col>12</xdr:col>
      <xdr:colOff>152400</xdr:colOff>
      <xdr:row>32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1FF9BB2-8C3F-4A09-BC67-F53CB71F6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5EAE-87AF-4DEF-8FFE-EBEC46518687}">
  <sheetPr>
    <pageSetUpPr fitToPage="1"/>
  </sheetPr>
  <dimension ref="A1:N361"/>
  <sheetViews>
    <sheetView tabSelected="1" workbookViewId="0">
      <selection activeCell="N10" sqref="N10"/>
    </sheetView>
  </sheetViews>
  <sheetFormatPr defaultRowHeight="15" x14ac:dyDescent="0.25"/>
  <cols>
    <col min="5" max="5" width="12" bestFit="1" customWidth="1"/>
    <col min="6" max="6" width="10.42578125" customWidth="1"/>
    <col min="7" max="7" width="11.140625" customWidth="1"/>
    <col min="8" max="8" width="11.85546875" customWidth="1"/>
    <col min="9" max="9" width="30.7109375" bestFit="1" customWidth="1"/>
    <col min="10" max="10" width="9.5703125" bestFit="1" customWidth="1"/>
    <col min="11" max="11" width="21.5703125" customWidth="1"/>
    <col min="12" max="12" width="33.28515625" bestFit="1" customWidth="1"/>
    <col min="13" max="13" width="9.28515625" customWidth="1"/>
    <col min="14" max="14" width="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>
        <v>3</v>
      </c>
      <c r="G1" s="1">
        <v>3.33</v>
      </c>
    </row>
    <row r="2" spans="1:14" ht="15.75" thickBot="1" x14ac:dyDescent="0.3">
      <c r="A2" s="1">
        <v>1</v>
      </c>
      <c r="B2" s="1">
        <f>2*PI()/360*A2</f>
        <v>1.7453292519943295E-2</v>
      </c>
      <c r="C2" s="1">
        <f t="shared" ref="C2:C65" si="0">$M$4*SIN(B2)+$M$3</f>
        <v>10.523572193118506</v>
      </c>
      <c r="D2" s="1">
        <f t="shared" ref="D2:D65" si="1">$M$4*COS(B2)</f>
        <v>29.995430854691737</v>
      </c>
      <c r="E2" s="1">
        <f>SQRT(C2^2+D2^2)</f>
        <v>31.787913487084523</v>
      </c>
      <c r="F2" s="2">
        <f>E2^3</f>
        <v>32120.778838666407</v>
      </c>
      <c r="G2" s="2">
        <f>E2^(10/3)</f>
        <v>101751.32531046712</v>
      </c>
    </row>
    <row r="3" spans="1:14" x14ac:dyDescent="0.25">
      <c r="A3" s="1">
        <v>2</v>
      </c>
      <c r="B3" s="1">
        <f t="shared" ref="B3:B66" si="2">2*PI()/360*A3</f>
        <v>3.4906585039886591E-2</v>
      </c>
      <c r="C3" s="1">
        <f t="shared" si="0"/>
        <v>11.04698490107503</v>
      </c>
      <c r="D3" s="1">
        <f t="shared" si="1"/>
        <v>29.981724810572874</v>
      </c>
      <c r="E3" s="1">
        <f t="shared" ref="E3:E66" si="3">SQRT(C3^2+D3^2)</f>
        <v>31.952147001750927</v>
      </c>
      <c r="F3" s="2">
        <f t="shared" ref="F3:F66" si="4">E3^3</f>
        <v>32621.215311106189</v>
      </c>
      <c r="G3" s="2">
        <f t="shared" ref="G3:G66" si="5">E3^(10/3)</f>
        <v>103514.25288380745</v>
      </c>
      <c r="I3" s="3" t="s">
        <v>7</v>
      </c>
      <c r="J3" s="10">
        <f>SUM(E2:E361)</f>
        <v>11102.143861368282</v>
      </c>
      <c r="K3" s="11" t="s">
        <v>15</v>
      </c>
      <c r="L3" s="3" t="s">
        <v>4</v>
      </c>
      <c r="M3" s="4">
        <v>10</v>
      </c>
    </row>
    <row r="4" spans="1:14" x14ac:dyDescent="0.25">
      <c r="A4" s="1">
        <v>3</v>
      </c>
      <c r="B4" s="1">
        <f t="shared" si="2"/>
        <v>5.235987755982989E-2</v>
      </c>
      <c r="C4" s="1">
        <f t="shared" si="0"/>
        <v>11.570078687288316</v>
      </c>
      <c r="D4" s="1">
        <f t="shared" si="1"/>
        <v>29.958886042637214</v>
      </c>
      <c r="E4" s="1">
        <f t="shared" si="3"/>
        <v>32.11544135997147</v>
      </c>
      <c r="F4" s="2">
        <f t="shared" si="4"/>
        <v>33123.916760214444</v>
      </c>
      <c r="G4" s="2">
        <f t="shared" si="5"/>
        <v>105288.18750787489</v>
      </c>
      <c r="I4" s="5" t="s">
        <v>8</v>
      </c>
      <c r="J4" s="6">
        <f>J3/360</f>
        <v>30.839288503800784</v>
      </c>
      <c r="K4" s="11" t="s">
        <v>16</v>
      </c>
      <c r="L4" s="5" t="s">
        <v>5</v>
      </c>
      <c r="M4" s="7">
        <v>30</v>
      </c>
    </row>
    <row r="5" spans="1:14" x14ac:dyDescent="0.25">
      <c r="A5" s="1">
        <v>4</v>
      </c>
      <c r="B5" s="1">
        <f t="shared" si="2"/>
        <v>6.9813170079773182E-2</v>
      </c>
      <c r="C5" s="1">
        <f t="shared" si="0"/>
        <v>12.09269421232376</v>
      </c>
      <c r="D5" s="1">
        <f t="shared" si="1"/>
        <v>29.926921507794727</v>
      </c>
      <c r="E5" s="1">
        <f t="shared" si="3"/>
        <v>32.277761450362</v>
      </c>
      <c r="F5" s="2">
        <f t="shared" si="4"/>
        <v>33628.711141840795</v>
      </c>
      <c r="G5" s="2">
        <f t="shared" si="5"/>
        <v>107072.52030369523</v>
      </c>
      <c r="I5" s="5"/>
      <c r="J5" s="6"/>
      <c r="L5" s="5" t="s">
        <v>13</v>
      </c>
      <c r="M5" s="6" cm="1">
        <f t="array" ref="M5">POWER(_xll.R.Integraal_centrifugaalbelasting(0,2*PI(),M3,M4,3)/(2*PI()),1/3)</f>
        <v>32.331521657752369</v>
      </c>
      <c r="N5" s="11" t="s">
        <v>21</v>
      </c>
    </row>
    <row r="6" spans="1:14" ht="15.75" thickBot="1" x14ac:dyDescent="0.3">
      <c r="A6" s="1">
        <v>5</v>
      </c>
      <c r="B6" s="1">
        <f t="shared" si="2"/>
        <v>8.7266462599716474E-2</v>
      </c>
      <c r="C6" s="1">
        <f t="shared" si="0"/>
        <v>12.614672282429744</v>
      </c>
      <c r="D6" s="1">
        <f t="shared" si="1"/>
        <v>29.885840942752367</v>
      </c>
      <c r="E6" s="1">
        <f t="shared" si="3"/>
        <v>32.439072823503992</v>
      </c>
      <c r="F6" s="2">
        <f t="shared" si="4"/>
        <v>34135.423715090721</v>
      </c>
      <c r="G6" s="2">
        <f t="shared" si="5"/>
        <v>108866.62903895866</v>
      </c>
      <c r="I6" s="5" t="s">
        <v>9</v>
      </c>
      <c r="J6" s="6">
        <f>SUM(F2:F361)/360</f>
        <v>33797.022001769852</v>
      </c>
      <c r="K6" s="11" t="s">
        <v>17</v>
      </c>
      <c r="L6" s="8" t="s">
        <v>14</v>
      </c>
      <c r="M6" s="9" cm="1">
        <f t="array" ref="M6">POWER(_xll.R.Integraal_centrifugaalbelasting(0,2*PI(),M3,M4,10/3)/(2*PI()),3/10)</f>
        <v>32.549689165237524</v>
      </c>
      <c r="N6" s="11" t="s">
        <v>22</v>
      </c>
    </row>
    <row r="7" spans="1:14" x14ac:dyDescent="0.25">
      <c r="A7" s="1">
        <v>6</v>
      </c>
      <c r="B7" s="1">
        <f t="shared" si="2"/>
        <v>0.10471975511965978</v>
      </c>
      <c r="C7" s="1">
        <f t="shared" si="0"/>
        <v>13.135853898029604</v>
      </c>
      <c r="D7" s="1">
        <f t="shared" si="1"/>
        <v>29.8356568610482</v>
      </c>
      <c r="E7" s="1">
        <f t="shared" si="3"/>
        <v>32.599341679865134</v>
      </c>
      <c r="F7" s="2">
        <f t="shared" si="4"/>
        <v>34643.877133465219</v>
      </c>
      <c r="G7" s="2">
        <f t="shared" si="5"/>
        <v>110669.87845561255</v>
      </c>
      <c r="I7" s="5" t="s">
        <v>10</v>
      </c>
      <c r="J7" s="6">
        <f>POWER(J6,1/3)</f>
        <v>32.33152165718333</v>
      </c>
      <c r="K7" s="12" t="s">
        <v>19</v>
      </c>
    </row>
    <row r="8" spans="1:14" x14ac:dyDescent="0.25">
      <c r="A8" s="1">
        <v>7</v>
      </c>
      <c r="B8" s="1">
        <f t="shared" si="2"/>
        <v>0.12217304763960307</v>
      </c>
      <c r="C8" s="1">
        <f t="shared" si="0"/>
        <v>13.656080302154425</v>
      </c>
      <c r="D8" s="1">
        <f t="shared" si="1"/>
        <v>29.776384549239658</v>
      </c>
      <c r="E8" s="1">
        <f t="shared" si="3"/>
        <v>32.758534858004388</v>
      </c>
      <c r="F8" s="2">
        <f t="shared" si="4"/>
        <v>35153.89153844017</v>
      </c>
      <c r="G8" s="2">
        <f t="shared" si="5"/>
        <v>112481.62061123787</v>
      </c>
      <c r="I8" s="5"/>
      <c r="J8" s="6"/>
    </row>
    <row r="9" spans="1:14" x14ac:dyDescent="0.25">
      <c r="A9" s="1">
        <v>8</v>
      </c>
      <c r="B9" s="1">
        <f t="shared" si="2"/>
        <v>0.13962634015954636</v>
      </c>
      <c r="C9" s="1">
        <f t="shared" si="0"/>
        <v>14.175193028801964</v>
      </c>
      <c r="D9" s="1">
        <f t="shared" si="1"/>
        <v>29.70804206224711</v>
      </c>
      <c r="E9" s="1">
        <f t="shared" si="3"/>
        <v>32.916619823062625</v>
      </c>
      <c r="F9" s="2">
        <f t="shared" si="4"/>
        <v>35665.284655402138</v>
      </c>
      <c r="G9" s="2">
        <f t="shared" si="5"/>
        <v>114301.19523388427</v>
      </c>
      <c r="I9" s="5" t="s">
        <v>11</v>
      </c>
      <c r="J9" s="6">
        <f>SUM(G2:G361)/360</f>
        <v>110109.00006302602</v>
      </c>
      <c r="K9" s="11" t="s">
        <v>18</v>
      </c>
    </row>
    <row r="10" spans="1:14" ht="15.75" thickBot="1" x14ac:dyDescent="0.3">
      <c r="A10" s="1">
        <v>9</v>
      </c>
      <c r="B10" s="1">
        <f t="shared" si="2"/>
        <v>0.15707963267948966</v>
      </c>
      <c r="C10" s="1">
        <f t="shared" si="0"/>
        <v>14.693033951206926</v>
      </c>
      <c r="D10" s="1">
        <f t="shared" si="1"/>
        <v>29.630650217854132</v>
      </c>
      <c r="E10" s="1">
        <f t="shared" si="3"/>
        <v>33.0735646555393</v>
      </c>
      <c r="F10" s="2">
        <f t="shared" si="4"/>
        <v>36177.871891856958</v>
      </c>
      <c r="G10" s="2">
        <f t="shared" si="5"/>
        <v>116127.93009003534</v>
      </c>
      <c r="I10" s="8" t="s">
        <v>12</v>
      </c>
      <c r="J10" s="9">
        <f>POWER(J9,(3/10))</f>
        <v>32.549689164897224</v>
      </c>
      <c r="K10" s="11" t="s">
        <v>20</v>
      </c>
    </row>
    <row r="11" spans="1:14" x14ac:dyDescent="0.25">
      <c r="A11" s="1">
        <v>10</v>
      </c>
      <c r="B11" s="1">
        <f t="shared" si="2"/>
        <v>0.17453292519943295</v>
      </c>
      <c r="C11" s="1">
        <f t="shared" si="0"/>
        <v>15.20944533000791</v>
      </c>
      <c r="D11" s="1">
        <f t="shared" si="1"/>
        <v>29.544232590366242</v>
      </c>
      <c r="E11" s="1">
        <f t="shared" si="3"/>
        <v>33.229338040354612</v>
      </c>
      <c r="F11" s="2">
        <f t="shared" si="4"/>
        <v>36691.466437826202</v>
      </c>
      <c r="G11" s="2">
        <f t="shared" si="5"/>
        <v>117961.14136535818</v>
      </c>
    </row>
    <row r="12" spans="1:14" x14ac:dyDescent="0.25">
      <c r="A12" s="1">
        <v>11</v>
      </c>
      <c r="B12" s="1">
        <f t="shared" si="2"/>
        <v>0.19198621771937624</v>
      </c>
      <c r="C12" s="1">
        <f t="shared" si="0"/>
        <v>15.724269861296344</v>
      </c>
      <c r="D12" s="1">
        <f t="shared" si="1"/>
        <v>29.44881550342992</v>
      </c>
      <c r="E12" s="1">
        <f t="shared" si="3"/>
        <v>33.38390925619597</v>
      </c>
      <c r="F12" s="2">
        <f t="shared" si="4"/>
        <v>37205.879368345872</v>
      </c>
      <c r="G12" s="2">
        <f t="shared" si="5"/>
        <v>119800.13405788338</v>
      </c>
    </row>
    <row r="13" spans="1:14" x14ac:dyDescent="0.25">
      <c r="A13" s="1">
        <v>12</v>
      </c>
      <c r="B13" s="1">
        <f t="shared" si="2"/>
        <v>0.20943951023931956</v>
      </c>
      <c r="C13" s="1">
        <f t="shared" si="0"/>
        <v>16.237350724532781</v>
      </c>
      <c r="D13" s="1">
        <f t="shared" si="1"/>
        <v>29.344428022014171</v>
      </c>
      <c r="E13" s="1">
        <f t="shared" si="3"/>
        <v>33.537248165146998</v>
      </c>
      <c r="F13" s="2">
        <f t="shared" si="4"/>
        <v>37720.919747981301</v>
      </c>
      <c r="G13" s="2">
        <f t="shared" si="5"/>
        <v>121644.20238325959</v>
      </c>
    </row>
    <row r="14" spans="1:14" x14ac:dyDescent="0.25">
      <c r="A14" s="1">
        <v>13</v>
      </c>
      <c r="B14" s="1">
        <f t="shared" si="2"/>
        <v>0.22689280275926285</v>
      </c>
      <c r="C14" s="1">
        <f t="shared" si="0"/>
        <v>16.748531630315952</v>
      </c>
      <c r="D14" s="1">
        <f t="shared" si="1"/>
        <v>29.231101943557057</v>
      </c>
      <c r="E14" s="1">
        <f t="shared" si="3"/>
        <v>33.689325202596727</v>
      </c>
      <c r="F14" s="2">
        <f t="shared" si="4"/>
        <v>38236.394737271214</v>
      </c>
      <c r="G14" s="2">
        <f t="shared" si="5"/>
        <v>123492.63019170577</v>
      </c>
    </row>
    <row r="15" spans="1:14" x14ac:dyDescent="0.25">
      <c r="A15" s="1">
        <v>14</v>
      </c>
      <c r="B15" s="1">
        <f t="shared" si="2"/>
        <v>0.24434609527920614</v>
      </c>
      <c r="C15" s="1">
        <f t="shared" si="0"/>
        <v>17.257656867990033</v>
      </c>
      <c r="D15" s="1">
        <f t="shared" si="1"/>
        <v>29.108871788279895</v>
      </c>
      <c r="E15" s="1">
        <f t="shared" si="3"/>
        <v>33.84011136742609</v>
      </c>
      <c r="F15" s="2">
        <f t="shared" si="4"/>
        <v>38752.109701013032</v>
      </c>
      <c r="G15" s="2">
        <f t="shared" si="5"/>
        <v>125344.69139628937</v>
      </c>
    </row>
    <row r="16" spans="1:14" x14ac:dyDescent="0.25">
      <c r="A16" s="1">
        <v>15</v>
      </c>
      <c r="B16" s="1">
        <f t="shared" si="2"/>
        <v>0.26179938779914941</v>
      </c>
      <c r="C16" s="1">
        <f t="shared" si="0"/>
        <v>17.764571353075624</v>
      </c>
      <c r="D16" s="1">
        <f t="shared" si="1"/>
        <v>28.97777478867205</v>
      </c>
      <c r="E16" s="1">
        <f t="shared" si="3"/>
        <v>33.989578212468487</v>
      </c>
      <c r="F16" s="2">
        <f t="shared" si="4"/>
        <v>39267.868318301611</v>
      </c>
      <c r="G16" s="2">
        <f t="shared" si="5"/>
        <v>127199.65041213929</v>
      </c>
    </row>
    <row r="17" spans="1:7" x14ac:dyDescent="0.25">
      <c r="A17" s="1">
        <v>16</v>
      </c>
      <c r="B17" s="1">
        <f t="shared" si="2"/>
        <v>0.27925268031909273</v>
      </c>
      <c r="C17" s="1">
        <f t="shared" si="0"/>
        <v>18.269120674509974</v>
      </c>
      <c r="D17" s="1">
        <f t="shared" si="1"/>
        <v>28.837850878149567</v>
      </c>
      <c r="E17" s="1">
        <f t="shared" si="3"/>
        <v>34.137697835240729</v>
      </c>
      <c r="F17" s="2">
        <f t="shared" si="4"/>
        <v>39783.472694231998</v>
      </c>
      <c r="G17" s="2">
        <f t="shared" si="5"/>
        <v>129056.76260619964</v>
      </c>
    </row>
    <row r="18" spans="1:7" x14ac:dyDescent="0.25">
      <c r="A18" s="1">
        <v>17</v>
      </c>
      <c r="B18" s="1">
        <f t="shared" si="2"/>
        <v>0.29670597283903605</v>
      </c>
      <c r="C18" s="1">
        <f t="shared" si="0"/>
        <v>18.771151141682104</v>
      </c>
      <c r="D18" s="1">
        <f t="shared" si="1"/>
        <v>28.689142678891063</v>
      </c>
      <c r="E18" s="1">
        <f t="shared" si="3"/>
        <v>34.284442868940459</v>
      </c>
      <c r="F18" s="2">
        <f t="shared" si="4"/>
        <v>40298.723473177306</v>
      </c>
      <c r="G18" s="2">
        <f t="shared" si="5"/>
        <v>130915.27475712278</v>
      </c>
    </row>
    <row r="19" spans="1:7" x14ac:dyDescent="0.25">
      <c r="A19" s="1">
        <v>18</v>
      </c>
      <c r="B19" s="1">
        <f t="shared" si="2"/>
        <v>0.31415926535897931</v>
      </c>
      <c r="C19" s="1">
        <f t="shared" si="0"/>
        <v>19.270509831248422</v>
      </c>
      <c r="D19" s="1">
        <f t="shared" si="1"/>
        <v>28.531695488854606</v>
      </c>
      <c r="E19" s="1">
        <f t="shared" si="3"/>
        <v>34.429786473705704</v>
      </c>
      <c r="F19" s="2">
        <f t="shared" si="4"/>
        <v>40813.419953551151</v>
      </c>
      <c r="G19" s="2">
        <f t="shared" si="5"/>
        <v>132774.42552489281</v>
      </c>
    </row>
    <row r="20" spans="1:7" x14ac:dyDescent="0.25">
      <c r="A20" s="1">
        <v>19</v>
      </c>
      <c r="B20" s="1">
        <f t="shared" si="2"/>
        <v>0.33161255787892263</v>
      </c>
      <c r="C20" s="1">
        <f t="shared" si="0"/>
        <v>19.767044633714701</v>
      </c>
      <c r="D20" s="1">
        <f t="shared" si="1"/>
        <v>28.365557267979504</v>
      </c>
      <c r="E20" s="1">
        <f t="shared" si="3"/>
        <v>34.5737023281322</v>
      </c>
      <c r="F20" s="2">
        <f t="shared" si="4"/>
        <v>41327.360203964854</v>
      </c>
      <c r="G20" s="2">
        <f t="shared" si="5"/>
        <v>134633.44592975953</v>
      </c>
    </row>
    <row r="21" spans="1:7" x14ac:dyDescent="0.25">
      <c r="A21" s="1">
        <v>20</v>
      </c>
      <c r="B21" s="1">
        <f t="shared" si="2"/>
        <v>0.3490658503988659</v>
      </c>
      <c r="C21" s="1">
        <f t="shared" si="0"/>
        <v>20.260604299770062</v>
      </c>
      <c r="D21" s="1">
        <f t="shared" si="1"/>
        <v>28.190778623577252</v>
      </c>
      <c r="E21" s="1">
        <f t="shared" si="3"/>
        <v>34.716164621043625</v>
      </c>
      <c r="F21" s="2">
        <f t="shared" si="4"/>
        <v>41840.341180687734</v>
      </c>
      <c r="G21" s="2">
        <f t="shared" si="5"/>
        <v>136491.55984006118</v>
      </c>
    </row>
    <row r="22" spans="1:7" x14ac:dyDescent="0.25">
      <c r="A22" s="1">
        <v>21</v>
      </c>
      <c r="B22" s="1">
        <f t="shared" si="2"/>
        <v>0.36651914291880922</v>
      </c>
      <c r="C22" s="1">
        <f t="shared" si="0"/>
        <v>20.751038486359008</v>
      </c>
      <c r="D22" s="1">
        <f t="shared" si="1"/>
        <v>28.007412794916053</v>
      </c>
      <c r="E22" s="1">
        <f t="shared" si="3"/>
        <v>34.857148043510108</v>
      </c>
      <c r="F22" s="2">
        <f t="shared" si="4"/>
        <v>42352.158846319937</v>
      </c>
      <c r="G22" s="2">
        <f t="shared" si="5"/>
        <v>138347.98446850837</v>
      </c>
    </row>
    <row r="23" spans="1:7" x14ac:dyDescent="0.25">
      <c r="A23" s="1">
        <v>22</v>
      </c>
      <c r="B23" s="1">
        <f t="shared" si="2"/>
        <v>0.38397243543875248</v>
      </c>
      <c r="C23" s="1">
        <f t="shared" si="0"/>
        <v>21.238197802477359</v>
      </c>
      <c r="D23" s="1">
        <f t="shared" si="1"/>
        <v>27.815515637003621</v>
      </c>
      <c r="E23" s="1">
        <f t="shared" si="3"/>
        <v>34.996627781109808</v>
      </c>
      <c r="F23" s="2">
        <f t="shared" si="4"/>
        <v>42862.608289585522</v>
      </c>
      <c r="G23" s="2">
        <f t="shared" si="5"/>
        <v>140201.93087648551</v>
      </c>
    </row>
    <row r="24" spans="1:7" x14ac:dyDescent="0.25">
      <c r="A24" s="1">
        <v>23</v>
      </c>
      <c r="B24" s="1">
        <f t="shared" si="2"/>
        <v>0.4014257279586958</v>
      </c>
      <c r="C24" s="1">
        <f t="shared" si="0"/>
        <v>21.721933854678213</v>
      </c>
      <c r="D24" s="1">
        <f t="shared" si="1"/>
        <v>27.615145603573211</v>
      </c>
      <c r="E24" s="1">
        <f t="shared" si="3"/>
        <v>35.134579506428771</v>
      </c>
      <c r="F24" s="2">
        <f t="shared" si="4"/>
        <v>43371.483846154595</v>
      </c>
      <c r="G24" s="2">
        <f t="shared" si="5"/>
        <v>142052.60448593981</v>
      </c>
    </row>
    <row r="25" spans="1:7" x14ac:dyDescent="0.25">
      <c r="A25" s="1">
        <v>24</v>
      </c>
      <c r="B25" s="1">
        <f t="shared" si="2"/>
        <v>0.41887902047863912</v>
      </c>
      <c r="C25" s="1">
        <f t="shared" si="0"/>
        <v>22.202099292274006</v>
      </c>
      <c r="D25" s="1">
        <f t="shared" si="1"/>
        <v>27.406363729278027</v>
      </c>
      <c r="E25" s="1">
        <f t="shared" si="3"/>
        <v>35.270979371793466</v>
      </c>
      <c r="F25" s="2">
        <f t="shared" si="4"/>
        <v>43878.579220400912</v>
      </c>
      <c r="G25" s="2">
        <f t="shared" si="5"/>
        <v>143899.20559839459</v>
      </c>
    </row>
    <row r="26" spans="1:7" x14ac:dyDescent="0.25">
      <c r="A26" s="1">
        <v>25</v>
      </c>
      <c r="B26" s="1">
        <f t="shared" si="2"/>
        <v>0.43633231299858238</v>
      </c>
      <c r="C26" s="1">
        <f t="shared" si="0"/>
        <v>22.678547852220984</v>
      </c>
      <c r="D26" s="1">
        <f t="shared" si="1"/>
        <v>27.1892336110995</v>
      </c>
      <c r="E26" s="1">
        <f t="shared" si="3"/>
        <v>35.405804002231321</v>
      </c>
      <c r="F26" s="2">
        <f t="shared" si="4"/>
        <v>44383.687608004249</v>
      </c>
      <c r="G26" s="2">
        <f t="shared" si="5"/>
        <v>145740.92992065084</v>
      </c>
    </row>
    <row r="27" spans="1:7" x14ac:dyDescent="0.25">
      <c r="A27" s="1">
        <v>26</v>
      </c>
      <c r="B27" s="1">
        <f t="shared" si="2"/>
        <v>0.4537856055185257</v>
      </c>
      <c r="C27" s="1">
        <f t="shared" si="0"/>
        <v>23.151134403672323</v>
      </c>
      <c r="D27" s="1">
        <f t="shared" si="1"/>
        <v>26.96382138897501</v>
      </c>
      <c r="E27" s="1">
        <f t="shared" si="3"/>
        <v>35.539030488653552</v>
      </c>
      <c r="F27" s="2">
        <f t="shared" si="4"/>
        <v>44886.601819303389</v>
      </c>
      <c r="G27" s="2">
        <f t="shared" si="5"/>
        <v>147576.96909670698</v>
      </c>
    </row>
    <row r="28" spans="1:7" x14ac:dyDescent="0.25">
      <c r="A28" s="1">
        <v>27</v>
      </c>
      <c r="B28" s="1">
        <f t="shared" si="2"/>
        <v>0.47123889803846897</v>
      </c>
      <c r="C28" s="1">
        <f t="shared" si="0"/>
        <v>23.619714992186402</v>
      </c>
      <c r="D28" s="1">
        <f t="shared" si="1"/>
        <v>26.730195725651036</v>
      </c>
      <c r="E28" s="1">
        <f t="shared" si="3"/>
        <v>35.670636381255214</v>
      </c>
      <c r="F28" s="2">
        <f t="shared" si="4"/>
        <v>45387.114403307438</v>
      </c>
      <c r="G28" s="2">
        <f t="shared" si="5"/>
        <v>149406.51124544145</v>
      </c>
    </row>
    <row r="29" spans="1:7" x14ac:dyDescent="0.25">
      <c r="A29" s="1">
        <v>28</v>
      </c>
      <c r="B29" s="1">
        <f t="shared" si="2"/>
        <v>0.48869219055841229</v>
      </c>
      <c r="C29" s="1">
        <f t="shared" si="0"/>
        <v>24.084146883576722</v>
      </c>
      <c r="D29" s="1">
        <f t="shared" si="1"/>
        <v>26.488427785767811</v>
      </c>
      <c r="E29" s="1">
        <f t="shared" si="3"/>
        <v>35.800599683127302</v>
      </c>
      <c r="F29" s="2">
        <f t="shared" si="4"/>
        <v>45885.017772273219</v>
      </c>
      <c r="G29" s="2">
        <f t="shared" si="5"/>
        <v>151228.74150359005</v>
      </c>
    </row>
    <row r="30" spans="1:7" x14ac:dyDescent="0.25">
      <c r="A30" s="1">
        <v>29</v>
      </c>
      <c r="B30" s="1">
        <f t="shared" si="2"/>
        <v>0.50614548307835561</v>
      </c>
      <c r="C30" s="1">
        <f t="shared" si="0"/>
        <v>24.544288607390111</v>
      </c>
      <c r="D30" s="1">
        <f t="shared" si="1"/>
        <v>26.238591214181874</v>
      </c>
      <c r="E30" s="1">
        <f t="shared" si="3"/>
        <v>35.928898844075391</v>
      </c>
      <c r="F30" s="2">
        <f t="shared" si="4"/>
        <v>46380.104326754532</v>
      </c>
      <c r="G30" s="2">
        <f t="shared" si="5"/>
        <v>153042.84257355024</v>
      </c>
    </row>
    <row r="31" spans="1:7" x14ac:dyDescent="0.25">
      <c r="A31" s="1">
        <v>30</v>
      </c>
      <c r="B31" s="1">
        <f t="shared" si="2"/>
        <v>0.52359877559829882</v>
      </c>
      <c r="C31" s="1">
        <f t="shared" si="0"/>
        <v>25</v>
      </c>
      <c r="D31" s="1">
        <f t="shared" si="1"/>
        <v>25.98076211353316</v>
      </c>
      <c r="E31" s="1">
        <f t="shared" si="3"/>
        <v>36.055512754639892</v>
      </c>
      <c r="F31" s="2">
        <f t="shared" si="4"/>
        <v>46872.166581031859</v>
      </c>
      <c r="G31" s="2">
        <f t="shared" si="5"/>
        <v>154847.99527553635</v>
      </c>
    </row>
    <row r="32" spans="1:7" x14ac:dyDescent="0.25">
      <c r="A32" s="1">
        <v>31</v>
      </c>
      <c r="B32" s="1">
        <f t="shared" si="2"/>
        <v>0.54105206811824214</v>
      </c>
      <c r="C32" s="1">
        <f t="shared" si="0"/>
        <v>25.451142247301625</v>
      </c>
      <c r="D32" s="1">
        <f t="shared" si="1"/>
        <v>25.71501902106337</v>
      </c>
      <c r="E32" s="1">
        <f t="shared" si="3"/>
        <v>36.180420740312471</v>
      </c>
      <c r="F32" s="2">
        <f t="shared" si="4"/>
        <v>47360.997288828279</v>
      </c>
      <c r="G32" s="2">
        <f t="shared" si="5"/>
        <v>156643.37910361294</v>
      </c>
    </row>
    <row r="33" spans="1:7" x14ac:dyDescent="0.25">
      <c r="A33" s="1">
        <v>32</v>
      </c>
      <c r="B33" s="1">
        <f t="shared" si="2"/>
        <v>0.55850536063818546</v>
      </c>
      <c r="C33" s="1">
        <f t="shared" si="0"/>
        <v>25.897577926996149</v>
      </c>
      <c r="D33" s="1">
        <f t="shared" si="1"/>
        <v>25.44144288469278</v>
      </c>
      <c r="E33" s="1">
        <f t="shared" si="3"/>
        <v>36.303602555943719</v>
      </c>
      <c r="F33" s="2">
        <f t="shared" si="4"/>
        <v>47846.389569219966</v>
      </c>
      <c r="G33" s="2">
        <f t="shared" si="5"/>
        <v>158428.17278512527</v>
      </c>
    </row>
    <row r="34" spans="1:7" x14ac:dyDescent="0.25">
      <c r="A34" s="1">
        <v>33</v>
      </c>
      <c r="B34" s="1">
        <f t="shared" si="2"/>
        <v>0.57595865315812877</v>
      </c>
      <c r="C34" s="1">
        <f t="shared" si="0"/>
        <v>26.339171050450812</v>
      </c>
      <c r="D34" s="1">
        <f t="shared" si="1"/>
        <v>25.160117038362721</v>
      </c>
      <c r="E34" s="1">
        <f t="shared" si="3"/>
        <v>36.4250383803369</v>
      </c>
      <c r="F34" s="2">
        <f t="shared" si="4"/>
        <v>48328.137032648105</v>
      </c>
      <c r="G34" s="2">
        <f t="shared" si="5"/>
        <v>160201.55484304857</v>
      </c>
    </row>
    <row r="35" spans="1:7" x14ac:dyDescent="0.25">
      <c r="A35" s="1">
        <v>34</v>
      </c>
      <c r="B35" s="1">
        <f t="shared" si="2"/>
        <v>0.59341194567807209</v>
      </c>
      <c r="C35" s="1">
        <f t="shared" si="0"/>
        <v>26.775787104122408</v>
      </c>
      <c r="D35" s="1">
        <f t="shared" si="1"/>
        <v>24.87112717665125</v>
      </c>
      <c r="E35" s="1">
        <f t="shared" si="3"/>
        <v>36.544708811022808</v>
      </c>
      <c r="F35" s="2">
        <f t="shared" si="4"/>
        <v>48806.033906940102</v>
      </c>
      <c r="G35" s="2">
        <f t="shared" si="5"/>
        <v>161962.70416077148</v>
      </c>
    </row>
    <row r="36" spans="1:7" x14ac:dyDescent="0.25">
      <c r="A36" s="1">
        <v>35</v>
      </c>
      <c r="B36" s="1">
        <f t="shared" si="2"/>
        <v>0.6108652381980153</v>
      </c>
      <c r="C36" s="1">
        <f t="shared" si="0"/>
        <v>27.20729309053138</v>
      </c>
      <c r="D36" s="1">
        <f t="shared" si="1"/>
        <v>24.574561328669756</v>
      </c>
      <c r="E36" s="1">
        <f t="shared" si="3"/>
        <v>36.662594859210763</v>
      </c>
      <c r="F36" s="2">
        <f t="shared" si="4"/>
        <v>49279.875163247736</v>
      </c>
      <c r="G36" s="2">
        <f t="shared" si="5"/>
        <v>163710.80054882829</v>
      </c>
    </row>
    <row r="37" spans="1:7" x14ac:dyDescent="0.25">
      <c r="A37" s="1">
        <v>36</v>
      </c>
      <c r="B37" s="1">
        <f t="shared" si="2"/>
        <v>0.62831853071795862</v>
      </c>
      <c r="C37" s="1">
        <f t="shared" si="0"/>
        <v>27.633557568774194</v>
      </c>
      <c r="D37" s="1">
        <f t="shared" si="1"/>
        <v>24.270509831248425</v>
      </c>
      <c r="E37" s="1">
        <f t="shared" si="3"/>
        <v>36.778677944911017</v>
      </c>
      <c r="F37" s="2">
        <f t="shared" si="4"/>
        <v>49749.456641810903</v>
      </c>
      <c r="G37" s="2">
        <f t="shared" si="5"/>
        <v>165445.02531309915</v>
      </c>
    </row>
    <row r="38" spans="1:7" x14ac:dyDescent="0.25">
      <c r="A38" s="1">
        <v>37</v>
      </c>
      <c r="B38" s="1">
        <f t="shared" si="2"/>
        <v>0.64577182323790194</v>
      </c>
      <c r="C38" s="1">
        <f t="shared" si="0"/>
        <v>28.054450694561449</v>
      </c>
      <c r="D38" s="1">
        <f t="shared" si="1"/>
        <v>23.959065301418786</v>
      </c>
      <c r="E38" s="1">
        <f t="shared" si="3"/>
        <v>36.892939892223673</v>
      </c>
      <c r="F38" s="2">
        <f t="shared" si="4"/>
        <v>50214.575177455103</v>
      </c>
      <c r="G38" s="2">
        <f t="shared" si="5"/>
        <v>167164.56182398743</v>
      </c>
    </row>
    <row r="39" spans="1:7" x14ac:dyDescent="0.25">
      <c r="A39" s="1">
        <v>38</v>
      </c>
      <c r="B39" s="1">
        <f t="shared" si="2"/>
        <v>0.66322511575784526</v>
      </c>
      <c r="C39" s="1">
        <f t="shared" si="0"/>
        <v>28.469844259769747</v>
      </c>
      <c r="D39" s="1">
        <f t="shared" si="1"/>
        <v>23.640322608201657</v>
      </c>
      <c r="E39" s="1">
        <f t="shared" si="3"/>
        <v>37.00536292478963</v>
      </c>
      <c r="F39" s="2">
        <f t="shared" si="4"/>
        <v>50675.028724732067</v>
      </c>
      <c r="G39" s="2">
        <f t="shared" si="5"/>
        <v>168868.5960860925</v>
      </c>
    </row>
    <row r="40" spans="1:7" x14ac:dyDescent="0.25">
      <c r="A40" s="1">
        <v>39</v>
      </c>
      <c r="B40" s="1">
        <f t="shared" si="2"/>
        <v>0.68067840827778847</v>
      </c>
      <c r="C40" s="1">
        <f t="shared" si="0"/>
        <v>28.879611731495121</v>
      </c>
      <c r="D40" s="1">
        <f t="shared" si="1"/>
        <v>23.314378843709129</v>
      </c>
      <c r="E40" s="1">
        <f t="shared" si="3"/>
        <v>37.115929661398788</v>
      </c>
      <c r="F40" s="2">
        <f t="shared" si="4"/>
        <v>51130.616482612633</v>
      </c>
      <c r="G40" s="2">
        <f t="shared" si="5"/>
        <v>170556.31730788416</v>
      </c>
    </row>
    <row r="41" spans="1:7" x14ac:dyDescent="0.25">
      <c r="A41" s="1">
        <v>40</v>
      </c>
      <c r="B41" s="1">
        <f t="shared" si="2"/>
        <v>0.69813170079773179</v>
      </c>
      <c r="C41" s="1">
        <f t="shared" si="0"/>
        <v>29.283628290596177</v>
      </c>
      <c r="D41" s="1">
        <f t="shared" si="1"/>
        <v>22.981333293569339</v>
      </c>
      <c r="E41" s="1">
        <f t="shared" si="3"/>
        <v>37.224623111751228</v>
      </c>
      <c r="F41" s="2">
        <f t="shared" si="4"/>
        <v>51581.139018642163</v>
      </c>
      <c r="G41" s="2">
        <f t="shared" si="5"/>
        <v>172226.91847090377</v>
      </c>
    </row>
    <row r="42" spans="1:7" x14ac:dyDescent="0.25">
      <c r="A42" s="1">
        <v>41</v>
      </c>
      <c r="B42" s="1">
        <f t="shared" si="2"/>
        <v>0.71558499331767511</v>
      </c>
      <c r="C42" s="1">
        <f t="shared" si="0"/>
        <v>29.681770869715219</v>
      </c>
      <c r="D42" s="1">
        <f t="shared" si="1"/>
        <v>22.641287406683162</v>
      </c>
      <c r="E42" s="1">
        <f t="shared" si="3"/>
        <v>37.331426672366867</v>
      </c>
      <c r="F42" s="2">
        <f t="shared" si="4"/>
        <v>52026.398392468865</v>
      </c>
      <c r="G42" s="2">
        <f t="shared" si="5"/>
        <v>173879.59689799702</v>
      </c>
    </row>
    <row r="43" spans="1:7" x14ac:dyDescent="0.25">
      <c r="A43" s="1">
        <v>42</v>
      </c>
      <c r="B43" s="1">
        <f t="shared" si="2"/>
        <v>0.73303828583761843</v>
      </c>
      <c r="C43" s="1">
        <f t="shared" si="0"/>
        <v>30.073918190765745</v>
      </c>
      <c r="D43" s="1">
        <f t="shared" si="1"/>
        <v>22.294344764321828</v>
      </c>
      <c r="E43" s="1">
        <f t="shared" si="3"/>
        <v>37.436324122639427</v>
      </c>
      <c r="F43" s="2">
        <f t="shared" si="4"/>
        <v>52466.198278656499</v>
      </c>
      <c r="G43" s="2">
        <f t="shared" si="5"/>
        <v>175513.55482009915</v>
      </c>
    </row>
    <row r="44" spans="1:7" x14ac:dyDescent="0.25">
      <c r="A44" s="1">
        <v>43</v>
      </c>
      <c r="B44" s="1">
        <f t="shared" si="2"/>
        <v>0.75049157835756175</v>
      </c>
      <c r="C44" s="1">
        <f t="shared" si="0"/>
        <v>30.459950801874953</v>
      </c>
      <c r="D44" s="1">
        <f t="shared" si="1"/>
        <v>21.940611048575114</v>
      </c>
      <c r="E44" s="1">
        <f t="shared" si="3"/>
        <v>37.53929962103048</v>
      </c>
      <c r="F44" s="2">
        <f t="shared" si="4"/>
        <v>52900.344088693018</v>
      </c>
      <c r="G44" s="2">
        <f t="shared" si="5"/>
        <v>177127.99994108977</v>
      </c>
    </row>
    <row r="45" spans="1:7" x14ac:dyDescent="0.25">
      <c r="A45" s="1">
        <v>44</v>
      </c>
      <c r="B45" s="1">
        <f t="shared" si="2"/>
        <v>0.76794487087750496</v>
      </c>
      <c r="C45" s="1">
        <f t="shared" si="0"/>
        <v>30.839751113769918</v>
      </c>
      <c r="D45" s="1">
        <f t="shared" si="1"/>
        <v>21.580194010159534</v>
      </c>
      <c r="E45" s="1">
        <f t="shared" si="3"/>
        <v>37.640337701399524</v>
      </c>
      <c r="F45" s="2">
        <f t="shared" si="4"/>
        <v>53328.643092107857</v>
      </c>
      <c r="G45" s="2">
        <f t="shared" si="5"/>
        <v>178722.14600023959</v>
      </c>
    </row>
    <row r="46" spans="1:7" x14ac:dyDescent="0.25">
      <c r="A46" s="1">
        <v>45</v>
      </c>
      <c r="B46" s="1">
        <f t="shared" si="2"/>
        <v>0.78539816339744828</v>
      </c>
      <c r="C46" s="1">
        <f t="shared" si="0"/>
        <v>31.213203435596423</v>
      </c>
      <c r="D46" s="1">
        <f t="shared" si="1"/>
        <v>21.213203435596427</v>
      </c>
      <c r="E46" s="1">
        <f t="shared" si="3"/>
        <v>37.739423269466222</v>
      </c>
      <c r="F46" s="2">
        <f t="shared" si="4"/>
        <v>53750.904536611597</v>
      </c>
      <c r="G46" s="2">
        <f t="shared" si="5"/>
        <v>180295.2133317613</v>
      </c>
    </row>
    <row r="47" spans="1:7" x14ac:dyDescent="0.25">
      <c r="A47" s="1">
        <v>46</v>
      </c>
      <c r="B47" s="1">
        <f t="shared" si="2"/>
        <v>0.8028514559173916</v>
      </c>
      <c r="C47" s="1">
        <f t="shared" si="0"/>
        <v>31.580194010159531</v>
      </c>
      <c r="D47" s="1">
        <f t="shared" si="1"/>
        <v>20.839751113769918</v>
      </c>
      <c r="E47" s="1">
        <f t="shared" si="3"/>
        <v>37.836541599400839</v>
      </c>
      <c r="F47" s="2">
        <f t="shared" si="4"/>
        <v>54166.939767171658</v>
      </c>
      <c r="G47" s="2">
        <f t="shared" si="5"/>
        <v>181846.42942100618</v>
      </c>
    </row>
    <row r="48" spans="1:7" x14ac:dyDescent="0.25">
      <c r="A48" s="1">
        <v>47</v>
      </c>
      <c r="B48" s="1">
        <f t="shared" si="2"/>
        <v>0.82030474843733492</v>
      </c>
      <c r="C48" s="1">
        <f t="shared" si="0"/>
        <v>31.940611048575114</v>
      </c>
      <c r="D48" s="1">
        <f t="shared" si="1"/>
        <v>20.459950801874953</v>
      </c>
      <c r="E48" s="1">
        <f t="shared" si="3"/>
        <v>37.931678330539263</v>
      </c>
      <c r="F48" s="2">
        <f t="shared" si="4"/>
        <v>54576.562343939782</v>
      </c>
      <c r="G48" s="2">
        <f t="shared" si="5"/>
        <v>183375.0294568158</v>
      </c>
    </row>
    <row r="49" spans="1:7" x14ac:dyDescent="0.25">
      <c r="A49" s="1">
        <v>48</v>
      </c>
      <c r="B49" s="1">
        <f t="shared" si="2"/>
        <v>0.83775804095727824</v>
      </c>
      <c r="C49" s="1">
        <f t="shared" si="0"/>
        <v>32.294344764321828</v>
      </c>
      <c r="D49" s="1">
        <f t="shared" si="1"/>
        <v>20.073918190765745</v>
      </c>
      <c r="E49" s="1">
        <f t="shared" si="3"/>
        <v>38.024819464218851</v>
      </c>
      <c r="F49" s="2">
        <f t="shared" si="4"/>
        <v>54979.588158946666</v>
      </c>
      <c r="G49" s="2">
        <f t="shared" si="5"/>
        <v>184880.2568795759</v>
      </c>
    </row>
    <row r="50" spans="1:7" x14ac:dyDescent="0.25">
      <c r="A50" s="1">
        <v>49</v>
      </c>
      <c r="B50" s="1">
        <f t="shared" si="2"/>
        <v>0.85521133347722145</v>
      </c>
      <c r="C50" s="1">
        <f t="shared" si="0"/>
        <v>32.641287406683162</v>
      </c>
      <c r="D50" s="1">
        <f t="shared" si="1"/>
        <v>19.681770869715219</v>
      </c>
      <c r="E50" s="1">
        <f t="shared" si="3"/>
        <v>38.115951360731685</v>
      </c>
      <c r="F50" s="2">
        <f t="shared" si="4"/>
        <v>55375.835551481345</v>
      </c>
      <c r="G50" s="2">
        <f t="shared" si="5"/>
        <v>186361.36392449617</v>
      </c>
    </row>
    <row r="51" spans="1:7" x14ac:dyDescent="0.25">
      <c r="A51" s="1">
        <v>50</v>
      </c>
      <c r="B51" s="1">
        <f t="shared" si="2"/>
        <v>0.87266462599716477</v>
      </c>
      <c r="C51" s="1">
        <f t="shared" si="0"/>
        <v>32.981333293569335</v>
      </c>
      <c r="D51" s="1">
        <f t="shared" si="1"/>
        <v>19.28362829059618</v>
      </c>
      <c r="E51" s="1">
        <f t="shared" si="3"/>
        <v>38.2050607363918</v>
      </c>
      <c r="F51" s="2">
        <f t="shared" si="4"/>
        <v>55765.125422073375</v>
      </c>
      <c r="G51" s="2">
        <f t="shared" si="5"/>
        <v>187817.61215966349</v>
      </c>
    </row>
    <row r="52" spans="1:7" x14ac:dyDescent="0.25">
      <c r="A52" s="1">
        <v>51</v>
      </c>
      <c r="B52" s="1">
        <f t="shared" si="2"/>
        <v>0.89011791851710809</v>
      </c>
      <c r="C52" s="1">
        <f t="shared" si="0"/>
        <v>33.314378843709129</v>
      </c>
      <c r="D52" s="1">
        <f t="shared" si="1"/>
        <v>18.879611731495125</v>
      </c>
      <c r="E52" s="1">
        <f t="shared" si="3"/>
        <v>38.29213466071306</v>
      </c>
      <c r="F52" s="2">
        <f t="shared" si="4"/>
        <v>56147.281344996853</v>
      </c>
      <c r="G52" s="2">
        <f t="shared" si="5"/>
        <v>189248.27301841034</v>
      </c>
    </row>
    <row r="53" spans="1:7" x14ac:dyDescent="0.25">
      <c r="A53" s="1">
        <v>52</v>
      </c>
      <c r="B53" s="1">
        <f t="shared" si="2"/>
        <v>0.90757121103705141</v>
      </c>
      <c r="C53" s="1">
        <f t="shared" si="0"/>
        <v>33.640322608201657</v>
      </c>
      <c r="D53" s="1">
        <f t="shared" si="1"/>
        <v>18.469844259769747</v>
      </c>
      <c r="E53" s="1">
        <f t="shared" si="3"/>
        <v>38.377160553694345</v>
      </c>
      <c r="F53" s="2">
        <f t="shared" si="4"/>
        <v>56522.129679216057</v>
      </c>
      <c r="G53" s="2">
        <f t="shared" si="5"/>
        <v>190652.62832554412</v>
      </c>
    </row>
    <row r="54" spans="1:7" x14ac:dyDescent="0.25">
      <c r="A54" s="1">
        <v>53</v>
      </c>
      <c r="B54" s="1">
        <f t="shared" si="2"/>
        <v>0.92502450355699462</v>
      </c>
      <c r="C54" s="1">
        <f t="shared" si="0"/>
        <v>33.959065301418789</v>
      </c>
      <c r="D54" s="1">
        <f t="shared" si="1"/>
        <v>18.054450694561453</v>
      </c>
      <c r="E54" s="1">
        <f t="shared" si="3"/>
        <v>38.460126183209233</v>
      </c>
      <c r="F54" s="2">
        <f t="shared" si="4"/>
        <v>56889.499677695589</v>
      </c>
      <c r="G54" s="2">
        <f t="shared" si="5"/>
        <v>192029.97081699813</v>
      </c>
    </row>
    <row r="55" spans="1:7" x14ac:dyDescent="0.25">
      <c r="A55" s="1">
        <v>54</v>
      </c>
      <c r="B55" s="1">
        <f t="shared" si="2"/>
        <v>0.94247779607693793</v>
      </c>
      <c r="C55" s="1">
        <f t="shared" si="0"/>
        <v>34.270509831248425</v>
      </c>
      <c r="D55" s="1">
        <f t="shared" si="1"/>
        <v>17.633557568774194</v>
      </c>
      <c r="E55" s="1">
        <f t="shared" si="3"/>
        <v>38.541019662496851</v>
      </c>
      <c r="F55" s="2">
        <f t="shared" si="4"/>
        <v>57249.223594996241</v>
      </c>
      <c r="G55" s="2">
        <f t="shared" si="5"/>
        <v>193379.60465245994</v>
      </c>
    </row>
    <row r="56" spans="1:7" x14ac:dyDescent="0.25">
      <c r="A56" s="1">
        <v>55</v>
      </c>
      <c r="B56" s="1">
        <f t="shared" si="2"/>
        <v>0.95993108859688125</v>
      </c>
      <c r="C56" s="1">
        <f t="shared" si="0"/>
        <v>34.574561328669759</v>
      </c>
      <c r="D56" s="1">
        <f t="shared" si="1"/>
        <v>17.207293090531383</v>
      </c>
      <c r="E56" s="1">
        <f t="shared" si="3"/>
        <v>38.619829447751265</v>
      </c>
      <c r="F56" s="2">
        <f t="shared" si="4"/>
        <v>57601.136793081881</v>
      </c>
      <c r="G56" s="2">
        <f t="shared" si="5"/>
        <v>194700.84592054645</v>
      </c>
    </row>
    <row r="57" spans="1:7" x14ac:dyDescent="0.25">
      <c r="A57" s="1">
        <v>56</v>
      </c>
      <c r="B57" s="1">
        <f t="shared" si="2"/>
        <v>0.97738438111682457</v>
      </c>
      <c r="C57" s="1">
        <f t="shared" si="0"/>
        <v>34.871127176651257</v>
      </c>
      <c r="D57" s="1">
        <f t="shared" si="1"/>
        <v>16.775787104122404</v>
      </c>
      <c r="E57" s="1">
        <f t="shared" si="3"/>
        <v>38.696544335806337</v>
      </c>
      <c r="F57" s="2">
        <f t="shared" si="4"/>
        <v>57945.077845261614</v>
      </c>
      <c r="G57" s="2">
        <f t="shared" si="5"/>
        <v>195993.02313609637</v>
      </c>
    </row>
    <row r="58" spans="1:7" x14ac:dyDescent="0.25">
      <c r="A58" s="1">
        <v>57</v>
      </c>
      <c r="B58" s="1">
        <f t="shared" si="2"/>
        <v>0.99483767363676789</v>
      </c>
      <c r="C58" s="1">
        <f t="shared" si="0"/>
        <v>35.160117038362721</v>
      </c>
      <c r="D58" s="1">
        <f t="shared" si="1"/>
        <v>16.339171050450812</v>
      </c>
      <c r="E58" s="1">
        <f t="shared" si="3"/>
        <v>38.771153461913592</v>
      </c>
      <c r="F58" s="2">
        <f t="shared" si="4"/>
        <v>58280.888638194949</v>
      </c>
      <c r="G58" s="2">
        <f t="shared" si="5"/>
        <v>197255.47772916075</v>
      </c>
    </row>
    <row r="59" spans="1:7" x14ac:dyDescent="0.25">
      <c r="A59" s="1">
        <v>58</v>
      </c>
      <c r="B59" s="1">
        <f t="shared" si="2"/>
        <v>1.0122909661567112</v>
      </c>
      <c r="C59" s="1">
        <f t="shared" si="0"/>
        <v>35.441442884692776</v>
      </c>
      <c r="D59" s="1">
        <f t="shared" si="1"/>
        <v>15.897577926996147</v>
      </c>
      <c r="E59" s="1">
        <f t="shared" si="3"/>
        <v>38.843646297610313</v>
      </c>
      <c r="F59" s="2">
        <f t="shared" si="4"/>
        <v>58608.414471887518</v>
      </c>
      <c r="G59" s="2">
        <f t="shared" si="5"/>
        <v>198487.56452528099</v>
      </c>
    </row>
    <row r="60" spans="1:7" x14ac:dyDescent="0.25">
      <c r="A60" s="1">
        <v>59</v>
      </c>
      <c r="B60" s="1">
        <f t="shared" si="2"/>
        <v>1.0297442586766545</v>
      </c>
      <c r="C60" s="1">
        <f t="shared" si="0"/>
        <v>35.71501902106337</v>
      </c>
      <c r="D60" s="1">
        <f t="shared" si="1"/>
        <v>15.451142247301625</v>
      </c>
      <c r="E60" s="1">
        <f t="shared" si="3"/>
        <v>38.914012648675381</v>
      </c>
      <c r="F60" s="2">
        <f t="shared" si="4"/>
        <v>58927.504157607153</v>
      </c>
      <c r="G60" s="2">
        <f t="shared" si="5"/>
        <v>199688.65221664202</v>
      </c>
    </row>
    <row r="61" spans="1:7" x14ac:dyDescent="0.25">
      <c r="A61" s="1">
        <v>60</v>
      </c>
      <c r="B61" s="1">
        <f t="shared" si="2"/>
        <v>1.0471975511965976</v>
      </c>
      <c r="C61" s="1">
        <f t="shared" si="0"/>
        <v>35.98076211353316</v>
      </c>
      <c r="D61" s="1">
        <f t="shared" si="1"/>
        <v>15.000000000000004</v>
      </c>
      <c r="E61" s="1">
        <f t="shared" si="3"/>
        <v>38.982242653170474</v>
      </c>
      <c r="F61" s="2">
        <f t="shared" si="4"/>
        <v>59238.010113651442</v>
      </c>
      <c r="G61" s="2">
        <f t="shared" si="5"/>
        <v>200858.12382371098</v>
      </c>
    </row>
    <row r="62" spans="1:7" x14ac:dyDescent="0.25">
      <c r="A62" s="1">
        <v>61</v>
      </c>
      <c r="B62" s="1">
        <f t="shared" si="2"/>
        <v>1.064650843716541</v>
      </c>
      <c r="C62" s="1">
        <f t="shared" si="0"/>
        <v>36.238591214181874</v>
      </c>
      <c r="D62" s="1">
        <f t="shared" si="1"/>
        <v>14.544288607390113</v>
      </c>
      <c r="E62" s="1">
        <f t="shared" si="3"/>
        <v>39.048326779564292</v>
      </c>
      <c r="F62" s="2">
        <f t="shared" si="4"/>
        <v>59539.788458899879</v>
      </c>
      <c r="G62" s="2">
        <f t="shared" si="5"/>
        <v>201995.37714696673</v>
      </c>
    </row>
    <row r="63" spans="1:7" x14ac:dyDescent="0.25">
      <c r="A63" s="1">
        <v>62</v>
      </c>
      <c r="B63" s="1">
        <f t="shared" si="2"/>
        <v>1.0821041362364843</v>
      </c>
      <c r="C63" s="1">
        <f t="shared" si="0"/>
        <v>36.488427785767811</v>
      </c>
      <c r="D63" s="1">
        <f t="shared" si="1"/>
        <v>14.084146883576725</v>
      </c>
      <c r="E63" s="1">
        <f t="shared" si="3"/>
        <v>39.112255824937492</v>
      </c>
      <c r="F63" s="2">
        <f t="shared" si="4"/>
        <v>59832.699104084175</v>
      </c>
      <c r="G63" s="2">
        <f t="shared" si="5"/>
        <v>203099.82520833661</v>
      </c>
    </row>
    <row r="64" spans="1:7" x14ac:dyDescent="0.25">
      <c r="A64" s="1">
        <v>63</v>
      </c>
      <c r="B64" s="1">
        <f t="shared" si="2"/>
        <v>1.0995574287564276</v>
      </c>
      <c r="C64" s="1">
        <f t="shared" si="0"/>
        <v>36.730195725651029</v>
      </c>
      <c r="D64" s="1">
        <f t="shared" si="1"/>
        <v>13.619714992186404</v>
      </c>
      <c r="E64" s="1">
        <f t="shared" si="3"/>
        <v>39.174020913266233</v>
      </c>
      <c r="F64" s="2">
        <f t="shared" si="4"/>
        <v>60116.605840713273</v>
      </c>
      <c r="G64" s="2">
        <f t="shared" si="5"/>
        <v>204170.89668197729</v>
      </c>
    </row>
    <row r="65" spans="1:7" x14ac:dyDescent="0.25">
      <c r="A65" s="1">
        <v>64</v>
      </c>
      <c r="B65" s="1">
        <f t="shared" si="2"/>
        <v>1.1170107212763709</v>
      </c>
      <c r="C65" s="1">
        <f t="shared" si="0"/>
        <v>36.963821388975006</v>
      </c>
      <c r="D65" s="1">
        <f t="shared" si="1"/>
        <v>13.151134403672323</v>
      </c>
      <c r="E65" s="1">
        <f t="shared" si="3"/>
        <v>39.233613493782343</v>
      </c>
      <c r="F65" s="2">
        <f t="shared" si="4"/>
        <v>60391.376427590869</v>
      </c>
      <c r="G65" s="2">
        <f t="shared" si="5"/>
        <v>205208.03631402578</v>
      </c>
    </row>
    <row r="66" spans="1:7" x14ac:dyDescent="0.25">
      <c r="A66" s="1">
        <v>65</v>
      </c>
      <c r="B66" s="1">
        <f t="shared" si="2"/>
        <v>1.1344640137963142</v>
      </c>
      <c r="C66" s="1">
        <f t="shared" ref="C66:C129" si="6">$M$4*SIN(B66)+$M$3</f>
        <v>37.189233611099496</v>
      </c>
      <c r="D66" s="1">
        <f t="shared" ref="D66:D129" si="7">$M$4*COS(B66)</f>
        <v>12.678547852220984</v>
      </c>
      <c r="E66" s="1">
        <f t="shared" si="3"/>
        <v>39.291025339407852</v>
      </c>
      <c r="F66" s="2">
        <f t="shared" si="4"/>
        <v>60656.882674863649</v>
      </c>
      <c r="G66" s="2">
        <f t="shared" si="5"/>
        <v>206210.70533097241</v>
      </c>
    </row>
    <row r="67" spans="1:7" x14ac:dyDescent="0.25">
      <c r="A67" s="1">
        <v>66</v>
      </c>
      <c r="B67" s="1">
        <f t="shared" ref="B67:B130" si="8">2*PI()/360*A67</f>
        <v>1.1519173063162575</v>
      </c>
      <c r="C67" s="1">
        <f t="shared" si="6"/>
        <v>37.406363729278027</v>
      </c>
      <c r="D67" s="1">
        <f t="shared" si="7"/>
        <v>12.202099292274006</v>
      </c>
      <c r="E67" s="1">
        <f t="shared" ref="E67:E130" si="9">SQRT(C67^2+D67^2)</f>
        <v>39.346248545262362</v>
      </c>
      <c r="F67" s="2">
        <f t="shared" ref="F67:F130" si="10">E67^3</f>
        <v>60913.000525543102</v>
      </c>
      <c r="G67" s="2">
        <f t="shared" ref="G67:G130" si="11">E67^(10/3)</f>
        <v>207178.38183630948</v>
      </c>
    </row>
    <row r="68" spans="1:7" x14ac:dyDescent="0.25">
      <c r="A68" s="1">
        <v>67</v>
      </c>
      <c r="B68" s="1">
        <f t="shared" si="8"/>
        <v>1.1693705988362009</v>
      </c>
      <c r="C68" s="1">
        <f t="shared" si="6"/>
        <v>37.615145603573211</v>
      </c>
      <c r="D68" s="1">
        <f t="shared" si="7"/>
        <v>11.721933854678211</v>
      </c>
      <c r="E68" s="1">
        <f t="shared" si="9"/>
        <v>39.399275527241159</v>
      </c>
      <c r="F68" s="2">
        <f t="shared" si="10"/>
        <v>61159.610134442417</v>
      </c>
      <c r="G68" s="2">
        <f t="shared" si="11"/>
        <v>208110.5611951242</v>
      </c>
    </row>
    <row r="69" spans="1:7" x14ac:dyDescent="0.25">
      <c r="A69" s="1">
        <v>68</v>
      </c>
      <c r="B69" s="1">
        <f t="shared" si="8"/>
        <v>1.1868238913561442</v>
      </c>
      <c r="C69" s="1">
        <f t="shared" si="6"/>
        <v>37.815515637003621</v>
      </c>
      <c r="D69" s="1">
        <f t="shared" si="7"/>
        <v>11.238197802477359</v>
      </c>
      <c r="E69" s="1">
        <f t="shared" si="9"/>
        <v>39.450099020662449</v>
      </c>
      <c r="F69" s="2">
        <f t="shared" si="10"/>
        <v>61396.595944473993</v>
      </c>
      <c r="G69" s="2">
        <f t="shared" si="11"/>
        <v>209006.75640630623</v>
      </c>
    </row>
    <row r="70" spans="1:7" x14ac:dyDescent="0.25">
      <c r="A70" s="1">
        <v>69</v>
      </c>
      <c r="B70" s="1">
        <f t="shared" si="8"/>
        <v>1.2042771838760873</v>
      </c>
      <c r="C70" s="1">
        <f t="shared" si="6"/>
        <v>38.00741279491605</v>
      </c>
      <c r="D70" s="1">
        <f t="shared" si="7"/>
        <v>10.751038486359011</v>
      </c>
      <c r="E70" s="1">
        <f t="shared" si="9"/>
        <v>39.498712078982031</v>
      </c>
      <c r="F70" s="2">
        <f t="shared" si="10"/>
        <v>61623.846760253757</v>
      </c>
      <c r="G70" s="2">
        <f t="shared" si="11"/>
        <v>209866.49846205968</v>
      </c>
    </row>
    <row r="71" spans="1:7" x14ac:dyDescent="0.25">
      <c r="A71" s="1">
        <v>70</v>
      </c>
      <c r="B71" s="1">
        <f t="shared" si="8"/>
        <v>1.2217304763960306</v>
      </c>
      <c r="C71" s="1">
        <f t="shared" si="6"/>
        <v>38.190778623577245</v>
      </c>
      <c r="D71" s="1">
        <f t="shared" si="7"/>
        <v>10.260604299770065</v>
      </c>
      <c r="E71" s="1">
        <f t="shared" si="9"/>
        <v>39.545108072573839</v>
      </c>
      <c r="F71" s="2">
        <f t="shared" si="10"/>
        <v>61841.255818961159</v>
      </c>
      <c r="G71" s="2">
        <f t="shared" si="11"/>
        <v>210689.33669441837</v>
      </c>
    </row>
    <row r="72" spans="1:7" x14ac:dyDescent="0.25">
      <c r="A72" s="1">
        <v>71</v>
      </c>
      <c r="B72" s="1">
        <f t="shared" si="8"/>
        <v>1.2391837689159739</v>
      </c>
      <c r="C72" s="1">
        <f t="shared" si="6"/>
        <v>38.365557267979497</v>
      </c>
      <c r="D72" s="1">
        <f t="shared" si="7"/>
        <v>9.7670446337147023</v>
      </c>
      <c r="E72" s="1">
        <f t="shared" si="9"/>
        <v>39.589280687574885</v>
      </c>
      <c r="F72" s="2">
        <f t="shared" si="10"/>
        <v>62048.720858405279</v>
      </c>
      <c r="G72" s="2">
        <f t="shared" si="11"/>
        <v>211474.83910846704</v>
      </c>
    </row>
    <row r="73" spans="1:7" x14ac:dyDescent="0.25">
      <c r="A73" s="1">
        <v>72</v>
      </c>
      <c r="B73" s="1">
        <f t="shared" si="8"/>
        <v>1.2566370614359172</v>
      </c>
      <c r="C73" s="1">
        <f t="shared" si="6"/>
        <v>38.531695488854609</v>
      </c>
      <c r="D73" s="1">
        <f t="shared" si="7"/>
        <v>9.2705098312484235</v>
      </c>
      <c r="E73" s="1">
        <f t="shared" si="9"/>
        <v>39.63122392479309</v>
      </c>
      <c r="F73" s="2">
        <f t="shared" si="10"/>
        <v>62246.144182249205</v>
      </c>
      <c r="G73" s="2">
        <f t="shared" si="11"/>
        <v>212222.5927019926</v>
      </c>
    </row>
    <row r="74" spans="1:7" x14ac:dyDescent="0.25">
      <c r="A74" s="1">
        <v>73</v>
      </c>
      <c r="B74" s="1">
        <f t="shared" si="8"/>
        <v>1.2740903539558606</v>
      </c>
      <c r="C74" s="1">
        <f t="shared" si="6"/>
        <v>38.689142678891059</v>
      </c>
      <c r="D74" s="1">
        <f t="shared" si="7"/>
        <v>8.771151141682104</v>
      </c>
      <c r="E74" s="1">
        <f t="shared" si="9"/>
        <v>39.670932098676744</v>
      </c>
      <c r="F74" s="2">
        <f t="shared" si="10"/>
        <v>62433.432722347454</v>
      </c>
      <c r="G74" s="2">
        <f t="shared" si="11"/>
        <v>212932.20377129354</v>
      </c>
    </row>
    <row r="75" spans="1:7" x14ac:dyDescent="0.25">
      <c r="A75" s="1">
        <v>74</v>
      </c>
      <c r="B75" s="1">
        <f t="shared" si="8"/>
        <v>1.2915436464758039</v>
      </c>
      <c r="C75" s="1">
        <f t="shared" si="6"/>
        <v>38.837850878149567</v>
      </c>
      <c r="D75" s="1">
        <f t="shared" si="7"/>
        <v>8.2691206745099741</v>
      </c>
      <c r="E75" s="1">
        <f t="shared" si="9"/>
        <v>39.708399836344341</v>
      </c>
      <c r="F75" s="2">
        <f t="shared" si="10"/>
        <v>62610.498098153075</v>
      </c>
      <c r="G75" s="2">
        <f t="shared" si="11"/>
        <v>213603.29820289047</v>
      </c>
    </row>
    <row r="76" spans="1:7" x14ac:dyDescent="0.25">
      <c r="A76" s="1">
        <v>75</v>
      </c>
      <c r="B76" s="1">
        <f t="shared" si="8"/>
        <v>1.3089969389957472</v>
      </c>
      <c r="C76" s="1">
        <f t="shared" si="6"/>
        <v>38.97777478867205</v>
      </c>
      <c r="D76" s="1">
        <f t="shared" si="7"/>
        <v>7.7645713530756222</v>
      </c>
      <c r="E76" s="1">
        <f t="shared" si="9"/>
        <v>39.743622076673397</v>
      </c>
      <c r="F76" s="2">
        <f t="shared" si="10"/>
        <v>62777.256673152122</v>
      </c>
      <c r="G76" s="2">
        <f t="shared" si="11"/>
        <v>214235.52175089295</v>
      </c>
    </row>
    <row r="77" spans="1:7" x14ac:dyDescent="0.25">
      <c r="A77" s="1">
        <v>76</v>
      </c>
      <c r="B77" s="1">
        <f t="shared" si="8"/>
        <v>1.3264502315156905</v>
      </c>
      <c r="C77" s="1">
        <f t="shared" si="6"/>
        <v>39.108871788279899</v>
      </c>
      <c r="D77" s="1">
        <f t="shared" si="7"/>
        <v>7.25765686799003</v>
      </c>
      <c r="E77" s="1">
        <f t="shared" si="9"/>
        <v>39.776594069447398</v>
      </c>
      <c r="F77" s="2">
        <f t="shared" si="10"/>
        <v>62933.629608287374</v>
      </c>
      <c r="G77" s="2">
        <f t="shared" si="11"/>
        <v>214828.54029978829</v>
      </c>
    </row>
    <row r="78" spans="1:7" x14ac:dyDescent="0.25">
      <c r="A78" s="1">
        <v>77</v>
      </c>
      <c r="B78" s="1">
        <f t="shared" si="8"/>
        <v>1.3439035240356338</v>
      </c>
      <c r="C78" s="1">
        <f t="shared" si="6"/>
        <v>39.231101943557057</v>
      </c>
      <c r="D78" s="1">
        <f t="shared" si="7"/>
        <v>6.7485316303159477</v>
      </c>
      <c r="E78" s="1">
        <f t="shared" si="9"/>
        <v>39.807311374559589</v>
      </c>
      <c r="F78" s="2">
        <f t="shared" si="10"/>
        <v>63079.542912332989</v>
      </c>
      <c r="G78" s="2">
        <f t="shared" si="11"/>
        <v>215382.04011243014</v>
      </c>
    </row>
    <row r="79" spans="1:7" x14ac:dyDescent="0.25">
      <c r="A79" s="1">
        <v>78</v>
      </c>
      <c r="B79" s="1">
        <f t="shared" si="8"/>
        <v>1.3613568165555769</v>
      </c>
      <c r="C79" s="1">
        <f t="shared" si="6"/>
        <v>39.344428022014171</v>
      </c>
      <c r="D79" s="1">
        <f t="shared" si="7"/>
        <v>6.2373507245327833</v>
      </c>
      <c r="E79" s="1">
        <f t="shared" si="9"/>
        <v>39.835769861272716</v>
      </c>
      <c r="F79" s="2">
        <f t="shared" si="10"/>
        <v>63214.927489185502</v>
      </c>
      <c r="G79" s="2">
        <f t="shared" si="11"/>
        <v>215895.72806301888</v>
      </c>
    </row>
    <row r="80" spans="1:7" x14ac:dyDescent="0.25">
      <c r="A80" s="1">
        <v>79</v>
      </c>
      <c r="B80" s="1">
        <f t="shared" si="8"/>
        <v>1.3788101090755203</v>
      </c>
      <c r="C80" s="1">
        <f t="shared" si="6"/>
        <v>39.44881550342992</v>
      </c>
      <c r="D80" s="1">
        <f t="shared" si="7"/>
        <v>5.7242698612963476</v>
      </c>
      <c r="E80" s="1">
        <f t="shared" si="9"/>
        <v>39.86196570753377</v>
      </c>
      <c r="F80" s="2">
        <f t="shared" si="10"/>
        <v>63339.71918203801</v>
      </c>
      <c r="G80" s="2">
        <f t="shared" si="11"/>
        <v>216369.33185488079</v>
      </c>
    </row>
    <row r="81" spans="1:7" x14ac:dyDescent="0.25">
      <c r="A81" s="1">
        <v>80</v>
      </c>
      <c r="B81" s="1">
        <f t="shared" si="8"/>
        <v>1.3962634015954636</v>
      </c>
      <c r="C81" s="1">
        <f t="shared" si="6"/>
        <v>39.544232590366242</v>
      </c>
      <c r="D81" s="1">
        <f t="shared" si="7"/>
        <v>5.2094453300079122</v>
      </c>
      <c r="E81" s="1">
        <f t="shared" si="9"/>
        <v>39.885895399342921</v>
      </c>
      <c r="F81" s="2">
        <f t="shared" si="10"/>
        <v>63453.858814407045</v>
      </c>
      <c r="G81" s="2">
        <f t="shared" si="11"/>
        <v>216802.60022285394</v>
      </c>
    </row>
    <row r="82" spans="1:7" x14ac:dyDescent="0.25">
      <c r="A82" s="1">
        <v>81</v>
      </c>
      <c r="B82" s="1">
        <f t="shared" si="8"/>
        <v>1.4137166941154069</v>
      </c>
      <c r="C82" s="1">
        <f t="shared" si="6"/>
        <v>39.630650217854132</v>
      </c>
      <c r="D82" s="1">
        <f t="shared" si="7"/>
        <v>4.6930339512069281</v>
      </c>
      <c r="E82" s="1">
        <f t="shared" si="9"/>
        <v>39.907555730175744</v>
      </c>
      <c r="F82" s="2">
        <f t="shared" si="10"/>
        <v>63557.292227982914</v>
      </c>
      <c r="G82" s="2">
        <f t="shared" si="11"/>
        <v>217195.30312012229</v>
      </c>
    </row>
    <row r="83" spans="1:7" x14ac:dyDescent="0.25">
      <c r="A83" s="1">
        <v>82</v>
      </c>
      <c r="B83" s="1">
        <f t="shared" si="8"/>
        <v>1.4311699866353502</v>
      </c>
      <c r="C83" s="1">
        <f t="shared" si="6"/>
        <v>39.70804206224711</v>
      </c>
      <c r="D83" s="1">
        <f t="shared" si="7"/>
        <v>4.1751930288019636</v>
      </c>
      <c r="E83" s="1">
        <f t="shared" si="9"/>
        <v>39.926943800458133</v>
      </c>
      <c r="F83" s="2">
        <f t="shared" si="10"/>
        <v>63649.970317277861</v>
      </c>
      <c r="G83" s="2">
        <f t="shared" si="11"/>
        <v>217547.23188933093</v>
      </c>
    </row>
    <row r="84" spans="1:7" x14ac:dyDescent="0.25">
      <c r="A84" s="1">
        <v>83</v>
      </c>
      <c r="B84" s="1">
        <f t="shared" si="8"/>
        <v>1.4486232791552935</v>
      </c>
      <c r="C84" s="1">
        <f t="shared" si="6"/>
        <v>39.776384549239658</v>
      </c>
      <c r="D84" s="1">
        <f t="shared" si="7"/>
        <v>3.6560803021544248</v>
      </c>
      <c r="E84" s="1">
        <f t="shared" si="9"/>
        <v>39.944057017093208</v>
      </c>
      <c r="F84" s="2">
        <f t="shared" si="10"/>
        <v>63731.849061047644</v>
      </c>
      <c r="G84" s="2">
        <f t="shared" si="11"/>
        <v>217858.19941784078</v>
      </c>
    </row>
    <row r="85" spans="1:7" x14ac:dyDescent="0.25">
      <c r="A85" s="1">
        <v>84</v>
      </c>
      <c r="B85" s="1">
        <f t="shared" si="8"/>
        <v>1.4660765716752369</v>
      </c>
      <c r="C85" s="1">
        <f t="shared" si="6"/>
        <v>39.8356568610482</v>
      </c>
      <c r="D85" s="1">
        <f t="shared" si="7"/>
        <v>3.1358538980296036</v>
      </c>
      <c r="E85" s="1">
        <f t="shared" si="9"/>
        <v>39.958893093039549</v>
      </c>
      <c r="F85" s="2">
        <f t="shared" si="10"/>
        <v>63802.889550464279</v>
      </c>
      <c r="G85" s="2">
        <f t="shared" si="11"/>
        <v>218128.0402769983</v>
      </c>
    </row>
    <row r="86" spans="1:7" x14ac:dyDescent="0.25">
      <c r="A86" s="1">
        <v>85</v>
      </c>
      <c r="B86" s="1">
        <f t="shared" si="8"/>
        <v>1.4835298641951802</v>
      </c>
      <c r="C86" s="1">
        <f t="shared" si="6"/>
        <v>39.885840942752367</v>
      </c>
      <c r="D86" s="1">
        <f t="shared" si="7"/>
        <v>2.6146722824297441</v>
      </c>
      <c r="E86" s="1">
        <f t="shared" si="9"/>
        <v>39.971450046940348</v>
      </c>
      <c r="F86" s="2">
        <f t="shared" si="10"/>
        <v>63863.058014020971</v>
      </c>
      <c r="G86" s="2">
        <f t="shared" si="11"/>
        <v>218356.61084529269</v>
      </c>
    </row>
    <row r="87" spans="1:7" x14ac:dyDescent="0.25">
      <c r="A87" s="1">
        <v>86</v>
      </c>
      <c r="B87" s="1">
        <f t="shared" si="8"/>
        <v>1.5009831567151235</v>
      </c>
      <c r="C87" s="1">
        <f t="shared" si="6"/>
        <v>39.926921507794731</v>
      </c>
      <c r="D87" s="1">
        <f t="shared" si="7"/>
        <v>2.0926942123237571</v>
      </c>
      <c r="E87" s="1">
        <f t="shared" si="9"/>
        <v>39.981726202802882</v>
      </c>
      <c r="F87" s="2">
        <f t="shared" si="10"/>
        <v>63912.325839151315</v>
      </c>
      <c r="G87" s="2">
        <f t="shared" si="11"/>
        <v>218543.7894153051</v>
      </c>
    </row>
    <row r="88" spans="1:7" x14ac:dyDescent="0.25">
      <c r="A88" s="1">
        <v>87</v>
      </c>
      <c r="B88" s="1">
        <f t="shared" si="8"/>
        <v>1.5184364492350666</v>
      </c>
      <c r="C88" s="1">
        <f t="shared" si="6"/>
        <v>39.958886042637218</v>
      </c>
      <c r="D88" s="1">
        <f t="shared" si="7"/>
        <v>1.570078687288319</v>
      </c>
      <c r="E88" s="1">
        <f t="shared" si="9"/>
        <v>39.989720189728068</v>
      </c>
      <c r="F88" s="2">
        <f t="shared" si="10"/>
        <v>63950.669590548321</v>
      </c>
      <c r="G88" s="2">
        <f t="shared" si="11"/>
        <v>218689.47628435746</v>
      </c>
    </row>
    <row r="89" spans="1:7" x14ac:dyDescent="0.25">
      <c r="A89" s="1">
        <v>88</v>
      </c>
      <c r="B89" s="1">
        <f t="shared" si="8"/>
        <v>1.5358897417550099</v>
      </c>
      <c r="C89" s="1">
        <f t="shared" si="6"/>
        <v>39.981724810572871</v>
      </c>
      <c r="D89" s="1">
        <f t="shared" si="7"/>
        <v>1.0469849010750325</v>
      </c>
      <c r="E89" s="1">
        <f t="shared" si="9"/>
        <v>39.995430941689541</v>
      </c>
      <c r="F89" s="2">
        <f t="shared" si="10"/>
        <v>63978.071025169673</v>
      </c>
      <c r="G89" s="2">
        <f t="shared" si="11"/>
        <v>218793.59382878055</v>
      </c>
    </row>
    <row r="90" spans="1:7" x14ac:dyDescent="0.25">
      <c r="A90" s="1">
        <v>89</v>
      </c>
      <c r="B90" s="1">
        <f t="shared" si="8"/>
        <v>1.5533430342749532</v>
      </c>
      <c r="C90" s="1">
        <f t="shared" si="6"/>
        <v>39.995430854691733</v>
      </c>
      <c r="D90" s="1">
        <f t="shared" si="7"/>
        <v>0.523572193118508</v>
      </c>
      <c r="E90" s="1">
        <f t="shared" si="9"/>
        <v>39.99885769736224</v>
      </c>
      <c r="F90" s="2">
        <f t="shared" si="10"/>
        <v>63994.517103919898</v>
      </c>
      <c r="G90" s="2">
        <f t="shared" si="11"/>
        <v>218856.0865617482</v>
      </c>
    </row>
    <row r="91" spans="1:7" x14ac:dyDescent="0.25">
      <c r="A91" s="1">
        <v>90</v>
      </c>
      <c r="B91" s="1">
        <f t="shared" si="8"/>
        <v>1.5707963267948966</v>
      </c>
      <c r="C91" s="1">
        <f t="shared" si="6"/>
        <v>40</v>
      </c>
      <c r="D91" s="1">
        <f t="shared" si="7"/>
        <v>1.83772268236293E-15</v>
      </c>
      <c r="E91" s="1">
        <f t="shared" si="9"/>
        <v>40</v>
      </c>
      <c r="F91" s="2">
        <f t="shared" si="10"/>
        <v>64000</v>
      </c>
      <c r="G91" s="2">
        <f t="shared" si="11"/>
        <v>218876.92117461737</v>
      </c>
    </row>
    <row r="92" spans="1:7" x14ac:dyDescent="0.25">
      <c r="A92" s="1">
        <v>91</v>
      </c>
      <c r="B92" s="1">
        <f t="shared" si="8"/>
        <v>1.5882496193148399</v>
      </c>
      <c r="C92" s="1">
        <f t="shared" si="6"/>
        <v>39.995430854691733</v>
      </c>
      <c r="D92" s="1">
        <f t="shared" si="7"/>
        <v>-0.52357219311850434</v>
      </c>
      <c r="E92" s="1">
        <f t="shared" si="9"/>
        <v>39.99885769736224</v>
      </c>
      <c r="F92" s="2">
        <f t="shared" si="10"/>
        <v>63994.517103919898</v>
      </c>
      <c r="G92" s="2">
        <f t="shared" si="11"/>
        <v>218856.0865617482</v>
      </c>
    </row>
    <row r="93" spans="1:7" x14ac:dyDescent="0.25">
      <c r="A93" s="1">
        <v>92</v>
      </c>
      <c r="B93" s="1">
        <f t="shared" si="8"/>
        <v>1.6057029118347832</v>
      </c>
      <c r="C93" s="1">
        <f t="shared" si="6"/>
        <v>39.981724810572871</v>
      </c>
      <c r="D93" s="1">
        <f t="shared" si="7"/>
        <v>-1.0469849010750287</v>
      </c>
      <c r="E93" s="1">
        <f t="shared" si="9"/>
        <v>39.995430941689541</v>
      </c>
      <c r="F93" s="2">
        <f t="shared" si="10"/>
        <v>63978.071025169673</v>
      </c>
      <c r="G93" s="2">
        <f t="shared" si="11"/>
        <v>218793.59382878055</v>
      </c>
    </row>
    <row r="94" spans="1:7" x14ac:dyDescent="0.25">
      <c r="A94" s="1">
        <v>93</v>
      </c>
      <c r="B94" s="1">
        <f t="shared" si="8"/>
        <v>1.6231562043547265</v>
      </c>
      <c r="C94" s="1">
        <f t="shared" si="6"/>
        <v>39.958886042637218</v>
      </c>
      <c r="D94" s="1">
        <f t="shared" si="7"/>
        <v>-1.5700786872883152</v>
      </c>
      <c r="E94" s="1">
        <f t="shared" si="9"/>
        <v>39.989720189728068</v>
      </c>
      <c r="F94" s="2">
        <f t="shared" si="10"/>
        <v>63950.669590548321</v>
      </c>
      <c r="G94" s="2">
        <f t="shared" si="11"/>
        <v>218689.47628435746</v>
      </c>
    </row>
    <row r="95" spans="1:7" x14ac:dyDescent="0.25">
      <c r="A95" s="1">
        <v>94</v>
      </c>
      <c r="B95" s="1">
        <f t="shared" si="8"/>
        <v>1.6406094968746698</v>
      </c>
      <c r="C95" s="1">
        <f t="shared" si="6"/>
        <v>39.926921507794731</v>
      </c>
      <c r="D95" s="1">
        <f t="shared" si="7"/>
        <v>-2.0926942123237597</v>
      </c>
      <c r="E95" s="1">
        <f t="shared" si="9"/>
        <v>39.981726202802882</v>
      </c>
      <c r="F95" s="2">
        <f t="shared" si="10"/>
        <v>63912.325839151315</v>
      </c>
      <c r="G95" s="2">
        <f t="shared" si="11"/>
        <v>218543.7894153051</v>
      </c>
    </row>
    <row r="96" spans="1:7" x14ac:dyDescent="0.25">
      <c r="A96" s="1">
        <v>95</v>
      </c>
      <c r="B96" s="1">
        <f t="shared" si="8"/>
        <v>1.6580627893946132</v>
      </c>
      <c r="C96" s="1">
        <f t="shared" si="6"/>
        <v>39.885840942752367</v>
      </c>
      <c r="D96" s="1">
        <f t="shared" si="7"/>
        <v>-2.6146722824297473</v>
      </c>
      <c r="E96" s="1">
        <f t="shared" si="9"/>
        <v>39.971450046940348</v>
      </c>
      <c r="F96" s="2">
        <f t="shared" si="10"/>
        <v>63863.058014020971</v>
      </c>
      <c r="G96" s="2">
        <f t="shared" si="11"/>
        <v>218356.61084529269</v>
      </c>
    </row>
    <row r="97" spans="1:7" x14ac:dyDescent="0.25">
      <c r="A97" s="1">
        <v>96</v>
      </c>
      <c r="B97" s="1">
        <f t="shared" si="8"/>
        <v>1.6755160819145565</v>
      </c>
      <c r="C97" s="1">
        <f t="shared" si="6"/>
        <v>39.8356568610482</v>
      </c>
      <c r="D97" s="1">
        <f t="shared" si="7"/>
        <v>-3.1358538980296067</v>
      </c>
      <c r="E97" s="1">
        <f t="shared" si="9"/>
        <v>39.958893093039549</v>
      </c>
      <c r="F97" s="2">
        <f t="shared" si="10"/>
        <v>63802.889550464279</v>
      </c>
      <c r="G97" s="2">
        <f t="shared" si="11"/>
        <v>218128.0402769983</v>
      </c>
    </row>
    <row r="98" spans="1:7" x14ac:dyDescent="0.25">
      <c r="A98" s="1">
        <v>97</v>
      </c>
      <c r="B98" s="1">
        <f t="shared" si="8"/>
        <v>1.6929693744344996</v>
      </c>
      <c r="C98" s="1">
        <f t="shared" si="6"/>
        <v>39.776384549239665</v>
      </c>
      <c r="D98" s="1">
        <f t="shared" si="7"/>
        <v>-3.6560803021544208</v>
      </c>
      <c r="E98" s="1">
        <f t="shared" si="9"/>
        <v>39.944057017093215</v>
      </c>
      <c r="F98" s="2">
        <f t="shared" si="10"/>
        <v>63731.84906104768</v>
      </c>
      <c r="G98" s="2">
        <f t="shared" si="11"/>
        <v>217858.19941784118</v>
      </c>
    </row>
    <row r="99" spans="1:7" x14ac:dyDescent="0.25">
      <c r="A99" s="1">
        <v>98</v>
      </c>
      <c r="B99" s="1">
        <f t="shared" si="8"/>
        <v>1.7104226669544429</v>
      </c>
      <c r="C99" s="1">
        <f t="shared" si="6"/>
        <v>39.70804206224711</v>
      </c>
      <c r="D99" s="1">
        <f t="shared" si="7"/>
        <v>-4.175193028801961</v>
      </c>
      <c r="E99" s="1">
        <f t="shared" si="9"/>
        <v>39.926943800458133</v>
      </c>
      <c r="F99" s="2">
        <f t="shared" si="10"/>
        <v>63649.970317277861</v>
      </c>
      <c r="G99" s="2">
        <f t="shared" si="11"/>
        <v>217547.23188933093</v>
      </c>
    </row>
    <row r="100" spans="1:7" x14ac:dyDescent="0.25">
      <c r="A100" s="1">
        <v>99</v>
      </c>
      <c r="B100" s="1">
        <f t="shared" si="8"/>
        <v>1.7278759594743862</v>
      </c>
      <c r="C100" s="1">
        <f t="shared" si="6"/>
        <v>39.630650217854132</v>
      </c>
      <c r="D100" s="1">
        <f t="shared" si="7"/>
        <v>-4.6930339512069246</v>
      </c>
      <c r="E100" s="1">
        <f t="shared" si="9"/>
        <v>39.907555730175744</v>
      </c>
      <c r="F100" s="2">
        <f t="shared" si="10"/>
        <v>63557.292227982914</v>
      </c>
      <c r="G100" s="2">
        <f t="shared" si="11"/>
        <v>217195.30312012229</v>
      </c>
    </row>
    <row r="101" spans="1:7" x14ac:dyDescent="0.25">
      <c r="A101" s="1">
        <v>100</v>
      </c>
      <c r="B101" s="1">
        <f t="shared" si="8"/>
        <v>1.7453292519943295</v>
      </c>
      <c r="C101" s="1">
        <f t="shared" si="6"/>
        <v>39.544232590366242</v>
      </c>
      <c r="D101" s="1">
        <f t="shared" si="7"/>
        <v>-5.2094453300079095</v>
      </c>
      <c r="E101" s="1">
        <f t="shared" si="9"/>
        <v>39.885895399342921</v>
      </c>
      <c r="F101" s="2">
        <f t="shared" si="10"/>
        <v>63453.858814407045</v>
      </c>
      <c r="G101" s="2">
        <f t="shared" si="11"/>
        <v>216802.60022285394</v>
      </c>
    </row>
    <row r="102" spans="1:7" x14ac:dyDescent="0.25">
      <c r="A102" s="1">
        <v>101</v>
      </c>
      <c r="B102" s="1">
        <f t="shared" si="8"/>
        <v>1.7627825445142729</v>
      </c>
      <c r="C102" s="1">
        <f t="shared" si="6"/>
        <v>39.44881550342992</v>
      </c>
      <c r="D102" s="1">
        <f t="shared" si="7"/>
        <v>-5.7242698612963441</v>
      </c>
      <c r="E102" s="1">
        <f t="shared" si="9"/>
        <v>39.86196570753377</v>
      </c>
      <c r="F102" s="2">
        <f t="shared" si="10"/>
        <v>63339.71918203801</v>
      </c>
      <c r="G102" s="2">
        <f t="shared" si="11"/>
        <v>216369.33185488079</v>
      </c>
    </row>
    <row r="103" spans="1:7" x14ac:dyDescent="0.25">
      <c r="A103" s="1">
        <v>102</v>
      </c>
      <c r="B103" s="1">
        <f t="shared" si="8"/>
        <v>1.7802358370342162</v>
      </c>
      <c r="C103" s="1">
        <f t="shared" si="6"/>
        <v>39.344428022014171</v>
      </c>
      <c r="D103" s="1">
        <f t="shared" si="7"/>
        <v>-6.2373507245327806</v>
      </c>
      <c r="E103" s="1">
        <f t="shared" si="9"/>
        <v>39.835769861272709</v>
      </c>
      <c r="F103" s="2">
        <f t="shared" si="10"/>
        <v>63214.927489185466</v>
      </c>
      <c r="G103" s="2">
        <f t="shared" si="11"/>
        <v>215895.72806301888</v>
      </c>
    </row>
    <row r="104" spans="1:7" x14ac:dyDescent="0.25">
      <c r="A104" s="1">
        <v>103</v>
      </c>
      <c r="B104" s="1">
        <f t="shared" si="8"/>
        <v>1.7976891295541595</v>
      </c>
      <c r="C104" s="1">
        <f t="shared" si="6"/>
        <v>39.231101943557057</v>
      </c>
      <c r="D104" s="1">
        <f t="shared" si="7"/>
        <v>-6.7485316303159513</v>
      </c>
      <c r="E104" s="1">
        <f t="shared" si="9"/>
        <v>39.807311374559589</v>
      </c>
      <c r="F104" s="2">
        <f t="shared" si="10"/>
        <v>63079.542912332989</v>
      </c>
      <c r="G104" s="2">
        <f t="shared" si="11"/>
        <v>215382.04011243014</v>
      </c>
    </row>
    <row r="105" spans="1:7" x14ac:dyDescent="0.25">
      <c r="A105" s="1">
        <v>104</v>
      </c>
      <c r="B105" s="1">
        <f t="shared" si="8"/>
        <v>1.8151424220741028</v>
      </c>
      <c r="C105" s="1">
        <f t="shared" si="6"/>
        <v>39.108871788279899</v>
      </c>
      <c r="D105" s="1">
        <f t="shared" si="7"/>
        <v>-7.2576568679900335</v>
      </c>
      <c r="E105" s="1">
        <f t="shared" si="9"/>
        <v>39.776594069447405</v>
      </c>
      <c r="F105" s="2">
        <f t="shared" si="10"/>
        <v>62933.629608287411</v>
      </c>
      <c r="G105" s="2">
        <f t="shared" si="11"/>
        <v>214828.54029978829</v>
      </c>
    </row>
    <row r="106" spans="1:7" x14ac:dyDescent="0.25">
      <c r="A106" s="1">
        <v>105</v>
      </c>
      <c r="B106" s="1">
        <f t="shared" si="8"/>
        <v>1.8325957145940461</v>
      </c>
      <c r="C106" s="1">
        <f t="shared" si="6"/>
        <v>38.97777478867205</v>
      </c>
      <c r="D106" s="1">
        <f t="shared" si="7"/>
        <v>-7.7645713530756257</v>
      </c>
      <c r="E106" s="1">
        <f t="shared" si="9"/>
        <v>39.743622076673397</v>
      </c>
      <c r="F106" s="2">
        <f t="shared" si="10"/>
        <v>62777.256673152122</v>
      </c>
      <c r="G106" s="2">
        <f t="shared" si="11"/>
        <v>214235.52175089295</v>
      </c>
    </row>
    <row r="107" spans="1:7" x14ac:dyDescent="0.25">
      <c r="A107" s="1">
        <v>106</v>
      </c>
      <c r="B107" s="1">
        <f t="shared" si="8"/>
        <v>1.8500490071139892</v>
      </c>
      <c r="C107" s="1">
        <f t="shared" si="6"/>
        <v>38.837850878149567</v>
      </c>
      <c r="D107" s="1">
        <f t="shared" si="7"/>
        <v>-8.2691206745099723</v>
      </c>
      <c r="E107" s="1">
        <f t="shared" si="9"/>
        <v>39.708399836344341</v>
      </c>
      <c r="F107" s="2">
        <f t="shared" si="10"/>
        <v>62610.498098153075</v>
      </c>
      <c r="G107" s="2">
        <f t="shared" si="11"/>
        <v>213603.29820289047</v>
      </c>
    </row>
    <row r="108" spans="1:7" x14ac:dyDescent="0.25">
      <c r="A108" s="1">
        <v>107</v>
      </c>
      <c r="B108" s="1">
        <f t="shared" si="8"/>
        <v>1.8675022996339325</v>
      </c>
      <c r="C108" s="1">
        <f t="shared" si="6"/>
        <v>38.689142678891066</v>
      </c>
      <c r="D108" s="1">
        <f t="shared" si="7"/>
        <v>-8.7711511416821004</v>
      </c>
      <c r="E108" s="1">
        <f t="shared" si="9"/>
        <v>39.670932098676751</v>
      </c>
      <c r="F108" s="2">
        <f t="shared" si="10"/>
        <v>62433.432722347483</v>
      </c>
      <c r="G108" s="2">
        <f t="shared" si="11"/>
        <v>212932.20377129354</v>
      </c>
    </row>
    <row r="109" spans="1:7" x14ac:dyDescent="0.25">
      <c r="A109" s="1">
        <v>108</v>
      </c>
      <c r="B109" s="1">
        <f t="shared" si="8"/>
        <v>1.8849555921538759</v>
      </c>
      <c r="C109" s="1">
        <f t="shared" si="6"/>
        <v>38.531695488854609</v>
      </c>
      <c r="D109" s="1">
        <f t="shared" si="7"/>
        <v>-9.27050983124842</v>
      </c>
      <c r="E109" s="1">
        <f t="shared" si="9"/>
        <v>39.63122392479309</v>
      </c>
      <c r="F109" s="2">
        <f t="shared" si="10"/>
        <v>62246.144182249205</v>
      </c>
      <c r="G109" s="2">
        <f t="shared" si="11"/>
        <v>212222.5927019926</v>
      </c>
    </row>
    <row r="110" spans="1:7" x14ac:dyDescent="0.25">
      <c r="A110" s="1">
        <v>109</v>
      </c>
      <c r="B110" s="1">
        <f t="shared" si="8"/>
        <v>1.9024088846738192</v>
      </c>
      <c r="C110" s="1">
        <f t="shared" si="6"/>
        <v>38.365557267979504</v>
      </c>
      <c r="D110" s="1">
        <f t="shared" si="7"/>
        <v>-9.7670446337146988</v>
      </c>
      <c r="E110" s="1">
        <f t="shared" si="9"/>
        <v>39.589280687574885</v>
      </c>
      <c r="F110" s="2">
        <f t="shared" si="10"/>
        <v>62048.720858405279</v>
      </c>
      <c r="G110" s="2">
        <f t="shared" si="11"/>
        <v>211474.83910846704</v>
      </c>
    </row>
    <row r="111" spans="1:7" x14ac:dyDescent="0.25">
      <c r="A111" s="1">
        <v>110</v>
      </c>
      <c r="B111" s="1">
        <f t="shared" si="8"/>
        <v>1.9198621771937625</v>
      </c>
      <c r="C111" s="1">
        <f t="shared" si="6"/>
        <v>38.190778623577252</v>
      </c>
      <c r="D111" s="1">
        <f t="shared" si="7"/>
        <v>-10.260604299770062</v>
      </c>
      <c r="E111" s="1">
        <f t="shared" si="9"/>
        <v>39.545108072573846</v>
      </c>
      <c r="F111" s="2">
        <f t="shared" si="10"/>
        <v>61841.255818961195</v>
      </c>
      <c r="G111" s="2">
        <f t="shared" si="11"/>
        <v>210689.33669441837</v>
      </c>
    </row>
    <row r="112" spans="1:7" x14ac:dyDescent="0.25">
      <c r="A112" s="1">
        <v>111</v>
      </c>
      <c r="B112" s="1">
        <f t="shared" si="8"/>
        <v>1.9373154697137058</v>
      </c>
      <c r="C112" s="1">
        <f t="shared" si="6"/>
        <v>38.00741279491605</v>
      </c>
      <c r="D112" s="1">
        <f t="shared" si="7"/>
        <v>-10.751038486359008</v>
      </c>
      <c r="E112" s="1">
        <f t="shared" si="9"/>
        <v>39.498712078982031</v>
      </c>
      <c r="F112" s="2">
        <f t="shared" si="10"/>
        <v>61623.846760253757</v>
      </c>
      <c r="G112" s="2">
        <f t="shared" si="11"/>
        <v>209866.49846205968</v>
      </c>
    </row>
    <row r="113" spans="1:7" x14ac:dyDescent="0.25">
      <c r="A113" s="1">
        <v>112</v>
      </c>
      <c r="B113" s="1">
        <f t="shared" si="8"/>
        <v>1.9547687622336491</v>
      </c>
      <c r="C113" s="1">
        <f t="shared" si="6"/>
        <v>37.815515637003621</v>
      </c>
      <c r="D113" s="1">
        <f t="shared" si="7"/>
        <v>-11.238197802477362</v>
      </c>
      <c r="E113" s="1">
        <f t="shared" si="9"/>
        <v>39.450099020662449</v>
      </c>
      <c r="F113" s="2">
        <f t="shared" si="10"/>
        <v>61396.595944473993</v>
      </c>
      <c r="G113" s="2">
        <f t="shared" si="11"/>
        <v>209006.75640630623</v>
      </c>
    </row>
    <row r="114" spans="1:7" x14ac:dyDescent="0.25">
      <c r="A114" s="1">
        <v>113</v>
      </c>
      <c r="B114" s="1">
        <f t="shared" si="8"/>
        <v>1.9722220547535925</v>
      </c>
      <c r="C114" s="1">
        <f t="shared" si="6"/>
        <v>37.615145603573211</v>
      </c>
      <c r="D114" s="1">
        <f t="shared" si="7"/>
        <v>-11.721933854678213</v>
      </c>
      <c r="E114" s="1">
        <f t="shared" si="9"/>
        <v>39.399275527241159</v>
      </c>
      <c r="F114" s="2">
        <f t="shared" si="10"/>
        <v>61159.610134442417</v>
      </c>
      <c r="G114" s="2">
        <f t="shared" si="11"/>
        <v>208110.5611951242</v>
      </c>
    </row>
    <row r="115" spans="1:7" x14ac:dyDescent="0.25">
      <c r="A115" s="1">
        <v>114</v>
      </c>
      <c r="B115" s="1">
        <f t="shared" si="8"/>
        <v>1.9896753472735358</v>
      </c>
      <c r="C115" s="1">
        <f t="shared" si="6"/>
        <v>37.406363729278027</v>
      </c>
      <c r="D115" s="1">
        <f t="shared" si="7"/>
        <v>-12.202099292274008</v>
      </c>
      <c r="E115" s="1">
        <f t="shared" si="9"/>
        <v>39.346248545262362</v>
      </c>
      <c r="F115" s="2">
        <f t="shared" si="10"/>
        <v>60913.000525543102</v>
      </c>
      <c r="G115" s="2">
        <f t="shared" si="11"/>
        <v>207178.38183630948</v>
      </c>
    </row>
    <row r="116" spans="1:7" x14ac:dyDescent="0.25">
      <c r="A116" s="1">
        <v>115</v>
      </c>
      <c r="B116" s="1">
        <f t="shared" si="8"/>
        <v>2.0071286397934789</v>
      </c>
      <c r="C116" s="1">
        <f t="shared" si="6"/>
        <v>37.189233611099503</v>
      </c>
      <c r="D116" s="1">
        <f t="shared" si="7"/>
        <v>-12.67854785222098</v>
      </c>
      <c r="E116" s="1">
        <f t="shared" si="9"/>
        <v>39.291025339407852</v>
      </c>
      <c r="F116" s="2">
        <f t="shared" si="10"/>
        <v>60656.882674863649</v>
      </c>
      <c r="G116" s="2">
        <f t="shared" si="11"/>
        <v>206210.70533097241</v>
      </c>
    </row>
    <row r="117" spans="1:7" x14ac:dyDescent="0.25">
      <c r="A117" s="1">
        <v>116</v>
      </c>
      <c r="B117" s="1">
        <f t="shared" si="8"/>
        <v>2.0245819323134224</v>
      </c>
      <c r="C117" s="1">
        <f t="shared" si="6"/>
        <v>36.963821388975006</v>
      </c>
      <c r="D117" s="1">
        <f t="shared" si="7"/>
        <v>-13.151134403672325</v>
      </c>
      <c r="E117" s="1">
        <f t="shared" si="9"/>
        <v>39.233613493782343</v>
      </c>
      <c r="F117" s="2">
        <f t="shared" si="10"/>
        <v>60391.376427590869</v>
      </c>
      <c r="G117" s="2">
        <f t="shared" si="11"/>
        <v>205208.03631402578</v>
      </c>
    </row>
    <row r="118" spans="1:7" x14ac:dyDescent="0.25">
      <c r="A118" s="1">
        <v>117</v>
      </c>
      <c r="B118" s="1">
        <f t="shared" si="8"/>
        <v>2.0420352248333655</v>
      </c>
      <c r="C118" s="1">
        <f t="shared" si="6"/>
        <v>36.730195725651036</v>
      </c>
      <c r="D118" s="1">
        <f t="shared" si="7"/>
        <v>-13.619714992186401</v>
      </c>
      <c r="E118" s="1">
        <f t="shared" si="9"/>
        <v>39.17402091326624</v>
      </c>
      <c r="F118" s="2">
        <f t="shared" si="10"/>
        <v>60116.60584071331</v>
      </c>
      <c r="G118" s="2">
        <f t="shared" si="11"/>
        <v>204170.89668197729</v>
      </c>
    </row>
    <row r="119" spans="1:7" x14ac:dyDescent="0.25">
      <c r="A119" s="1">
        <v>118</v>
      </c>
      <c r="B119" s="1">
        <f t="shared" si="8"/>
        <v>2.0594885173533091</v>
      </c>
      <c r="C119" s="1">
        <f t="shared" si="6"/>
        <v>36.488427785767811</v>
      </c>
      <c r="D119" s="1">
        <f t="shared" si="7"/>
        <v>-14.084146883576727</v>
      </c>
      <c r="E119" s="1">
        <f t="shared" si="9"/>
        <v>39.112255824937492</v>
      </c>
      <c r="F119" s="2">
        <f t="shared" si="10"/>
        <v>59832.699104084175</v>
      </c>
      <c r="G119" s="2">
        <f t="shared" si="11"/>
        <v>203099.82520833661</v>
      </c>
    </row>
    <row r="120" spans="1:7" x14ac:dyDescent="0.25">
      <c r="A120" s="1">
        <v>119</v>
      </c>
      <c r="B120" s="1">
        <f t="shared" si="8"/>
        <v>2.0769418098732522</v>
      </c>
      <c r="C120" s="1">
        <f t="shared" si="6"/>
        <v>36.238591214181881</v>
      </c>
      <c r="D120" s="1">
        <f t="shared" si="7"/>
        <v>-14.54428860739011</v>
      </c>
      <c r="E120" s="1">
        <f t="shared" si="9"/>
        <v>39.048326779564292</v>
      </c>
      <c r="F120" s="2">
        <f t="shared" si="10"/>
        <v>59539.788458899879</v>
      </c>
      <c r="G120" s="2">
        <f t="shared" si="11"/>
        <v>201995.37714696673</v>
      </c>
    </row>
    <row r="121" spans="1:7" x14ac:dyDescent="0.25">
      <c r="A121" s="1">
        <v>120</v>
      </c>
      <c r="B121" s="1">
        <f t="shared" si="8"/>
        <v>2.0943951023931953</v>
      </c>
      <c r="C121" s="1">
        <f t="shared" si="6"/>
        <v>35.98076211353316</v>
      </c>
      <c r="D121" s="1">
        <f t="shared" si="7"/>
        <v>-14.999999999999993</v>
      </c>
      <c r="E121" s="1">
        <f t="shared" si="9"/>
        <v>38.982242653170466</v>
      </c>
      <c r="F121" s="2">
        <f t="shared" si="10"/>
        <v>59238.010113651399</v>
      </c>
      <c r="G121" s="2">
        <f t="shared" si="11"/>
        <v>200858.12382371098</v>
      </c>
    </row>
    <row r="122" spans="1:7" x14ac:dyDescent="0.25">
      <c r="A122" s="1">
        <v>121</v>
      </c>
      <c r="B122" s="1">
        <f t="shared" si="8"/>
        <v>2.1118483949131388</v>
      </c>
      <c r="C122" s="1">
        <f t="shared" si="6"/>
        <v>35.71501902106337</v>
      </c>
      <c r="D122" s="1">
        <f t="shared" si="7"/>
        <v>-15.451142247301629</v>
      </c>
      <c r="E122" s="1">
        <f t="shared" si="9"/>
        <v>38.914012648675381</v>
      </c>
      <c r="F122" s="2">
        <f t="shared" si="10"/>
        <v>58927.504157607153</v>
      </c>
      <c r="G122" s="2">
        <f t="shared" si="11"/>
        <v>199688.65221664202</v>
      </c>
    </row>
    <row r="123" spans="1:7" x14ac:dyDescent="0.25">
      <c r="A123" s="1">
        <v>122</v>
      </c>
      <c r="B123" s="1">
        <f t="shared" si="8"/>
        <v>2.1293016874330819</v>
      </c>
      <c r="C123" s="1">
        <f t="shared" si="6"/>
        <v>35.441442884692783</v>
      </c>
      <c r="D123" s="1">
        <f t="shared" si="7"/>
        <v>-15.897577926996144</v>
      </c>
      <c r="E123" s="1">
        <f t="shared" si="9"/>
        <v>38.84364629761032</v>
      </c>
      <c r="F123" s="2">
        <f t="shared" si="10"/>
        <v>58608.414471887554</v>
      </c>
      <c r="G123" s="2">
        <f t="shared" si="11"/>
        <v>198487.56452528099</v>
      </c>
    </row>
    <row r="124" spans="1:7" x14ac:dyDescent="0.25">
      <c r="A124" s="1">
        <v>123</v>
      </c>
      <c r="B124" s="1">
        <f t="shared" si="8"/>
        <v>2.1467549799530254</v>
      </c>
      <c r="C124" s="1">
        <f t="shared" si="6"/>
        <v>35.160117038362714</v>
      </c>
      <c r="D124" s="1">
        <f t="shared" si="7"/>
        <v>-16.339171050450812</v>
      </c>
      <c r="E124" s="1">
        <f t="shared" si="9"/>
        <v>38.771153461913585</v>
      </c>
      <c r="F124" s="2">
        <f t="shared" si="10"/>
        <v>58280.888638194912</v>
      </c>
      <c r="G124" s="2">
        <f t="shared" si="11"/>
        <v>197255.47772916075</v>
      </c>
    </row>
    <row r="125" spans="1:7" x14ac:dyDescent="0.25">
      <c r="A125" s="1">
        <v>124</v>
      </c>
      <c r="B125" s="1">
        <f t="shared" si="8"/>
        <v>2.1642082724729685</v>
      </c>
      <c r="C125" s="1">
        <f t="shared" si="6"/>
        <v>34.871127176651257</v>
      </c>
      <c r="D125" s="1">
        <f t="shared" si="7"/>
        <v>-16.775787104122401</v>
      </c>
      <c r="E125" s="1">
        <f t="shared" si="9"/>
        <v>38.696544335806337</v>
      </c>
      <c r="F125" s="2">
        <f t="shared" si="10"/>
        <v>57945.077845261614</v>
      </c>
      <c r="G125" s="2">
        <f t="shared" si="11"/>
        <v>195993.02313609637</v>
      </c>
    </row>
    <row r="126" spans="1:7" x14ac:dyDescent="0.25">
      <c r="A126" s="1">
        <v>125</v>
      </c>
      <c r="B126" s="1">
        <f t="shared" si="8"/>
        <v>2.1816615649929121</v>
      </c>
      <c r="C126" s="1">
        <f t="shared" si="6"/>
        <v>34.574561328669752</v>
      </c>
      <c r="D126" s="1">
        <f t="shared" si="7"/>
        <v>-17.207293090531383</v>
      </c>
      <c r="E126" s="1">
        <f t="shared" si="9"/>
        <v>38.619829447751258</v>
      </c>
      <c r="F126" s="2">
        <f t="shared" si="10"/>
        <v>57601.136793081845</v>
      </c>
      <c r="G126" s="2">
        <f t="shared" si="11"/>
        <v>194700.84592054645</v>
      </c>
    </row>
    <row r="127" spans="1:7" x14ac:dyDescent="0.25">
      <c r="A127" s="1">
        <v>126</v>
      </c>
      <c r="B127" s="1">
        <f t="shared" si="8"/>
        <v>2.1991148575128552</v>
      </c>
      <c r="C127" s="1">
        <f t="shared" si="6"/>
        <v>34.270509831248425</v>
      </c>
      <c r="D127" s="1">
        <f t="shared" si="7"/>
        <v>-17.63355756877419</v>
      </c>
      <c r="E127" s="1">
        <f t="shared" si="9"/>
        <v>38.541019662496851</v>
      </c>
      <c r="F127" s="2">
        <f t="shared" si="10"/>
        <v>57249.223594996241</v>
      </c>
      <c r="G127" s="2">
        <f t="shared" si="11"/>
        <v>193379.60465245994</v>
      </c>
    </row>
    <row r="128" spans="1:7" x14ac:dyDescent="0.25">
      <c r="A128" s="1">
        <v>127</v>
      </c>
      <c r="B128" s="1">
        <f t="shared" si="8"/>
        <v>2.2165681500327987</v>
      </c>
      <c r="C128" s="1">
        <f t="shared" si="6"/>
        <v>33.959065301418782</v>
      </c>
      <c r="D128" s="1">
        <f t="shared" si="7"/>
        <v>-18.054450694561453</v>
      </c>
      <c r="E128" s="1">
        <f t="shared" si="9"/>
        <v>38.460126183209226</v>
      </c>
      <c r="F128" s="2">
        <f t="shared" si="10"/>
        <v>56889.49967769556</v>
      </c>
      <c r="G128" s="2">
        <f t="shared" si="11"/>
        <v>192029.97081699813</v>
      </c>
    </row>
    <row r="129" spans="1:7" x14ac:dyDescent="0.25">
      <c r="A129" s="1">
        <v>128</v>
      </c>
      <c r="B129" s="1">
        <f t="shared" si="8"/>
        <v>2.2340214425527418</v>
      </c>
      <c r="C129" s="1">
        <f t="shared" si="6"/>
        <v>33.640322608201657</v>
      </c>
      <c r="D129" s="1">
        <f t="shared" si="7"/>
        <v>-18.469844259769747</v>
      </c>
      <c r="E129" s="1">
        <f t="shared" si="9"/>
        <v>38.377160553694345</v>
      </c>
      <c r="F129" s="2">
        <f t="shared" si="10"/>
        <v>56522.129679216057</v>
      </c>
      <c r="G129" s="2">
        <f t="shared" si="11"/>
        <v>190652.62832554412</v>
      </c>
    </row>
    <row r="130" spans="1:7" x14ac:dyDescent="0.25">
      <c r="A130" s="1">
        <v>129</v>
      </c>
      <c r="B130" s="1">
        <f t="shared" si="8"/>
        <v>2.2514747350726849</v>
      </c>
      <c r="C130" s="1">
        <f t="shared" ref="C130:C193" si="12">$M$4*SIN(B130)+$M$3</f>
        <v>33.314378843709129</v>
      </c>
      <c r="D130" s="1">
        <f t="shared" ref="D130:D193" si="13">$M$4*COS(B130)</f>
        <v>-18.879611731495118</v>
      </c>
      <c r="E130" s="1">
        <f t="shared" si="9"/>
        <v>38.29213466071306</v>
      </c>
      <c r="F130" s="2">
        <f t="shared" si="10"/>
        <v>56147.281344996853</v>
      </c>
      <c r="G130" s="2">
        <f t="shared" si="11"/>
        <v>189248.27301841034</v>
      </c>
    </row>
    <row r="131" spans="1:7" x14ac:dyDescent="0.25">
      <c r="A131" s="1">
        <v>130</v>
      </c>
      <c r="B131" s="1">
        <f t="shared" ref="B131:B194" si="14">2*PI()/360*A131</f>
        <v>2.2689280275926285</v>
      </c>
      <c r="C131" s="1">
        <f t="shared" si="12"/>
        <v>32.981333293569335</v>
      </c>
      <c r="D131" s="1">
        <f t="shared" si="13"/>
        <v>-19.28362829059618</v>
      </c>
      <c r="E131" s="1">
        <f t="shared" ref="E131:E194" si="15">SQRT(C131^2+D131^2)</f>
        <v>38.2050607363918</v>
      </c>
      <c r="F131" s="2">
        <f t="shared" ref="F131:F194" si="16">E131^3</f>
        <v>55765.125422073375</v>
      </c>
      <c r="G131" s="2">
        <f t="shared" ref="G131:G194" si="17">E131^(10/3)</f>
        <v>187817.61215966349</v>
      </c>
    </row>
    <row r="132" spans="1:7" x14ac:dyDescent="0.25">
      <c r="A132" s="1">
        <v>131</v>
      </c>
      <c r="B132" s="1">
        <f t="shared" si="14"/>
        <v>2.2863813201125716</v>
      </c>
      <c r="C132" s="1">
        <f t="shared" si="12"/>
        <v>32.641287406683162</v>
      </c>
      <c r="D132" s="1">
        <f t="shared" si="13"/>
        <v>-19.681770869715216</v>
      </c>
      <c r="E132" s="1">
        <f t="shared" si="15"/>
        <v>38.115951360731678</v>
      </c>
      <c r="F132" s="2">
        <f t="shared" si="16"/>
        <v>55375.835551481316</v>
      </c>
      <c r="G132" s="2">
        <f t="shared" si="17"/>
        <v>186361.36392449617</v>
      </c>
    </row>
    <row r="133" spans="1:7" x14ac:dyDescent="0.25">
      <c r="A133" s="1">
        <v>132</v>
      </c>
      <c r="B133" s="1">
        <f t="shared" si="14"/>
        <v>2.3038346126325151</v>
      </c>
      <c r="C133" s="1">
        <f t="shared" si="12"/>
        <v>32.294344764321828</v>
      </c>
      <c r="D133" s="1">
        <f t="shared" si="13"/>
        <v>-20.073918190765745</v>
      </c>
      <c r="E133" s="1">
        <f t="shared" si="15"/>
        <v>38.024819464218851</v>
      </c>
      <c r="F133" s="2">
        <f t="shared" si="16"/>
        <v>54979.588158946666</v>
      </c>
      <c r="G133" s="2">
        <f t="shared" si="17"/>
        <v>184880.2568795759</v>
      </c>
    </row>
    <row r="134" spans="1:7" x14ac:dyDescent="0.25">
      <c r="A134" s="1">
        <v>133</v>
      </c>
      <c r="B134" s="1">
        <f t="shared" si="14"/>
        <v>2.3212879051524582</v>
      </c>
      <c r="C134" s="1">
        <f t="shared" si="12"/>
        <v>31.940611048575118</v>
      </c>
      <c r="D134" s="1">
        <f t="shared" si="13"/>
        <v>-20.45995080187495</v>
      </c>
      <c r="E134" s="1">
        <f t="shared" si="15"/>
        <v>37.93167833053927</v>
      </c>
      <c r="F134" s="2">
        <f t="shared" si="16"/>
        <v>54576.562343939819</v>
      </c>
      <c r="G134" s="2">
        <f t="shared" si="17"/>
        <v>183375.02945681612</v>
      </c>
    </row>
    <row r="135" spans="1:7" x14ac:dyDescent="0.25">
      <c r="A135" s="1">
        <v>134</v>
      </c>
      <c r="B135" s="1">
        <f t="shared" si="14"/>
        <v>2.3387411976724017</v>
      </c>
      <c r="C135" s="1">
        <f t="shared" si="12"/>
        <v>31.580194010159531</v>
      </c>
      <c r="D135" s="1">
        <f t="shared" si="13"/>
        <v>-20.839751113769921</v>
      </c>
      <c r="E135" s="1">
        <f t="shared" si="15"/>
        <v>37.836541599400846</v>
      </c>
      <c r="F135" s="2">
        <f t="shared" si="16"/>
        <v>54166.939767171694</v>
      </c>
      <c r="G135" s="2">
        <f t="shared" si="17"/>
        <v>181846.42942100618</v>
      </c>
    </row>
    <row r="136" spans="1:7" x14ac:dyDescent="0.25">
      <c r="A136" s="1">
        <v>135</v>
      </c>
      <c r="B136" s="1">
        <f t="shared" si="14"/>
        <v>2.3561944901923448</v>
      </c>
      <c r="C136" s="1">
        <f t="shared" si="12"/>
        <v>31.213203435596427</v>
      </c>
      <c r="D136" s="1">
        <f t="shared" si="13"/>
        <v>-21.213203435596423</v>
      </c>
      <c r="E136" s="1">
        <f t="shared" si="15"/>
        <v>37.739423269466222</v>
      </c>
      <c r="F136" s="2">
        <f t="shared" si="16"/>
        <v>53750.904536611597</v>
      </c>
      <c r="G136" s="2">
        <f t="shared" si="17"/>
        <v>180295.2133317613</v>
      </c>
    </row>
    <row r="137" spans="1:7" x14ac:dyDescent="0.25">
      <c r="A137" s="1">
        <v>136</v>
      </c>
      <c r="B137" s="1">
        <f t="shared" si="14"/>
        <v>2.3736477827122884</v>
      </c>
      <c r="C137" s="1">
        <f t="shared" si="12"/>
        <v>30.839751113769914</v>
      </c>
      <c r="D137" s="1">
        <f t="shared" si="13"/>
        <v>-21.580194010159534</v>
      </c>
      <c r="E137" s="1">
        <f t="shared" si="15"/>
        <v>37.640337701399517</v>
      </c>
      <c r="F137" s="2">
        <f t="shared" si="16"/>
        <v>53328.643092107828</v>
      </c>
      <c r="G137" s="2">
        <f t="shared" si="17"/>
        <v>178722.14600023927</v>
      </c>
    </row>
    <row r="138" spans="1:7" x14ac:dyDescent="0.25">
      <c r="A138" s="1">
        <v>137</v>
      </c>
      <c r="B138" s="1">
        <f t="shared" si="14"/>
        <v>2.3911010752322315</v>
      </c>
      <c r="C138" s="1">
        <f t="shared" si="12"/>
        <v>30.459950801874957</v>
      </c>
      <c r="D138" s="1">
        <f t="shared" si="13"/>
        <v>-21.940611048575114</v>
      </c>
      <c r="E138" s="1">
        <f t="shared" si="15"/>
        <v>37.53929962103048</v>
      </c>
      <c r="F138" s="2">
        <f t="shared" si="16"/>
        <v>52900.344088693018</v>
      </c>
      <c r="G138" s="2">
        <f t="shared" si="17"/>
        <v>177127.99994108977</v>
      </c>
    </row>
    <row r="139" spans="1:7" x14ac:dyDescent="0.25">
      <c r="A139" s="1">
        <v>138</v>
      </c>
      <c r="B139" s="1">
        <f t="shared" si="14"/>
        <v>2.4085543677521746</v>
      </c>
      <c r="C139" s="1">
        <f t="shared" si="12"/>
        <v>30.073918190765749</v>
      </c>
      <c r="D139" s="1">
        <f t="shared" si="13"/>
        <v>-22.294344764321821</v>
      </c>
      <c r="E139" s="1">
        <f t="shared" si="15"/>
        <v>37.436324122639427</v>
      </c>
      <c r="F139" s="2">
        <f t="shared" si="16"/>
        <v>52466.198278656499</v>
      </c>
      <c r="G139" s="2">
        <f t="shared" si="17"/>
        <v>175513.55482009915</v>
      </c>
    </row>
    <row r="140" spans="1:7" x14ac:dyDescent="0.25">
      <c r="A140" s="1">
        <v>139</v>
      </c>
      <c r="B140" s="1">
        <f t="shared" si="14"/>
        <v>2.4260076602721181</v>
      </c>
      <c r="C140" s="1">
        <f t="shared" si="12"/>
        <v>29.681770869715219</v>
      </c>
      <c r="D140" s="1">
        <f t="shared" si="13"/>
        <v>-22.641287406683162</v>
      </c>
      <c r="E140" s="1">
        <f t="shared" si="15"/>
        <v>37.331426672366867</v>
      </c>
      <c r="F140" s="2">
        <f t="shared" si="16"/>
        <v>52026.398392468865</v>
      </c>
      <c r="G140" s="2">
        <f t="shared" si="17"/>
        <v>173879.59689799702</v>
      </c>
    </row>
    <row r="141" spans="1:7" x14ac:dyDescent="0.25">
      <c r="A141" s="1">
        <v>140</v>
      </c>
      <c r="B141" s="1">
        <f t="shared" si="14"/>
        <v>2.4434609527920612</v>
      </c>
      <c r="C141" s="1">
        <f t="shared" si="12"/>
        <v>29.283628290596184</v>
      </c>
      <c r="D141" s="1">
        <f t="shared" si="13"/>
        <v>-22.981333293569335</v>
      </c>
      <c r="E141" s="1">
        <f t="shared" si="15"/>
        <v>37.224623111751228</v>
      </c>
      <c r="F141" s="2">
        <f t="shared" si="16"/>
        <v>51581.139018642163</v>
      </c>
      <c r="G141" s="2">
        <f t="shared" si="17"/>
        <v>172226.91847090377</v>
      </c>
    </row>
    <row r="142" spans="1:7" x14ac:dyDescent="0.25">
      <c r="A142" s="1">
        <v>141</v>
      </c>
      <c r="B142" s="1">
        <f t="shared" si="14"/>
        <v>2.4609142453120048</v>
      </c>
      <c r="C142" s="1">
        <f t="shared" si="12"/>
        <v>28.879611731495121</v>
      </c>
      <c r="D142" s="1">
        <f t="shared" si="13"/>
        <v>-23.314378843709129</v>
      </c>
      <c r="E142" s="1">
        <f t="shared" si="15"/>
        <v>37.115929661398788</v>
      </c>
      <c r="F142" s="2">
        <f t="shared" si="16"/>
        <v>51130.616482612633</v>
      </c>
      <c r="G142" s="2">
        <f t="shared" si="17"/>
        <v>170556.31730788416</v>
      </c>
    </row>
    <row r="143" spans="1:7" x14ac:dyDescent="0.25">
      <c r="A143" s="1">
        <v>142</v>
      </c>
      <c r="B143" s="1">
        <f t="shared" si="14"/>
        <v>2.4783675378319479</v>
      </c>
      <c r="C143" s="1">
        <f t="shared" si="12"/>
        <v>28.469844259769751</v>
      </c>
      <c r="D143" s="1">
        <f t="shared" si="13"/>
        <v>-23.640322608201657</v>
      </c>
      <c r="E143" s="1">
        <f t="shared" si="15"/>
        <v>37.00536292478963</v>
      </c>
      <c r="F143" s="2">
        <f t="shared" si="16"/>
        <v>50675.028724732067</v>
      </c>
      <c r="G143" s="2">
        <f t="shared" si="17"/>
        <v>168868.5960860925</v>
      </c>
    </row>
    <row r="144" spans="1:7" x14ac:dyDescent="0.25">
      <c r="A144" s="1">
        <v>143</v>
      </c>
      <c r="B144" s="1">
        <f t="shared" si="14"/>
        <v>2.4958208303518914</v>
      </c>
      <c r="C144" s="1">
        <f t="shared" si="12"/>
        <v>28.054450694561446</v>
      </c>
      <c r="D144" s="1">
        <f t="shared" si="13"/>
        <v>-23.959065301418789</v>
      </c>
      <c r="E144" s="1">
        <f t="shared" si="15"/>
        <v>36.892939892223673</v>
      </c>
      <c r="F144" s="2">
        <f t="shared" si="16"/>
        <v>50214.575177455103</v>
      </c>
      <c r="G144" s="2">
        <f t="shared" si="17"/>
        <v>167164.56182398743</v>
      </c>
    </row>
    <row r="145" spans="1:7" x14ac:dyDescent="0.25">
      <c r="A145" s="1">
        <v>144</v>
      </c>
      <c r="B145" s="1">
        <f t="shared" si="14"/>
        <v>2.5132741228718345</v>
      </c>
      <c r="C145" s="1">
        <f t="shared" si="12"/>
        <v>27.633557568774197</v>
      </c>
      <c r="D145" s="1">
        <f t="shared" si="13"/>
        <v>-24.270509831248422</v>
      </c>
      <c r="E145" s="1">
        <f t="shared" si="15"/>
        <v>36.778677944911017</v>
      </c>
      <c r="F145" s="2">
        <f t="shared" si="16"/>
        <v>49749.456641810903</v>
      </c>
      <c r="G145" s="2">
        <f t="shared" si="17"/>
        <v>165445.02531309915</v>
      </c>
    </row>
    <row r="146" spans="1:7" x14ac:dyDescent="0.25">
      <c r="A146" s="1">
        <v>145</v>
      </c>
      <c r="B146" s="1">
        <f t="shared" si="14"/>
        <v>2.530727415391778</v>
      </c>
      <c r="C146" s="1">
        <f t="shared" si="12"/>
        <v>27.20729309053138</v>
      </c>
      <c r="D146" s="1">
        <f t="shared" si="13"/>
        <v>-24.574561328669759</v>
      </c>
      <c r="E146" s="1">
        <f t="shared" si="15"/>
        <v>36.662594859210763</v>
      </c>
      <c r="F146" s="2">
        <f t="shared" si="16"/>
        <v>49279.875163247736</v>
      </c>
      <c r="G146" s="2">
        <f t="shared" si="17"/>
        <v>163710.80054882829</v>
      </c>
    </row>
    <row r="147" spans="1:7" x14ac:dyDescent="0.25">
      <c r="A147" s="1">
        <v>146</v>
      </c>
      <c r="B147" s="1">
        <f t="shared" si="14"/>
        <v>2.5481807079117211</v>
      </c>
      <c r="C147" s="1">
        <f t="shared" si="12"/>
        <v>26.775787104122408</v>
      </c>
      <c r="D147" s="1">
        <f t="shared" si="13"/>
        <v>-24.87112717665125</v>
      </c>
      <c r="E147" s="1">
        <f t="shared" si="15"/>
        <v>36.544708811022808</v>
      </c>
      <c r="F147" s="2">
        <f t="shared" si="16"/>
        <v>48806.033906940102</v>
      </c>
      <c r="G147" s="2">
        <f t="shared" si="17"/>
        <v>161962.70416077148</v>
      </c>
    </row>
    <row r="148" spans="1:7" x14ac:dyDescent="0.25">
      <c r="A148" s="1">
        <v>147</v>
      </c>
      <c r="B148" s="1">
        <f t="shared" si="14"/>
        <v>2.5656340004316642</v>
      </c>
      <c r="C148" s="1">
        <f t="shared" si="12"/>
        <v>26.339171050450819</v>
      </c>
      <c r="D148" s="1">
        <f t="shared" si="13"/>
        <v>-25.160117038362717</v>
      </c>
      <c r="E148" s="1">
        <f t="shared" si="15"/>
        <v>36.4250383803369</v>
      </c>
      <c r="F148" s="2">
        <f t="shared" si="16"/>
        <v>48328.137032648105</v>
      </c>
      <c r="G148" s="2">
        <f t="shared" si="17"/>
        <v>160201.55484304857</v>
      </c>
    </row>
    <row r="149" spans="1:7" x14ac:dyDescent="0.25">
      <c r="A149" s="1">
        <v>148</v>
      </c>
      <c r="B149" s="1">
        <f t="shared" si="14"/>
        <v>2.5830872929516078</v>
      </c>
      <c r="C149" s="1">
        <f t="shared" si="12"/>
        <v>25.897577926996149</v>
      </c>
      <c r="D149" s="1">
        <f t="shared" si="13"/>
        <v>-25.44144288469278</v>
      </c>
      <c r="E149" s="1">
        <f t="shared" si="15"/>
        <v>36.303602555943719</v>
      </c>
      <c r="F149" s="2">
        <f t="shared" si="16"/>
        <v>47846.389569219966</v>
      </c>
      <c r="G149" s="2">
        <f t="shared" si="17"/>
        <v>158428.17278512527</v>
      </c>
    </row>
    <row r="150" spans="1:7" x14ac:dyDescent="0.25">
      <c r="A150" s="1">
        <v>149</v>
      </c>
      <c r="B150" s="1">
        <f t="shared" si="14"/>
        <v>2.6005405854715509</v>
      </c>
      <c r="C150" s="1">
        <f t="shared" si="12"/>
        <v>25.451142247301632</v>
      </c>
      <c r="D150" s="1">
        <f t="shared" si="13"/>
        <v>-25.715019021063366</v>
      </c>
      <c r="E150" s="1">
        <f t="shared" si="15"/>
        <v>36.180420740312471</v>
      </c>
      <c r="F150" s="2">
        <f t="shared" si="16"/>
        <v>47360.997288828279</v>
      </c>
      <c r="G150" s="2">
        <f t="shared" si="17"/>
        <v>156643.37910361294</v>
      </c>
    </row>
    <row r="151" spans="1:7" x14ac:dyDescent="0.25">
      <c r="A151" s="1">
        <v>150</v>
      </c>
      <c r="B151" s="1">
        <f t="shared" si="14"/>
        <v>2.6179938779914944</v>
      </c>
      <c r="C151" s="1">
        <f t="shared" si="12"/>
        <v>25</v>
      </c>
      <c r="D151" s="1">
        <f t="shared" si="13"/>
        <v>-25.98076211353316</v>
      </c>
      <c r="E151" s="1">
        <f t="shared" si="15"/>
        <v>36.055512754639892</v>
      </c>
      <c r="F151" s="2">
        <f t="shared" si="16"/>
        <v>46872.166581031859</v>
      </c>
      <c r="G151" s="2">
        <f t="shared" si="17"/>
        <v>154847.99527553635</v>
      </c>
    </row>
    <row r="152" spans="1:7" x14ac:dyDescent="0.25">
      <c r="A152" s="1">
        <v>151</v>
      </c>
      <c r="B152" s="1">
        <f t="shared" si="14"/>
        <v>2.6354471705114375</v>
      </c>
      <c r="C152" s="1">
        <f t="shared" si="12"/>
        <v>24.544288607390115</v>
      </c>
      <c r="D152" s="1">
        <f t="shared" si="13"/>
        <v>-26.238591214181874</v>
      </c>
      <c r="E152" s="1">
        <f t="shared" si="15"/>
        <v>35.928898844075398</v>
      </c>
      <c r="F152" s="2">
        <f t="shared" si="16"/>
        <v>46380.104326754561</v>
      </c>
      <c r="G152" s="2">
        <f t="shared" si="17"/>
        <v>153042.84257355024</v>
      </c>
    </row>
    <row r="153" spans="1:7" x14ac:dyDescent="0.25">
      <c r="A153" s="1">
        <v>152</v>
      </c>
      <c r="B153" s="1">
        <f t="shared" si="14"/>
        <v>2.6529004630313811</v>
      </c>
      <c r="C153" s="1">
        <f t="shared" si="12"/>
        <v>24.084146883576722</v>
      </c>
      <c r="D153" s="1">
        <f t="shared" si="13"/>
        <v>-26.488427785767811</v>
      </c>
      <c r="E153" s="1">
        <f t="shared" si="15"/>
        <v>35.800599683127302</v>
      </c>
      <c r="F153" s="2">
        <f t="shared" si="16"/>
        <v>45885.017772273219</v>
      </c>
      <c r="G153" s="2">
        <f t="shared" si="17"/>
        <v>151228.74150359005</v>
      </c>
    </row>
    <row r="154" spans="1:7" x14ac:dyDescent="0.25">
      <c r="A154" s="1">
        <v>153</v>
      </c>
      <c r="B154" s="1">
        <f t="shared" si="14"/>
        <v>2.6703537555513241</v>
      </c>
      <c r="C154" s="1">
        <f t="shared" si="12"/>
        <v>23.619714992186406</v>
      </c>
      <c r="D154" s="1">
        <f t="shared" si="13"/>
        <v>-26.730195725651033</v>
      </c>
      <c r="E154" s="1">
        <f t="shared" si="15"/>
        <v>35.670636381255214</v>
      </c>
      <c r="F154" s="2">
        <f t="shared" si="16"/>
        <v>45387.114403307438</v>
      </c>
      <c r="G154" s="2">
        <f t="shared" si="17"/>
        <v>149406.51124544145</v>
      </c>
    </row>
    <row r="155" spans="1:7" x14ac:dyDescent="0.25">
      <c r="A155" s="1">
        <v>154</v>
      </c>
      <c r="B155" s="1">
        <f t="shared" si="14"/>
        <v>2.6878070480712677</v>
      </c>
      <c r="C155" s="1">
        <f t="shared" si="12"/>
        <v>23.151134403672319</v>
      </c>
      <c r="D155" s="1">
        <f t="shared" si="13"/>
        <v>-26.96382138897501</v>
      </c>
      <c r="E155" s="1">
        <f t="shared" si="15"/>
        <v>35.539030488653545</v>
      </c>
      <c r="F155" s="2">
        <f t="shared" si="16"/>
        <v>44886.60181930336</v>
      </c>
      <c r="G155" s="2">
        <f t="shared" si="17"/>
        <v>147576.96909670698</v>
      </c>
    </row>
    <row r="156" spans="1:7" x14ac:dyDescent="0.25">
      <c r="A156" s="1">
        <v>155</v>
      </c>
      <c r="B156" s="1">
        <f t="shared" si="14"/>
        <v>2.7052603405912108</v>
      </c>
      <c r="C156" s="1">
        <f t="shared" si="12"/>
        <v>22.678547852220987</v>
      </c>
      <c r="D156" s="1">
        <f t="shared" si="13"/>
        <v>-27.1892336110995</v>
      </c>
      <c r="E156" s="1">
        <f t="shared" si="15"/>
        <v>35.405804002231328</v>
      </c>
      <c r="F156" s="2">
        <f t="shared" si="16"/>
        <v>44383.687608004278</v>
      </c>
      <c r="G156" s="2">
        <f t="shared" si="17"/>
        <v>145740.92992065084</v>
      </c>
    </row>
    <row r="157" spans="1:7" x14ac:dyDescent="0.25">
      <c r="A157" s="1">
        <v>156</v>
      </c>
      <c r="B157" s="1">
        <f t="shared" si="14"/>
        <v>2.7227136331111539</v>
      </c>
      <c r="C157" s="1">
        <f t="shared" si="12"/>
        <v>22.202099292274013</v>
      </c>
      <c r="D157" s="1">
        <f t="shared" si="13"/>
        <v>-27.406363729278024</v>
      </c>
      <c r="E157" s="1">
        <f t="shared" si="15"/>
        <v>35.270979371793466</v>
      </c>
      <c r="F157" s="2">
        <f t="shared" si="16"/>
        <v>43878.579220400912</v>
      </c>
      <c r="G157" s="2">
        <f t="shared" si="17"/>
        <v>143899.20559839459</v>
      </c>
    </row>
    <row r="158" spans="1:7" x14ac:dyDescent="0.25">
      <c r="A158" s="1">
        <v>157</v>
      </c>
      <c r="B158" s="1">
        <f t="shared" si="14"/>
        <v>2.7401669256310974</v>
      </c>
      <c r="C158" s="1">
        <f t="shared" si="12"/>
        <v>21.721933854678213</v>
      </c>
      <c r="D158" s="1">
        <f t="shared" si="13"/>
        <v>-27.615145603573211</v>
      </c>
      <c r="E158" s="1">
        <f t="shared" si="15"/>
        <v>35.134579506428771</v>
      </c>
      <c r="F158" s="2">
        <f t="shared" si="16"/>
        <v>43371.483846154595</v>
      </c>
      <c r="G158" s="2">
        <f t="shared" si="17"/>
        <v>142052.60448593981</v>
      </c>
    </row>
    <row r="159" spans="1:7" x14ac:dyDescent="0.25">
      <c r="A159" s="1">
        <v>158</v>
      </c>
      <c r="B159" s="1">
        <f t="shared" si="14"/>
        <v>2.7576202181510405</v>
      </c>
      <c r="C159" s="1">
        <f t="shared" si="12"/>
        <v>21.238197802477366</v>
      </c>
      <c r="D159" s="1">
        <f t="shared" si="13"/>
        <v>-27.815515637003621</v>
      </c>
      <c r="E159" s="1">
        <f t="shared" si="15"/>
        <v>34.996627781109815</v>
      </c>
      <c r="F159" s="2">
        <f t="shared" si="16"/>
        <v>42862.608289585543</v>
      </c>
      <c r="G159" s="2">
        <f t="shared" si="17"/>
        <v>140201.93087648574</v>
      </c>
    </row>
    <row r="160" spans="1:7" x14ac:dyDescent="0.25">
      <c r="A160" s="1">
        <v>159</v>
      </c>
      <c r="B160" s="1">
        <f t="shared" si="14"/>
        <v>2.7750735106709841</v>
      </c>
      <c r="C160" s="1">
        <f t="shared" si="12"/>
        <v>20.751038486359008</v>
      </c>
      <c r="D160" s="1">
        <f t="shared" si="13"/>
        <v>-28.007412794916053</v>
      </c>
      <c r="E160" s="1">
        <f t="shared" si="15"/>
        <v>34.857148043510108</v>
      </c>
      <c r="F160" s="2">
        <f t="shared" si="16"/>
        <v>42352.158846319937</v>
      </c>
      <c r="G160" s="2">
        <f t="shared" si="17"/>
        <v>138347.98446850837</v>
      </c>
    </row>
    <row r="161" spans="1:7" x14ac:dyDescent="0.25">
      <c r="A161" s="1">
        <v>160</v>
      </c>
      <c r="B161" s="1">
        <f t="shared" si="14"/>
        <v>2.7925268031909272</v>
      </c>
      <c r="C161" s="1">
        <f t="shared" si="12"/>
        <v>20.260604299770065</v>
      </c>
      <c r="D161" s="1">
        <f t="shared" si="13"/>
        <v>-28.190778623577248</v>
      </c>
      <c r="E161" s="1">
        <f t="shared" si="15"/>
        <v>34.716164621043625</v>
      </c>
      <c r="F161" s="2">
        <f t="shared" si="16"/>
        <v>41840.341180687734</v>
      </c>
      <c r="G161" s="2">
        <f t="shared" si="17"/>
        <v>136491.55984006118</v>
      </c>
    </row>
    <row r="162" spans="1:7" x14ac:dyDescent="0.25">
      <c r="A162" s="1">
        <v>161</v>
      </c>
      <c r="B162" s="1">
        <f t="shared" si="14"/>
        <v>2.8099800957108707</v>
      </c>
      <c r="C162" s="1">
        <f t="shared" si="12"/>
        <v>19.767044633714697</v>
      </c>
      <c r="D162" s="1">
        <f t="shared" si="13"/>
        <v>-28.365557267979504</v>
      </c>
      <c r="E162" s="1">
        <f t="shared" si="15"/>
        <v>34.5737023281322</v>
      </c>
      <c r="F162" s="2">
        <f t="shared" si="16"/>
        <v>41327.360203964854</v>
      </c>
      <c r="G162" s="2">
        <f t="shared" si="17"/>
        <v>134633.44592975953</v>
      </c>
    </row>
    <row r="163" spans="1:7" x14ac:dyDescent="0.25">
      <c r="A163" s="1">
        <v>162</v>
      </c>
      <c r="B163" s="1">
        <f t="shared" si="14"/>
        <v>2.8274333882308138</v>
      </c>
      <c r="C163" s="1">
        <f t="shared" si="12"/>
        <v>19.270509831248425</v>
      </c>
      <c r="D163" s="1">
        <f t="shared" si="13"/>
        <v>-28.531695488854606</v>
      </c>
      <c r="E163" s="1">
        <f t="shared" si="15"/>
        <v>34.429786473705704</v>
      </c>
      <c r="F163" s="2">
        <f t="shared" si="16"/>
        <v>40813.419953551151</v>
      </c>
      <c r="G163" s="2">
        <f t="shared" si="17"/>
        <v>132774.42552489281</v>
      </c>
    </row>
    <row r="164" spans="1:7" x14ac:dyDescent="0.25">
      <c r="A164" s="1">
        <v>163</v>
      </c>
      <c r="B164" s="1">
        <f t="shared" si="14"/>
        <v>2.8448866807507573</v>
      </c>
      <c r="C164" s="1">
        <f t="shared" si="12"/>
        <v>18.771151141682097</v>
      </c>
      <c r="D164" s="1">
        <f t="shared" si="13"/>
        <v>-28.689142678891066</v>
      </c>
      <c r="E164" s="1">
        <f t="shared" si="15"/>
        <v>34.284442868940452</v>
      </c>
      <c r="F164" s="2">
        <f t="shared" si="16"/>
        <v>40298.723473177284</v>
      </c>
      <c r="G164" s="2">
        <f t="shared" si="17"/>
        <v>130915.27475712278</v>
      </c>
    </row>
    <row r="165" spans="1:7" x14ac:dyDescent="0.25">
      <c r="A165" s="1">
        <v>164</v>
      </c>
      <c r="B165" s="1">
        <f t="shared" si="14"/>
        <v>2.8623399732707004</v>
      </c>
      <c r="C165" s="1">
        <f t="shared" si="12"/>
        <v>18.269120674509978</v>
      </c>
      <c r="D165" s="1">
        <f t="shared" si="13"/>
        <v>-28.837850878149567</v>
      </c>
      <c r="E165" s="1">
        <f t="shared" si="15"/>
        <v>34.137697835240729</v>
      </c>
      <c r="F165" s="2">
        <f t="shared" si="16"/>
        <v>39783.472694231998</v>
      </c>
      <c r="G165" s="2">
        <f t="shared" si="17"/>
        <v>129056.76260619964</v>
      </c>
    </row>
    <row r="166" spans="1:7" x14ac:dyDescent="0.25">
      <c r="A166" s="1">
        <v>165</v>
      </c>
      <c r="B166" s="1">
        <f t="shared" si="14"/>
        <v>2.8797932657906435</v>
      </c>
      <c r="C166" s="1">
        <f t="shared" si="12"/>
        <v>17.764571353075631</v>
      </c>
      <c r="D166" s="1">
        <f t="shared" si="13"/>
        <v>-28.977774788672047</v>
      </c>
      <c r="E166" s="1">
        <f t="shared" si="15"/>
        <v>33.989578212468487</v>
      </c>
      <c r="F166" s="2">
        <f t="shared" si="16"/>
        <v>39267.868318301611</v>
      </c>
      <c r="G166" s="2">
        <f t="shared" si="17"/>
        <v>127199.65041213929</v>
      </c>
    </row>
    <row r="167" spans="1:7" x14ac:dyDescent="0.25">
      <c r="A167" s="1">
        <v>166</v>
      </c>
      <c r="B167" s="1">
        <f t="shared" si="14"/>
        <v>2.8972465583105871</v>
      </c>
      <c r="C167" s="1">
        <f t="shared" si="12"/>
        <v>17.257656867990033</v>
      </c>
      <c r="D167" s="1">
        <f t="shared" si="13"/>
        <v>-29.108871788279895</v>
      </c>
      <c r="E167" s="1">
        <f t="shared" si="15"/>
        <v>33.84011136742609</v>
      </c>
      <c r="F167" s="2">
        <f t="shared" si="16"/>
        <v>38752.109701013032</v>
      </c>
      <c r="G167" s="2">
        <f t="shared" si="17"/>
        <v>125344.69139628937</v>
      </c>
    </row>
    <row r="168" spans="1:7" x14ac:dyDescent="0.25">
      <c r="A168" s="1">
        <v>167</v>
      </c>
      <c r="B168" s="1">
        <f t="shared" si="14"/>
        <v>2.9146998508305302</v>
      </c>
      <c r="C168" s="1">
        <f t="shared" si="12"/>
        <v>16.748531630315956</v>
      </c>
      <c r="D168" s="1">
        <f t="shared" si="13"/>
        <v>-29.231101943557054</v>
      </c>
      <c r="E168" s="1">
        <f t="shared" si="15"/>
        <v>33.689325202596727</v>
      </c>
      <c r="F168" s="2">
        <f t="shared" si="16"/>
        <v>38236.394737271214</v>
      </c>
      <c r="G168" s="2">
        <f t="shared" si="17"/>
        <v>123492.63019170577</v>
      </c>
    </row>
    <row r="169" spans="1:7" x14ac:dyDescent="0.25">
      <c r="A169" s="1">
        <v>168</v>
      </c>
      <c r="B169" s="1">
        <f t="shared" si="14"/>
        <v>2.9321531433504737</v>
      </c>
      <c r="C169" s="1">
        <f t="shared" si="12"/>
        <v>16.237350724532781</v>
      </c>
      <c r="D169" s="1">
        <f t="shared" si="13"/>
        <v>-29.344428022014171</v>
      </c>
      <c r="E169" s="1">
        <f t="shared" si="15"/>
        <v>33.537248165146998</v>
      </c>
      <c r="F169" s="2">
        <f t="shared" si="16"/>
        <v>37720.919747981301</v>
      </c>
      <c r="G169" s="2">
        <f t="shared" si="17"/>
        <v>121644.20238325959</v>
      </c>
    </row>
    <row r="170" spans="1:7" x14ac:dyDescent="0.25">
      <c r="A170" s="1">
        <v>169</v>
      </c>
      <c r="B170" s="1">
        <f t="shared" si="14"/>
        <v>2.9496064358704168</v>
      </c>
      <c r="C170" s="1">
        <f t="shared" si="12"/>
        <v>15.724269861296349</v>
      </c>
      <c r="D170" s="1">
        <f t="shared" si="13"/>
        <v>-29.44881550342992</v>
      </c>
      <c r="E170" s="1">
        <f t="shared" si="15"/>
        <v>33.38390925619597</v>
      </c>
      <c r="F170" s="2">
        <f t="shared" si="16"/>
        <v>37205.879368345872</v>
      </c>
      <c r="G170" s="2">
        <f t="shared" si="17"/>
        <v>119800.13405788338</v>
      </c>
    </row>
    <row r="171" spans="1:7" x14ac:dyDescent="0.25">
      <c r="A171" s="1">
        <v>170</v>
      </c>
      <c r="B171" s="1">
        <f t="shared" si="14"/>
        <v>2.9670597283903604</v>
      </c>
      <c r="C171" s="1">
        <f t="shared" si="12"/>
        <v>15.20944533000791</v>
      </c>
      <c r="D171" s="1">
        <f t="shared" si="13"/>
        <v>-29.544232590366242</v>
      </c>
      <c r="E171" s="1">
        <f t="shared" si="15"/>
        <v>33.229338040354612</v>
      </c>
      <c r="F171" s="2">
        <f t="shared" si="16"/>
        <v>36691.466437826202</v>
      </c>
      <c r="G171" s="2">
        <f t="shared" si="17"/>
        <v>117961.14136535818</v>
      </c>
    </row>
    <row r="172" spans="1:7" x14ac:dyDescent="0.25">
      <c r="A172" s="1">
        <v>171</v>
      </c>
      <c r="B172" s="1">
        <f t="shared" si="14"/>
        <v>2.9845130209103035</v>
      </c>
      <c r="C172" s="1">
        <f t="shared" si="12"/>
        <v>14.693033951206928</v>
      </c>
      <c r="D172" s="1">
        <f t="shared" si="13"/>
        <v>-29.630650217854129</v>
      </c>
      <c r="E172" s="1">
        <f t="shared" si="15"/>
        <v>33.0735646555393</v>
      </c>
      <c r="F172" s="2">
        <f t="shared" si="16"/>
        <v>36177.871891856958</v>
      </c>
      <c r="G172" s="2">
        <f t="shared" si="17"/>
        <v>116127.93009003534</v>
      </c>
    </row>
    <row r="173" spans="1:7" x14ac:dyDescent="0.25">
      <c r="A173" s="1">
        <v>172</v>
      </c>
      <c r="B173" s="1">
        <f t="shared" si="14"/>
        <v>3.001966313430247</v>
      </c>
      <c r="C173" s="1">
        <f t="shared" si="12"/>
        <v>14.17519302880196</v>
      </c>
      <c r="D173" s="1">
        <f t="shared" si="13"/>
        <v>-29.70804206224711</v>
      </c>
      <c r="E173" s="1">
        <f t="shared" si="15"/>
        <v>32.916619823062625</v>
      </c>
      <c r="F173" s="2">
        <f t="shared" si="16"/>
        <v>35665.284655402138</v>
      </c>
      <c r="G173" s="2">
        <f t="shared" si="17"/>
        <v>114301.19523388427</v>
      </c>
    </row>
    <row r="174" spans="1:7" x14ac:dyDescent="0.25">
      <c r="A174" s="1">
        <v>173</v>
      </c>
      <c r="B174" s="1">
        <f t="shared" si="14"/>
        <v>3.0194196059501901</v>
      </c>
      <c r="C174" s="1">
        <f t="shared" si="12"/>
        <v>13.656080302154425</v>
      </c>
      <c r="D174" s="1">
        <f t="shared" si="13"/>
        <v>-29.776384549239658</v>
      </c>
      <c r="E174" s="1">
        <f t="shared" si="15"/>
        <v>32.758534858004388</v>
      </c>
      <c r="F174" s="2">
        <f t="shared" si="16"/>
        <v>35153.89153844017</v>
      </c>
      <c r="G174" s="2">
        <f t="shared" si="17"/>
        <v>112481.62061123787</v>
      </c>
    </row>
    <row r="175" spans="1:7" x14ac:dyDescent="0.25">
      <c r="A175" s="1">
        <v>174</v>
      </c>
      <c r="B175" s="1">
        <f t="shared" si="14"/>
        <v>3.0368728984701332</v>
      </c>
      <c r="C175" s="1">
        <f t="shared" si="12"/>
        <v>13.135853898029612</v>
      </c>
      <c r="D175" s="1">
        <f t="shared" si="13"/>
        <v>-29.8356568610482</v>
      </c>
      <c r="E175" s="1">
        <f t="shared" si="15"/>
        <v>32.599341679865134</v>
      </c>
      <c r="F175" s="2">
        <f t="shared" si="16"/>
        <v>34643.877133465219</v>
      </c>
      <c r="G175" s="2">
        <f t="shared" si="17"/>
        <v>110669.87845561255</v>
      </c>
    </row>
    <row r="176" spans="1:7" x14ac:dyDescent="0.25">
      <c r="A176" s="1">
        <v>175</v>
      </c>
      <c r="B176" s="1">
        <f t="shared" si="14"/>
        <v>3.0543261909900767</v>
      </c>
      <c r="C176" s="1">
        <f t="shared" si="12"/>
        <v>12.614672282429746</v>
      </c>
      <c r="D176" s="1">
        <f t="shared" si="13"/>
        <v>-29.885840942752367</v>
      </c>
      <c r="E176" s="1">
        <f t="shared" si="15"/>
        <v>32.439072823503992</v>
      </c>
      <c r="F176" s="2">
        <f t="shared" si="16"/>
        <v>34135.423715090721</v>
      </c>
      <c r="G176" s="2">
        <f t="shared" si="17"/>
        <v>108866.62903895866</v>
      </c>
    </row>
    <row r="177" spans="1:7" x14ac:dyDescent="0.25">
      <c r="A177" s="1">
        <v>176</v>
      </c>
      <c r="B177" s="1">
        <f t="shared" si="14"/>
        <v>3.0717794835100198</v>
      </c>
      <c r="C177" s="1">
        <f t="shared" si="12"/>
        <v>12.092694212323766</v>
      </c>
      <c r="D177" s="1">
        <f t="shared" si="13"/>
        <v>-29.926921507794727</v>
      </c>
      <c r="E177" s="1">
        <f t="shared" si="15"/>
        <v>32.277761450362</v>
      </c>
      <c r="F177" s="2">
        <f t="shared" si="16"/>
        <v>33628.711141840795</v>
      </c>
      <c r="G177" s="2">
        <f t="shared" si="17"/>
        <v>107072.52030369523</v>
      </c>
    </row>
    <row r="178" spans="1:7" x14ac:dyDescent="0.25">
      <c r="A178" s="1">
        <v>177</v>
      </c>
      <c r="B178" s="1">
        <f t="shared" si="14"/>
        <v>3.0892327760299634</v>
      </c>
      <c r="C178" s="1">
        <f t="shared" si="12"/>
        <v>11.570078687288314</v>
      </c>
      <c r="D178" s="1">
        <f t="shared" si="13"/>
        <v>-29.958886042637214</v>
      </c>
      <c r="E178" s="1">
        <f t="shared" si="15"/>
        <v>32.11544135997147</v>
      </c>
      <c r="F178" s="2">
        <f t="shared" si="16"/>
        <v>33123.916760214444</v>
      </c>
      <c r="G178" s="2">
        <f t="shared" si="17"/>
        <v>105288.18750787489</v>
      </c>
    </row>
    <row r="179" spans="1:7" x14ac:dyDescent="0.25">
      <c r="A179" s="1">
        <v>178</v>
      </c>
      <c r="B179" s="1">
        <f t="shared" si="14"/>
        <v>3.1066860685499065</v>
      </c>
      <c r="C179" s="1">
        <f t="shared" si="12"/>
        <v>11.046984901075035</v>
      </c>
      <c r="D179" s="1">
        <f t="shared" si="13"/>
        <v>-29.981724810572874</v>
      </c>
      <c r="E179" s="1">
        <f t="shared" si="15"/>
        <v>31.952147001750927</v>
      </c>
      <c r="F179" s="2">
        <f t="shared" si="16"/>
        <v>32621.215311106189</v>
      </c>
      <c r="G179" s="2">
        <f t="shared" si="17"/>
        <v>103514.25288380745</v>
      </c>
    </row>
    <row r="180" spans="1:7" x14ac:dyDescent="0.25">
      <c r="A180" s="1">
        <v>179</v>
      </c>
      <c r="B180" s="1">
        <f t="shared" si="14"/>
        <v>3.12413936106985</v>
      </c>
      <c r="C180" s="1">
        <f t="shared" si="12"/>
        <v>10.523572193118504</v>
      </c>
      <c r="D180" s="1">
        <f t="shared" si="13"/>
        <v>-29.995430854691737</v>
      </c>
      <c r="E180" s="1">
        <f t="shared" si="15"/>
        <v>31.787913487084523</v>
      </c>
      <c r="F180" s="2">
        <f t="shared" si="16"/>
        <v>32120.778838666407</v>
      </c>
      <c r="G180" s="2">
        <f t="shared" si="17"/>
        <v>101751.32531046712</v>
      </c>
    </row>
    <row r="181" spans="1:7" x14ac:dyDescent="0.25">
      <c r="A181" s="1">
        <v>180</v>
      </c>
      <c r="B181" s="1">
        <f t="shared" si="14"/>
        <v>3.1415926535897931</v>
      </c>
      <c r="C181" s="1">
        <f t="shared" si="12"/>
        <v>10.000000000000004</v>
      </c>
      <c r="D181" s="1">
        <f t="shared" si="13"/>
        <v>-30</v>
      </c>
      <c r="E181" s="1">
        <f t="shared" si="15"/>
        <v>31.622776601683796</v>
      </c>
      <c r="F181" s="2">
        <f t="shared" si="16"/>
        <v>31622.776601683803</v>
      </c>
      <c r="G181" s="2">
        <f t="shared" si="17"/>
        <v>100000.00000000001</v>
      </c>
    </row>
    <row r="182" spans="1:7" x14ac:dyDescent="0.25">
      <c r="A182" s="1">
        <v>181</v>
      </c>
      <c r="B182" s="1">
        <f t="shared" si="14"/>
        <v>3.1590459461097367</v>
      </c>
      <c r="C182" s="1">
        <f t="shared" si="12"/>
        <v>9.4764278068814907</v>
      </c>
      <c r="D182" s="1">
        <f t="shared" si="13"/>
        <v>-29.995430854691737</v>
      </c>
      <c r="E182" s="1">
        <f t="shared" si="15"/>
        <v>31.456772818228345</v>
      </c>
      <c r="F182" s="2">
        <f t="shared" si="16"/>
        <v>31127.374987570929</v>
      </c>
      <c r="G182" s="2">
        <f t="shared" si="17"/>
        <v>98260.858198631278</v>
      </c>
    </row>
    <row r="183" spans="1:7" x14ac:dyDescent="0.25">
      <c r="A183" s="1">
        <v>182</v>
      </c>
      <c r="B183" s="1">
        <f t="shared" si="14"/>
        <v>3.1764992386296798</v>
      </c>
      <c r="C183" s="1">
        <f t="shared" si="12"/>
        <v>8.9530150989249737</v>
      </c>
      <c r="D183" s="1">
        <f t="shared" si="13"/>
        <v>-29.981724810572874</v>
      </c>
      <c r="E183" s="1">
        <f t="shared" si="15"/>
        <v>31.289939309281181</v>
      </c>
      <c r="F183" s="2">
        <f t="shared" si="16"/>
        <v>30634.737429033758</v>
      </c>
      <c r="G183" s="2">
        <f t="shared" si="17"/>
        <v>96534.466902266329</v>
      </c>
    </row>
    <row r="184" spans="1:7" x14ac:dyDescent="0.25">
      <c r="A184" s="1">
        <v>183</v>
      </c>
      <c r="B184" s="1">
        <f t="shared" si="14"/>
        <v>3.1939525311496229</v>
      </c>
      <c r="C184" s="1">
        <f t="shared" si="12"/>
        <v>8.4299213127116932</v>
      </c>
      <c r="D184" s="1">
        <f t="shared" si="13"/>
        <v>-29.958886042637214</v>
      </c>
      <c r="E184" s="1">
        <f t="shared" si="15"/>
        <v>31.122313960472699</v>
      </c>
      <c r="F184" s="2">
        <f t="shared" si="16"/>
        <v>30145.024323504025</v>
      </c>
      <c r="G184" s="2">
        <f t="shared" si="17"/>
        <v>94821.378587066996</v>
      </c>
    </row>
    <row r="185" spans="1:7" x14ac:dyDescent="0.25">
      <c r="A185" s="1">
        <v>184</v>
      </c>
      <c r="B185" s="1">
        <f t="shared" si="14"/>
        <v>3.2114058236695664</v>
      </c>
      <c r="C185" s="1">
        <f t="shared" si="12"/>
        <v>7.9073057876762416</v>
      </c>
      <c r="D185" s="1">
        <f t="shared" si="13"/>
        <v>-29.926921507794727</v>
      </c>
      <c r="E185" s="1">
        <f t="shared" si="15"/>
        <v>30.953935383946334</v>
      </c>
      <c r="F185" s="2">
        <f t="shared" si="16"/>
        <v>29658.392955413776</v>
      </c>
      <c r="G185" s="2">
        <f t="shared" si="17"/>
        <v>93122.130955277535</v>
      </c>
    </row>
    <row r="186" spans="1:7" x14ac:dyDescent="0.25">
      <c r="A186" s="1">
        <v>185</v>
      </c>
      <c r="B186" s="1">
        <f t="shared" si="14"/>
        <v>3.2288591161895095</v>
      </c>
      <c r="C186" s="1">
        <f t="shared" si="12"/>
        <v>7.3853277175702612</v>
      </c>
      <c r="D186" s="1">
        <f t="shared" si="13"/>
        <v>-29.885840942752367</v>
      </c>
      <c r="E186" s="1">
        <f t="shared" si="15"/>
        <v>30.784842932056765</v>
      </c>
      <c r="F186" s="2">
        <f t="shared" si="16"/>
        <v>29174.997421388733</v>
      </c>
      <c r="G186" s="2">
        <f t="shared" si="17"/>
        <v>91437.246696555652</v>
      </c>
    </row>
    <row r="187" spans="1:7" x14ac:dyDescent="0.25">
      <c r="A187" s="1">
        <v>186</v>
      </c>
      <c r="B187" s="1">
        <f t="shared" si="14"/>
        <v>3.246312408709453</v>
      </c>
      <c r="C187" s="1">
        <f t="shared" si="12"/>
        <v>6.8641461019703947</v>
      </c>
      <c r="D187" s="1">
        <f t="shared" si="13"/>
        <v>-29.8356568610482</v>
      </c>
      <c r="E187" s="1">
        <f t="shared" si="15"/>
        <v>30.615076711310195</v>
      </c>
      <c r="F187" s="2">
        <f t="shared" si="16"/>
        <v>28694.988558437442</v>
      </c>
      <c r="G187" s="2">
        <f t="shared" si="17"/>
        <v>89767.233265060291</v>
      </c>
    </row>
    <row r="188" spans="1:7" x14ac:dyDescent="0.25">
      <c r="A188" s="1">
        <v>187</v>
      </c>
      <c r="B188" s="1">
        <f t="shared" si="14"/>
        <v>3.2637657012293961</v>
      </c>
      <c r="C188" s="1">
        <f t="shared" si="12"/>
        <v>6.3439196978455801</v>
      </c>
      <c r="D188" s="1">
        <f t="shared" si="13"/>
        <v>-29.776384549239662</v>
      </c>
      <c r="E188" s="1">
        <f t="shared" si="15"/>
        <v>30.444677596534202</v>
      </c>
      <c r="F188" s="2">
        <f t="shared" si="16"/>
        <v>28218.513875211585</v>
      </c>
      <c r="G188" s="2">
        <f t="shared" si="17"/>
        <v>88112.582672534088</v>
      </c>
    </row>
    <row r="189" spans="1:7" x14ac:dyDescent="0.25">
      <c r="A189" s="1">
        <v>188</v>
      </c>
      <c r="B189" s="1">
        <f t="shared" si="14"/>
        <v>3.2812189937493397</v>
      </c>
      <c r="C189" s="1">
        <f t="shared" si="12"/>
        <v>5.8248069711980346</v>
      </c>
      <c r="D189" s="1">
        <f t="shared" si="13"/>
        <v>-29.708042062247106</v>
      </c>
      <c r="E189" s="1">
        <f t="shared" si="15"/>
        <v>30.273687245262352</v>
      </c>
      <c r="F189" s="2">
        <f t="shared" si="16"/>
        <v>27745.717486411333</v>
      </c>
      <c r="G189" s="2">
        <f t="shared" si="17"/>
        <v>86473.771297603365</v>
      </c>
    </row>
    <row r="190" spans="1:7" x14ac:dyDescent="0.25">
      <c r="A190" s="1">
        <v>189</v>
      </c>
      <c r="B190" s="1">
        <f t="shared" si="14"/>
        <v>3.2986722862692828</v>
      </c>
      <c r="C190" s="1">
        <f t="shared" si="12"/>
        <v>5.3069660487930781</v>
      </c>
      <c r="D190" s="1">
        <f t="shared" si="13"/>
        <v>-29.630650217854132</v>
      </c>
      <c r="E190" s="1">
        <f t="shared" si="15"/>
        <v>30.102148112316861</v>
      </c>
      <c r="F190" s="2">
        <f t="shared" si="16"/>
        <v>27276.740050409615</v>
      </c>
      <c r="G190" s="2">
        <f t="shared" si="17"/>
        <v>84851.259711513965</v>
      </c>
    </row>
    <row r="191" spans="1:7" x14ac:dyDescent="0.25">
      <c r="A191" s="1">
        <v>190</v>
      </c>
      <c r="B191" s="1">
        <f t="shared" si="14"/>
        <v>3.3161255787892263</v>
      </c>
      <c r="C191" s="1">
        <f t="shared" si="12"/>
        <v>4.790554669992086</v>
      </c>
      <c r="D191" s="1">
        <f t="shared" si="13"/>
        <v>-29.544232590366242</v>
      </c>
      <c r="E191" s="1">
        <f t="shared" si="15"/>
        <v>29.930103464569608</v>
      </c>
      <c r="F191" s="2">
        <f t="shared" si="16"/>
        <v>26811.718710166489</v>
      </c>
      <c r="G191" s="2">
        <f t="shared" si="17"/>
        <v>83245.492520499189</v>
      </c>
    </row>
    <row r="192" spans="1:7" x14ac:dyDescent="0.25">
      <c r="A192" s="1">
        <v>191</v>
      </c>
      <c r="B192" s="1">
        <f t="shared" si="14"/>
        <v>3.3335788713091694</v>
      </c>
      <c r="C192" s="1">
        <f t="shared" si="12"/>
        <v>4.2757301387036586</v>
      </c>
      <c r="D192" s="1">
        <f t="shared" si="13"/>
        <v>-29.44881550342992</v>
      </c>
      <c r="E192" s="1">
        <f t="shared" si="15"/>
        <v>29.757597395859655</v>
      </c>
      <c r="F192" s="2">
        <f t="shared" si="16"/>
        <v>26350.787037505459</v>
      </c>
      <c r="G192" s="2">
        <f t="shared" si="17"/>
        <v>81656.898224976103</v>
      </c>
    </row>
    <row r="193" spans="1:7" x14ac:dyDescent="0.25">
      <c r="A193" s="1">
        <v>192</v>
      </c>
      <c r="B193" s="1">
        <f t="shared" si="14"/>
        <v>3.351032163829113</v>
      </c>
      <c r="C193" s="1">
        <f t="shared" si="12"/>
        <v>3.7626492754672149</v>
      </c>
      <c r="D193" s="1">
        <f t="shared" si="13"/>
        <v>-29.344428022014167</v>
      </c>
      <c r="E193" s="1">
        <f t="shared" si="15"/>
        <v>29.584674842041856</v>
      </c>
      <c r="F193" s="2">
        <f t="shared" si="16"/>
        <v>25894.074980820322</v>
      </c>
      <c r="G193" s="2">
        <f t="shared" si="17"/>
        <v>80085.889095740626</v>
      </c>
    </row>
    <row r="194" spans="1:7" x14ac:dyDescent="0.25">
      <c r="A194" s="1">
        <v>193</v>
      </c>
      <c r="B194" s="1">
        <f t="shared" si="14"/>
        <v>3.3684854563490561</v>
      </c>
      <c r="C194" s="1">
        <f t="shared" ref="C194:C257" si="18">$M$4*SIN(B194)+$M$3</f>
        <v>3.2514683696840505</v>
      </c>
      <c r="D194" s="1">
        <f t="shared" ref="D194:D257" si="19">$M$4*COS(B194)</f>
        <v>-29.231101943557057</v>
      </c>
      <c r="E194" s="1">
        <f t="shared" si="15"/>
        <v>29.411381596138611</v>
      </c>
      <c r="F194" s="2">
        <f t="shared" si="16"/>
        <v>25441.708816281935</v>
      </c>
      <c r="G194" s="2">
        <f t="shared" si="17"/>
        <v>78532.861067332226</v>
      </c>
    </row>
    <row r="195" spans="1:7" x14ac:dyDescent="0.25">
      <c r="A195" s="1">
        <v>194</v>
      </c>
      <c r="B195" s="1">
        <f t="shared" ref="B195:B258" si="20">2*PI()/360*A195</f>
        <v>3.3859387488689991</v>
      </c>
      <c r="C195" s="1">
        <f t="shared" si="18"/>
        <v>2.7423431320099745</v>
      </c>
      <c r="D195" s="1">
        <f t="shared" si="19"/>
        <v>-29.108871788279895</v>
      </c>
      <c r="E195" s="1">
        <f t="shared" ref="E195:E258" si="21">SQRT(C195^2+D195^2)</f>
        <v>29.237764323562761</v>
      </c>
      <c r="F195" s="2">
        <f t="shared" ref="F195:F258" si="22">E195^3</f>
        <v>24993.811102611176</v>
      </c>
      <c r="G195" s="2">
        <f t="shared" ref="G195:G258" si="23">E195^(10/3)</f>
        <v>76998.193648716464</v>
      </c>
    </row>
    <row r="196" spans="1:7" x14ac:dyDescent="0.25">
      <c r="A196" s="1">
        <v>195</v>
      </c>
      <c r="B196" s="1">
        <f t="shared" si="20"/>
        <v>3.4033920413889427</v>
      </c>
      <c r="C196" s="1">
        <f t="shared" si="18"/>
        <v>2.235428646924376</v>
      </c>
      <c r="D196" s="1">
        <f t="shared" si="19"/>
        <v>-28.97777478867205</v>
      </c>
      <c r="E196" s="1">
        <f t="shared" si="21"/>
        <v>29.063870577376434</v>
      </c>
      <c r="F196" s="2">
        <f t="shared" si="22"/>
        <v>24550.500639484544</v>
      </c>
      <c r="G196" s="2">
        <f t="shared" si="23"/>
        <v>75482.24985142579</v>
      </c>
    </row>
    <row r="197" spans="1:7" x14ac:dyDescent="0.25">
      <c r="A197" s="1">
        <v>196</v>
      </c>
      <c r="B197" s="1">
        <f t="shared" si="20"/>
        <v>3.4208453339088858</v>
      </c>
      <c r="C197" s="1">
        <f t="shared" si="18"/>
        <v>1.7308793254900294</v>
      </c>
      <c r="D197" s="1">
        <f t="shared" si="19"/>
        <v>-28.837850878149567</v>
      </c>
      <c r="E197" s="1">
        <f t="shared" si="21"/>
        <v>28.889748813546312</v>
      </c>
      <c r="F197" s="2">
        <f t="shared" si="22"/>
        <v>24111.892429636395</v>
      </c>
      <c r="G197" s="2">
        <f t="shared" si="23"/>
        <v>73985.376135284852</v>
      </c>
    </row>
    <row r="198" spans="1:7" x14ac:dyDescent="0.25">
      <c r="A198" s="1">
        <v>197</v>
      </c>
      <c r="B198" s="1">
        <f t="shared" si="20"/>
        <v>3.4382986264288293</v>
      </c>
      <c r="C198" s="1">
        <f t="shared" si="18"/>
        <v>1.228848858317896</v>
      </c>
      <c r="D198" s="1">
        <f t="shared" si="19"/>
        <v>-28.689142678891063</v>
      </c>
      <c r="E198" s="1">
        <f t="shared" si="21"/>
        <v>28.715448406151658</v>
      </c>
      <c r="F198" s="2">
        <f t="shared" si="22"/>
        <v>23678.097644721041</v>
      </c>
      <c r="G198" s="2">
        <f t="shared" si="23"/>
        <v>72507.902371832504</v>
      </c>
    </row>
    <row r="199" spans="1:7" x14ac:dyDescent="0.25">
      <c r="A199" s="1">
        <v>198</v>
      </c>
      <c r="B199" s="1">
        <f t="shared" si="20"/>
        <v>3.4557519189487724</v>
      </c>
      <c r="C199" s="1">
        <f t="shared" si="18"/>
        <v>0.72949016875158179</v>
      </c>
      <c r="D199" s="1">
        <f t="shared" si="19"/>
        <v>-28.531695488854609</v>
      </c>
      <c r="E199" s="1">
        <f t="shared" si="21"/>
        <v>28.541019662496847</v>
      </c>
      <c r="F199" s="2">
        <f t="shared" si="22"/>
        <v>23249.22359499622</v>
      </c>
      <c r="G199" s="2">
        <f t="shared" si="23"/>
        <v>71050.141825540675</v>
      </c>
    </row>
    <row r="200" spans="1:7" x14ac:dyDescent="0.25">
      <c r="A200" s="1">
        <v>199</v>
      </c>
      <c r="B200" s="1">
        <f t="shared" si="20"/>
        <v>3.473205211468716</v>
      </c>
      <c r="C200" s="1">
        <f t="shared" si="18"/>
        <v>0.23295536628529767</v>
      </c>
      <c r="D200" s="1">
        <f t="shared" si="19"/>
        <v>-28.365557267979501</v>
      </c>
      <c r="E200" s="1">
        <f t="shared" si="21"/>
        <v>28.366513838075093</v>
      </c>
      <c r="F200" s="2">
        <f t="shared" si="22"/>
        <v>22825.373702887784</v>
      </c>
      <c r="G200" s="2">
        <f t="shared" si="23"/>
        <v>69612.39115291374</v>
      </c>
    </row>
    <row r="201" spans="1:7" x14ac:dyDescent="0.25">
      <c r="A201" s="1">
        <v>200</v>
      </c>
      <c r="B201" s="1">
        <f t="shared" si="20"/>
        <v>3.4906585039886591</v>
      </c>
      <c r="C201" s="1">
        <f t="shared" si="18"/>
        <v>-0.26060429977006017</v>
      </c>
      <c r="D201" s="1">
        <f t="shared" si="19"/>
        <v>-28.190778623577252</v>
      </c>
      <c r="E201" s="1">
        <f t="shared" si="21"/>
        <v>28.191983151325108</v>
      </c>
      <c r="F201" s="2">
        <f t="shared" si="22"/>
        <v>22406.647480494477</v>
      </c>
      <c r="G201" s="2">
        <f t="shared" si="23"/>
        <v>68194.930419543525</v>
      </c>
    </row>
    <row r="202" spans="1:7" x14ac:dyDescent="0.25">
      <c r="A202" s="1">
        <v>201</v>
      </c>
      <c r="B202" s="1">
        <f t="shared" si="20"/>
        <v>3.5081117965086026</v>
      </c>
      <c r="C202" s="1">
        <f t="shared" si="18"/>
        <v>-0.75103848635901294</v>
      </c>
      <c r="D202" s="1">
        <f t="shared" si="19"/>
        <v>-28.007412794916053</v>
      </c>
      <c r="E202" s="1">
        <f t="shared" si="21"/>
        <v>28.017480798116377</v>
      </c>
      <c r="F202" s="2">
        <f t="shared" si="22"/>
        <v>21993.140511088906</v>
      </c>
      <c r="G202" s="2">
        <f t="shared" si="23"/>
        <v>66798.023135173004</v>
      </c>
    </row>
    <row r="203" spans="1:7" x14ac:dyDescent="0.25">
      <c r="A203" s="1">
        <v>202</v>
      </c>
      <c r="B203" s="1">
        <f t="shared" si="20"/>
        <v>3.5255650890285457</v>
      </c>
      <c r="C203" s="1">
        <f t="shared" si="18"/>
        <v>-1.2381978024773606</v>
      </c>
      <c r="D203" s="1">
        <f t="shared" si="19"/>
        <v>-27.815515637003621</v>
      </c>
      <c r="E203" s="1">
        <f t="shared" si="21"/>
        <v>27.843060965893329</v>
      </c>
      <c r="F203" s="2">
        <f t="shared" si="22"/>
        <v>21584.944434670419</v>
      </c>
      <c r="G203" s="2">
        <f t="shared" si="23"/>
        <v>65421.916306816267</v>
      </c>
    </row>
    <row r="204" spans="1:7" x14ac:dyDescent="0.25">
      <c r="A204" s="1">
        <v>203</v>
      </c>
      <c r="B204" s="1">
        <f t="shared" si="20"/>
        <v>3.5430183815484888</v>
      </c>
      <c r="C204" s="1">
        <f t="shared" si="18"/>
        <v>-1.7219338546782073</v>
      </c>
      <c r="D204" s="1">
        <f t="shared" si="19"/>
        <v>-27.615145603573211</v>
      </c>
      <c r="E204" s="1">
        <f t="shared" si="21"/>
        <v>27.668778847401917</v>
      </c>
      <c r="F204" s="2">
        <f t="shared" si="22"/>
        <v>21182.14693762262</v>
      </c>
      <c r="G204" s="2">
        <f t="shared" si="23"/>
        <v>64066.840509960362</v>
      </c>
    </row>
    <row r="205" spans="1:7" x14ac:dyDescent="0.25">
      <c r="A205" s="1">
        <v>204</v>
      </c>
      <c r="B205" s="1">
        <f t="shared" si="20"/>
        <v>3.5604716740684323</v>
      </c>
      <c r="C205" s="1">
        <f t="shared" si="18"/>
        <v>-2.2020992922740064</v>
      </c>
      <c r="D205" s="1">
        <f t="shared" si="19"/>
        <v>-27.406363729278027</v>
      </c>
      <c r="E205" s="1">
        <f t="shared" si="21"/>
        <v>27.494690653915708</v>
      </c>
      <c r="F205" s="2">
        <f t="shared" si="22"/>
        <v>20784.831746526954</v>
      </c>
      <c r="G205" s="2">
        <f t="shared" si="23"/>
        <v>62733.009977863738</v>
      </c>
    </row>
    <row r="206" spans="1:7" x14ac:dyDescent="0.25">
      <c r="A206" s="1">
        <v>205</v>
      </c>
      <c r="B206" s="1">
        <f t="shared" si="20"/>
        <v>3.5779249665883754</v>
      </c>
      <c r="C206" s="1">
        <f t="shared" si="18"/>
        <v>-2.6785478522209782</v>
      </c>
      <c r="D206" s="1">
        <f t="shared" si="19"/>
        <v>-27.189233611099503</v>
      </c>
      <c r="E206" s="1">
        <f t="shared" si="21"/>
        <v>27.320853627871525</v>
      </c>
      <c r="F206" s="2">
        <f t="shared" si="22"/>
        <v>20393.078626181647</v>
      </c>
      <c r="G206" s="2">
        <f t="shared" si="23"/>
        <v>61420.622708950097</v>
      </c>
    </row>
    <row r="207" spans="1:7" x14ac:dyDescent="0.25">
      <c r="A207" s="1">
        <v>206</v>
      </c>
      <c r="B207" s="1">
        <f t="shared" si="20"/>
        <v>3.595378259108319</v>
      </c>
      <c r="C207" s="1">
        <f t="shared" si="18"/>
        <v>-3.151134403672323</v>
      </c>
      <c r="D207" s="1">
        <f t="shared" si="19"/>
        <v>-26.963821388975006</v>
      </c>
      <c r="E207" s="1">
        <f t="shared" si="21"/>
        <v>27.147326054817139</v>
      </c>
      <c r="F207" s="2">
        <f t="shared" si="22"/>
        <v>20006.963381872825</v>
      </c>
      <c r="G207" s="2">
        <f t="shared" si="23"/>
        <v>60129.860592279059</v>
      </c>
    </row>
    <row r="208" spans="1:7" x14ac:dyDescent="0.25">
      <c r="A208" s="1">
        <v>207</v>
      </c>
      <c r="B208" s="1">
        <f t="shared" si="20"/>
        <v>3.6128315516282621</v>
      </c>
      <c r="C208" s="1">
        <f t="shared" si="18"/>
        <v>-3.6197149921864007</v>
      </c>
      <c r="D208" s="1">
        <f t="shared" si="19"/>
        <v>-26.730195725651036</v>
      </c>
      <c r="E208" s="1">
        <f t="shared" si="21"/>
        <v>26.974167274566081</v>
      </c>
      <c r="F208" s="2">
        <f t="shared" si="22"/>
        <v>19626.557865943047</v>
      </c>
      <c r="G208" s="2">
        <f t="shared" si="23"/>
        <v>58860.889551063367</v>
      </c>
    </row>
    <row r="209" spans="1:7" x14ac:dyDescent="0.25">
      <c r="A209" s="1">
        <v>208</v>
      </c>
      <c r="B209" s="1">
        <f t="shared" si="20"/>
        <v>3.6302848441482056</v>
      </c>
      <c r="C209" s="1">
        <f t="shared" si="18"/>
        <v>-4.0841468835767252</v>
      </c>
      <c r="D209" s="1">
        <f t="shared" si="19"/>
        <v>-26.488427785767808</v>
      </c>
      <c r="E209" s="1">
        <f t="shared" si="21"/>
        <v>26.801437691446058</v>
      </c>
      <c r="F209" s="2">
        <f t="shared" si="22"/>
        <v>19251.929988698939</v>
      </c>
      <c r="G209" s="2">
        <f t="shared" si="23"/>
        <v>57613.859704179857</v>
      </c>
    </row>
    <row r="210" spans="1:7" x14ac:dyDescent="0.25">
      <c r="A210" s="1">
        <v>209</v>
      </c>
      <c r="B210" s="1">
        <f t="shared" si="20"/>
        <v>3.6477381366681487</v>
      </c>
      <c r="C210" s="1">
        <f t="shared" si="18"/>
        <v>-4.5442886073901079</v>
      </c>
      <c r="D210" s="1">
        <f t="shared" si="19"/>
        <v>-26.238591214181877</v>
      </c>
      <c r="E210" s="1">
        <f t="shared" si="21"/>
        <v>26.629198783519527</v>
      </c>
      <c r="F210" s="2">
        <f t="shared" si="22"/>
        <v>18883.143733698136</v>
      </c>
      <c r="G210" s="2">
        <f t="shared" si="23"/>
        <v>56388.905545611815</v>
      </c>
    </row>
    <row r="211" spans="1:7" x14ac:dyDescent="0.25">
      <c r="A211" s="1">
        <v>210</v>
      </c>
      <c r="B211" s="1">
        <f t="shared" si="20"/>
        <v>3.6651914291880923</v>
      </c>
      <c r="C211" s="1">
        <f t="shared" si="18"/>
        <v>-5.0000000000000036</v>
      </c>
      <c r="D211" s="1">
        <f t="shared" si="19"/>
        <v>-25.980762113533157</v>
      </c>
      <c r="E211" s="1">
        <f t="shared" si="21"/>
        <v>26.457513110645905</v>
      </c>
      <c r="F211" s="2">
        <f t="shared" si="22"/>
        <v>18520.259177452135</v>
      </c>
      <c r="G211" s="2">
        <f t="shared" si="23"/>
        <v>55186.146141736688</v>
      </c>
    </row>
    <row r="212" spans="1:7" x14ac:dyDescent="0.25">
      <c r="A212" s="1">
        <v>211</v>
      </c>
      <c r="B212" s="1">
        <f t="shared" si="20"/>
        <v>3.6826447217080354</v>
      </c>
      <c r="C212" s="1">
        <f t="shared" si="18"/>
        <v>-5.4511422473016253</v>
      </c>
      <c r="D212" s="1">
        <f t="shared" si="19"/>
        <v>-25.71501902106337</v>
      </c>
      <c r="E212" s="1">
        <f t="shared" si="21"/>
        <v>26.286444321246027</v>
      </c>
      <c r="F212" s="2">
        <f t="shared" si="22"/>
        <v>18163.332513579098</v>
      </c>
      <c r="G212" s="2">
        <f t="shared" si="23"/>
        <v>54005.685346361228</v>
      </c>
    </row>
    <row r="213" spans="1:7" x14ac:dyDescent="0.25">
      <c r="A213" s="1">
        <v>212</v>
      </c>
      <c r="B213" s="1">
        <f t="shared" si="20"/>
        <v>3.7000980142279785</v>
      </c>
      <c r="C213" s="1">
        <f t="shared" si="18"/>
        <v>-5.8975779269961439</v>
      </c>
      <c r="D213" s="1">
        <f t="shared" si="19"/>
        <v>-25.441442884692783</v>
      </c>
      <c r="E213" s="1">
        <f t="shared" si="21"/>
        <v>26.116057157620045</v>
      </c>
      <c r="F213" s="2">
        <f t="shared" si="22"/>
        <v>17812.416081437044</v>
      </c>
      <c r="G213" s="2">
        <f t="shared" si="23"/>
        <v>52847.612033382626</v>
      </c>
    </row>
    <row r="214" spans="1:7" x14ac:dyDescent="0.25">
      <c r="A214" s="1">
        <v>213</v>
      </c>
      <c r="B214" s="1">
        <f t="shared" si="20"/>
        <v>3.717551306747922</v>
      </c>
      <c r="C214" s="1">
        <f t="shared" si="18"/>
        <v>-6.3391710504508119</v>
      </c>
      <c r="D214" s="1">
        <f t="shared" si="19"/>
        <v>-25.160117038362721</v>
      </c>
      <c r="E214" s="1">
        <f t="shared" si="21"/>
        <v>25.946417459660662</v>
      </c>
      <c r="F214" s="2">
        <f t="shared" si="22"/>
        <v>17467.558399264679</v>
      </c>
      <c r="G214" s="2">
        <f t="shared" si="23"/>
        <v>51712.000346939836</v>
      </c>
    </row>
    <row r="215" spans="1:7" x14ac:dyDescent="0.25">
      <c r="A215" s="1">
        <v>214</v>
      </c>
      <c r="B215" s="1">
        <f t="shared" si="20"/>
        <v>3.7350045992678651</v>
      </c>
      <c r="C215" s="1">
        <f t="shared" si="18"/>
        <v>-6.7757871041224007</v>
      </c>
      <c r="D215" s="1">
        <f t="shared" si="19"/>
        <v>-24.871127176651257</v>
      </c>
      <c r="E215" s="1">
        <f t="shared" si="21"/>
        <v>25.777592166793863</v>
      </c>
      <c r="F215" s="2">
        <f t="shared" si="22"/>
        <v>17128.804201853331</v>
      </c>
      <c r="G215" s="2">
        <f t="shared" si="23"/>
        <v>50598.909968898501</v>
      </c>
    </row>
    <row r="216" spans="1:7" x14ac:dyDescent="0.25">
      <c r="A216" s="1">
        <v>215</v>
      </c>
      <c r="B216" s="1">
        <f t="shared" si="20"/>
        <v>3.7524578917878086</v>
      </c>
      <c r="C216" s="1">
        <f t="shared" si="18"/>
        <v>-7.2072930905313832</v>
      </c>
      <c r="D216" s="1">
        <f t="shared" si="19"/>
        <v>-24.574561328669756</v>
      </c>
      <c r="E216" s="1">
        <f t="shared" si="21"/>
        <v>25.609649317969435</v>
      </c>
      <c r="F216" s="2">
        <f t="shared" si="22"/>
        <v>16796.194482768889</v>
      </c>
      <c r="G216" s="2">
        <f t="shared" si="23"/>
        <v>49508.386403490775</v>
      </c>
    </row>
    <row r="217" spans="1:7" x14ac:dyDescent="0.25">
      <c r="A217" s="1">
        <v>216</v>
      </c>
      <c r="B217" s="1">
        <f t="shared" si="20"/>
        <v>3.7699111843077517</v>
      </c>
      <c r="C217" s="1">
        <f t="shared" si="18"/>
        <v>-7.6335575687741901</v>
      </c>
      <c r="D217" s="1">
        <f t="shared" si="19"/>
        <v>-24.270509831248425</v>
      </c>
      <c r="E217" s="1">
        <f t="shared" si="21"/>
        <v>25.442658049514328</v>
      </c>
      <c r="F217" s="2">
        <f t="shared" si="22"/>
        <v>16469.76654113939</v>
      </c>
      <c r="G217" s="2">
        <f t="shared" si="23"/>
        <v>48440.461278914983</v>
      </c>
    </row>
    <row r="218" spans="1:7" x14ac:dyDescent="0.25">
      <c r="A218" s="1">
        <v>217</v>
      </c>
      <c r="B218" s="1">
        <f t="shared" si="20"/>
        <v>3.7873644768276953</v>
      </c>
      <c r="C218" s="1">
        <f t="shared" si="18"/>
        <v>-8.0544506945614529</v>
      </c>
      <c r="D218" s="1">
        <f t="shared" si="19"/>
        <v>-23.959065301418786</v>
      </c>
      <c r="E218" s="1">
        <f t="shared" si="21"/>
        <v>25.276688590651489</v>
      </c>
      <c r="F218" s="2">
        <f t="shared" si="22"/>
        <v>16149.554033017466</v>
      </c>
      <c r="G218" s="2">
        <f t="shared" si="23"/>
        <v>47395.15266567353</v>
      </c>
    </row>
    <row r="219" spans="1:7" x14ac:dyDescent="0.25">
      <c r="A219" s="1">
        <v>218</v>
      </c>
      <c r="B219" s="1">
        <f t="shared" si="20"/>
        <v>3.8048177693476384</v>
      </c>
      <c r="C219" s="1">
        <f t="shared" si="18"/>
        <v>-8.4698442597697436</v>
      </c>
      <c r="D219" s="1">
        <f t="shared" si="19"/>
        <v>-23.640322608201661</v>
      </c>
      <c r="E219" s="1">
        <f t="shared" si="21"/>
        <v>25.111812256478128</v>
      </c>
      <c r="F219" s="2">
        <f t="shared" si="22"/>
        <v>15835.587027323569</v>
      </c>
      <c r="G219" s="2">
        <f t="shared" si="23"/>
        <v>46372.465411409496</v>
      </c>
    </row>
    <row r="220" spans="1:7" x14ac:dyDescent="0.25">
      <c r="A220" s="1">
        <v>219</v>
      </c>
      <c r="B220" s="1">
        <f t="shared" si="20"/>
        <v>3.8222710618675819</v>
      </c>
      <c r="C220" s="1">
        <f t="shared" si="18"/>
        <v>-8.8796117314951282</v>
      </c>
      <c r="D220" s="1">
        <f t="shared" si="19"/>
        <v>-23.314378843709125</v>
      </c>
      <c r="E220" s="1">
        <f t="shared" si="21"/>
        <v>24.948101438187589</v>
      </c>
      <c r="F220" s="2">
        <f t="shared" si="22"/>
        <v>15527.892066368857</v>
      </c>
      <c r="G220" s="2">
        <f t="shared" si="23"/>
        <v>45372.391491976829</v>
      </c>
    </row>
    <row r="221" spans="1:7" x14ac:dyDescent="0.25">
      <c r="A221" s="1">
        <v>220</v>
      </c>
      <c r="B221" s="1">
        <f t="shared" si="20"/>
        <v>3.839724354387525</v>
      </c>
      <c r="C221" s="1">
        <f t="shared" si="18"/>
        <v>-9.2836282905961767</v>
      </c>
      <c r="D221" s="1">
        <f t="shared" si="19"/>
        <v>-22.981333293569339</v>
      </c>
      <c r="E221" s="1">
        <f t="shared" si="21"/>
        <v>24.785629590310517</v>
      </c>
      <c r="F221" s="2">
        <f t="shared" si="22"/>
        <v>15226.49223095152</v>
      </c>
      <c r="G221" s="2">
        <f t="shared" si="23"/>
        <v>44394.910378454711</v>
      </c>
    </row>
    <row r="222" spans="1:7" x14ac:dyDescent="0.25">
      <c r="A222" s="1">
        <v>221</v>
      </c>
      <c r="B222" s="1">
        <f t="shared" si="20"/>
        <v>3.8571776469074681</v>
      </c>
      <c r="C222" s="1">
        <f t="shared" si="18"/>
        <v>-9.6817708697152121</v>
      </c>
      <c r="D222" s="1">
        <f t="shared" si="19"/>
        <v>-22.641287406683162</v>
      </c>
      <c r="E222" s="1">
        <f t="shared" si="21"/>
        <v>24.624471214742776</v>
      </c>
      <c r="F222" s="2">
        <f t="shared" si="22"/>
        <v>14931.407210013469</v>
      </c>
      <c r="G222" s="2">
        <f t="shared" si="23"/>
        <v>43439.989419793223</v>
      </c>
    </row>
    <row r="223" spans="1:7" x14ac:dyDescent="0.25">
      <c r="A223" s="1">
        <v>222</v>
      </c>
      <c r="B223" s="1">
        <f t="shared" si="20"/>
        <v>3.8746309394274117</v>
      </c>
      <c r="C223" s="1">
        <f t="shared" si="18"/>
        <v>-10.073918190765745</v>
      </c>
      <c r="D223" s="1">
        <f t="shared" si="19"/>
        <v>-22.294344764321828</v>
      </c>
      <c r="E223" s="1">
        <f t="shared" si="21"/>
        <v>24.464701841319979</v>
      </c>
      <c r="F223" s="2">
        <f t="shared" si="22"/>
        <v>14642.653374837313</v>
      </c>
      <c r="G223" s="2">
        <f t="shared" si="23"/>
        <v>42507.584240748634</v>
      </c>
    </row>
    <row r="224" spans="1:7" x14ac:dyDescent="0.25">
      <c r="A224" s="1">
        <v>223</v>
      </c>
      <c r="B224" s="1">
        <f t="shared" si="20"/>
        <v>3.8920842319473548</v>
      </c>
      <c r="C224" s="1">
        <f t="shared" si="18"/>
        <v>-10.45995080187495</v>
      </c>
      <c r="D224" s="1">
        <f t="shared" si="19"/>
        <v>-21.940611048575118</v>
      </c>
      <c r="E224" s="1">
        <f t="shared" si="21"/>
        <v>24.306398004692117</v>
      </c>
      <c r="F224" s="2">
        <f t="shared" si="22"/>
        <v>14360.243857756272</v>
      </c>
      <c r="G224" s="2">
        <f t="shared" si="23"/>
        <v>41597.639154742617</v>
      </c>
    </row>
    <row r="225" spans="1:7" x14ac:dyDescent="0.25">
      <c r="A225" s="1">
        <v>224</v>
      </c>
      <c r="B225" s="1">
        <f t="shared" si="20"/>
        <v>3.9095375244672983</v>
      </c>
      <c r="C225" s="1">
        <f t="shared" si="18"/>
        <v>-10.839751113769921</v>
      </c>
      <c r="D225" s="1">
        <f t="shared" si="19"/>
        <v>-21.580194010159531</v>
      </c>
      <c r="E225" s="1">
        <f t="shared" si="21"/>
        <v>24.149637217246173</v>
      </c>
      <c r="F225" s="2">
        <f t="shared" si="22"/>
        <v>14084.188635341261</v>
      </c>
      <c r="G225" s="2">
        <f t="shared" si="23"/>
        <v>40710.087591247466</v>
      </c>
    </row>
    <row r="226" spans="1:7" x14ac:dyDescent="0.25">
      <c r="A226" s="1">
        <v>225</v>
      </c>
      <c r="B226" s="1">
        <f t="shared" si="20"/>
        <v>3.9269908169872414</v>
      </c>
      <c r="C226" s="1">
        <f t="shared" si="18"/>
        <v>-11.213203435596423</v>
      </c>
      <c r="D226" s="1">
        <f t="shared" si="19"/>
        <v>-21.21320343559643</v>
      </c>
      <c r="E226" s="1">
        <f t="shared" si="21"/>
        <v>23.994497937820487</v>
      </c>
      <c r="F226" s="2">
        <f t="shared" si="22"/>
        <v>13814.494616020791</v>
      </c>
      <c r="G226" s="2">
        <f t="shared" si="23"/>
        <v>39844.852537272993</v>
      </c>
    </row>
    <row r="227" spans="1:7" x14ac:dyDescent="0.25">
      <c r="A227" s="1">
        <v>226</v>
      </c>
      <c r="B227" s="1">
        <f t="shared" si="20"/>
        <v>3.9444441095071849</v>
      </c>
      <c r="C227" s="1">
        <f t="shared" si="18"/>
        <v>-11.580194010159534</v>
      </c>
      <c r="D227" s="1">
        <f t="shared" si="19"/>
        <v>-20.839751113769918</v>
      </c>
      <c r="E227" s="1">
        <f t="shared" si="21"/>
        <v>23.841059535952031</v>
      </c>
      <c r="F227" s="2">
        <f t="shared" si="22"/>
        <v>13551.165732079851</v>
      </c>
      <c r="G227" s="2">
        <f t="shared" si="23"/>
        <v>39001.846992496939</v>
      </c>
    </row>
    <row r="228" spans="1:7" x14ac:dyDescent="0.25">
      <c r="A228" s="1">
        <v>227</v>
      </c>
      <c r="B228" s="1">
        <f t="shared" si="20"/>
        <v>3.961897402027128</v>
      </c>
      <c r="C228" s="1">
        <f t="shared" si="18"/>
        <v>-11.940611048575114</v>
      </c>
      <c r="D228" s="1">
        <f t="shared" si="19"/>
        <v>-20.459950801874957</v>
      </c>
      <c r="E228" s="1">
        <f t="shared" si="21"/>
        <v>23.689402251397095</v>
      </c>
      <c r="F228" s="2">
        <f t="shared" si="22"/>
        <v>13294.203035974229</v>
      </c>
      <c r="G228" s="2">
        <f t="shared" si="23"/>
        <v>38180.974437551064</v>
      </c>
    </row>
    <row r="229" spans="1:7" x14ac:dyDescent="0.25">
      <c r="A229" s="1">
        <v>228</v>
      </c>
      <c r="B229" s="1">
        <f t="shared" si="20"/>
        <v>3.9793506945470716</v>
      </c>
      <c r="C229" s="1">
        <f t="shared" si="18"/>
        <v>-12.294344764321831</v>
      </c>
      <c r="D229" s="1">
        <f t="shared" si="19"/>
        <v>-20.073918190765745</v>
      </c>
      <c r="E229" s="1">
        <f t="shared" si="21"/>
        <v>23.539607148666768</v>
      </c>
      <c r="F229" s="2">
        <f t="shared" si="22"/>
        <v>13043.60480088534</v>
      </c>
      <c r="G229" s="2">
        <f t="shared" si="23"/>
        <v>37382.129314938509</v>
      </c>
    </row>
    <row r="230" spans="1:7" x14ac:dyDescent="0.25">
      <c r="A230" s="1">
        <v>229</v>
      </c>
      <c r="B230" s="1">
        <f t="shared" si="20"/>
        <v>3.9968039870670147</v>
      </c>
      <c r="C230" s="1">
        <f t="shared" si="18"/>
        <v>-12.641287406683162</v>
      </c>
      <c r="D230" s="1">
        <f t="shared" si="19"/>
        <v>-19.681770869715219</v>
      </c>
      <c r="E230" s="1">
        <f t="shared" si="21"/>
        <v>23.391756066322529</v>
      </c>
      <c r="F230" s="2">
        <f t="shared" si="22"/>
        <v>12799.366625429875</v>
      </c>
      <c r="G230" s="2">
        <f t="shared" si="23"/>
        <v>36605.197522026203</v>
      </c>
    </row>
    <row r="231" spans="1:7" x14ac:dyDescent="0.25">
      <c r="A231" s="1">
        <v>230</v>
      </c>
      <c r="B231" s="1">
        <f t="shared" si="20"/>
        <v>4.0142572795869578</v>
      </c>
      <c r="C231" s="1">
        <f t="shared" si="18"/>
        <v>-12.981333293569335</v>
      </c>
      <c r="D231" s="1">
        <f t="shared" si="19"/>
        <v>-19.283628290596184</v>
      </c>
      <c r="E231" s="1">
        <f t="shared" si="21"/>
        <v>23.245931560783131</v>
      </c>
      <c r="F231" s="2">
        <f t="shared" si="22"/>
        <v>12561.481542425938</v>
      </c>
      <c r="G231" s="2">
        <f t="shared" si="23"/>
        <v>35850.056915517729</v>
      </c>
    </row>
    <row r="232" spans="1:7" x14ac:dyDescent="0.25">
      <c r="A232" s="1">
        <v>231</v>
      </c>
      <c r="B232" s="1">
        <f t="shared" si="20"/>
        <v>4.0317105721069009</v>
      </c>
      <c r="C232" s="1">
        <f t="shared" si="18"/>
        <v>-13.314378843709118</v>
      </c>
      <c r="D232" s="1">
        <f t="shared" si="19"/>
        <v>-18.879611731495135</v>
      </c>
      <c r="E232" s="1">
        <f t="shared" si="21"/>
        <v>23.102216844402999</v>
      </c>
      <c r="F232" s="2">
        <f t="shared" si="22"/>
        <v>12329.940131604404</v>
      </c>
      <c r="G232" s="2">
        <f t="shared" si="23"/>
        <v>35116.577826773086</v>
      </c>
    </row>
    <row r="233" spans="1:7" x14ac:dyDescent="0.25">
      <c r="A233" s="1">
        <v>232</v>
      </c>
      <c r="B233" s="1">
        <f t="shared" si="20"/>
        <v>4.0491638646268449</v>
      </c>
      <c r="C233" s="1">
        <f t="shared" si="18"/>
        <v>-13.640322608201664</v>
      </c>
      <c r="D233" s="1">
        <f t="shared" si="19"/>
        <v>-18.469844259769744</v>
      </c>
      <c r="E233" s="1">
        <f t="shared" si="21"/>
        <v>22.960695717594596</v>
      </c>
      <c r="F233" s="2">
        <f t="shared" si="22"/>
        <v>12104.730636140785</v>
      </c>
      <c r="G233" s="2">
        <f t="shared" si="23"/>
        <v>34404.62358730776</v>
      </c>
    </row>
    <row r="234" spans="1:7" x14ac:dyDescent="0.25">
      <c r="A234" s="1">
        <v>233</v>
      </c>
      <c r="B234" s="1">
        <f t="shared" si="20"/>
        <v>4.066617157146788</v>
      </c>
      <c r="C234" s="1">
        <f t="shared" si="18"/>
        <v>-13.959065301418786</v>
      </c>
      <c r="D234" s="1">
        <f t="shared" si="19"/>
        <v>-18.054450694561449</v>
      </c>
      <c r="E234" s="1">
        <f t="shared" si="21"/>
        <v>22.821452494782715</v>
      </c>
      <c r="F234" s="2">
        <f t="shared" si="22"/>
        <v>11885.839082868197</v>
      </c>
      <c r="G234" s="2">
        <f t="shared" si="23"/>
        <v>33714.051063756873</v>
      </c>
    </row>
    <row r="235" spans="1:7" x14ac:dyDescent="0.25">
      <c r="A235" s="1">
        <v>234</v>
      </c>
      <c r="B235" s="1">
        <f t="shared" si="20"/>
        <v>4.0840704496667311</v>
      </c>
      <c r="C235" s="1">
        <f t="shared" si="18"/>
        <v>-14.270509831248422</v>
      </c>
      <c r="D235" s="1">
        <f t="shared" si="19"/>
        <v>-17.633557568774197</v>
      </c>
      <c r="E235" s="1">
        <f t="shared" si="21"/>
        <v>22.684571923997854</v>
      </c>
      <c r="F235" s="2">
        <f t="shared" si="22"/>
        <v>11673.249406016821</v>
      </c>
      <c r="G235" s="2">
        <f t="shared" si="23"/>
        <v>33044.711201553822</v>
      </c>
    </row>
    <row r="236" spans="1:7" x14ac:dyDescent="0.25">
      <c r="A236" s="1">
        <v>235</v>
      </c>
      <c r="B236" s="1">
        <f t="shared" si="20"/>
        <v>4.1015237421866741</v>
      </c>
      <c r="C236" s="1">
        <f t="shared" si="18"/>
        <v>-14.574561328669748</v>
      </c>
      <c r="D236" s="1">
        <f t="shared" si="19"/>
        <v>-17.20729309053139</v>
      </c>
      <c r="E236" s="1">
        <f t="shared" si="21"/>
        <v>22.550139099939162</v>
      </c>
      <c r="F236" s="2">
        <f t="shared" si="22"/>
        <v>11466.943574309391</v>
      </c>
      <c r="G236" s="2">
        <f t="shared" si="23"/>
        <v>32396.449576526698</v>
      </c>
    </row>
    <row r="237" spans="1:7" x14ac:dyDescent="0.25">
      <c r="A237" s="1">
        <v>236</v>
      </c>
      <c r="B237" s="1">
        <f t="shared" si="20"/>
        <v>4.1189770347066181</v>
      </c>
      <c r="C237" s="1">
        <f t="shared" si="18"/>
        <v>-14.871127176651257</v>
      </c>
      <c r="D237" s="1">
        <f t="shared" si="19"/>
        <v>-16.775787104122397</v>
      </c>
      <c r="E237" s="1">
        <f t="shared" si="21"/>
        <v>22.418239370364812</v>
      </c>
      <c r="F237" s="2">
        <f t="shared" si="22"/>
        <v>11266.901721225744</v>
      </c>
      <c r="G237" s="2">
        <f t="shared" si="23"/>
        <v>31769.106953575509</v>
      </c>
    </row>
    <row r="238" spans="1:7" x14ac:dyDescent="0.25">
      <c r="A238" s="1">
        <v>237</v>
      </c>
      <c r="B238" s="1">
        <f t="shared" si="20"/>
        <v>4.1364303272265612</v>
      </c>
      <c r="C238" s="1">
        <f t="shared" si="18"/>
        <v>-15.160117038362721</v>
      </c>
      <c r="D238" s="1">
        <f t="shared" si="19"/>
        <v>-16.339171050450808</v>
      </c>
      <c r="E238" s="1">
        <f t="shared" si="21"/>
        <v>22.288958235699251</v>
      </c>
      <c r="F238" s="2">
        <f t="shared" si="22"/>
        <v>11073.102278231812</v>
      </c>
      <c r="G238" s="2">
        <f t="shared" si="23"/>
        <v>31162.519851545152</v>
      </c>
    </row>
    <row r="239" spans="1:7" x14ac:dyDescent="0.25">
      <c r="A239" s="1">
        <v>238</v>
      </c>
      <c r="B239" s="1">
        <f t="shared" si="20"/>
        <v>4.1538836197465043</v>
      </c>
      <c r="C239" s="1">
        <f t="shared" si="18"/>
        <v>-15.44144288469278</v>
      </c>
      <c r="D239" s="1">
        <f t="shared" si="19"/>
        <v>-15.897577926996151</v>
      </c>
      <c r="E239" s="1">
        <f t="shared" si="21"/>
        <v>22.162381241783216</v>
      </c>
      <c r="F239" s="2">
        <f t="shared" si="22"/>
        <v>10885.522110750931</v>
      </c>
      <c r="G239" s="2">
        <f t="shared" si="23"/>
        <v>30576.521113366653</v>
      </c>
    </row>
    <row r="240" spans="1:7" x14ac:dyDescent="0.25">
      <c r="A240" s="1">
        <v>239</v>
      </c>
      <c r="B240" s="1">
        <f t="shared" si="20"/>
        <v>4.1713369122664474</v>
      </c>
      <c r="C240" s="1">
        <f t="shared" si="18"/>
        <v>-15.715019021063362</v>
      </c>
      <c r="D240" s="1">
        <f t="shared" si="19"/>
        <v>-15.451142247301634</v>
      </c>
      <c r="E240" s="1">
        <f t="shared" si="21"/>
        <v>22.038593865733194</v>
      </c>
      <c r="F240" s="2">
        <f t="shared" si="22"/>
        <v>10704.136656636807</v>
      </c>
      <c r="G240" s="2">
        <f t="shared" si="23"/>
        <v>30010.940480493253</v>
      </c>
    </row>
    <row r="241" spans="1:7" x14ac:dyDescent="0.25">
      <c r="A241" s="1">
        <v>240</v>
      </c>
      <c r="B241" s="1">
        <f t="shared" si="20"/>
        <v>4.1887902047863905</v>
      </c>
      <c r="C241" s="1">
        <f t="shared" si="18"/>
        <v>-15.980762113533153</v>
      </c>
      <c r="D241" s="1">
        <f t="shared" si="19"/>
        <v>-15.000000000000014</v>
      </c>
      <c r="E241" s="1">
        <f t="shared" si="21"/>
        <v>21.917681394922617</v>
      </c>
      <c r="F241" s="2">
        <f t="shared" si="22"/>
        <v>10528.920066888699</v>
      </c>
      <c r="G241" s="2">
        <f t="shared" si="23"/>
        <v>29465.605170610677</v>
      </c>
    </row>
    <row r="242" spans="1:7" x14ac:dyDescent="0.25">
      <c r="A242" s="1">
        <v>241</v>
      </c>
      <c r="B242" s="1">
        <f t="shared" si="20"/>
        <v>4.2062434973063345</v>
      </c>
      <c r="C242" s="1">
        <f t="shared" si="18"/>
        <v>-16.238591214181881</v>
      </c>
      <c r="D242" s="1">
        <f t="shared" si="19"/>
        <v>-14.544288607390104</v>
      </c>
      <c r="E242" s="1">
        <f t="shared" si="21"/>
        <v>21.799728799147079</v>
      </c>
      <c r="F242" s="2">
        <f t="shared" si="22"/>
        <v>10359.845348330118</v>
      </c>
      <c r="G242" s="2">
        <f t="shared" si="23"/>
        <v>28940.340457557133</v>
      </c>
    </row>
    <row r="243" spans="1:7" x14ac:dyDescent="0.25">
      <c r="A243" s="1">
        <v>242</v>
      </c>
      <c r="B243" s="1">
        <f t="shared" si="20"/>
        <v>4.2236967898262776</v>
      </c>
      <c r="C243" s="1">
        <f t="shared" si="18"/>
        <v>-16.488427785767811</v>
      </c>
      <c r="D243" s="1">
        <f t="shared" si="19"/>
        <v>-14.084146883576722</v>
      </c>
      <c r="E243" s="1">
        <f t="shared" si="21"/>
        <v>21.684820596090802</v>
      </c>
      <c r="F243" s="2">
        <f t="shared" si="22"/>
        <v>10196.884507953169</v>
      </c>
      <c r="G243" s="2">
        <f t="shared" si="23"/>
        <v>28434.970252341776</v>
      </c>
    </row>
    <row r="244" spans="1:7" x14ac:dyDescent="0.25">
      <c r="A244" s="1">
        <v>243</v>
      </c>
      <c r="B244" s="1">
        <f t="shared" si="20"/>
        <v>4.2411500823462207</v>
      </c>
      <c r="C244" s="1">
        <f t="shared" si="18"/>
        <v>-16.730195725651033</v>
      </c>
      <c r="D244" s="1">
        <f t="shared" si="19"/>
        <v>-13.619714992186408</v>
      </c>
      <c r="E244" s="1">
        <f t="shared" si="21"/>
        <v>21.573040710270291</v>
      </c>
      <c r="F244" s="2">
        <f t="shared" si="22"/>
        <v>10040.008698611036</v>
      </c>
      <c r="G244" s="2">
        <f t="shared" si="23"/>
        <v>27949.317684107053</v>
      </c>
    </row>
    <row r="245" spans="1:7" x14ac:dyDescent="0.25">
      <c r="A245" s="1">
        <v>244</v>
      </c>
      <c r="B245" s="1">
        <f t="shared" si="20"/>
        <v>4.2586033748661638</v>
      </c>
      <c r="C245" s="1">
        <f t="shared" si="18"/>
        <v>-16.963821388975006</v>
      </c>
      <c r="D245" s="1">
        <f t="shared" si="19"/>
        <v>-13.151134403672332</v>
      </c>
      <c r="E245" s="1">
        <f t="shared" si="21"/>
        <v>21.464472325694381</v>
      </c>
      <c r="F245" s="2">
        <f t="shared" si="22"/>
        <v>9889.1883657219769</v>
      </c>
      <c r="G245" s="2">
        <f t="shared" si="23"/>
        <v>27483.205679835955</v>
      </c>
    </row>
    <row r="246" spans="1:7" x14ac:dyDescent="0.25">
      <c r="A246" s="1">
        <v>245</v>
      </c>
      <c r="B246" s="1">
        <f t="shared" si="20"/>
        <v>4.2760566673861078</v>
      </c>
      <c r="C246" s="1">
        <f t="shared" si="18"/>
        <v>-17.189233611099503</v>
      </c>
      <c r="D246" s="1">
        <f t="shared" si="19"/>
        <v>-12.678547852220975</v>
      </c>
      <c r="E246" s="1">
        <f t="shared" si="21"/>
        <v>21.359197732546274</v>
      </c>
      <c r="F246" s="2">
        <f t="shared" si="22"/>
        <v>9744.3933946289253</v>
      </c>
      <c r="G246" s="2">
        <f t="shared" si="23"/>
        <v>27036.457541564159</v>
      </c>
    </row>
    <row r="247" spans="1:7" x14ac:dyDescent="0.25">
      <c r="A247" s="1">
        <v>246</v>
      </c>
      <c r="B247" s="1">
        <f t="shared" si="20"/>
        <v>4.2935099599060509</v>
      </c>
      <c r="C247" s="1">
        <f t="shared" si="18"/>
        <v>-17.406363729278031</v>
      </c>
      <c r="D247" s="1">
        <f t="shared" si="19"/>
        <v>-12.202099292274003</v>
      </c>
      <c r="E247" s="1">
        <f t="shared" si="21"/>
        <v>21.257298168263048</v>
      </c>
      <c r="F247" s="2">
        <f t="shared" si="22"/>
        <v>9605.5932582403984</v>
      </c>
      <c r="G247" s="2">
        <f t="shared" si="23"/>
        <v>26608.897519817259</v>
      </c>
    </row>
    <row r="248" spans="1:7" x14ac:dyDescent="0.25">
      <c r="A248" s="1">
        <v>247</v>
      </c>
      <c r="B248" s="1">
        <f t="shared" si="20"/>
        <v>4.310963252425994</v>
      </c>
      <c r="C248" s="1">
        <f t="shared" si="18"/>
        <v>-17.615145603573207</v>
      </c>
      <c r="D248" s="1">
        <f t="shared" si="19"/>
        <v>-11.721933854678214</v>
      </c>
      <c r="E248" s="1">
        <f t="shared" si="21"/>
        <v>21.158853653459957</v>
      </c>
      <c r="F248" s="2">
        <f t="shared" si="22"/>
        <v>9472.7571645600838</v>
      </c>
      <c r="G248" s="2">
        <f t="shared" si="23"/>
        <v>26200.351381954682</v>
      </c>
    </row>
    <row r="249" spans="1:7" x14ac:dyDescent="0.25">
      <c r="A249" s="1">
        <v>248</v>
      </c>
      <c r="B249" s="1">
        <f t="shared" si="20"/>
        <v>4.3284165449459371</v>
      </c>
      <c r="C249" s="1">
        <f t="shared" si="18"/>
        <v>-17.815515637003621</v>
      </c>
      <c r="D249" s="1">
        <f t="shared" si="19"/>
        <v>-11.238197802477369</v>
      </c>
      <c r="E249" s="1">
        <f t="shared" si="21"/>
        <v>21.063942823221101</v>
      </c>
      <c r="F249" s="2">
        <f t="shared" si="22"/>
        <v>9345.8542036959698</v>
      </c>
      <c r="G249" s="2">
        <f t="shared" si="23"/>
        <v>25810.646974071169</v>
      </c>
    </row>
    <row r="250" spans="1:7" x14ac:dyDescent="0.25">
      <c r="A250" s="1">
        <v>249</v>
      </c>
      <c r="B250" s="1">
        <f t="shared" si="20"/>
        <v>4.3458698374658802</v>
      </c>
      <c r="C250" s="1">
        <f t="shared" si="18"/>
        <v>-18.00741279491605</v>
      </c>
      <c r="D250" s="1">
        <f t="shared" si="19"/>
        <v>-10.751038486359022</v>
      </c>
      <c r="E250" s="1">
        <f t="shared" si="21"/>
        <v>20.972642754352137</v>
      </c>
      <c r="F250" s="2">
        <f t="shared" si="22"/>
        <v>9224.8534939232322</v>
      </c>
      <c r="G250" s="2">
        <f t="shared" si="23"/>
        <v>25439.614775071728</v>
      </c>
    </row>
    <row r="251" spans="1:7" x14ac:dyDescent="0.25">
      <c r="A251" s="1">
        <v>250</v>
      </c>
      <c r="B251" s="1">
        <f t="shared" si="20"/>
        <v>4.3633231299858242</v>
      </c>
      <c r="C251" s="1">
        <f t="shared" si="18"/>
        <v>-18.190778623577252</v>
      </c>
      <c r="D251" s="1">
        <f t="shared" si="19"/>
        <v>-10.260604299770057</v>
      </c>
      <c r="E251" s="1">
        <f t="shared" si="21"/>
        <v>20.885028789265647</v>
      </c>
      <c r="F251" s="2">
        <f t="shared" si="22"/>
        <v>9109.7243263611344</v>
      </c>
      <c r="G251" s="2">
        <f t="shared" si="23"/>
        <v>25087.088441513846</v>
      </c>
    </row>
    <row r="252" spans="1:7" x14ac:dyDescent="0.25">
      <c r="A252" s="1">
        <v>251</v>
      </c>
      <c r="B252" s="1">
        <f t="shared" si="20"/>
        <v>4.3807764225057673</v>
      </c>
      <c r="C252" s="1">
        <f t="shared" si="18"/>
        <v>-18.365557267979504</v>
      </c>
      <c r="D252" s="1">
        <f t="shared" si="19"/>
        <v>-9.7670446337146988</v>
      </c>
      <c r="E252" s="1">
        <f t="shared" si="21"/>
        <v>20.801174357242669</v>
      </c>
      <c r="F252" s="2">
        <f t="shared" si="22"/>
        <v>9000.4363078107963</v>
      </c>
      <c r="G252" s="2">
        <f t="shared" si="23"/>
        <v>24752.905341786529</v>
      </c>
    </row>
    <row r="253" spans="1:7" x14ac:dyDescent="0.25">
      <c r="A253" s="1">
        <v>252</v>
      </c>
      <c r="B253" s="1">
        <f t="shared" si="20"/>
        <v>4.3982297150257104</v>
      </c>
      <c r="C253" s="1">
        <f t="shared" si="18"/>
        <v>-18.531695488854606</v>
      </c>
      <c r="D253" s="1">
        <f t="shared" si="19"/>
        <v>-9.2705098312484271</v>
      </c>
      <c r="E253" s="1">
        <f t="shared" si="21"/>
        <v>20.721150793884686</v>
      </c>
      <c r="F253" s="2">
        <f t="shared" si="22"/>
        <v>8896.9595012895716</v>
      </c>
      <c r="G253" s="2">
        <f t="shared" si="23"/>
        <v>24436.907078180753</v>
      </c>
    </row>
    <row r="254" spans="1:7" x14ac:dyDescent="0.25">
      <c r="A254" s="1">
        <v>253</v>
      </c>
      <c r="B254" s="1">
        <f t="shared" si="20"/>
        <v>4.4156830075456535</v>
      </c>
      <c r="C254" s="1">
        <f t="shared" si="18"/>
        <v>-18.689142678891059</v>
      </c>
      <c r="D254" s="1">
        <f t="shared" si="19"/>
        <v>-8.7711511416821129</v>
      </c>
      <c r="E254" s="1">
        <f t="shared" si="21"/>
        <v>20.64502715963771</v>
      </c>
      <c r="F254" s="2">
        <f t="shared" si="22"/>
        <v>8799.2645637891619</v>
      </c>
      <c r="G254" s="2">
        <f t="shared" si="23"/>
        <v>24138.939995395591</v>
      </c>
    </row>
    <row r="255" spans="1:7" x14ac:dyDescent="0.25">
      <c r="A255" s="1">
        <v>254</v>
      </c>
      <c r="B255" s="1">
        <f t="shared" si="20"/>
        <v>4.4331363000655974</v>
      </c>
      <c r="C255" s="1">
        <f t="shared" si="18"/>
        <v>-18.83785087814957</v>
      </c>
      <c r="D255" s="1">
        <f t="shared" si="19"/>
        <v>-8.269120674509967</v>
      </c>
      <c r="E255" s="1">
        <f t="shared" si="21"/>
        <v>20.572870058331887</v>
      </c>
      <c r="F255" s="2">
        <f t="shared" si="22"/>
        <v>8707.3228807774249</v>
      </c>
      <c r="G255" s="2">
        <f t="shared" si="23"/>
        <v>23858.855674020248</v>
      </c>
    </row>
    <row r="256" spans="1:7" x14ac:dyDescent="0.25">
      <c r="A256" s="1">
        <v>255</v>
      </c>
      <c r="B256" s="1">
        <f t="shared" si="20"/>
        <v>4.4505895925855405</v>
      </c>
      <c r="C256" s="1">
        <f t="shared" si="18"/>
        <v>-18.97777478867205</v>
      </c>
      <c r="D256" s="1">
        <f t="shared" si="19"/>
        <v>-7.7645713530756186</v>
      </c>
      <c r="E256" s="1">
        <f t="shared" si="21"/>
        <v>20.50474345673603</v>
      </c>
      <c r="F256" s="2">
        <f t="shared" si="22"/>
        <v>8621.1066969601616</v>
      </c>
      <c r="G256" s="2">
        <f t="shared" si="23"/>
        <v>23596.511407535716</v>
      </c>
    </row>
    <row r="257" spans="1:7" x14ac:dyDescent="0.25">
      <c r="A257" s="1">
        <v>256</v>
      </c>
      <c r="B257" s="1">
        <f t="shared" si="20"/>
        <v>4.4680428851054836</v>
      </c>
      <c r="C257" s="1">
        <f t="shared" si="18"/>
        <v>-19.108871788279895</v>
      </c>
      <c r="D257" s="1">
        <f t="shared" si="19"/>
        <v>-7.2576568679900335</v>
      </c>
      <c r="E257" s="1">
        <f t="shared" si="21"/>
        <v>20.440708506174687</v>
      </c>
      <c r="F257" s="2">
        <f t="shared" si="22"/>
        <v>8540.5892428178649</v>
      </c>
      <c r="G257" s="2">
        <f t="shared" si="23"/>
        <v>23351.770661389706</v>
      </c>
    </row>
    <row r="258" spans="1:7" x14ac:dyDescent="0.25">
      <c r="A258" s="1">
        <v>257</v>
      </c>
      <c r="B258" s="1">
        <f t="shared" si="20"/>
        <v>4.4854961776254267</v>
      </c>
      <c r="C258" s="1">
        <f t="shared" ref="C258:C321" si="24">$M$4*SIN(B258)+$M$3</f>
        <v>-19.231101943557054</v>
      </c>
      <c r="D258" s="1">
        <f t="shared" ref="D258:D321" si="25">$M$4*COS(B258)</f>
        <v>-6.7485316303159575</v>
      </c>
      <c r="E258" s="1">
        <f t="shared" si="21"/>
        <v>20.380823367294532</v>
      </c>
      <c r="F258" s="2">
        <f t="shared" si="22"/>
        <v>8465.7448564342067</v>
      </c>
      <c r="G258" s="2">
        <f t="shared" si="23"/>
        <v>23124.503512718362</v>
      </c>
    </row>
    <row r="259" spans="1:7" x14ac:dyDescent="0.25">
      <c r="A259" s="1">
        <v>258</v>
      </c>
      <c r="B259" s="1">
        <f t="shared" ref="B259:B322" si="26">2*PI()/360*A259</f>
        <v>4.5029494701453698</v>
      </c>
      <c r="C259" s="1">
        <f t="shared" si="24"/>
        <v>-19.344428022014167</v>
      </c>
      <c r="D259" s="1">
        <f t="shared" si="25"/>
        <v>-6.2373507245327939</v>
      </c>
      <c r="E259" s="1">
        <f t="shared" ref="E259:E322" si="27">SQRT(C259^2+D259^2)</f>
        <v>20.325143039096101</v>
      </c>
      <c r="F259" s="2">
        <f t="shared" ref="F259:F322" si="28">E259^3</f>
        <v>8396.5491001381451</v>
      </c>
      <c r="G259" s="2">
        <f t="shared" ref="G259:G322" si="29">E259^(10/3)</f>
        <v>22914.587069313515</v>
      </c>
    </row>
    <row r="260" spans="1:7" x14ac:dyDescent="0.25">
      <c r="A260" s="1">
        <v>259</v>
      </c>
      <c r="B260" s="1">
        <f t="shared" si="26"/>
        <v>4.5204027626653138</v>
      </c>
      <c r="C260" s="1">
        <f t="shared" si="24"/>
        <v>-19.44881550342992</v>
      </c>
      <c r="D260" s="1">
        <f t="shared" si="25"/>
        <v>-5.7242698612963387</v>
      </c>
      <c r="E260" s="1">
        <f t="shared" si="27"/>
        <v>20.273719193364638</v>
      </c>
      <c r="F260" s="2">
        <f t="shared" si="28"/>
        <v>8332.978871489815</v>
      </c>
      <c r="G260" s="2">
        <f t="shared" si="29"/>
        <v>22721.90586647049</v>
      </c>
    </row>
    <row r="261" spans="1:7" x14ac:dyDescent="0.25">
      <c r="A261" s="1">
        <v>260</v>
      </c>
      <c r="B261" s="1">
        <f t="shared" si="26"/>
        <v>4.5378560551852569</v>
      </c>
      <c r="C261" s="1">
        <f t="shared" si="24"/>
        <v>-19.544232590366242</v>
      </c>
      <c r="D261" s="1">
        <f t="shared" si="25"/>
        <v>-5.2094453300079095</v>
      </c>
      <c r="E261" s="1">
        <f t="shared" si="27"/>
        <v>20.226600015639683</v>
      </c>
      <c r="F261" s="2">
        <f t="shared" si="28"/>
        <v>8275.0125081524002</v>
      </c>
      <c r="G261" s="2">
        <f t="shared" si="29"/>
        <v>22546.352240394936</v>
      </c>
    </row>
    <row r="262" spans="1:7" x14ac:dyDescent="0.25">
      <c r="A262" s="1">
        <v>261</v>
      </c>
      <c r="B262" s="1">
        <f t="shared" si="26"/>
        <v>4.5553093477052</v>
      </c>
      <c r="C262" s="1">
        <f t="shared" si="24"/>
        <v>-19.630650217854129</v>
      </c>
      <c r="D262" s="1">
        <f t="shared" si="25"/>
        <v>-4.6930339512069308</v>
      </c>
      <c r="E262" s="1">
        <f t="shared" si="27"/>
        <v>20.18383005385542</v>
      </c>
      <c r="F262" s="2">
        <f t="shared" si="28"/>
        <v>8222.62988620738</v>
      </c>
      <c r="G262" s="2">
        <f t="shared" si="29"/>
        <v>22387.8266769</v>
      </c>
    </row>
    <row r="263" spans="1:7" x14ac:dyDescent="0.25">
      <c r="A263" s="1">
        <v>262</v>
      </c>
      <c r="B263" s="1">
        <f t="shared" si="26"/>
        <v>4.5727626402251431</v>
      </c>
      <c r="C263" s="1">
        <f t="shared" si="24"/>
        <v>-19.708042062247106</v>
      </c>
      <c r="D263" s="1">
        <f t="shared" si="25"/>
        <v>-4.1751930288019752</v>
      </c>
      <c r="E263" s="1">
        <f t="shared" si="27"/>
        <v>20.145450075762955</v>
      </c>
      <c r="F263" s="2">
        <f t="shared" si="28"/>
        <v>8175.8125114896502</v>
      </c>
      <c r="G263" s="2">
        <f t="shared" si="29"/>
        <v>22246.238134187286</v>
      </c>
    </row>
    <row r="264" spans="1:7" x14ac:dyDescent="0.25">
      <c r="A264" s="1">
        <v>263</v>
      </c>
      <c r="B264" s="1">
        <f t="shared" si="26"/>
        <v>4.5902159327450871</v>
      </c>
      <c r="C264" s="1">
        <f t="shared" si="24"/>
        <v>-19.776384549239662</v>
      </c>
      <c r="D264" s="1">
        <f t="shared" si="25"/>
        <v>-3.656080302154415</v>
      </c>
      <c r="E264" s="1">
        <f t="shared" si="27"/>
        <v>20.11149693621056</v>
      </c>
      <c r="F264" s="2">
        <f t="shared" si="28"/>
        <v>8134.5436035413413</v>
      </c>
      <c r="G264" s="2">
        <f t="shared" si="29"/>
        <v>22121.504338573897</v>
      </c>
    </row>
    <row r="265" spans="1:7" x14ac:dyDescent="0.25">
      <c r="A265" s="1">
        <v>264</v>
      </c>
      <c r="B265" s="1">
        <f t="shared" si="26"/>
        <v>4.6076692252650302</v>
      </c>
      <c r="C265" s="1">
        <f t="shared" si="24"/>
        <v>-19.835656861048204</v>
      </c>
      <c r="D265" s="1">
        <f t="shared" si="25"/>
        <v>-3.1358538980296009</v>
      </c>
      <c r="E265" s="1">
        <f t="shared" si="27"/>
        <v>20.08200345530884</v>
      </c>
      <c r="F265" s="2">
        <f t="shared" si="28"/>
        <v>8098.8081718092672</v>
      </c>
      <c r="G265" s="2">
        <f t="shared" si="29"/>
        <v>22013.552052108022</v>
      </c>
    </row>
    <row r="266" spans="1:7" x14ac:dyDescent="0.25">
      <c r="A266" s="1">
        <v>265</v>
      </c>
      <c r="B266" s="1">
        <f t="shared" si="26"/>
        <v>4.6251225177849733</v>
      </c>
      <c r="C266" s="1">
        <f t="shared" si="24"/>
        <v>-19.885840942752367</v>
      </c>
      <c r="D266" s="1">
        <f t="shared" si="25"/>
        <v>-2.6146722824297477</v>
      </c>
      <c r="E266" s="1">
        <f t="shared" si="27"/>
        <v>20.05699830844468</v>
      </c>
      <c r="F266" s="2">
        <f t="shared" si="28"/>
        <v>8068.593083740061</v>
      </c>
      <c r="G266" s="2">
        <f t="shared" si="29"/>
        <v>21922.317311101764</v>
      </c>
    </row>
    <row r="267" spans="1:7" x14ac:dyDescent="0.25">
      <c r="A267" s="1">
        <v>266</v>
      </c>
      <c r="B267" s="1">
        <f t="shared" si="26"/>
        <v>4.6425758103049164</v>
      </c>
      <c r="C267" s="1">
        <f t="shared" si="24"/>
        <v>-19.926921507794727</v>
      </c>
      <c r="D267" s="1">
        <f t="shared" si="25"/>
        <v>-2.0926942123237673</v>
      </c>
      <c r="E267" s="1">
        <f t="shared" si="27"/>
        <v>20.036505929031275</v>
      </c>
      <c r="F267" s="2">
        <f t="shared" si="28"/>
        <v>8043.8871244596221</v>
      </c>
      <c r="G267" s="2">
        <f t="shared" si="29"/>
        <v>21847.745634703937</v>
      </c>
    </row>
    <row r="268" spans="1:7" x14ac:dyDescent="0.25">
      <c r="A268" s="1">
        <v>267</v>
      </c>
      <c r="B268" s="1">
        <f t="shared" si="26"/>
        <v>4.6600291028248595</v>
      </c>
      <c r="C268" s="1">
        <f t="shared" si="24"/>
        <v>-19.958886042637214</v>
      </c>
      <c r="D268" s="1">
        <f t="shared" si="25"/>
        <v>-1.5700786872883292</v>
      </c>
      <c r="E268" s="1">
        <f t="shared" si="27"/>
        <v>20.020546424792098</v>
      </c>
      <c r="F268" s="2">
        <f t="shared" si="28"/>
        <v>8024.6810477586096</v>
      </c>
      <c r="G268" s="2">
        <f t="shared" si="29"/>
        <v>21789.792202737575</v>
      </c>
    </row>
    <row r="269" spans="1:7" x14ac:dyDescent="0.25">
      <c r="A269" s="1">
        <v>268</v>
      </c>
      <c r="B269" s="1">
        <f t="shared" si="26"/>
        <v>4.6774823953448035</v>
      </c>
      <c r="C269" s="1">
        <f t="shared" si="24"/>
        <v>-19.981724810572874</v>
      </c>
      <c r="D269" s="1">
        <f t="shared" si="25"/>
        <v>-1.0469849010750227</v>
      </c>
      <c r="E269" s="1">
        <f t="shared" si="27"/>
        <v>20.009135508275779</v>
      </c>
      <c r="F269" s="2">
        <f t="shared" si="28"/>
        <v>8010.96761814405</v>
      </c>
      <c r="G269" s="2">
        <f t="shared" si="29"/>
        <v>21748.422002134324</v>
      </c>
    </row>
    <row r="270" spans="1:7" x14ac:dyDescent="0.25">
      <c r="A270" s="1">
        <v>269</v>
      </c>
      <c r="B270" s="1">
        <f t="shared" si="26"/>
        <v>4.6949356878647466</v>
      </c>
      <c r="C270" s="1">
        <f t="shared" si="24"/>
        <v>-19.995430854691737</v>
      </c>
      <c r="D270" s="1">
        <f t="shared" si="25"/>
        <v>-0.52357219311850489</v>
      </c>
      <c r="E270" s="1">
        <f t="shared" si="27"/>
        <v>20.002284442187229</v>
      </c>
      <c r="F270" s="2">
        <f t="shared" si="28"/>
        <v>8002.7416437571619</v>
      </c>
      <c r="G270" s="2">
        <f t="shared" si="29"/>
        <v>21723.609941412029</v>
      </c>
    </row>
    <row r="271" spans="1:7" x14ac:dyDescent="0.25">
      <c r="A271" s="1">
        <v>270</v>
      </c>
      <c r="B271" s="1">
        <f t="shared" si="26"/>
        <v>4.7123889803846897</v>
      </c>
      <c r="C271" s="1">
        <f t="shared" si="24"/>
        <v>-20</v>
      </c>
      <c r="D271" s="1">
        <f t="shared" si="25"/>
        <v>-5.51316804708879E-15</v>
      </c>
      <c r="E271" s="1">
        <f t="shared" si="27"/>
        <v>20</v>
      </c>
      <c r="F271" s="2">
        <f t="shared" si="28"/>
        <v>8000</v>
      </c>
      <c r="G271" s="2">
        <f t="shared" si="29"/>
        <v>21715.340932759249</v>
      </c>
    </row>
    <row r="272" spans="1:7" x14ac:dyDescent="0.25">
      <c r="A272" s="1">
        <v>271</v>
      </c>
      <c r="B272" s="1">
        <f t="shared" si="26"/>
        <v>4.7298422729046328</v>
      </c>
      <c r="C272" s="1">
        <f t="shared" si="24"/>
        <v>-19.995430854691737</v>
      </c>
      <c r="D272" s="1">
        <f t="shared" si="25"/>
        <v>0.5235721931184939</v>
      </c>
      <c r="E272" s="1">
        <f t="shared" si="27"/>
        <v>20.002284442187229</v>
      </c>
      <c r="F272" s="2">
        <f t="shared" si="28"/>
        <v>8002.7416437571619</v>
      </c>
      <c r="G272" s="2">
        <f t="shared" si="29"/>
        <v>21723.609941412029</v>
      </c>
    </row>
    <row r="273" spans="1:7" x14ac:dyDescent="0.25">
      <c r="A273" s="1">
        <v>272</v>
      </c>
      <c r="B273" s="1">
        <f t="shared" si="26"/>
        <v>4.7472955654245768</v>
      </c>
      <c r="C273" s="1">
        <f t="shared" si="24"/>
        <v>-19.981724810572874</v>
      </c>
      <c r="D273" s="1">
        <f t="shared" si="25"/>
        <v>1.0469849010750385</v>
      </c>
      <c r="E273" s="1">
        <f t="shared" si="27"/>
        <v>20.009135508275779</v>
      </c>
      <c r="F273" s="2">
        <f t="shared" si="28"/>
        <v>8010.96761814405</v>
      </c>
      <c r="G273" s="2">
        <f t="shared" si="29"/>
        <v>21748.422002134324</v>
      </c>
    </row>
    <row r="274" spans="1:7" x14ac:dyDescent="0.25">
      <c r="A274" s="1">
        <v>273</v>
      </c>
      <c r="B274" s="1">
        <f t="shared" si="26"/>
        <v>4.7647488579445199</v>
      </c>
      <c r="C274" s="1">
        <f t="shared" si="24"/>
        <v>-19.958886042637214</v>
      </c>
      <c r="D274" s="1">
        <f t="shared" si="25"/>
        <v>1.5700786872883183</v>
      </c>
      <c r="E274" s="1">
        <f t="shared" si="27"/>
        <v>20.020546424792098</v>
      </c>
      <c r="F274" s="2">
        <f t="shared" si="28"/>
        <v>8024.6810477586096</v>
      </c>
      <c r="G274" s="2">
        <f t="shared" si="29"/>
        <v>21789.792202737575</v>
      </c>
    </row>
    <row r="275" spans="1:7" x14ac:dyDescent="0.25">
      <c r="A275" s="1">
        <v>274</v>
      </c>
      <c r="B275" s="1">
        <f t="shared" si="26"/>
        <v>4.782202150464463</v>
      </c>
      <c r="C275" s="1">
        <f t="shared" si="24"/>
        <v>-19.926921507794731</v>
      </c>
      <c r="D275" s="1">
        <f t="shared" si="25"/>
        <v>2.0926942123237566</v>
      </c>
      <c r="E275" s="1">
        <f t="shared" si="27"/>
        <v>20.036505929031279</v>
      </c>
      <c r="F275" s="2">
        <f t="shared" si="28"/>
        <v>8043.8871244596257</v>
      </c>
      <c r="G275" s="2">
        <f t="shared" si="29"/>
        <v>21847.745634703977</v>
      </c>
    </row>
    <row r="276" spans="1:7" x14ac:dyDescent="0.25">
      <c r="A276" s="1">
        <v>275</v>
      </c>
      <c r="B276" s="1">
        <f t="shared" si="26"/>
        <v>4.7996554429844061</v>
      </c>
      <c r="C276" s="1">
        <f t="shared" si="24"/>
        <v>-19.885840942752367</v>
      </c>
      <c r="D276" s="1">
        <f t="shared" si="25"/>
        <v>2.6146722824297366</v>
      </c>
      <c r="E276" s="1">
        <f t="shared" si="27"/>
        <v>20.056998308444676</v>
      </c>
      <c r="F276" s="2">
        <f t="shared" si="28"/>
        <v>8068.5930837400574</v>
      </c>
      <c r="G276" s="2">
        <f t="shared" si="29"/>
        <v>21922.317311101764</v>
      </c>
    </row>
    <row r="277" spans="1:7" x14ac:dyDescent="0.25">
      <c r="A277" s="1">
        <v>276</v>
      </c>
      <c r="B277" s="1">
        <f t="shared" si="26"/>
        <v>4.8171087355043491</v>
      </c>
      <c r="C277" s="1">
        <f t="shared" si="24"/>
        <v>-19.835656861048204</v>
      </c>
      <c r="D277" s="1">
        <f t="shared" si="25"/>
        <v>3.1358538980295894</v>
      </c>
      <c r="E277" s="1">
        <f t="shared" si="27"/>
        <v>20.082003455308836</v>
      </c>
      <c r="F277" s="2">
        <f t="shared" si="28"/>
        <v>8098.8081718092617</v>
      </c>
      <c r="G277" s="2">
        <f t="shared" si="29"/>
        <v>22013.552052107982</v>
      </c>
    </row>
    <row r="278" spans="1:7" x14ac:dyDescent="0.25">
      <c r="A278" s="1">
        <v>277</v>
      </c>
      <c r="B278" s="1">
        <f t="shared" si="26"/>
        <v>4.8345620280242931</v>
      </c>
      <c r="C278" s="1">
        <f t="shared" si="24"/>
        <v>-19.776384549239658</v>
      </c>
      <c r="D278" s="1">
        <f t="shared" si="25"/>
        <v>3.6560803021544306</v>
      </c>
      <c r="E278" s="1">
        <f t="shared" si="27"/>
        <v>20.11149693621056</v>
      </c>
      <c r="F278" s="2">
        <f t="shared" si="28"/>
        <v>8134.5436035413413</v>
      </c>
      <c r="G278" s="2">
        <f t="shared" si="29"/>
        <v>22121.504338573897</v>
      </c>
    </row>
    <row r="279" spans="1:7" x14ac:dyDescent="0.25">
      <c r="A279" s="1">
        <v>278</v>
      </c>
      <c r="B279" s="1">
        <f t="shared" si="26"/>
        <v>4.8520153205442362</v>
      </c>
      <c r="C279" s="1">
        <f t="shared" si="24"/>
        <v>-19.70804206224711</v>
      </c>
      <c r="D279" s="1">
        <f t="shared" si="25"/>
        <v>4.1751930288019636</v>
      </c>
      <c r="E279" s="1">
        <f t="shared" si="27"/>
        <v>20.145450075762959</v>
      </c>
      <c r="F279" s="2">
        <f t="shared" si="28"/>
        <v>8175.8125114896538</v>
      </c>
      <c r="G279" s="2">
        <f t="shared" si="29"/>
        <v>22246.238134187326</v>
      </c>
    </row>
    <row r="280" spans="1:7" x14ac:dyDescent="0.25">
      <c r="A280" s="1">
        <v>279</v>
      </c>
      <c r="B280" s="1">
        <f t="shared" si="26"/>
        <v>4.8694686130641793</v>
      </c>
      <c r="C280" s="1">
        <f t="shared" si="24"/>
        <v>-19.630650217854132</v>
      </c>
      <c r="D280" s="1">
        <f t="shared" si="25"/>
        <v>4.6930339512069201</v>
      </c>
      <c r="E280" s="1">
        <f t="shared" si="27"/>
        <v>20.18383005385542</v>
      </c>
      <c r="F280" s="2">
        <f t="shared" si="28"/>
        <v>8222.62988620738</v>
      </c>
      <c r="G280" s="2">
        <f t="shared" si="29"/>
        <v>22387.8266769</v>
      </c>
    </row>
    <row r="281" spans="1:7" x14ac:dyDescent="0.25">
      <c r="A281" s="1">
        <v>280</v>
      </c>
      <c r="B281" s="1">
        <f t="shared" si="26"/>
        <v>4.8869219055841224</v>
      </c>
      <c r="C281" s="1">
        <f t="shared" si="24"/>
        <v>-19.544232590366242</v>
      </c>
      <c r="D281" s="1">
        <f t="shared" si="25"/>
        <v>5.2094453300078989</v>
      </c>
      <c r="E281" s="1">
        <f t="shared" si="27"/>
        <v>20.226600015639679</v>
      </c>
      <c r="F281" s="2">
        <f t="shared" si="28"/>
        <v>8275.0125081523947</v>
      </c>
      <c r="G281" s="2">
        <f t="shared" si="29"/>
        <v>22546.352240394895</v>
      </c>
    </row>
    <row r="282" spans="1:7" x14ac:dyDescent="0.25">
      <c r="A282" s="1">
        <v>281</v>
      </c>
      <c r="B282" s="1">
        <f t="shared" si="26"/>
        <v>4.9043751981040664</v>
      </c>
      <c r="C282" s="1">
        <f t="shared" si="24"/>
        <v>-19.448815503429916</v>
      </c>
      <c r="D282" s="1">
        <f t="shared" si="25"/>
        <v>5.724269861296353</v>
      </c>
      <c r="E282" s="1">
        <f t="shared" si="27"/>
        <v>20.273719193364638</v>
      </c>
      <c r="F282" s="2">
        <f t="shared" si="28"/>
        <v>8332.978871489815</v>
      </c>
      <c r="G282" s="2">
        <f t="shared" si="29"/>
        <v>22721.90586647049</v>
      </c>
    </row>
    <row r="283" spans="1:7" x14ac:dyDescent="0.25">
      <c r="A283" s="1">
        <v>282</v>
      </c>
      <c r="B283" s="1">
        <f t="shared" si="26"/>
        <v>4.9218284906240095</v>
      </c>
      <c r="C283" s="1">
        <f t="shared" si="24"/>
        <v>-19.344428022014167</v>
      </c>
      <c r="D283" s="1">
        <f t="shared" si="25"/>
        <v>6.2373507245327824</v>
      </c>
      <c r="E283" s="1">
        <f t="shared" si="27"/>
        <v>20.325143039096098</v>
      </c>
      <c r="F283" s="2">
        <f t="shared" si="28"/>
        <v>8396.5491001381415</v>
      </c>
      <c r="G283" s="2">
        <f t="shared" si="29"/>
        <v>22914.587069313515</v>
      </c>
    </row>
    <row r="284" spans="1:7" x14ac:dyDescent="0.25">
      <c r="A284" s="1">
        <v>283</v>
      </c>
      <c r="B284" s="1">
        <f t="shared" si="26"/>
        <v>4.9392817831439526</v>
      </c>
      <c r="C284" s="1">
        <f t="shared" si="24"/>
        <v>-19.231101943557057</v>
      </c>
      <c r="D284" s="1">
        <f t="shared" si="25"/>
        <v>6.7485316303159477</v>
      </c>
      <c r="E284" s="1">
        <f t="shared" si="27"/>
        <v>20.380823367294532</v>
      </c>
      <c r="F284" s="2">
        <f t="shared" si="28"/>
        <v>8465.7448564342067</v>
      </c>
      <c r="G284" s="2">
        <f t="shared" si="29"/>
        <v>23124.503512718362</v>
      </c>
    </row>
    <row r="285" spans="1:7" x14ac:dyDescent="0.25">
      <c r="A285" s="1">
        <v>284</v>
      </c>
      <c r="B285" s="1">
        <f t="shared" si="26"/>
        <v>4.9567350756638957</v>
      </c>
      <c r="C285" s="1">
        <f t="shared" si="24"/>
        <v>-19.108871788279899</v>
      </c>
      <c r="D285" s="1">
        <f t="shared" si="25"/>
        <v>7.2576568679900237</v>
      </c>
      <c r="E285" s="1">
        <f t="shared" si="27"/>
        <v>20.440708506174687</v>
      </c>
      <c r="F285" s="2">
        <f t="shared" si="28"/>
        <v>8540.5892428178649</v>
      </c>
      <c r="G285" s="2">
        <f t="shared" si="29"/>
        <v>23351.770661389706</v>
      </c>
    </row>
    <row r="286" spans="1:7" x14ac:dyDescent="0.25">
      <c r="A286" s="1">
        <v>285</v>
      </c>
      <c r="B286" s="1">
        <f t="shared" si="26"/>
        <v>4.9741883681838388</v>
      </c>
      <c r="C286" s="1">
        <f t="shared" si="24"/>
        <v>-18.977774788672054</v>
      </c>
      <c r="D286" s="1">
        <f t="shared" si="25"/>
        <v>7.7645713530756089</v>
      </c>
      <c r="E286" s="1">
        <f t="shared" si="27"/>
        <v>20.50474345673603</v>
      </c>
      <c r="F286" s="2">
        <f t="shared" si="28"/>
        <v>8621.1066969601616</v>
      </c>
      <c r="G286" s="2">
        <f t="shared" si="29"/>
        <v>23596.511407535716</v>
      </c>
    </row>
    <row r="287" spans="1:7" x14ac:dyDescent="0.25">
      <c r="A287" s="1">
        <v>286</v>
      </c>
      <c r="B287" s="1">
        <f t="shared" si="26"/>
        <v>4.9916416607037828</v>
      </c>
      <c r="C287" s="1">
        <f t="shared" si="24"/>
        <v>-18.837850878149563</v>
      </c>
      <c r="D287" s="1">
        <f t="shared" si="25"/>
        <v>8.2691206745099812</v>
      </c>
      <c r="E287" s="1">
        <f t="shared" si="27"/>
        <v>20.572870058331887</v>
      </c>
      <c r="F287" s="2">
        <f t="shared" si="28"/>
        <v>8707.3228807774249</v>
      </c>
      <c r="G287" s="2">
        <f t="shared" si="29"/>
        <v>23858.855674020248</v>
      </c>
    </row>
    <row r="288" spans="1:7" x14ac:dyDescent="0.25">
      <c r="A288" s="1">
        <v>287</v>
      </c>
      <c r="B288" s="1">
        <f t="shared" si="26"/>
        <v>5.0090949532237259</v>
      </c>
      <c r="C288" s="1">
        <f t="shared" si="24"/>
        <v>-18.689142678891063</v>
      </c>
      <c r="D288" s="1">
        <f t="shared" si="25"/>
        <v>8.7711511416821022</v>
      </c>
      <c r="E288" s="1">
        <f t="shared" si="27"/>
        <v>20.64502715963771</v>
      </c>
      <c r="F288" s="2">
        <f t="shared" si="28"/>
        <v>8799.2645637891619</v>
      </c>
      <c r="G288" s="2">
        <f t="shared" si="29"/>
        <v>24138.939995395591</v>
      </c>
    </row>
    <row r="289" spans="1:7" x14ac:dyDescent="0.25">
      <c r="A289" s="1">
        <v>288</v>
      </c>
      <c r="B289" s="1">
        <f t="shared" si="26"/>
        <v>5.026548245743669</v>
      </c>
      <c r="C289" s="1">
        <f t="shared" si="24"/>
        <v>-18.531695488854609</v>
      </c>
      <c r="D289" s="1">
        <f t="shared" si="25"/>
        <v>9.2705098312484164</v>
      </c>
      <c r="E289" s="1">
        <f t="shared" si="27"/>
        <v>20.721150793884682</v>
      </c>
      <c r="F289" s="2">
        <f t="shared" si="28"/>
        <v>8896.9595012895679</v>
      </c>
      <c r="G289" s="2">
        <f t="shared" si="29"/>
        <v>24436.907078180753</v>
      </c>
    </row>
    <row r="290" spans="1:7" x14ac:dyDescent="0.25">
      <c r="A290" s="1">
        <v>289</v>
      </c>
      <c r="B290" s="1">
        <f t="shared" si="26"/>
        <v>5.0440015382636121</v>
      </c>
      <c r="C290" s="1">
        <f t="shared" si="24"/>
        <v>-18.365557267979508</v>
      </c>
      <c r="D290" s="1">
        <f t="shared" si="25"/>
        <v>9.7670446337146899</v>
      </c>
      <c r="E290" s="1">
        <f t="shared" si="27"/>
        <v>20.801174357242669</v>
      </c>
      <c r="F290" s="2">
        <f t="shared" si="28"/>
        <v>9000.4363078107963</v>
      </c>
      <c r="G290" s="2">
        <f t="shared" si="29"/>
        <v>24752.905341786529</v>
      </c>
    </row>
    <row r="291" spans="1:7" x14ac:dyDescent="0.25">
      <c r="A291" s="1">
        <v>290</v>
      </c>
      <c r="B291" s="1">
        <f t="shared" si="26"/>
        <v>5.0614548307835561</v>
      </c>
      <c r="C291" s="1">
        <f t="shared" si="24"/>
        <v>-18.190778623577248</v>
      </c>
      <c r="D291" s="1">
        <f t="shared" si="25"/>
        <v>10.260604299770069</v>
      </c>
      <c r="E291" s="1">
        <f t="shared" si="27"/>
        <v>20.88502878926565</v>
      </c>
      <c r="F291" s="2">
        <f t="shared" si="28"/>
        <v>9109.7243263611399</v>
      </c>
      <c r="G291" s="2">
        <f t="shared" si="29"/>
        <v>25087.088441513846</v>
      </c>
    </row>
    <row r="292" spans="1:7" x14ac:dyDescent="0.25">
      <c r="A292" s="1">
        <v>291</v>
      </c>
      <c r="B292" s="1">
        <f t="shared" si="26"/>
        <v>5.0789081233034992</v>
      </c>
      <c r="C292" s="1">
        <f t="shared" si="24"/>
        <v>-18.007412794916053</v>
      </c>
      <c r="D292" s="1">
        <f t="shared" si="25"/>
        <v>10.751038486359011</v>
      </c>
      <c r="E292" s="1">
        <f t="shared" si="27"/>
        <v>20.972642754352133</v>
      </c>
      <c r="F292" s="2">
        <f t="shared" si="28"/>
        <v>9224.8534939232286</v>
      </c>
      <c r="G292" s="2">
        <f t="shared" si="29"/>
        <v>25439.614775071728</v>
      </c>
    </row>
    <row r="293" spans="1:7" x14ac:dyDescent="0.25">
      <c r="A293" s="1">
        <v>292</v>
      </c>
      <c r="B293" s="1">
        <f t="shared" si="26"/>
        <v>5.0963614158234423</v>
      </c>
      <c r="C293" s="1">
        <f t="shared" si="24"/>
        <v>-17.815515637003621</v>
      </c>
      <c r="D293" s="1">
        <f t="shared" si="25"/>
        <v>11.238197802477359</v>
      </c>
      <c r="E293" s="1">
        <f t="shared" si="27"/>
        <v>21.063942823221094</v>
      </c>
      <c r="F293" s="2">
        <f t="shared" si="28"/>
        <v>9345.8542036959607</v>
      </c>
      <c r="G293" s="2">
        <f t="shared" si="29"/>
        <v>25810.646974071122</v>
      </c>
    </row>
    <row r="294" spans="1:7" x14ac:dyDescent="0.25">
      <c r="A294" s="1">
        <v>293</v>
      </c>
      <c r="B294" s="1">
        <f t="shared" si="26"/>
        <v>5.1138147083433854</v>
      </c>
      <c r="C294" s="1">
        <f t="shared" si="24"/>
        <v>-17.615145603573215</v>
      </c>
      <c r="D294" s="1">
        <f t="shared" si="25"/>
        <v>11.721933854678205</v>
      </c>
      <c r="E294" s="1">
        <f t="shared" si="27"/>
        <v>21.158853653459957</v>
      </c>
      <c r="F294" s="2">
        <f t="shared" si="28"/>
        <v>9472.7571645600838</v>
      </c>
      <c r="G294" s="2">
        <f t="shared" si="29"/>
        <v>26200.351381954682</v>
      </c>
    </row>
    <row r="295" spans="1:7" x14ac:dyDescent="0.25">
      <c r="A295" s="1">
        <v>294</v>
      </c>
      <c r="B295" s="1">
        <f t="shared" si="26"/>
        <v>5.1312680008633285</v>
      </c>
      <c r="C295" s="1">
        <f t="shared" si="24"/>
        <v>-17.406363729278034</v>
      </c>
      <c r="D295" s="1">
        <f t="shared" si="25"/>
        <v>12.202099292273992</v>
      </c>
      <c r="E295" s="1">
        <f t="shared" si="27"/>
        <v>21.257298168263045</v>
      </c>
      <c r="F295" s="2">
        <f t="shared" si="28"/>
        <v>9605.593258240393</v>
      </c>
      <c r="G295" s="2">
        <f t="shared" si="29"/>
        <v>26608.897519817259</v>
      </c>
    </row>
    <row r="296" spans="1:7" x14ac:dyDescent="0.25">
      <c r="A296" s="1">
        <v>295</v>
      </c>
      <c r="B296" s="1">
        <f t="shared" si="26"/>
        <v>5.1487212933832724</v>
      </c>
      <c r="C296" s="1">
        <f t="shared" si="24"/>
        <v>-17.1892336110995</v>
      </c>
      <c r="D296" s="1">
        <f t="shared" si="25"/>
        <v>12.678547852220989</v>
      </c>
      <c r="E296" s="1">
        <f t="shared" si="27"/>
        <v>21.359197732546281</v>
      </c>
      <c r="F296" s="2">
        <f t="shared" si="28"/>
        <v>9744.3933946289344</v>
      </c>
      <c r="G296" s="2">
        <f t="shared" si="29"/>
        <v>27036.457541564207</v>
      </c>
    </row>
    <row r="297" spans="1:7" x14ac:dyDescent="0.25">
      <c r="A297" s="1">
        <v>296</v>
      </c>
      <c r="B297" s="1">
        <f t="shared" si="26"/>
        <v>5.1661745859032155</v>
      </c>
      <c r="C297" s="1">
        <f t="shared" si="24"/>
        <v>-16.96382138897501</v>
      </c>
      <c r="D297" s="1">
        <f t="shared" si="25"/>
        <v>13.151134403672323</v>
      </c>
      <c r="E297" s="1">
        <f t="shared" si="27"/>
        <v>21.464472325694377</v>
      </c>
      <c r="F297" s="2">
        <f t="shared" si="28"/>
        <v>9889.1883657219714</v>
      </c>
      <c r="G297" s="2">
        <f t="shared" si="29"/>
        <v>27483.205679835955</v>
      </c>
    </row>
    <row r="298" spans="1:7" x14ac:dyDescent="0.25">
      <c r="A298" s="1">
        <v>297</v>
      </c>
      <c r="B298" s="1">
        <f t="shared" si="26"/>
        <v>5.1836278784231586</v>
      </c>
      <c r="C298" s="1">
        <f t="shared" si="24"/>
        <v>-16.730195725651036</v>
      </c>
      <c r="D298" s="1">
        <f t="shared" si="25"/>
        <v>13.619714992186399</v>
      </c>
      <c r="E298" s="1">
        <f t="shared" si="27"/>
        <v>21.573040710270288</v>
      </c>
      <c r="F298" s="2">
        <f t="shared" si="28"/>
        <v>10040.008698611031</v>
      </c>
      <c r="G298" s="2">
        <f t="shared" si="29"/>
        <v>27949.317684107053</v>
      </c>
    </row>
    <row r="299" spans="1:7" x14ac:dyDescent="0.25">
      <c r="A299" s="1">
        <v>298</v>
      </c>
      <c r="B299" s="1">
        <f t="shared" si="26"/>
        <v>5.2010811709431017</v>
      </c>
      <c r="C299" s="1">
        <f t="shared" si="24"/>
        <v>-16.488427785767811</v>
      </c>
      <c r="D299" s="1">
        <f t="shared" si="25"/>
        <v>14.084146883576713</v>
      </c>
      <c r="E299" s="1">
        <f t="shared" si="27"/>
        <v>21.684820596090798</v>
      </c>
      <c r="F299" s="2">
        <f t="shared" si="28"/>
        <v>10196.884507953164</v>
      </c>
      <c r="G299" s="2">
        <f t="shared" si="29"/>
        <v>28434.970252341776</v>
      </c>
    </row>
    <row r="300" spans="1:7" x14ac:dyDescent="0.25">
      <c r="A300" s="1">
        <v>299</v>
      </c>
      <c r="B300" s="1">
        <f t="shared" si="26"/>
        <v>5.2185344634630457</v>
      </c>
      <c r="C300" s="1">
        <f t="shared" si="24"/>
        <v>-16.23859121418187</v>
      </c>
      <c r="D300" s="1">
        <f t="shared" si="25"/>
        <v>14.544288607390119</v>
      </c>
      <c r="E300" s="1">
        <f t="shared" si="27"/>
        <v>21.799728799147079</v>
      </c>
      <c r="F300" s="2">
        <f t="shared" si="28"/>
        <v>10359.845348330118</v>
      </c>
      <c r="G300" s="2">
        <f t="shared" si="29"/>
        <v>28940.340457557133</v>
      </c>
    </row>
    <row r="301" spans="1:7" x14ac:dyDescent="0.25">
      <c r="A301" s="1">
        <v>300</v>
      </c>
      <c r="B301" s="1">
        <f t="shared" si="26"/>
        <v>5.2359877559829888</v>
      </c>
      <c r="C301" s="1">
        <f t="shared" si="24"/>
        <v>-15.980762113533157</v>
      </c>
      <c r="D301" s="1">
        <f t="shared" si="25"/>
        <v>15.000000000000004</v>
      </c>
      <c r="E301" s="1">
        <f t="shared" si="27"/>
        <v>21.91768139492261</v>
      </c>
      <c r="F301" s="2">
        <f t="shared" si="28"/>
        <v>10528.92006688869</v>
      </c>
      <c r="G301" s="2">
        <f t="shared" si="29"/>
        <v>29465.605170610677</v>
      </c>
    </row>
    <row r="302" spans="1:7" x14ac:dyDescent="0.25">
      <c r="A302" s="1">
        <v>301</v>
      </c>
      <c r="B302" s="1">
        <f t="shared" si="26"/>
        <v>5.2534410485029319</v>
      </c>
      <c r="C302" s="1">
        <f t="shared" si="24"/>
        <v>-15.71501902106337</v>
      </c>
      <c r="D302" s="1">
        <f t="shared" si="25"/>
        <v>15.451142247301625</v>
      </c>
      <c r="E302" s="1">
        <f t="shared" si="27"/>
        <v>22.038593865733191</v>
      </c>
      <c r="F302" s="2">
        <f t="shared" si="28"/>
        <v>10704.136656636801</v>
      </c>
      <c r="G302" s="2">
        <f t="shared" si="29"/>
        <v>30010.940480493253</v>
      </c>
    </row>
    <row r="303" spans="1:7" x14ac:dyDescent="0.25">
      <c r="A303" s="1">
        <v>302</v>
      </c>
      <c r="B303" s="1">
        <f t="shared" si="26"/>
        <v>5.270894341022875</v>
      </c>
      <c r="C303" s="1">
        <f t="shared" si="24"/>
        <v>-15.441442884692787</v>
      </c>
      <c r="D303" s="1">
        <f t="shared" si="25"/>
        <v>15.89757792699614</v>
      </c>
      <c r="E303" s="1">
        <f t="shared" si="27"/>
        <v>22.162381241783212</v>
      </c>
      <c r="F303" s="2">
        <f t="shared" si="28"/>
        <v>10885.522110750926</v>
      </c>
      <c r="G303" s="2">
        <f t="shared" si="29"/>
        <v>30576.521113366653</v>
      </c>
    </row>
    <row r="304" spans="1:7" x14ac:dyDescent="0.25">
      <c r="A304" s="1">
        <v>303</v>
      </c>
      <c r="B304" s="1">
        <f t="shared" si="26"/>
        <v>5.2883476335428181</v>
      </c>
      <c r="C304" s="1">
        <f t="shared" si="24"/>
        <v>-15.160117038362728</v>
      </c>
      <c r="D304" s="1">
        <f t="shared" si="25"/>
        <v>16.339171050450798</v>
      </c>
      <c r="E304" s="1">
        <f t="shared" si="27"/>
        <v>22.288958235699248</v>
      </c>
      <c r="F304" s="2">
        <f t="shared" si="28"/>
        <v>11073.102278231807</v>
      </c>
      <c r="G304" s="2">
        <f t="shared" si="29"/>
        <v>31162.519851545152</v>
      </c>
    </row>
    <row r="305" spans="1:7" x14ac:dyDescent="0.25">
      <c r="A305" s="1">
        <v>304</v>
      </c>
      <c r="B305" s="1">
        <f t="shared" si="26"/>
        <v>5.3058009260627621</v>
      </c>
      <c r="C305" s="1">
        <f t="shared" si="24"/>
        <v>-14.87112717665125</v>
      </c>
      <c r="D305" s="1">
        <f t="shared" si="25"/>
        <v>16.775787104122411</v>
      </c>
      <c r="E305" s="1">
        <f t="shared" si="27"/>
        <v>22.41823937036482</v>
      </c>
      <c r="F305" s="2">
        <f t="shared" si="28"/>
        <v>11266.901721225755</v>
      </c>
      <c r="G305" s="2">
        <f t="shared" si="29"/>
        <v>31769.106953575563</v>
      </c>
    </row>
    <row r="306" spans="1:7" x14ac:dyDescent="0.25">
      <c r="A306" s="1">
        <v>305</v>
      </c>
      <c r="B306" s="1">
        <f t="shared" si="26"/>
        <v>5.3232542185827052</v>
      </c>
      <c r="C306" s="1">
        <f t="shared" si="24"/>
        <v>-14.574561328669756</v>
      </c>
      <c r="D306" s="1">
        <f t="shared" si="25"/>
        <v>17.20729309053138</v>
      </c>
      <c r="E306" s="1">
        <f t="shared" si="27"/>
        <v>22.550139099939159</v>
      </c>
      <c r="F306" s="2">
        <f t="shared" si="28"/>
        <v>11466.943574309385</v>
      </c>
      <c r="G306" s="2">
        <f t="shared" si="29"/>
        <v>32396.449576526698</v>
      </c>
    </row>
    <row r="307" spans="1:7" x14ac:dyDescent="0.25">
      <c r="A307" s="1">
        <v>306</v>
      </c>
      <c r="B307" s="1">
        <f t="shared" si="26"/>
        <v>5.3407075111026483</v>
      </c>
      <c r="C307" s="1">
        <f t="shared" si="24"/>
        <v>-14.270509831248425</v>
      </c>
      <c r="D307" s="1">
        <f t="shared" si="25"/>
        <v>17.633557568774187</v>
      </c>
      <c r="E307" s="1">
        <f t="shared" si="27"/>
        <v>22.684571923997847</v>
      </c>
      <c r="F307" s="2">
        <f t="shared" si="28"/>
        <v>11673.249406016808</v>
      </c>
      <c r="G307" s="2">
        <f t="shared" si="29"/>
        <v>33044.711201553764</v>
      </c>
    </row>
    <row r="308" spans="1:7" x14ac:dyDescent="0.25">
      <c r="A308" s="1">
        <v>307</v>
      </c>
      <c r="B308" s="1">
        <f t="shared" si="26"/>
        <v>5.3581608036225914</v>
      </c>
      <c r="C308" s="1">
        <f t="shared" si="24"/>
        <v>-13.959065301418793</v>
      </c>
      <c r="D308" s="1">
        <f t="shared" si="25"/>
        <v>18.054450694561439</v>
      </c>
      <c r="E308" s="1">
        <f t="shared" si="27"/>
        <v>22.821452494782715</v>
      </c>
      <c r="F308" s="2">
        <f t="shared" si="28"/>
        <v>11885.839082868197</v>
      </c>
      <c r="G308" s="2">
        <f t="shared" si="29"/>
        <v>33714.051063756873</v>
      </c>
    </row>
    <row r="309" spans="1:7" x14ac:dyDescent="0.25">
      <c r="A309" s="1">
        <v>308</v>
      </c>
      <c r="B309" s="1">
        <f t="shared" si="26"/>
        <v>5.3756140961425354</v>
      </c>
      <c r="C309" s="1">
        <f t="shared" si="24"/>
        <v>-13.640322608201654</v>
      </c>
      <c r="D309" s="1">
        <f t="shared" si="25"/>
        <v>18.469844259769754</v>
      </c>
      <c r="E309" s="1">
        <f t="shared" si="27"/>
        <v>22.960695717594596</v>
      </c>
      <c r="F309" s="2">
        <f t="shared" si="28"/>
        <v>12104.730636140785</v>
      </c>
      <c r="G309" s="2">
        <f t="shared" si="29"/>
        <v>34404.62358730776</v>
      </c>
    </row>
    <row r="310" spans="1:7" x14ac:dyDescent="0.25">
      <c r="A310" s="1">
        <v>309</v>
      </c>
      <c r="B310" s="1">
        <f t="shared" si="26"/>
        <v>5.3930673886624785</v>
      </c>
      <c r="C310" s="1">
        <f t="shared" si="24"/>
        <v>-13.314378843709125</v>
      </c>
      <c r="D310" s="1">
        <f t="shared" si="25"/>
        <v>18.879611731495125</v>
      </c>
      <c r="E310" s="1">
        <f t="shared" si="27"/>
        <v>23.102216844402996</v>
      </c>
      <c r="F310" s="2">
        <f t="shared" si="28"/>
        <v>12329.9401316044</v>
      </c>
      <c r="G310" s="2">
        <f t="shared" si="29"/>
        <v>35116.577826773086</v>
      </c>
    </row>
    <row r="311" spans="1:7" x14ac:dyDescent="0.25">
      <c r="A311" s="1">
        <v>310</v>
      </c>
      <c r="B311" s="1">
        <f t="shared" si="26"/>
        <v>5.4105206811824216</v>
      </c>
      <c r="C311" s="1">
        <f t="shared" si="24"/>
        <v>-12.981333293569342</v>
      </c>
      <c r="D311" s="1">
        <f t="shared" si="25"/>
        <v>19.283628290596177</v>
      </c>
      <c r="E311" s="1">
        <f t="shared" si="27"/>
        <v>23.245931560783127</v>
      </c>
      <c r="F311" s="2">
        <f t="shared" si="28"/>
        <v>12561.481542425934</v>
      </c>
      <c r="G311" s="2">
        <f t="shared" si="29"/>
        <v>35850.056915517729</v>
      </c>
    </row>
    <row r="312" spans="1:7" x14ac:dyDescent="0.25">
      <c r="A312" s="1">
        <v>311</v>
      </c>
      <c r="B312" s="1">
        <f t="shared" si="26"/>
        <v>5.4279739737023647</v>
      </c>
      <c r="C312" s="1">
        <f t="shared" si="24"/>
        <v>-12.641287406683166</v>
      </c>
      <c r="D312" s="1">
        <f t="shared" si="25"/>
        <v>19.681770869715212</v>
      </c>
      <c r="E312" s="1">
        <f t="shared" si="27"/>
        <v>23.391756066322525</v>
      </c>
      <c r="F312" s="2">
        <f t="shared" si="28"/>
        <v>12799.366625429871</v>
      </c>
      <c r="G312" s="2">
        <f t="shared" si="29"/>
        <v>36605.197522026203</v>
      </c>
    </row>
    <row r="313" spans="1:7" x14ac:dyDescent="0.25">
      <c r="A313" s="1">
        <v>312</v>
      </c>
      <c r="B313" s="1">
        <f t="shared" si="26"/>
        <v>5.4454272662223078</v>
      </c>
      <c r="C313" s="1">
        <f t="shared" si="24"/>
        <v>-12.294344764321838</v>
      </c>
      <c r="D313" s="1">
        <f t="shared" si="25"/>
        <v>20.073918190765735</v>
      </c>
      <c r="E313" s="1">
        <f t="shared" si="27"/>
        <v>23.539607148666761</v>
      </c>
      <c r="F313" s="2">
        <f t="shared" si="28"/>
        <v>13043.604800885329</v>
      </c>
      <c r="G313" s="2">
        <f t="shared" si="29"/>
        <v>37382.129314938444</v>
      </c>
    </row>
    <row r="314" spans="1:7" x14ac:dyDescent="0.25">
      <c r="A314" s="1">
        <v>313</v>
      </c>
      <c r="B314" s="1">
        <f t="shared" si="26"/>
        <v>5.4628805587422518</v>
      </c>
      <c r="C314" s="1">
        <f t="shared" si="24"/>
        <v>-11.940611048575111</v>
      </c>
      <c r="D314" s="1">
        <f t="shared" si="25"/>
        <v>20.459950801874957</v>
      </c>
      <c r="E314" s="1">
        <f t="shared" si="27"/>
        <v>23.689402251397095</v>
      </c>
      <c r="F314" s="2">
        <f t="shared" si="28"/>
        <v>13294.203035974229</v>
      </c>
      <c r="G314" s="2">
        <f t="shared" si="29"/>
        <v>38180.974437551064</v>
      </c>
    </row>
    <row r="315" spans="1:7" x14ac:dyDescent="0.25">
      <c r="A315" s="1">
        <v>314</v>
      </c>
      <c r="B315" s="1">
        <f t="shared" si="26"/>
        <v>5.4803338512621949</v>
      </c>
      <c r="C315" s="1">
        <f t="shared" si="24"/>
        <v>-11.580194010159534</v>
      </c>
      <c r="D315" s="1">
        <f t="shared" si="25"/>
        <v>20.839751113769918</v>
      </c>
      <c r="E315" s="1">
        <f t="shared" si="27"/>
        <v>23.841059535952031</v>
      </c>
      <c r="F315" s="2">
        <f t="shared" si="28"/>
        <v>13551.165732079851</v>
      </c>
      <c r="G315" s="2">
        <f t="shared" si="29"/>
        <v>39001.846992496939</v>
      </c>
    </row>
    <row r="316" spans="1:7" x14ac:dyDescent="0.25">
      <c r="A316" s="1">
        <v>315</v>
      </c>
      <c r="B316" s="1">
        <f t="shared" si="26"/>
        <v>5.497787143782138</v>
      </c>
      <c r="C316" s="1">
        <f t="shared" si="24"/>
        <v>-11.21320343559643</v>
      </c>
      <c r="D316" s="1">
        <f t="shared" si="25"/>
        <v>21.213203435596419</v>
      </c>
      <c r="E316" s="1">
        <f t="shared" si="27"/>
        <v>23.99449793782048</v>
      </c>
      <c r="F316" s="2">
        <f t="shared" si="28"/>
        <v>13814.494616020778</v>
      </c>
      <c r="G316" s="2">
        <f t="shared" si="29"/>
        <v>39844.852537272993</v>
      </c>
    </row>
    <row r="317" spans="1:7" x14ac:dyDescent="0.25">
      <c r="A317" s="1">
        <v>316</v>
      </c>
      <c r="B317" s="1">
        <f t="shared" si="26"/>
        <v>5.5152404363020811</v>
      </c>
      <c r="C317" s="1">
        <f t="shared" si="24"/>
        <v>-10.839751113769928</v>
      </c>
      <c r="D317" s="1">
        <f t="shared" si="25"/>
        <v>21.580194010159527</v>
      </c>
      <c r="E317" s="1">
        <f t="shared" si="27"/>
        <v>24.149637217246173</v>
      </c>
      <c r="F317" s="2">
        <f t="shared" si="28"/>
        <v>14084.188635341261</v>
      </c>
      <c r="G317" s="2">
        <f t="shared" si="29"/>
        <v>40710.087591247466</v>
      </c>
    </row>
    <row r="318" spans="1:7" x14ac:dyDescent="0.25">
      <c r="A318" s="1">
        <v>317</v>
      </c>
      <c r="B318" s="1">
        <f t="shared" si="26"/>
        <v>5.532693728822025</v>
      </c>
      <c r="C318" s="1">
        <f t="shared" si="24"/>
        <v>-10.459950801874946</v>
      </c>
      <c r="D318" s="1">
        <f t="shared" si="25"/>
        <v>21.940611048575121</v>
      </c>
      <c r="E318" s="1">
        <f t="shared" si="27"/>
        <v>24.30639800469212</v>
      </c>
      <c r="F318" s="2">
        <f t="shared" si="28"/>
        <v>14360.243857756277</v>
      </c>
      <c r="G318" s="2">
        <f t="shared" si="29"/>
        <v>41597.639154742617</v>
      </c>
    </row>
    <row r="319" spans="1:7" x14ac:dyDescent="0.25">
      <c r="A319" s="1">
        <v>318</v>
      </c>
      <c r="B319" s="1">
        <f t="shared" si="26"/>
        <v>5.5501470213419681</v>
      </c>
      <c r="C319" s="1">
        <f t="shared" si="24"/>
        <v>-10.073918190765745</v>
      </c>
      <c r="D319" s="1">
        <f t="shared" si="25"/>
        <v>22.294344764321828</v>
      </c>
      <c r="E319" s="1">
        <f t="shared" si="27"/>
        <v>24.464701841319979</v>
      </c>
      <c r="F319" s="2">
        <f t="shared" si="28"/>
        <v>14642.653374837313</v>
      </c>
      <c r="G319" s="2">
        <f t="shared" si="29"/>
        <v>42507.584240748634</v>
      </c>
    </row>
    <row r="320" spans="1:7" x14ac:dyDescent="0.25">
      <c r="A320" s="1">
        <v>319</v>
      </c>
      <c r="B320" s="1">
        <f t="shared" si="26"/>
        <v>5.5676003138619112</v>
      </c>
      <c r="C320" s="1">
        <f t="shared" si="24"/>
        <v>-9.6817708697152227</v>
      </c>
      <c r="D320" s="1">
        <f t="shared" si="25"/>
        <v>22.641287406683158</v>
      </c>
      <c r="E320" s="1">
        <f t="shared" si="27"/>
        <v>24.624471214742776</v>
      </c>
      <c r="F320" s="2">
        <f t="shared" si="28"/>
        <v>14931.407210013469</v>
      </c>
      <c r="G320" s="2">
        <f t="shared" si="29"/>
        <v>43439.989419793223</v>
      </c>
    </row>
    <row r="321" spans="1:7" x14ac:dyDescent="0.25">
      <c r="A321" s="1">
        <v>320</v>
      </c>
      <c r="B321" s="1">
        <f t="shared" si="26"/>
        <v>5.5850536063818543</v>
      </c>
      <c r="C321" s="1">
        <f t="shared" si="24"/>
        <v>-9.2836282905961873</v>
      </c>
      <c r="D321" s="1">
        <f t="shared" si="25"/>
        <v>22.981333293569335</v>
      </c>
      <c r="E321" s="1">
        <f t="shared" si="27"/>
        <v>24.785629590310517</v>
      </c>
      <c r="F321" s="2">
        <f t="shared" si="28"/>
        <v>15226.49223095152</v>
      </c>
      <c r="G321" s="2">
        <f t="shared" si="29"/>
        <v>44394.910378454711</v>
      </c>
    </row>
    <row r="322" spans="1:7" x14ac:dyDescent="0.25">
      <c r="A322" s="1">
        <v>321</v>
      </c>
      <c r="B322" s="1">
        <f t="shared" si="26"/>
        <v>5.6025068989017974</v>
      </c>
      <c r="C322" s="1">
        <f t="shared" ref="C322:C361" si="30">$M$4*SIN(B322)+$M$3</f>
        <v>-8.8796117314951353</v>
      </c>
      <c r="D322" s="1">
        <f t="shared" ref="D322:D361" si="31">$M$4*COS(B322)</f>
        <v>23.314378843709118</v>
      </c>
      <c r="E322" s="1">
        <f t="shared" si="27"/>
        <v>24.948101438187585</v>
      </c>
      <c r="F322" s="2">
        <f t="shared" si="28"/>
        <v>15527.892066368848</v>
      </c>
      <c r="G322" s="2">
        <f t="shared" si="29"/>
        <v>45372.391491976749</v>
      </c>
    </row>
    <row r="323" spans="1:7" x14ac:dyDescent="0.25">
      <c r="A323" s="1">
        <v>322</v>
      </c>
      <c r="B323" s="1">
        <f t="shared" ref="B323:B361" si="32">2*PI()/360*A323</f>
        <v>5.6199601914217414</v>
      </c>
      <c r="C323" s="1">
        <f t="shared" si="30"/>
        <v>-8.4698442597697436</v>
      </c>
      <c r="D323" s="1">
        <f t="shared" si="31"/>
        <v>23.640322608201661</v>
      </c>
      <c r="E323" s="1">
        <f t="shared" ref="E323:E361" si="33">SQRT(C323^2+D323^2)</f>
        <v>25.111812256478128</v>
      </c>
      <c r="F323" s="2">
        <f t="shared" ref="F323:F361" si="34">E323^3</f>
        <v>15835.587027323569</v>
      </c>
      <c r="G323" s="2">
        <f t="shared" ref="G323:G361" si="35">E323^(10/3)</f>
        <v>46372.465411409496</v>
      </c>
    </row>
    <row r="324" spans="1:7" x14ac:dyDescent="0.25">
      <c r="A324" s="1">
        <v>323</v>
      </c>
      <c r="B324" s="1">
        <f t="shared" si="32"/>
        <v>5.6374134839416845</v>
      </c>
      <c r="C324" s="1">
        <f t="shared" si="30"/>
        <v>-8.0544506945614494</v>
      </c>
      <c r="D324" s="1">
        <f t="shared" si="31"/>
        <v>23.959065301418786</v>
      </c>
      <c r="E324" s="1">
        <f t="shared" si="33"/>
        <v>25.276688590651489</v>
      </c>
      <c r="F324" s="2">
        <f t="shared" si="34"/>
        <v>16149.554033017466</v>
      </c>
      <c r="G324" s="2">
        <f t="shared" si="35"/>
        <v>47395.15266567353</v>
      </c>
    </row>
    <row r="325" spans="1:7" x14ac:dyDescent="0.25">
      <c r="A325" s="1">
        <v>324</v>
      </c>
      <c r="B325" s="1">
        <f t="shared" si="32"/>
        <v>5.6548667764616276</v>
      </c>
      <c r="C325" s="1">
        <f t="shared" si="30"/>
        <v>-7.6335575687742008</v>
      </c>
      <c r="D325" s="1">
        <f t="shared" si="31"/>
        <v>24.270509831248422</v>
      </c>
      <c r="E325" s="1">
        <f t="shared" si="33"/>
        <v>25.442658049514325</v>
      </c>
      <c r="F325" s="2">
        <f t="shared" si="34"/>
        <v>16469.766541139383</v>
      </c>
      <c r="G325" s="2">
        <f t="shared" si="35"/>
        <v>48440.461278914983</v>
      </c>
    </row>
    <row r="326" spans="1:7" x14ac:dyDescent="0.25">
      <c r="A326" s="1">
        <v>325</v>
      </c>
      <c r="B326" s="1">
        <f t="shared" si="32"/>
        <v>5.6723200689815707</v>
      </c>
      <c r="C326" s="1">
        <f t="shared" si="30"/>
        <v>-7.2072930905313939</v>
      </c>
      <c r="D326" s="1">
        <f t="shared" si="31"/>
        <v>24.574561328669748</v>
      </c>
      <c r="E326" s="1">
        <f t="shared" si="33"/>
        <v>25.609649317969431</v>
      </c>
      <c r="F326" s="2">
        <f t="shared" si="34"/>
        <v>16796.194482768886</v>
      </c>
      <c r="G326" s="2">
        <f t="shared" si="35"/>
        <v>49508.386403490775</v>
      </c>
    </row>
    <row r="327" spans="1:7" x14ac:dyDescent="0.25">
      <c r="A327" s="1">
        <v>326</v>
      </c>
      <c r="B327" s="1">
        <f t="shared" si="32"/>
        <v>5.6897733615015147</v>
      </c>
      <c r="C327" s="1">
        <f t="shared" si="30"/>
        <v>-6.7757871041223972</v>
      </c>
      <c r="D327" s="1">
        <f t="shared" si="31"/>
        <v>24.871127176651257</v>
      </c>
      <c r="E327" s="1">
        <f t="shared" si="33"/>
        <v>25.777592166793859</v>
      </c>
      <c r="F327" s="2">
        <f t="shared" si="34"/>
        <v>17128.80420185332</v>
      </c>
      <c r="G327" s="2">
        <f t="shared" si="35"/>
        <v>50598.909968898501</v>
      </c>
    </row>
    <row r="328" spans="1:7" x14ac:dyDescent="0.25">
      <c r="A328" s="1">
        <v>327</v>
      </c>
      <c r="B328" s="1">
        <f t="shared" si="32"/>
        <v>5.7072266540214578</v>
      </c>
      <c r="C328" s="1">
        <f t="shared" si="30"/>
        <v>-6.3391710504508083</v>
      </c>
      <c r="D328" s="1">
        <f t="shared" si="31"/>
        <v>25.160117038362721</v>
      </c>
      <c r="E328" s="1">
        <f t="shared" si="33"/>
        <v>25.946417459660662</v>
      </c>
      <c r="F328" s="2">
        <f t="shared" si="34"/>
        <v>17467.558399264679</v>
      </c>
      <c r="G328" s="2">
        <f t="shared" si="35"/>
        <v>51712.000346939836</v>
      </c>
    </row>
    <row r="329" spans="1:7" x14ac:dyDescent="0.25">
      <c r="A329" s="1">
        <v>328</v>
      </c>
      <c r="B329" s="1">
        <f t="shared" si="32"/>
        <v>5.7246799465414009</v>
      </c>
      <c r="C329" s="1">
        <f t="shared" si="30"/>
        <v>-5.897577926996151</v>
      </c>
      <c r="D329" s="1">
        <f t="shared" si="31"/>
        <v>25.44144288469278</v>
      </c>
      <c r="E329" s="1">
        <f t="shared" si="33"/>
        <v>26.116057157620045</v>
      </c>
      <c r="F329" s="2">
        <f t="shared" si="34"/>
        <v>17812.416081437044</v>
      </c>
      <c r="G329" s="2">
        <f t="shared" si="35"/>
        <v>52847.612033382626</v>
      </c>
    </row>
    <row r="330" spans="1:7" x14ac:dyDescent="0.25">
      <c r="A330" s="1">
        <v>329</v>
      </c>
      <c r="B330" s="1">
        <f t="shared" si="32"/>
        <v>5.742133239061344</v>
      </c>
      <c r="C330" s="1">
        <f t="shared" si="30"/>
        <v>-5.4511422473016342</v>
      </c>
      <c r="D330" s="1">
        <f t="shared" si="31"/>
        <v>25.715019021063362</v>
      </c>
      <c r="E330" s="1">
        <f t="shared" si="33"/>
        <v>26.286444321246023</v>
      </c>
      <c r="F330" s="2">
        <f t="shared" si="34"/>
        <v>18163.332513579091</v>
      </c>
      <c r="G330" s="2">
        <f t="shared" si="35"/>
        <v>54005.685346361228</v>
      </c>
    </row>
    <row r="331" spans="1:7" x14ac:dyDescent="0.25">
      <c r="A331" s="1">
        <v>330</v>
      </c>
      <c r="B331" s="1">
        <f t="shared" si="32"/>
        <v>5.7595865315812871</v>
      </c>
      <c r="C331" s="1">
        <f t="shared" si="30"/>
        <v>-5.0000000000000142</v>
      </c>
      <c r="D331" s="1">
        <f t="shared" si="31"/>
        <v>25.980762113533153</v>
      </c>
      <c r="E331" s="1">
        <f t="shared" si="33"/>
        <v>26.457513110645902</v>
      </c>
      <c r="F331" s="2">
        <f t="shared" si="34"/>
        <v>18520.259177452124</v>
      </c>
      <c r="G331" s="2">
        <f t="shared" si="35"/>
        <v>55186.146141736688</v>
      </c>
    </row>
    <row r="332" spans="1:7" x14ac:dyDescent="0.25">
      <c r="A332" s="1">
        <v>331</v>
      </c>
      <c r="B332" s="1">
        <f t="shared" si="32"/>
        <v>5.7770398241012311</v>
      </c>
      <c r="C332" s="1">
        <f t="shared" si="30"/>
        <v>-4.5442886073901061</v>
      </c>
      <c r="D332" s="1">
        <f t="shared" si="31"/>
        <v>26.238591214181877</v>
      </c>
      <c r="E332" s="1">
        <f t="shared" si="33"/>
        <v>26.629198783519527</v>
      </c>
      <c r="F332" s="2">
        <f t="shared" si="34"/>
        <v>18883.143733698136</v>
      </c>
      <c r="G332" s="2">
        <f t="shared" si="35"/>
        <v>56388.905545611815</v>
      </c>
    </row>
    <row r="333" spans="1:7" x14ac:dyDescent="0.25">
      <c r="A333" s="1">
        <v>332</v>
      </c>
      <c r="B333" s="1">
        <f t="shared" si="32"/>
        <v>5.7944931166211742</v>
      </c>
      <c r="C333" s="1">
        <f t="shared" si="30"/>
        <v>-4.0841468835767234</v>
      </c>
      <c r="D333" s="1">
        <f t="shared" si="31"/>
        <v>26.488427785767808</v>
      </c>
      <c r="E333" s="1">
        <f t="shared" si="33"/>
        <v>26.801437691446058</v>
      </c>
      <c r="F333" s="2">
        <f t="shared" si="34"/>
        <v>19251.929988698939</v>
      </c>
      <c r="G333" s="2">
        <f t="shared" si="35"/>
        <v>57613.859704179857</v>
      </c>
    </row>
    <row r="334" spans="1:7" x14ac:dyDescent="0.25">
      <c r="A334" s="1">
        <v>333</v>
      </c>
      <c r="B334" s="1">
        <f t="shared" si="32"/>
        <v>5.8119464091411173</v>
      </c>
      <c r="C334" s="1">
        <f t="shared" si="30"/>
        <v>-3.6197149921864096</v>
      </c>
      <c r="D334" s="1">
        <f t="shared" si="31"/>
        <v>26.730195725651033</v>
      </c>
      <c r="E334" s="1">
        <f t="shared" si="33"/>
        <v>26.974167274566081</v>
      </c>
      <c r="F334" s="2">
        <f t="shared" si="34"/>
        <v>19626.557865943047</v>
      </c>
      <c r="G334" s="2">
        <f t="shared" si="35"/>
        <v>58860.889551063367</v>
      </c>
    </row>
    <row r="335" spans="1:7" x14ac:dyDescent="0.25">
      <c r="A335" s="1">
        <v>334</v>
      </c>
      <c r="B335" s="1">
        <f t="shared" si="32"/>
        <v>5.8293997016610604</v>
      </c>
      <c r="C335" s="1">
        <f t="shared" si="30"/>
        <v>-3.1511344036723337</v>
      </c>
      <c r="D335" s="1">
        <f t="shared" si="31"/>
        <v>26.963821388975006</v>
      </c>
      <c r="E335" s="1">
        <f t="shared" si="33"/>
        <v>27.147326054817139</v>
      </c>
      <c r="F335" s="2">
        <f t="shared" si="34"/>
        <v>20006.963381872825</v>
      </c>
      <c r="G335" s="2">
        <f t="shared" si="35"/>
        <v>60129.860592279059</v>
      </c>
    </row>
    <row r="336" spans="1:7" x14ac:dyDescent="0.25">
      <c r="A336" s="1">
        <v>335</v>
      </c>
      <c r="B336" s="1">
        <f t="shared" si="32"/>
        <v>5.8468529941810043</v>
      </c>
      <c r="C336" s="1">
        <f t="shared" si="30"/>
        <v>-2.6785478522209765</v>
      </c>
      <c r="D336" s="1">
        <f t="shared" si="31"/>
        <v>27.189233611099503</v>
      </c>
      <c r="E336" s="1">
        <f t="shared" si="33"/>
        <v>27.320853627871525</v>
      </c>
      <c r="F336" s="2">
        <f t="shared" si="34"/>
        <v>20393.078626181647</v>
      </c>
      <c r="G336" s="2">
        <f t="shared" si="35"/>
        <v>61420.622708950097</v>
      </c>
    </row>
    <row r="337" spans="1:7" x14ac:dyDescent="0.25">
      <c r="A337" s="1">
        <v>336</v>
      </c>
      <c r="B337" s="1">
        <f t="shared" si="32"/>
        <v>5.8643062867009474</v>
      </c>
      <c r="C337" s="1">
        <f t="shared" si="30"/>
        <v>-2.2020992922740046</v>
      </c>
      <c r="D337" s="1">
        <f t="shared" si="31"/>
        <v>27.406363729278031</v>
      </c>
      <c r="E337" s="1">
        <f t="shared" si="33"/>
        <v>27.494690653915711</v>
      </c>
      <c r="F337" s="2">
        <f t="shared" si="34"/>
        <v>20784.831746526961</v>
      </c>
      <c r="G337" s="2">
        <f t="shared" si="35"/>
        <v>62733.009977863738</v>
      </c>
    </row>
    <row r="338" spans="1:7" x14ac:dyDescent="0.25">
      <c r="A338" s="1">
        <v>337</v>
      </c>
      <c r="B338" s="1">
        <f t="shared" si="32"/>
        <v>5.8817595792208905</v>
      </c>
      <c r="C338" s="1">
        <f t="shared" si="30"/>
        <v>-1.7219338546782161</v>
      </c>
      <c r="D338" s="1">
        <f t="shared" si="31"/>
        <v>27.615145603573207</v>
      </c>
      <c r="E338" s="1">
        <f t="shared" si="33"/>
        <v>27.668778847401914</v>
      </c>
      <c r="F338" s="2">
        <f t="shared" si="34"/>
        <v>21182.146937622609</v>
      </c>
      <c r="G338" s="2">
        <f t="shared" si="35"/>
        <v>64066.840509960362</v>
      </c>
    </row>
    <row r="339" spans="1:7" x14ac:dyDescent="0.25">
      <c r="A339" s="1">
        <v>338</v>
      </c>
      <c r="B339" s="1">
        <f t="shared" si="32"/>
        <v>5.8992128717408336</v>
      </c>
      <c r="C339" s="1">
        <f t="shared" si="30"/>
        <v>-1.2381978024773712</v>
      </c>
      <c r="D339" s="1">
        <f t="shared" si="31"/>
        <v>27.815515637003621</v>
      </c>
      <c r="E339" s="1">
        <f t="shared" si="33"/>
        <v>27.843060965893329</v>
      </c>
      <c r="F339" s="2">
        <f t="shared" si="34"/>
        <v>21584.944434670419</v>
      </c>
      <c r="G339" s="2">
        <f t="shared" si="35"/>
        <v>65421.916306816267</v>
      </c>
    </row>
    <row r="340" spans="1:7" x14ac:dyDescent="0.25">
      <c r="A340" s="1">
        <v>339</v>
      </c>
      <c r="B340" s="1">
        <f t="shared" si="32"/>
        <v>5.9166661642607767</v>
      </c>
      <c r="C340" s="1">
        <f t="shared" si="30"/>
        <v>-0.75103848635902359</v>
      </c>
      <c r="D340" s="1">
        <f t="shared" si="31"/>
        <v>28.007412794916046</v>
      </c>
      <c r="E340" s="1">
        <f t="shared" si="33"/>
        <v>28.01748079811637</v>
      </c>
      <c r="F340" s="2">
        <f t="shared" si="34"/>
        <v>21993.140511088892</v>
      </c>
      <c r="G340" s="2">
        <f t="shared" si="35"/>
        <v>66798.023135173004</v>
      </c>
    </row>
    <row r="341" spans="1:7" x14ac:dyDescent="0.25">
      <c r="A341" s="1">
        <v>340</v>
      </c>
      <c r="B341" s="1">
        <f t="shared" si="32"/>
        <v>5.9341194567807207</v>
      </c>
      <c r="C341" s="1">
        <f t="shared" si="30"/>
        <v>-0.26060429977005839</v>
      </c>
      <c r="D341" s="1">
        <f t="shared" si="31"/>
        <v>28.190778623577252</v>
      </c>
      <c r="E341" s="1">
        <f t="shared" si="33"/>
        <v>28.191983151325108</v>
      </c>
      <c r="F341" s="2">
        <f t="shared" si="34"/>
        <v>22406.647480494477</v>
      </c>
      <c r="G341" s="2">
        <f t="shared" si="35"/>
        <v>68194.930419543525</v>
      </c>
    </row>
    <row r="342" spans="1:7" x14ac:dyDescent="0.25">
      <c r="A342" s="1">
        <v>341</v>
      </c>
      <c r="B342" s="1">
        <f t="shared" si="32"/>
        <v>5.9515727493006638</v>
      </c>
      <c r="C342" s="1">
        <f t="shared" si="30"/>
        <v>0.23295536628529945</v>
      </c>
      <c r="D342" s="1">
        <f t="shared" si="31"/>
        <v>28.365557267979504</v>
      </c>
      <c r="E342" s="1">
        <f t="shared" si="33"/>
        <v>28.366513838075097</v>
      </c>
      <c r="F342" s="2">
        <f t="shared" si="34"/>
        <v>22825.373702887791</v>
      </c>
      <c r="G342" s="2">
        <f t="shared" si="35"/>
        <v>69612.39115291374</v>
      </c>
    </row>
    <row r="343" spans="1:7" x14ac:dyDescent="0.25">
      <c r="A343" s="1">
        <v>342</v>
      </c>
      <c r="B343" s="1">
        <f t="shared" si="32"/>
        <v>5.9690260418206069</v>
      </c>
      <c r="C343" s="1">
        <f t="shared" si="30"/>
        <v>0.72949016875157113</v>
      </c>
      <c r="D343" s="1">
        <f t="shared" si="31"/>
        <v>28.531695488854606</v>
      </c>
      <c r="E343" s="1">
        <f t="shared" si="33"/>
        <v>28.541019662496844</v>
      </c>
      <c r="F343" s="2">
        <f t="shared" si="34"/>
        <v>23249.223594996212</v>
      </c>
      <c r="G343" s="2">
        <f t="shared" si="35"/>
        <v>71050.141825540675</v>
      </c>
    </row>
    <row r="344" spans="1:7" x14ac:dyDescent="0.25">
      <c r="A344" s="1">
        <v>343</v>
      </c>
      <c r="B344" s="1">
        <f t="shared" si="32"/>
        <v>5.98647933434055</v>
      </c>
      <c r="C344" s="1">
        <f t="shared" si="30"/>
        <v>1.2288488583178854</v>
      </c>
      <c r="D344" s="1">
        <f t="shared" si="31"/>
        <v>28.689142678891059</v>
      </c>
      <c r="E344" s="1">
        <f t="shared" si="33"/>
        <v>28.715448406151655</v>
      </c>
      <c r="F344" s="2">
        <f t="shared" si="34"/>
        <v>23678.097644721034</v>
      </c>
      <c r="G344" s="2">
        <f t="shared" si="35"/>
        <v>72507.902371832504</v>
      </c>
    </row>
    <row r="345" spans="1:7" x14ac:dyDescent="0.25">
      <c r="A345" s="1">
        <v>344</v>
      </c>
      <c r="B345" s="1">
        <f t="shared" si="32"/>
        <v>6.003932626860494</v>
      </c>
      <c r="C345" s="1">
        <f t="shared" si="30"/>
        <v>1.7308793254900312</v>
      </c>
      <c r="D345" s="1">
        <f t="shared" si="31"/>
        <v>28.837850878149567</v>
      </c>
      <c r="E345" s="1">
        <f t="shared" si="33"/>
        <v>28.889748813546312</v>
      </c>
      <c r="F345" s="2">
        <f t="shared" si="34"/>
        <v>24111.892429636395</v>
      </c>
      <c r="G345" s="2">
        <f t="shared" si="35"/>
        <v>73985.376135284852</v>
      </c>
    </row>
    <row r="346" spans="1:7" x14ac:dyDescent="0.25">
      <c r="A346" s="1">
        <v>345</v>
      </c>
      <c r="B346" s="1">
        <f t="shared" si="32"/>
        <v>6.0213859193804371</v>
      </c>
      <c r="C346" s="1">
        <f t="shared" si="30"/>
        <v>2.2354286469243796</v>
      </c>
      <c r="D346" s="1">
        <f t="shared" si="31"/>
        <v>28.97777478867205</v>
      </c>
      <c r="E346" s="1">
        <f t="shared" si="33"/>
        <v>29.063870577376434</v>
      </c>
      <c r="F346" s="2">
        <f t="shared" si="34"/>
        <v>24550.500639484544</v>
      </c>
      <c r="G346" s="2">
        <f t="shared" si="35"/>
        <v>75482.24985142579</v>
      </c>
    </row>
    <row r="347" spans="1:7" x14ac:dyDescent="0.25">
      <c r="A347" s="1">
        <v>346</v>
      </c>
      <c r="B347" s="1">
        <f t="shared" si="32"/>
        <v>6.0388392119003802</v>
      </c>
      <c r="C347" s="1">
        <f t="shared" si="30"/>
        <v>2.7423431320099638</v>
      </c>
      <c r="D347" s="1">
        <f t="shared" si="31"/>
        <v>29.108871788279895</v>
      </c>
      <c r="E347" s="1">
        <f t="shared" si="33"/>
        <v>29.237764323562761</v>
      </c>
      <c r="F347" s="2">
        <f t="shared" si="34"/>
        <v>24993.811102611176</v>
      </c>
      <c r="G347" s="2">
        <f t="shared" si="35"/>
        <v>76998.193648716464</v>
      </c>
    </row>
    <row r="348" spans="1:7" x14ac:dyDescent="0.25">
      <c r="A348" s="1">
        <v>347</v>
      </c>
      <c r="B348" s="1">
        <f t="shared" si="32"/>
        <v>6.0562925044203233</v>
      </c>
      <c r="C348" s="1">
        <f t="shared" si="30"/>
        <v>3.2514683696840398</v>
      </c>
      <c r="D348" s="1">
        <f t="shared" si="31"/>
        <v>29.231101943557054</v>
      </c>
      <c r="E348" s="1">
        <f t="shared" si="33"/>
        <v>29.411381596138607</v>
      </c>
      <c r="F348" s="2">
        <f t="shared" si="34"/>
        <v>25441.708816281924</v>
      </c>
      <c r="G348" s="2">
        <f t="shared" si="35"/>
        <v>78532.861067332226</v>
      </c>
    </row>
    <row r="349" spans="1:7" x14ac:dyDescent="0.25">
      <c r="A349" s="1">
        <v>348</v>
      </c>
      <c r="B349" s="1">
        <f t="shared" si="32"/>
        <v>6.0737457969402664</v>
      </c>
      <c r="C349" s="1">
        <f t="shared" si="30"/>
        <v>3.7626492754672043</v>
      </c>
      <c r="D349" s="1">
        <f t="shared" si="31"/>
        <v>29.344428022014167</v>
      </c>
      <c r="E349" s="1">
        <f t="shared" si="33"/>
        <v>29.584674842041853</v>
      </c>
      <c r="F349" s="2">
        <f t="shared" si="34"/>
        <v>25894.074980820318</v>
      </c>
      <c r="G349" s="2">
        <f t="shared" si="35"/>
        <v>80085.889095740626</v>
      </c>
    </row>
    <row r="350" spans="1:7" x14ac:dyDescent="0.25">
      <c r="A350" s="1">
        <v>349</v>
      </c>
      <c r="B350" s="1">
        <f t="shared" si="32"/>
        <v>6.0911990894602104</v>
      </c>
      <c r="C350" s="1">
        <f t="shared" si="30"/>
        <v>4.2757301387036604</v>
      </c>
      <c r="D350" s="1">
        <f t="shared" si="31"/>
        <v>29.44881550342992</v>
      </c>
      <c r="E350" s="1">
        <f t="shared" si="33"/>
        <v>29.757597395859655</v>
      </c>
      <c r="F350" s="2">
        <f t="shared" si="34"/>
        <v>26350.787037505459</v>
      </c>
      <c r="G350" s="2">
        <f t="shared" si="35"/>
        <v>81656.898224976103</v>
      </c>
    </row>
    <row r="351" spans="1:7" x14ac:dyDescent="0.25">
      <c r="A351" s="1">
        <v>350</v>
      </c>
      <c r="B351" s="1">
        <f t="shared" si="32"/>
        <v>6.1086523819801535</v>
      </c>
      <c r="C351" s="1">
        <f t="shared" si="30"/>
        <v>4.7905546699920887</v>
      </c>
      <c r="D351" s="1">
        <f t="shared" si="31"/>
        <v>29.544232590366242</v>
      </c>
      <c r="E351" s="1">
        <f t="shared" si="33"/>
        <v>29.930103464569612</v>
      </c>
      <c r="F351" s="2">
        <f t="shared" si="34"/>
        <v>26811.7187101665</v>
      </c>
      <c r="G351" s="2">
        <f t="shared" si="35"/>
        <v>83245.492520499189</v>
      </c>
    </row>
    <row r="352" spans="1:7" x14ac:dyDescent="0.25">
      <c r="A352" s="1">
        <v>351</v>
      </c>
      <c r="B352" s="1">
        <f t="shared" si="32"/>
        <v>6.1261056745000966</v>
      </c>
      <c r="C352" s="1">
        <f t="shared" si="30"/>
        <v>5.3069660487930665</v>
      </c>
      <c r="D352" s="1">
        <f t="shared" si="31"/>
        <v>29.630650217854129</v>
      </c>
      <c r="E352" s="1">
        <f t="shared" si="33"/>
        <v>30.102148112316854</v>
      </c>
      <c r="F352" s="2">
        <f t="shared" si="34"/>
        <v>27276.740050409593</v>
      </c>
      <c r="G352" s="2">
        <f t="shared" si="35"/>
        <v>84851.25971151382</v>
      </c>
    </row>
    <row r="353" spans="1:7" x14ac:dyDescent="0.25">
      <c r="A353" s="1">
        <v>352</v>
      </c>
      <c r="B353" s="1">
        <f t="shared" si="32"/>
        <v>6.1435589670200397</v>
      </c>
      <c r="C353" s="1">
        <f t="shared" si="30"/>
        <v>5.8248069711980239</v>
      </c>
      <c r="D353" s="1">
        <f t="shared" si="31"/>
        <v>29.708042062247106</v>
      </c>
      <c r="E353" s="1">
        <f t="shared" si="33"/>
        <v>30.273687245262352</v>
      </c>
      <c r="F353" s="2">
        <f t="shared" si="34"/>
        <v>27745.717486411333</v>
      </c>
      <c r="G353" s="2">
        <f t="shared" si="35"/>
        <v>86473.771297603365</v>
      </c>
    </row>
    <row r="354" spans="1:7" x14ac:dyDescent="0.25">
      <c r="A354" s="1">
        <v>353</v>
      </c>
      <c r="B354" s="1">
        <f t="shared" si="32"/>
        <v>6.1610122595399837</v>
      </c>
      <c r="C354" s="1">
        <f t="shared" si="30"/>
        <v>6.3439196978455836</v>
      </c>
      <c r="D354" s="1">
        <f t="shared" si="31"/>
        <v>29.776384549239662</v>
      </c>
      <c r="E354" s="1">
        <f t="shared" si="33"/>
        <v>30.444677596534206</v>
      </c>
      <c r="F354" s="2">
        <f t="shared" si="34"/>
        <v>28218.513875211596</v>
      </c>
      <c r="G354" s="2">
        <f t="shared" si="35"/>
        <v>88112.582672534088</v>
      </c>
    </row>
    <row r="355" spans="1:7" x14ac:dyDescent="0.25">
      <c r="A355" s="1">
        <v>354</v>
      </c>
      <c r="B355" s="1">
        <f t="shared" si="32"/>
        <v>6.1784655520599268</v>
      </c>
      <c r="C355" s="1">
        <f t="shared" si="30"/>
        <v>6.8641461019703973</v>
      </c>
      <c r="D355" s="1">
        <f t="shared" si="31"/>
        <v>29.8356568610482</v>
      </c>
      <c r="E355" s="1">
        <f t="shared" si="33"/>
        <v>30.615076711310195</v>
      </c>
      <c r="F355" s="2">
        <f t="shared" si="34"/>
        <v>28694.988558437442</v>
      </c>
      <c r="G355" s="2">
        <f t="shared" si="35"/>
        <v>89767.233265060291</v>
      </c>
    </row>
    <row r="356" spans="1:7" x14ac:dyDescent="0.25">
      <c r="A356" s="1">
        <v>355</v>
      </c>
      <c r="B356" s="1">
        <f t="shared" si="32"/>
        <v>6.1959188445798699</v>
      </c>
      <c r="C356" s="1">
        <f t="shared" si="30"/>
        <v>7.3853277175702505</v>
      </c>
      <c r="D356" s="1">
        <f t="shared" si="31"/>
        <v>29.885840942752367</v>
      </c>
      <c r="E356" s="1">
        <f t="shared" si="33"/>
        <v>30.784842932056762</v>
      </c>
      <c r="F356" s="2">
        <f t="shared" si="34"/>
        <v>29174.997421388725</v>
      </c>
      <c r="G356" s="2">
        <f t="shared" si="35"/>
        <v>91437.246696555652</v>
      </c>
    </row>
    <row r="357" spans="1:7" x14ac:dyDescent="0.25">
      <c r="A357" s="1">
        <v>356</v>
      </c>
      <c r="B357" s="1">
        <f t="shared" si="32"/>
        <v>6.213372137099813</v>
      </c>
      <c r="C357" s="1">
        <f t="shared" si="30"/>
        <v>7.9073057876762309</v>
      </c>
      <c r="D357" s="1">
        <f t="shared" si="31"/>
        <v>29.926921507794727</v>
      </c>
      <c r="E357" s="1">
        <f t="shared" si="33"/>
        <v>30.95393538394633</v>
      </c>
      <c r="F357" s="2">
        <f t="shared" si="34"/>
        <v>29658.392955413765</v>
      </c>
      <c r="G357" s="2">
        <f t="shared" si="35"/>
        <v>93122.130955277535</v>
      </c>
    </row>
    <row r="358" spans="1:7" x14ac:dyDescent="0.25">
      <c r="A358" s="1">
        <v>357</v>
      </c>
      <c r="B358" s="1">
        <f t="shared" si="32"/>
        <v>6.2308254296197561</v>
      </c>
      <c r="C358" s="1">
        <f t="shared" si="30"/>
        <v>8.4299213127116683</v>
      </c>
      <c r="D358" s="1">
        <f t="shared" si="31"/>
        <v>29.958886042637214</v>
      </c>
      <c r="E358" s="1">
        <f t="shared" si="33"/>
        <v>31.122313960472692</v>
      </c>
      <c r="F358" s="2">
        <f t="shared" si="34"/>
        <v>30145.024323504007</v>
      </c>
      <c r="G358" s="2">
        <f t="shared" si="35"/>
        <v>94821.378587066836</v>
      </c>
    </row>
    <row r="359" spans="1:7" x14ac:dyDescent="0.25">
      <c r="A359" s="1">
        <v>358</v>
      </c>
      <c r="B359" s="1">
        <f t="shared" si="32"/>
        <v>6.2482787221397</v>
      </c>
      <c r="C359" s="1">
        <f t="shared" si="30"/>
        <v>8.9530150989249755</v>
      </c>
      <c r="D359" s="1">
        <f t="shared" si="31"/>
        <v>29.981724810572874</v>
      </c>
      <c r="E359" s="1">
        <f t="shared" si="33"/>
        <v>31.289939309281181</v>
      </c>
      <c r="F359" s="2">
        <f t="shared" si="34"/>
        <v>30634.737429033758</v>
      </c>
      <c r="G359" s="2">
        <f t="shared" si="35"/>
        <v>96534.466902266329</v>
      </c>
    </row>
    <row r="360" spans="1:7" x14ac:dyDescent="0.25">
      <c r="A360" s="1">
        <v>359</v>
      </c>
      <c r="B360" s="1">
        <f t="shared" si="32"/>
        <v>6.2657320146596431</v>
      </c>
      <c r="C360" s="1">
        <f t="shared" si="30"/>
        <v>9.4764278068814924</v>
      </c>
      <c r="D360" s="1">
        <f t="shared" si="31"/>
        <v>29.995430854691737</v>
      </c>
      <c r="E360" s="1">
        <f t="shared" si="33"/>
        <v>31.456772818228345</v>
      </c>
      <c r="F360" s="2">
        <f t="shared" si="34"/>
        <v>31127.374987570929</v>
      </c>
      <c r="G360" s="2">
        <f t="shared" si="35"/>
        <v>98260.858198631278</v>
      </c>
    </row>
    <row r="361" spans="1:7" x14ac:dyDescent="0.25">
      <c r="A361" s="1">
        <v>360</v>
      </c>
      <c r="B361" s="1">
        <f t="shared" si="32"/>
        <v>6.2831853071795862</v>
      </c>
      <c r="C361" s="1">
        <f t="shared" si="30"/>
        <v>9.9999999999999929</v>
      </c>
      <c r="D361" s="1">
        <f t="shared" si="31"/>
        <v>30</v>
      </c>
      <c r="E361" s="1">
        <f t="shared" si="33"/>
        <v>31.622776601683793</v>
      </c>
      <c r="F361" s="2">
        <f t="shared" si="34"/>
        <v>31622.776601683792</v>
      </c>
      <c r="G361" s="2">
        <f t="shared" si="35"/>
        <v>100000.00000000001</v>
      </c>
    </row>
  </sheetData>
  <printOptions headings="1"/>
  <pageMargins left="0.70866141732283472" right="0.70866141732283472" top="0.74803149606299213" bottom="0.74803149606299213" header="0.31496062992125984" footer="0.31496062992125984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</dc:creator>
  <cp:lastModifiedBy>Pepijn</cp:lastModifiedBy>
  <cp:lastPrinted>2021-05-28T06:57:50Z</cp:lastPrinted>
  <dcterms:created xsi:type="dcterms:W3CDTF">2021-03-23T11:08:09Z</dcterms:created>
  <dcterms:modified xsi:type="dcterms:W3CDTF">2021-06-16T21:14:13Z</dcterms:modified>
</cp:coreProperties>
</file>