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Pedro Casella.DESKTOP-T4HRM18.000\Desktop\Sensor TCRT5000\"/>
    </mc:Choice>
  </mc:AlternateContent>
  <bookViews>
    <workbookView xWindow="0" yWindow="0" windowWidth="11508" windowHeight="9396"/>
  </bookViews>
  <sheets>
    <sheet name="Plan1" sheetId="1" r:id="rId1"/>
    <sheet name="calibraçao_casa" sheetId="2" r:id="rId2"/>
    <sheet name="Curva Sensor" sheetId="4" r:id="rId3"/>
    <sheet name="Calibraçao_Insper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54" i="2" l="1"/>
  <c r="BO54" i="2"/>
  <c r="P55" i="2" l="1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S66" i="2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AO66" i="2" s="1"/>
  <c r="AQ66" i="2" s="1"/>
  <c r="AS66" i="2" s="1"/>
  <c r="Q66" i="2"/>
  <c r="Q56" i="2"/>
  <c r="S56" i="2"/>
  <c r="U56" i="2"/>
  <c r="W56" i="2"/>
  <c r="Y56" i="2"/>
  <c r="AA56" i="2"/>
  <c r="AC56" i="2"/>
  <c r="AE56" i="2"/>
  <c r="AG56" i="2"/>
  <c r="AI56" i="2"/>
  <c r="AK56" i="2"/>
  <c r="AM56" i="2"/>
  <c r="AO56" i="2"/>
  <c r="AQ56" i="2"/>
  <c r="AS56" i="2"/>
  <c r="O56" i="2"/>
  <c r="O58" i="2"/>
  <c r="AQ58" i="2"/>
  <c r="AR58" i="2"/>
  <c r="T58" i="2"/>
  <c r="S58" i="2"/>
  <c r="Q58" i="2"/>
  <c r="R58" i="2"/>
  <c r="U58" i="2"/>
  <c r="V58" i="2"/>
  <c r="W58" i="2"/>
  <c r="X58" i="2"/>
  <c r="O59" i="2" s="1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P58" i="2"/>
  <c r="D55" i="2" l="1"/>
  <c r="E55" i="2"/>
  <c r="F55" i="2"/>
  <c r="G55" i="2"/>
  <c r="H55" i="2"/>
  <c r="I55" i="2"/>
  <c r="J55" i="2"/>
  <c r="K55" i="2"/>
  <c r="L55" i="2"/>
  <c r="C55" i="2"/>
  <c r="D54" i="2"/>
  <c r="E54" i="2"/>
  <c r="F54" i="2"/>
  <c r="G54" i="2"/>
  <c r="H54" i="2"/>
  <c r="I54" i="2"/>
  <c r="J54" i="2"/>
  <c r="K54" i="2"/>
  <c r="L54" i="2"/>
  <c r="C54" i="2"/>
  <c r="AY55" i="2"/>
  <c r="AZ55" i="2"/>
  <c r="BA55" i="2"/>
  <c r="BB55" i="2"/>
  <c r="O55" i="2"/>
  <c r="BA54" i="2"/>
  <c r="BB54" i="2"/>
  <c r="AY54" i="2"/>
  <c r="AZ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O54" i="2"/>
  <c r="U11" i="1"/>
  <c r="U4" i="1"/>
  <c r="U5" i="1"/>
  <c r="U6" i="1"/>
  <c r="U7" i="1"/>
  <c r="U8" i="1"/>
  <c r="U9" i="1"/>
  <c r="U10" i="1"/>
  <c r="U3" i="1"/>
  <c r="U2" i="1"/>
  <c r="U1" i="1"/>
  <c r="Y11" i="1"/>
  <c r="X11" i="1"/>
  <c r="W11" i="1"/>
  <c r="X120" i="1" l="1"/>
  <c r="W120" i="1"/>
  <c r="V120" i="1"/>
  <c r="U120" i="1"/>
  <c r="T120" i="1"/>
  <c r="S120" i="1"/>
  <c r="X119" i="1"/>
  <c r="W119" i="1"/>
  <c r="V119" i="1"/>
  <c r="U119" i="1"/>
  <c r="T119" i="1"/>
  <c r="S119" i="1"/>
  <c r="U68" i="1"/>
  <c r="V68" i="1" s="1"/>
  <c r="W68" i="1" s="1"/>
  <c r="X68" i="1" s="1"/>
  <c r="S68" i="1"/>
  <c r="T68" i="1" s="1"/>
  <c r="O68" i="1"/>
  <c r="P68" i="1"/>
  <c r="Q68" i="1"/>
  <c r="R68" i="1"/>
  <c r="I120" i="1"/>
  <c r="J120" i="1"/>
  <c r="K120" i="1"/>
  <c r="L120" i="1"/>
  <c r="M120" i="1"/>
  <c r="N120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B56" i="1"/>
  <c r="I119" i="1" l="1"/>
  <c r="J119" i="1"/>
  <c r="K119" i="1"/>
  <c r="L119" i="1"/>
  <c r="M119" i="1"/>
  <c r="N119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C55" i="1"/>
  <c r="B55" i="1"/>
  <c r="J68" i="1"/>
  <c r="K68" i="1" s="1"/>
  <c r="L68" i="1" s="1"/>
  <c r="M68" i="1" s="1"/>
  <c r="N68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</calcChain>
</file>

<file path=xl/sharedStrings.xml><?xml version="1.0" encoding="utf-8"?>
<sst xmlns="http://schemas.openxmlformats.org/spreadsheetml/2006/main" count="97" uniqueCount="46">
  <si>
    <t>mm</t>
  </si>
  <si>
    <t>média</t>
  </si>
  <si>
    <t>MÉDIA</t>
  </si>
  <si>
    <t>Desvio Padrão</t>
  </si>
  <si>
    <t>Tarugo 35mm</t>
  </si>
  <si>
    <t>Garra Fechada</t>
  </si>
  <si>
    <t>Tarugo 37mm</t>
  </si>
  <si>
    <t>Tarugo 40mm</t>
  </si>
  <si>
    <t>Tarugo 45</t>
  </si>
  <si>
    <t>5mm (15mm)</t>
  </si>
  <si>
    <t>6mm (16mm)</t>
  </si>
  <si>
    <t>7mm(17mm)</t>
  </si>
  <si>
    <t>8mm(18mm)</t>
  </si>
  <si>
    <t>9mm(19mm)</t>
  </si>
  <si>
    <t>10mm(20mm)</t>
  </si>
  <si>
    <t>11mm(21mm)</t>
  </si>
  <si>
    <t>12mm(22mm)</t>
  </si>
  <si>
    <t>13mm(23mm)</t>
  </si>
  <si>
    <t>14mm(24mm)</t>
  </si>
  <si>
    <t>15mm(25mm)</t>
  </si>
  <si>
    <t>16mm(26mm)</t>
  </si>
  <si>
    <t>17mm(27mm)</t>
  </si>
  <si>
    <t>18mm(28mm)</t>
  </si>
  <si>
    <t>19mm(29mm)</t>
  </si>
  <si>
    <t>20mm(30mm)</t>
  </si>
  <si>
    <t>Média</t>
  </si>
  <si>
    <t>Luz Baixa</t>
  </si>
  <si>
    <t>Luz Alta</t>
  </si>
  <si>
    <t>Range de abertura da garra para sensor na quina</t>
  </si>
  <si>
    <t>Influencia Luminosidade</t>
  </si>
  <si>
    <t>media</t>
  </si>
  <si>
    <t>desvio padrão</t>
  </si>
  <si>
    <t>Delta das medidas</t>
  </si>
  <si>
    <t>media dos passos de bits</t>
  </si>
  <si>
    <t>Media das Medias</t>
  </si>
  <si>
    <t>Medidas Tarugos</t>
  </si>
  <si>
    <t>Milimitro por milimitro</t>
  </si>
  <si>
    <t>bits</t>
  </si>
  <si>
    <t>Distancia (mm)</t>
  </si>
  <si>
    <t>Tarugo 43mm</t>
  </si>
  <si>
    <t>Tarugo 45mm</t>
  </si>
  <si>
    <t>Garra aberta</t>
  </si>
  <si>
    <t>Garra fechada</t>
  </si>
  <si>
    <t>Calibração 403</t>
  </si>
  <si>
    <t>21mm</t>
  </si>
  <si>
    <t>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</si>
</sst>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"/>
    <numFmt numFmtId="165" formatCode="#,##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2" borderId="0" xfId="0" applyFont="1" applyFill="1"/>
    <xf numFmtId="0" fontId="0" fillId="2" borderId="12" xfId="0" applyFill="1" applyBorder="1"/>
    <xf numFmtId="0" fontId="0" fillId="2" borderId="13" xfId="0" applyFill="1" applyBorder="1"/>
    <xf numFmtId="0" fontId="2" fillId="2" borderId="1" xfId="0" applyFont="1" applyFill="1" applyBorder="1"/>
    <xf numFmtId="0" fontId="2" fillId="0" borderId="15" xfId="0" applyFont="1" applyBorder="1"/>
    <xf numFmtId="0" fontId="2" fillId="0" borderId="17" xfId="0" applyFont="1" applyBorder="1"/>
    <xf numFmtId="0" fontId="2" fillId="0" borderId="16" xfId="0" applyFont="1" applyBorder="1"/>
    <xf numFmtId="0" fontId="0" fillId="0" borderId="15" xfId="0" applyBorder="1"/>
    <xf numFmtId="0" fontId="0" fillId="0" borderId="16" xfId="0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2" borderId="15" xfId="0" applyFont="1" applyFill="1" applyBorder="1"/>
    <xf numFmtId="0" fontId="4" fillId="5" borderId="1" xfId="0" applyFont="1" applyFill="1" applyBorder="1"/>
    <xf numFmtId="0" fontId="2" fillId="7" borderId="1" xfId="0" applyFont="1" applyFill="1" applyBorder="1"/>
    <xf numFmtId="0" fontId="2" fillId="6" borderId="12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/>
    <xf numFmtId="0" fontId="0" fillId="0" borderId="10" xfId="0" applyBorder="1"/>
    <xf numFmtId="0" fontId="0" fillId="0" borderId="18" xfId="0" applyBorder="1"/>
    <xf numFmtId="0" fontId="0" fillId="0" borderId="11" xfId="0" applyBorder="1"/>
    <xf numFmtId="0" fontId="0" fillId="0" borderId="6" xfId="0" applyBorder="1" applyAlignment="1">
      <alignment vertical="center"/>
    </xf>
    <xf numFmtId="0" fontId="1" fillId="4" borderId="1" xfId="0" applyFont="1" applyFill="1" applyBorder="1"/>
    <xf numFmtId="0" fontId="3" fillId="4" borderId="2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/>
    <xf numFmtId="0" fontId="0" fillId="6" borderId="23" xfId="0" applyFill="1" applyBorder="1" applyAlignment="1">
      <alignment horizontal="center"/>
    </xf>
    <xf numFmtId="0" fontId="9" fillId="5" borderId="1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Curva</a:t>
            </a:r>
            <a:r>
              <a:rPr lang="pt-BR" sz="1800" b="1" baseline="0"/>
              <a:t> Sensor TCRT5000 - (10mm-90mm)</a:t>
            </a:r>
            <a:endParaRPr lang="pt-BR" sz="1800" b="1"/>
          </a:p>
        </c:rich>
      </c:tx>
      <c:layout>
        <c:manualLayout>
          <c:xMode val="edge"/>
          <c:yMode val="edge"/>
          <c:x val="0.26519389309505248"/>
          <c:y val="1.8932871788679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Plan1!$D$55:$Q$55</c:f>
              <c:numCache>
                <c:formatCode>General</c:formatCode>
                <c:ptCount val="14"/>
                <c:pt idx="0">
                  <c:v>0.45640043999999991</c:v>
                </c:pt>
                <c:pt idx="1">
                  <c:v>0.62648108000000013</c:v>
                </c:pt>
                <c:pt idx="2">
                  <c:v>0.72699877999999973</c:v>
                </c:pt>
                <c:pt idx="3">
                  <c:v>0.78500124000000016</c:v>
                </c:pt>
                <c:pt idx="4">
                  <c:v>0.8237997600000001</c:v>
                </c:pt>
                <c:pt idx="5">
                  <c:v>0.85223945999999995</c:v>
                </c:pt>
                <c:pt idx="6">
                  <c:v>0.87213688000000023</c:v>
                </c:pt>
                <c:pt idx="7">
                  <c:v>0.88742858000000024</c:v>
                </c:pt>
                <c:pt idx="8">
                  <c:v>0.89821746000000013</c:v>
                </c:pt>
                <c:pt idx="9">
                  <c:v>0.90619795999999997</c:v>
                </c:pt>
                <c:pt idx="10">
                  <c:v>0.91316240000000004</c:v>
                </c:pt>
                <c:pt idx="11">
                  <c:v>0.91869608000000003</c:v>
                </c:pt>
                <c:pt idx="12">
                  <c:v>0.92270580000000024</c:v>
                </c:pt>
                <c:pt idx="13">
                  <c:v>0.92646633999999972</c:v>
                </c:pt>
              </c:numCache>
            </c:numRef>
          </c:xVal>
          <c:yVal>
            <c:numRef>
              <c:f>Plan1!$D$4:$Q$4</c:f>
              <c:numCache>
                <c:formatCode>General</c:formatCode>
                <c:ptCount val="1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5-4014-B2CE-F37ED9F5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56752"/>
        <c:axId val="438157408"/>
      </c:scatterChart>
      <c:valAx>
        <c:axId val="43815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</a:t>
                </a:r>
                <a:r>
                  <a:rPr lang="pt-BR" baseline="0"/>
                  <a:t> bits (50 amostras)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157408"/>
        <c:crosses val="autoZero"/>
        <c:crossBetween val="midCat"/>
      </c:valAx>
      <c:valAx>
        <c:axId val="4381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</a:t>
                </a:r>
                <a:r>
                  <a:rPr lang="pt-BR" baseline="0"/>
                  <a:t>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15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578426</xdr:colOff>
      <xdr:row>12</xdr:row>
      <xdr:rowOff>34636</xdr:rowOff>
    </xdr:from>
    <xdr:to>
      <xdr:col>28</xdr:col>
      <xdr:colOff>609600</xdr:colOff>
      <xdr:row>38</xdr:row>
      <xdr:rowOff>166255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B4F7D7-104E-47E0-A77B-7FDEFDB13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"/>
  <sheetViews>
    <sheetView tabSelected="1" topLeftCell="A4" zoomScale="55" zoomScaleNormal="55" workbookViewId="0">
      <selection activeCell="T45" sqref="T45:U50"/>
    </sheetView>
  </sheetViews>
  <sheetFormatPr defaultRowHeight="14.4" x14ac:dyDescent="0.55000000000000004"/>
  <cols>
    <col min="1" max="1" width="14.89453125" customWidth="1"/>
    <col min="2" max="2" width="15.83984375" customWidth="1"/>
    <col min="6" max="6" width="10.1015625" customWidth="1"/>
    <col min="7" max="7" width="13.15625" customWidth="1"/>
    <col min="23" max="23" width="13.20703125" bestFit="1" customWidth="1"/>
  </cols>
  <sheetData>
    <row r="1" spans="1:25" x14ac:dyDescent="0.55000000000000004">
      <c r="T1">
        <v>0.74993900000000002</v>
      </c>
      <c r="U1">
        <f>T1</f>
        <v>0.74993900000000002</v>
      </c>
      <c r="W1">
        <v>0.74456699999999998</v>
      </c>
      <c r="X1">
        <v>0.75384600000000002</v>
      </c>
      <c r="Y1">
        <v>0.75311399999999995</v>
      </c>
    </row>
    <row r="2" spans="1:25" x14ac:dyDescent="0.55000000000000004">
      <c r="T2" s="6">
        <v>1.4991449999999999</v>
      </c>
      <c r="U2" s="6">
        <f>T2-T1</f>
        <v>0.74920599999999993</v>
      </c>
      <c r="W2">
        <v>0.74139200000000005</v>
      </c>
      <c r="X2">
        <v>0.75311399999999995</v>
      </c>
      <c r="Y2">
        <v>0.75164799999999998</v>
      </c>
    </row>
    <row r="3" spans="1:25" ht="14.7" thickBot="1" x14ac:dyDescent="0.6">
      <c r="T3" s="6">
        <v>2.2478630000000002</v>
      </c>
      <c r="U3" s="6">
        <f>T3-T2</f>
        <v>0.74871800000000022</v>
      </c>
      <c r="W3">
        <v>0.73919400000000002</v>
      </c>
      <c r="X3">
        <v>0.75409000000000004</v>
      </c>
      <c r="Y3">
        <v>0.74920600000000004</v>
      </c>
    </row>
    <row r="4" spans="1:25" ht="18.600000000000001" thickBot="1" x14ac:dyDescent="0.75">
      <c r="A4" s="93" t="s">
        <v>0</v>
      </c>
      <c r="B4" s="94">
        <v>0</v>
      </c>
      <c r="C4" s="94">
        <v>1</v>
      </c>
      <c r="D4" s="94">
        <v>15</v>
      </c>
      <c r="E4" s="94">
        <v>20</v>
      </c>
      <c r="F4" s="94">
        <f>E4+5</f>
        <v>25</v>
      </c>
      <c r="G4" s="94">
        <f t="shared" ref="G4:Q4" si="0">F4+5</f>
        <v>30</v>
      </c>
      <c r="H4" s="94">
        <f t="shared" si="0"/>
        <v>35</v>
      </c>
      <c r="I4" s="94">
        <f t="shared" si="0"/>
        <v>40</v>
      </c>
      <c r="J4" s="94">
        <f t="shared" si="0"/>
        <v>45</v>
      </c>
      <c r="K4" s="94">
        <f t="shared" si="0"/>
        <v>50</v>
      </c>
      <c r="L4" s="94">
        <f t="shared" si="0"/>
        <v>55</v>
      </c>
      <c r="M4" s="94">
        <f t="shared" si="0"/>
        <v>60</v>
      </c>
      <c r="N4" s="94">
        <f t="shared" si="0"/>
        <v>65</v>
      </c>
      <c r="O4" s="94">
        <f>N4+5</f>
        <v>70</v>
      </c>
      <c r="P4" s="94">
        <f t="shared" si="0"/>
        <v>75</v>
      </c>
      <c r="Q4" s="95">
        <f t="shared" si="0"/>
        <v>80</v>
      </c>
      <c r="T4" s="6">
        <v>2.998046</v>
      </c>
      <c r="U4" s="6">
        <f>T4-T3</f>
        <v>0.75018299999999982</v>
      </c>
      <c r="W4">
        <v>0.739927</v>
      </c>
      <c r="X4">
        <v>0.75433499999999998</v>
      </c>
      <c r="Y4">
        <v>0.75140399999999996</v>
      </c>
    </row>
    <row r="5" spans="1:25" x14ac:dyDescent="0.55000000000000004">
      <c r="A5" s="85"/>
      <c r="B5" s="86">
        <v>0.132357</v>
      </c>
      <c r="C5" s="86">
        <v>0.17330000000000001</v>
      </c>
      <c r="D5" s="86">
        <v>0.45763100000000001</v>
      </c>
      <c r="E5" s="86">
        <v>0.62905999999999995</v>
      </c>
      <c r="F5" s="86">
        <v>0.72356500000000001</v>
      </c>
      <c r="G5" s="86">
        <v>0.78486</v>
      </c>
      <c r="H5" s="86">
        <v>0.823932</v>
      </c>
      <c r="I5" s="86">
        <v>0.85372400000000004</v>
      </c>
      <c r="J5" s="86">
        <v>0.87179499999999999</v>
      </c>
      <c r="K5" s="86">
        <v>0.88791200000000003</v>
      </c>
      <c r="L5" s="86">
        <v>0.89792400000000006</v>
      </c>
      <c r="M5" s="86">
        <v>0.90695999999999999</v>
      </c>
      <c r="N5" s="86">
        <v>0.91379699999999997</v>
      </c>
      <c r="O5" s="86">
        <v>0.91843699999999995</v>
      </c>
      <c r="P5" s="86">
        <v>0.92258899999999999</v>
      </c>
      <c r="Q5" s="87">
        <v>0.92600700000000002</v>
      </c>
      <c r="T5" s="6">
        <v>3.74823</v>
      </c>
      <c r="U5" s="6">
        <f t="shared" ref="U5:U10" si="1">T5-T4</f>
        <v>0.75018399999999996</v>
      </c>
      <c r="W5">
        <v>0.74090400000000001</v>
      </c>
      <c r="X5">
        <v>0.75262499999999999</v>
      </c>
      <c r="Y5">
        <v>0.74920600000000004</v>
      </c>
    </row>
    <row r="6" spans="1:25" x14ac:dyDescent="0.55000000000000004">
      <c r="A6" s="85"/>
      <c r="B6" s="86">
        <v>0.13577500000000001</v>
      </c>
      <c r="C6" s="86">
        <v>0.173871</v>
      </c>
      <c r="D6" s="86">
        <v>0.45787499999999998</v>
      </c>
      <c r="E6" s="86">
        <v>0.62808299999999995</v>
      </c>
      <c r="F6" s="86">
        <v>0.725275</v>
      </c>
      <c r="G6" s="86">
        <v>0.78363899999999997</v>
      </c>
      <c r="H6" s="86">
        <v>0.823932</v>
      </c>
      <c r="I6" s="86">
        <v>0.85225899999999999</v>
      </c>
      <c r="J6" s="86">
        <v>0.87203900000000001</v>
      </c>
      <c r="K6" s="86">
        <v>0.88693500000000003</v>
      </c>
      <c r="L6" s="86">
        <v>0.898169</v>
      </c>
      <c r="M6" s="86">
        <v>0.90695999999999999</v>
      </c>
      <c r="N6" s="86">
        <v>0.91379699999999997</v>
      </c>
      <c r="O6" s="86">
        <v>0.91819300000000004</v>
      </c>
      <c r="P6" s="86">
        <v>0.92356499999999997</v>
      </c>
      <c r="Q6" s="87">
        <v>0.92600700000000002</v>
      </c>
      <c r="T6" s="6">
        <v>4.4967030000000001</v>
      </c>
      <c r="U6" s="6">
        <f t="shared" si="1"/>
        <v>0.74847300000000017</v>
      </c>
      <c r="W6">
        <v>0.73846199999999995</v>
      </c>
      <c r="X6">
        <v>0.75213700000000006</v>
      </c>
      <c r="Y6">
        <v>0.75067200000000001</v>
      </c>
    </row>
    <row r="7" spans="1:25" x14ac:dyDescent="0.55000000000000004">
      <c r="A7" s="85"/>
      <c r="B7" s="86">
        <v>0.130159</v>
      </c>
      <c r="C7" s="86">
        <v>0.17435899999999999</v>
      </c>
      <c r="D7" s="86">
        <v>0.456654</v>
      </c>
      <c r="E7" s="86">
        <v>0.62759500000000001</v>
      </c>
      <c r="F7" s="86">
        <v>0.72649600000000003</v>
      </c>
      <c r="G7" s="86">
        <v>0.78437100000000004</v>
      </c>
      <c r="H7" s="86">
        <v>0.82442000000000004</v>
      </c>
      <c r="I7" s="86">
        <v>0.85348000000000002</v>
      </c>
      <c r="J7" s="86">
        <v>0.87155099999999996</v>
      </c>
      <c r="K7" s="86">
        <v>0.88693500000000003</v>
      </c>
      <c r="L7" s="86">
        <v>0.898169</v>
      </c>
      <c r="M7" s="86">
        <v>0.90695999999999999</v>
      </c>
      <c r="N7" s="86">
        <v>0.91379699999999997</v>
      </c>
      <c r="O7" s="86">
        <v>0.91941399999999995</v>
      </c>
      <c r="P7" s="86">
        <v>0.92356499999999997</v>
      </c>
      <c r="Q7" s="87">
        <v>0.92649599999999999</v>
      </c>
      <c r="T7" s="6">
        <v>5.2468859999999999</v>
      </c>
      <c r="U7" s="6">
        <f t="shared" si="1"/>
        <v>0.75018299999999982</v>
      </c>
      <c r="W7">
        <v>0.73870599999999997</v>
      </c>
      <c r="X7">
        <v>0.75628799999999996</v>
      </c>
      <c r="Y7">
        <v>0.75238099999999997</v>
      </c>
    </row>
    <row r="8" spans="1:25" x14ac:dyDescent="0.55000000000000004">
      <c r="A8" s="85"/>
      <c r="B8" s="86">
        <v>0.13602</v>
      </c>
      <c r="C8" s="86">
        <v>0.17435899999999999</v>
      </c>
      <c r="D8" s="86">
        <v>0.45763100000000001</v>
      </c>
      <c r="E8" s="86">
        <v>0.62808299999999995</v>
      </c>
      <c r="F8" s="86">
        <v>0.72576300000000005</v>
      </c>
      <c r="G8" s="86">
        <v>0.78363899999999997</v>
      </c>
      <c r="H8" s="86">
        <v>0.82368699999999995</v>
      </c>
      <c r="I8" s="86">
        <v>0.85225899999999999</v>
      </c>
      <c r="J8" s="86">
        <v>0.87252799999999997</v>
      </c>
      <c r="K8" s="86">
        <v>0.88644699999999998</v>
      </c>
      <c r="L8" s="86">
        <v>0.89865700000000004</v>
      </c>
      <c r="M8" s="86">
        <v>0.90647100000000003</v>
      </c>
      <c r="N8" s="86">
        <v>0.91330900000000004</v>
      </c>
      <c r="O8" s="86">
        <v>0.91917000000000004</v>
      </c>
      <c r="P8" s="86">
        <v>0.92258899999999999</v>
      </c>
      <c r="Q8" s="87">
        <v>0.92600700000000002</v>
      </c>
      <c r="T8" s="6">
        <v>5.9963369999999996</v>
      </c>
      <c r="U8" s="6">
        <f t="shared" si="1"/>
        <v>0.74945099999999965</v>
      </c>
      <c r="W8">
        <v>0.73968299999999998</v>
      </c>
      <c r="X8">
        <v>0.75506700000000004</v>
      </c>
      <c r="Y8">
        <v>0.74896200000000002</v>
      </c>
    </row>
    <row r="9" spans="1:25" x14ac:dyDescent="0.55000000000000004">
      <c r="A9" s="85"/>
      <c r="B9" s="86">
        <v>0.13406599999999999</v>
      </c>
      <c r="C9" s="86">
        <v>0.175092</v>
      </c>
      <c r="D9" s="86">
        <v>0.456899</v>
      </c>
      <c r="E9" s="86">
        <v>0.62661800000000001</v>
      </c>
      <c r="F9" s="86">
        <v>0.72576300000000005</v>
      </c>
      <c r="G9" s="86">
        <v>0.78534800000000005</v>
      </c>
      <c r="H9" s="86">
        <v>0.82295499999999999</v>
      </c>
      <c r="I9" s="86">
        <v>0.85299199999999997</v>
      </c>
      <c r="J9" s="86">
        <v>0.87179499999999999</v>
      </c>
      <c r="K9" s="86">
        <v>0.88742399999999999</v>
      </c>
      <c r="L9" s="86">
        <v>0.898169</v>
      </c>
      <c r="M9" s="86">
        <v>0.90598299999999998</v>
      </c>
      <c r="N9" s="86">
        <v>0.91355299999999995</v>
      </c>
      <c r="O9" s="86">
        <v>0.91917000000000004</v>
      </c>
      <c r="P9" s="86">
        <v>0.92307700000000004</v>
      </c>
      <c r="Q9" s="87">
        <v>0.92600700000000002</v>
      </c>
      <c r="T9" s="6">
        <v>6.7452990000000002</v>
      </c>
      <c r="U9" s="6">
        <f t="shared" si="1"/>
        <v>0.74896200000000057</v>
      </c>
      <c r="W9">
        <v>0.74041500000000005</v>
      </c>
      <c r="X9">
        <v>0.75531099999999995</v>
      </c>
      <c r="Y9">
        <v>0.75189300000000003</v>
      </c>
    </row>
    <row r="10" spans="1:25" x14ac:dyDescent="0.55000000000000004">
      <c r="A10" s="85"/>
      <c r="B10" s="86">
        <v>0.142369</v>
      </c>
      <c r="C10" s="86">
        <v>0.175092</v>
      </c>
      <c r="D10" s="86">
        <v>0.45714300000000002</v>
      </c>
      <c r="E10" s="86">
        <v>0.62612900000000005</v>
      </c>
      <c r="F10" s="86">
        <v>0.72722799999999999</v>
      </c>
      <c r="G10" s="86">
        <v>0.78437100000000004</v>
      </c>
      <c r="H10" s="86">
        <v>0.82344300000000004</v>
      </c>
      <c r="I10" s="86">
        <v>0.85323599999999999</v>
      </c>
      <c r="J10" s="86">
        <v>0.87252799999999997</v>
      </c>
      <c r="K10" s="86">
        <v>0.88766800000000001</v>
      </c>
      <c r="L10" s="86">
        <v>0.89865700000000004</v>
      </c>
      <c r="M10" s="86">
        <v>0.90573899999999996</v>
      </c>
      <c r="N10" s="86">
        <v>0.91257600000000005</v>
      </c>
      <c r="O10" s="86">
        <v>0.91819300000000004</v>
      </c>
      <c r="P10" s="86">
        <v>0.92234400000000005</v>
      </c>
      <c r="Q10" s="87">
        <v>0.92698400000000003</v>
      </c>
      <c r="T10" s="6">
        <v>7.4952379999999996</v>
      </c>
      <c r="U10" s="6">
        <f t="shared" si="1"/>
        <v>0.74993899999999947</v>
      </c>
      <c r="W10">
        <v>0.74090400000000001</v>
      </c>
      <c r="X10">
        <v>0.75409000000000004</v>
      </c>
      <c r="Y10">
        <v>0.75286900000000001</v>
      </c>
    </row>
    <row r="11" spans="1:25" x14ac:dyDescent="0.55000000000000004">
      <c r="A11" s="85"/>
      <c r="B11" s="86">
        <v>0.137485</v>
      </c>
      <c r="C11" s="86">
        <v>0.17533599999999999</v>
      </c>
      <c r="D11" s="86">
        <v>0.45738699999999999</v>
      </c>
      <c r="E11" s="86">
        <v>0.62759500000000001</v>
      </c>
      <c r="F11" s="86">
        <v>0.72600699999999996</v>
      </c>
      <c r="G11" s="86">
        <v>0.78583599999999998</v>
      </c>
      <c r="H11" s="86">
        <v>0.823932</v>
      </c>
      <c r="I11" s="86">
        <v>0.85225899999999999</v>
      </c>
      <c r="J11" s="86">
        <v>0.87228300000000003</v>
      </c>
      <c r="K11" s="86">
        <v>0.88717999999999997</v>
      </c>
      <c r="L11" s="86">
        <v>0.898169</v>
      </c>
      <c r="M11" s="86">
        <v>0.90695999999999999</v>
      </c>
      <c r="N11" s="86">
        <v>0.91282099999999999</v>
      </c>
      <c r="O11" s="86">
        <v>0.91917000000000004</v>
      </c>
      <c r="P11" s="86">
        <v>0.92258899999999999</v>
      </c>
      <c r="Q11" s="87">
        <v>0.92625199999999996</v>
      </c>
      <c r="U11" s="6">
        <f>AVERAGE(U1:U10)</f>
        <v>0.74952379999999996</v>
      </c>
      <c r="W11" s="5">
        <f>AVERAGE((W1:W10))</f>
        <v>0.74041540000000006</v>
      </c>
      <c r="X11">
        <f>AVERAGE(X1:X10)</f>
        <v>0.75409029999999999</v>
      </c>
      <c r="Y11">
        <f>AVERAGE(Y1:Y10)</f>
        <v>0.75113549999999996</v>
      </c>
    </row>
    <row r="12" spans="1:25" x14ac:dyDescent="0.55000000000000004">
      <c r="A12" s="85"/>
      <c r="B12" s="86">
        <v>0.14554300000000001</v>
      </c>
      <c r="C12" s="86">
        <v>0.17582400000000001</v>
      </c>
      <c r="D12" s="86">
        <v>0.456654</v>
      </c>
      <c r="E12" s="86">
        <v>0.62710600000000005</v>
      </c>
      <c r="F12" s="86">
        <v>0.72600699999999996</v>
      </c>
      <c r="G12" s="86">
        <v>0.78534800000000005</v>
      </c>
      <c r="H12" s="86">
        <v>0.82368699999999995</v>
      </c>
      <c r="I12" s="86">
        <v>0.85372400000000004</v>
      </c>
      <c r="J12" s="86">
        <v>0.87155099999999996</v>
      </c>
      <c r="K12" s="86">
        <v>0.88766800000000001</v>
      </c>
      <c r="L12" s="86">
        <v>0.89768000000000003</v>
      </c>
      <c r="M12" s="86">
        <v>0.90598299999999998</v>
      </c>
      <c r="N12" s="86">
        <v>0.91428600000000004</v>
      </c>
      <c r="O12" s="86">
        <v>0.91917000000000004</v>
      </c>
      <c r="P12" s="86">
        <v>0.92258899999999999</v>
      </c>
      <c r="Q12" s="87">
        <v>0.92600700000000002</v>
      </c>
    </row>
    <row r="13" spans="1:25" x14ac:dyDescent="0.55000000000000004">
      <c r="A13" s="85"/>
      <c r="B13" s="86">
        <v>0.13797300000000001</v>
      </c>
      <c r="C13" s="86">
        <v>0.17558000000000001</v>
      </c>
      <c r="D13" s="86">
        <v>0.45616600000000002</v>
      </c>
      <c r="E13" s="86">
        <v>0.62734999999999996</v>
      </c>
      <c r="F13" s="86">
        <v>0.72674000000000005</v>
      </c>
      <c r="G13" s="86">
        <v>0.78510400000000002</v>
      </c>
      <c r="H13" s="86">
        <v>0.82368699999999995</v>
      </c>
      <c r="I13" s="86">
        <v>0.85177099999999994</v>
      </c>
      <c r="J13" s="86">
        <v>0.87179499999999999</v>
      </c>
      <c r="K13" s="86">
        <v>0.88766800000000001</v>
      </c>
      <c r="L13" s="86">
        <v>0.89792400000000006</v>
      </c>
      <c r="M13" s="86">
        <v>0.90695999999999999</v>
      </c>
      <c r="N13" s="86">
        <v>0.91306500000000002</v>
      </c>
      <c r="O13" s="86">
        <v>0.91819300000000004</v>
      </c>
      <c r="P13" s="86">
        <v>0.92234400000000005</v>
      </c>
      <c r="Q13" s="87">
        <v>0.92527499999999996</v>
      </c>
    </row>
    <row r="14" spans="1:25" x14ac:dyDescent="0.55000000000000004">
      <c r="A14" s="85"/>
      <c r="B14" s="86">
        <v>0.13797300000000001</v>
      </c>
      <c r="C14" s="86">
        <v>0.17582400000000001</v>
      </c>
      <c r="D14" s="86">
        <v>0.45640999999999998</v>
      </c>
      <c r="E14" s="86">
        <v>0.62783900000000004</v>
      </c>
      <c r="F14" s="86">
        <v>0.72625200000000001</v>
      </c>
      <c r="G14" s="86">
        <v>0.78461499999999995</v>
      </c>
      <c r="H14" s="86">
        <v>0.82368699999999995</v>
      </c>
      <c r="I14" s="86">
        <v>0.85250300000000001</v>
      </c>
      <c r="J14" s="86">
        <v>0.87228300000000003</v>
      </c>
      <c r="K14" s="86">
        <v>0.88717999999999997</v>
      </c>
      <c r="L14" s="86">
        <v>0.898169</v>
      </c>
      <c r="M14" s="86">
        <v>0.90647100000000003</v>
      </c>
      <c r="N14" s="86">
        <v>0.91428600000000004</v>
      </c>
      <c r="O14" s="86">
        <v>0.91965799999999998</v>
      </c>
      <c r="P14" s="86">
        <v>0.92356499999999997</v>
      </c>
      <c r="Q14" s="87">
        <v>0.92551899999999998</v>
      </c>
    </row>
    <row r="15" spans="1:25" x14ac:dyDescent="0.55000000000000004">
      <c r="A15" s="85"/>
      <c r="B15" s="86">
        <v>0.139683</v>
      </c>
      <c r="C15" s="86">
        <v>0.17655699999999999</v>
      </c>
      <c r="D15" s="86">
        <v>0.45640999999999998</v>
      </c>
      <c r="E15" s="86">
        <v>0.62759500000000001</v>
      </c>
      <c r="F15" s="86">
        <v>0.72625200000000001</v>
      </c>
      <c r="G15" s="86">
        <v>0.78437100000000004</v>
      </c>
      <c r="H15" s="86">
        <v>0.82490799999999997</v>
      </c>
      <c r="I15" s="86">
        <v>0.85323599999999999</v>
      </c>
      <c r="J15" s="86">
        <v>0.87179499999999999</v>
      </c>
      <c r="K15" s="86">
        <v>0.88791200000000003</v>
      </c>
      <c r="L15" s="86">
        <v>0.89768000000000003</v>
      </c>
      <c r="M15" s="86">
        <v>0.90573899999999996</v>
      </c>
      <c r="N15" s="86">
        <v>0.91282099999999999</v>
      </c>
      <c r="O15" s="86">
        <v>0.91868099999999997</v>
      </c>
      <c r="P15" s="86">
        <v>0.92283300000000001</v>
      </c>
      <c r="Q15" s="87">
        <v>0.92600700000000002</v>
      </c>
    </row>
    <row r="16" spans="1:25" x14ac:dyDescent="0.55000000000000004">
      <c r="A16" s="85"/>
      <c r="B16" s="86">
        <v>0.13308900000000001</v>
      </c>
      <c r="C16" s="86">
        <v>0.176068</v>
      </c>
      <c r="D16" s="86">
        <v>0.456899</v>
      </c>
      <c r="E16" s="86">
        <v>0.62710600000000005</v>
      </c>
      <c r="F16" s="86">
        <v>0.72600699999999996</v>
      </c>
      <c r="G16" s="86">
        <v>0.78534800000000005</v>
      </c>
      <c r="H16" s="86">
        <v>0.82295499999999999</v>
      </c>
      <c r="I16" s="86">
        <v>0.85323599999999999</v>
      </c>
      <c r="J16" s="86">
        <v>0.87130700000000005</v>
      </c>
      <c r="K16" s="86">
        <v>0.88791200000000003</v>
      </c>
      <c r="L16" s="86">
        <v>0.898169</v>
      </c>
      <c r="M16" s="86">
        <v>0.90549500000000005</v>
      </c>
      <c r="N16" s="86">
        <v>0.91282099999999999</v>
      </c>
      <c r="O16" s="86">
        <v>0.91843699999999995</v>
      </c>
      <c r="P16" s="86">
        <v>0.92234400000000005</v>
      </c>
      <c r="Q16" s="87">
        <v>0.92698400000000003</v>
      </c>
    </row>
    <row r="17" spans="1:17" x14ac:dyDescent="0.55000000000000004">
      <c r="A17" s="85"/>
      <c r="B17" s="86">
        <v>0.13919400000000001</v>
      </c>
      <c r="C17" s="86">
        <v>0.176068</v>
      </c>
      <c r="D17" s="86">
        <v>0.45714300000000002</v>
      </c>
      <c r="E17" s="86">
        <v>0.62686200000000003</v>
      </c>
      <c r="F17" s="86">
        <v>0.72844900000000001</v>
      </c>
      <c r="G17" s="86">
        <v>0.78510400000000002</v>
      </c>
      <c r="H17" s="86">
        <v>0.82295499999999999</v>
      </c>
      <c r="I17" s="86">
        <v>0.85250300000000001</v>
      </c>
      <c r="J17" s="86">
        <v>0.87203900000000001</v>
      </c>
      <c r="K17" s="86">
        <v>0.88791200000000003</v>
      </c>
      <c r="L17" s="86">
        <v>0.89719199999999999</v>
      </c>
      <c r="M17" s="86">
        <v>0.90500599999999998</v>
      </c>
      <c r="N17" s="86">
        <v>0.91282099999999999</v>
      </c>
      <c r="O17" s="86">
        <v>0.91917000000000004</v>
      </c>
      <c r="P17" s="86">
        <v>0.92210000000000003</v>
      </c>
      <c r="Q17" s="87">
        <v>0.92796100000000004</v>
      </c>
    </row>
    <row r="18" spans="1:17" x14ac:dyDescent="0.55000000000000004">
      <c r="A18" s="85"/>
      <c r="B18" s="86">
        <v>0.13553100000000001</v>
      </c>
      <c r="C18" s="86">
        <v>0.17533599999999999</v>
      </c>
      <c r="D18" s="86">
        <v>0.45616600000000002</v>
      </c>
      <c r="E18" s="86">
        <v>0.62734999999999996</v>
      </c>
      <c r="F18" s="86">
        <v>0.72893799999999997</v>
      </c>
      <c r="G18" s="86">
        <v>0.78534800000000005</v>
      </c>
      <c r="H18" s="86">
        <v>0.82319900000000001</v>
      </c>
      <c r="I18" s="86">
        <v>0.85274700000000003</v>
      </c>
      <c r="J18" s="86">
        <v>0.87155099999999996</v>
      </c>
      <c r="K18" s="86">
        <v>0.88693500000000003</v>
      </c>
      <c r="L18" s="86">
        <v>0.89865700000000004</v>
      </c>
      <c r="M18" s="86">
        <v>0.90598299999999998</v>
      </c>
      <c r="N18" s="86">
        <v>0.91330900000000004</v>
      </c>
      <c r="O18" s="86">
        <v>0.91770499999999999</v>
      </c>
      <c r="P18" s="86">
        <v>0.92258899999999999</v>
      </c>
      <c r="Q18" s="87">
        <v>0.92649599999999999</v>
      </c>
    </row>
    <row r="19" spans="1:17" x14ac:dyDescent="0.55000000000000004">
      <c r="A19" s="85"/>
      <c r="B19" s="86">
        <v>0.14017099999999999</v>
      </c>
      <c r="C19" s="86">
        <v>0.17558000000000001</v>
      </c>
      <c r="D19" s="86">
        <v>0.45616600000000002</v>
      </c>
      <c r="E19" s="86">
        <v>0.62637399999999999</v>
      </c>
      <c r="F19" s="86">
        <v>0.72698399999999996</v>
      </c>
      <c r="G19" s="86">
        <v>0.78583599999999998</v>
      </c>
      <c r="H19" s="86">
        <v>0.82466399999999995</v>
      </c>
      <c r="I19" s="86">
        <v>0.85225899999999999</v>
      </c>
      <c r="J19" s="86">
        <v>0.87081799999999998</v>
      </c>
      <c r="K19" s="86">
        <v>0.88766800000000001</v>
      </c>
      <c r="L19" s="86">
        <v>0.898169</v>
      </c>
      <c r="M19" s="86">
        <v>0.90695999999999999</v>
      </c>
      <c r="N19" s="86">
        <v>0.91233200000000003</v>
      </c>
      <c r="O19" s="86">
        <v>0.91794900000000001</v>
      </c>
      <c r="P19" s="86">
        <v>0.92356499999999997</v>
      </c>
      <c r="Q19" s="87">
        <v>0.92600700000000002</v>
      </c>
    </row>
    <row r="20" spans="1:17" x14ac:dyDescent="0.55000000000000004">
      <c r="A20" s="85"/>
      <c r="B20" s="86">
        <v>0.139927</v>
      </c>
      <c r="C20" s="86">
        <v>0.17582400000000001</v>
      </c>
      <c r="D20" s="86">
        <v>0.45518900000000001</v>
      </c>
      <c r="E20" s="86">
        <v>0.62686200000000003</v>
      </c>
      <c r="F20" s="86">
        <v>0.72674000000000005</v>
      </c>
      <c r="G20" s="86">
        <v>0.78632500000000005</v>
      </c>
      <c r="H20" s="86">
        <v>0.82442000000000004</v>
      </c>
      <c r="I20" s="86">
        <v>0.85225899999999999</v>
      </c>
      <c r="J20" s="86">
        <v>0.87228300000000003</v>
      </c>
      <c r="K20" s="86">
        <v>0.88791200000000003</v>
      </c>
      <c r="L20" s="86">
        <v>0.89792400000000006</v>
      </c>
      <c r="M20" s="86">
        <v>0.90598299999999998</v>
      </c>
      <c r="N20" s="86">
        <v>0.91428600000000004</v>
      </c>
      <c r="O20" s="86">
        <v>0.91819300000000004</v>
      </c>
      <c r="P20" s="86">
        <v>0.92258899999999999</v>
      </c>
      <c r="Q20" s="87">
        <v>0.92600700000000002</v>
      </c>
    </row>
    <row r="21" spans="1:17" x14ac:dyDescent="0.55000000000000004">
      <c r="A21" s="85"/>
      <c r="B21" s="86">
        <v>0.14505499999999999</v>
      </c>
      <c r="C21" s="86">
        <v>0.17558000000000001</v>
      </c>
      <c r="D21" s="86">
        <v>0.45567800000000003</v>
      </c>
      <c r="E21" s="86">
        <v>0.62661800000000001</v>
      </c>
      <c r="F21" s="86">
        <v>0.72576300000000005</v>
      </c>
      <c r="G21" s="86">
        <v>0.78486</v>
      </c>
      <c r="H21" s="86">
        <v>0.82368699999999995</v>
      </c>
      <c r="I21" s="86">
        <v>0.85250300000000001</v>
      </c>
      <c r="J21" s="86">
        <v>0.87277199999999999</v>
      </c>
      <c r="K21" s="86">
        <v>0.88693500000000003</v>
      </c>
      <c r="L21" s="86">
        <v>0.89865700000000004</v>
      </c>
      <c r="M21" s="86">
        <v>0.90598299999999998</v>
      </c>
      <c r="N21" s="86">
        <v>0.91330900000000004</v>
      </c>
      <c r="O21" s="86">
        <v>0.91868099999999997</v>
      </c>
      <c r="P21" s="86">
        <v>0.92307700000000004</v>
      </c>
      <c r="Q21" s="87">
        <v>0.92698400000000003</v>
      </c>
    </row>
    <row r="22" spans="1:17" x14ac:dyDescent="0.55000000000000004">
      <c r="A22" s="85"/>
      <c r="B22" s="86">
        <v>0.138462</v>
      </c>
      <c r="C22" s="86">
        <v>0.17558000000000001</v>
      </c>
      <c r="D22" s="86">
        <v>0.45567800000000003</v>
      </c>
      <c r="E22" s="86">
        <v>0.62686200000000003</v>
      </c>
      <c r="F22" s="86">
        <v>0.72454200000000002</v>
      </c>
      <c r="G22" s="86">
        <v>0.78534800000000005</v>
      </c>
      <c r="H22" s="86">
        <v>0.82344300000000004</v>
      </c>
      <c r="I22" s="86">
        <v>0.85299199999999997</v>
      </c>
      <c r="J22" s="86">
        <v>0.87252799999999997</v>
      </c>
      <c r="K22" s="86">
        <v>0.88693500000000003</v>
      </c>
      <c r="L22" s="86">
        <v>0.89865700000000004</v>
      </c>
      <c r="M22" s="86">
        <v>0.90671599999999997</v>
      </c>
      <c r="N22" s="86">
        <v>0.91379699999999997</v>
      </c>
      <c r="O22" s="86">
        <v>0.91917000000000004</v>
      </c>
      <c r="P22" s="86">
        <v>0.92307700000000004</v>
      </c>
      <c r="Q22" s="87">
        <v>0.92600700000000002</v>
      </c>
    </row>
    <row r="23" spans="1:17" x14ac:dyDescent="0.55000000000000004">
      <c r="A23" s="85"/>
      <c r="B23" s="86">
        <v>0.14554300000000001</v>
      </c>
      <c r="C23" s="86">
        <v>0.17533599999999999</v>
      </c>
      <c r="D23" s="86">
        <v>0.45518900000000001</v>
      </c>
      <c r="E23" s="86">
        <v>0.62686200000000003</v>
      </c>
      <c r="F23" s="86">
        <v>0.72576300000000005</v>
      </c>
      <c r="G23" s="86">
        <v>0.78583599999999998</v>
      </c>
      <c r="H23" s="86">
        <v>0.823932</v>
      </c>
      <c r="I23" s="86">
        <v>0.85274700000000003</v>
      </c>
      <c r="J23" s="86">
        <v>0.87130700000000005</v>
      </c>
      <c r="K23" s="86">
        <v>0.88791200000000003</v>
      </c>
      <c r="L23" s="86">
        <v>0.89719199999999999</v>
      </c>
      <c r="M23" s="86">
        <v>0.90695999999999999</v>
      </c>
      <c r="N23" s="86">
        <v>0.91330900000000004</v>
      </c>
      <c r="O23" s="86">
        <v>0.91917000000000004</v>
      </c>
      <c r="P23" s="86">
        <v>0.92258899999999999</v>
      </c>
      <c r="Q23" s="87">
        <v>0.92600700000000002</v>
      </c>
    </row>
    <row r="24" spans="1:17" x14ac:dyDescent="0.55000000000000004">
      <c r="A24" s="85"/>
      <c r="B24" s="86">
        <v>0.13919400000000001</v>
      </c>
      <c r="C24" s="86">
        <v>0.17558000000000001</v>
      </c>
      <c r="D24" s="86">
        <v>0.45543299999999998</v>
      </c>
      <c r="E24" s="86">
        <v>0.62686200000000003</v>
      </c>
      <c r="F24" s="86">
        <v>0.72576300000000005</v>
      </c>
      <c r="G24" s="86">
        <v>0.78461499999999995</v>
      </c>
      <c r="H24" s="86">
        <v>0.82319900000000001</v>
      </c>
      <c r="I24" s="86">
        <v>0.85225899999999999</v>
      </c>
      <c r="J24" s="86">
        <v>0.87179499999999999</v>
      </c>
      <c r="K24" s="86">
        <v>0.88766800000000001</v>
      </c>
      <c r="L24" s="86">
        <v>0.89768000000000003</v>
      </c>
      <c r="M24" s="86">
        <v>0.90549500000000005</v>
      </c>
      <c r="N24" s="86">
        <v>0.91233200000000003</v>
      </c>
      <c r="O24" s="86">
        <v>0.91892600000000002</v>
      </c>
      <c r="P24" s="86">
        <v>0.92307700000000004</v>
      </c>
      <c r="Q24" s="87">
        <v>0.92698400000000003</v>
      </c>
    </row>
    <row r="25" spans="1:17" x14ac:dyDescent="0.55000000000000004">
      <c r="A25" s="85"/>
      <c r="B25" s="86">
        <v>0.14969499999999999</v>
      </c>
      <c r="C25" s="86">
        <v>0.17533599999999999</v>
      </c>
      <c r="D25" s="86">
        <v>0.45567800000000003</v>
      </c>
      <c r="E25" s="86">
        <v>0.62637399999999999</v>
      </c>
      <c r="F25" s="86">
        <v>0.725275</v>
      </c>
      <c r="G25" s="86">
        <v>0.78486</v>
      </c>
      <c r="H25" s="86">
        <v>0.82344300000000004</v>
      </c>
      <c r="I25" s="86">
        <v>0.85372400000000004</v>
      </c>
      <c r="J25" s="86">
        <v>0.87179499999999999</v>
      </c>
      <c r="K25" s="86">
        <v>0.88791200000000003</v>
      </c>
      <c r="L25" s="86">
        <v>0.89865700000000004</v>
      </c>
      <c r="M25" s="86">
        <v>0.90695999999999999</v>
      </c>
      <c r="N25" s="86">
        <v>0.91257600000000005</v>
      </c>
      <c r="O25" s="86">
        <v>0.91770499999999999</v>
      </c>
      <c r="P25" s="86">
        <v>0.92258899999999999</v>
      </c>
      <c r="Q25" s="87">
        <v>0.92771700000000001</v>
      </c>
    </row>
    <row r="26" spans="1:17" x14ac:dyDescent="0.55000000000000004">
      <c r="A26" s="85"/>
      <c r="B26" s="86">
        <v>0.14310100000000001</v>
      </c>
      <c r="C26" s="86">
        <v>0.174847</v>
      </c>
      <c r="D26" s="86">
        <v>0.45616600000000002</v>
      </c>
      <c r="E26" s="86">
        <v>0.62637399999999999</v>
      </c>
      <c r="F26" s="86">
        <v>0.725275</v>
      </c>
      <c r="G26" s="86">
        <v>0.78534800000000005</v>
      </c>
      <c r="H26" s="86">
        <v>0.823932</v>
      </c>
      <c r="I26" s="86">
        <v>0.85250300000000001</v>
      </c>
      <c r="J26" s="86">
        <v>0.87228300000000003</v>
      </c>
      <c r="K26" s="86">
        <v>0.88742399999999999</v>
      </c>
      <c r="L26" s="86">
        <v>0.89694799999999997</v>
      </c>
      <c r="M26" s="86">
        <v>0.90598299999999998</v>
      </c>
      <c r="N26" s="86">
        <v>0.91233200000000003</v>
      </c>
      <c r="O26" s="86">
        <v>0.91892600000000002</v>
      </c>
      <c r="P26" s="86">
        <v>0.92234400000000005</v>
      </c>
      <c r="Q26" s="87">
        <v>0.92698400000000003</v>
      </c>
    </row>
    <row r="27" spans="1:17" x14ac:dyDescent="0.55000000000000004">
      <c r="A27" s="85"/>
      <c r="B27" s="86">
        <v>0.13602</v>
      </c>
      <c r="C27" s="86">
        <v>0.17460300000000001</v>
      </c>
      <c r="D27" s="86">
        <v>0.45592199999999999</v>
      </c>
      <c r="E27" s="86">
        <v>0.62612900000000005</v>
      </c>
      <c r="F27" s="86">
        <v>0.725275</v>
      </c>
      <c r="G27" s="86">
        <v>0.78486</v>
      </c>
      <c r="H27" s="86">
        <v>0.82344300000000004</v>
      </c>
      <c r="I27" s="86">
        <v>0.85128199999999998</v>
      </c>
      <c r="J27" s="86">
        <v>0.87179499999999999</v>
      </c>
      <c r="K27" s="86">
        <v>0.88791200000000003</v>
      </c>
      <c r="L27" s="86">
        <v>0.89865700000000004</v>
      </c>
      <c r="M27" s="86">
        <v>0.90647100000000003</v>
      </c>
      <c r="N27" s="86">
        <v>0.91404200000000002</v>
      </c>
      <c r="O27" s="86">
        <v>0.91917000000000004</v>
      </c>
      <c r="P27" s="86">
        <v>0.92210000000000003</v>
      </c>
      <c r="Q27" s="87">
        <v>0.92600700000000002</v>
      </c>
    </row>
    <row r="28" spans="1:17" x14ac:dyDescent="0.55000000000000004">
      <c r="A28" s="85"/>
      <c r="B28" s="86">
        <v>0.139683</v>
      </c>
      <c r="C28" s="86">
        <v>0.175092</v>
      </c>
      <c r="D28" s="86">
        <v>0.45640999999999998</v>
      </c>
      <c r="E28" s="86">
        <v>0.62661800000000001</v>
      </c>
      <c r="F28" s="86">
        <v>0.72551900000000002</v>
      </c>
      <c r="G28" s="86">
        <v>0.78510400000000002</v>
      </c>
      <c r="H28" s="86">
        <v>0.823932</v>
      </c>
      <c r="I28" s="86">
        <v>0.85225899999999999</v>
      </c>
      <c r="J28" s="86">
        <v>0.87130700000000005</v>
      </c>
      <c r="K28" s="86">
        <v>0.88742399999999999</v>
      </c>
      <c r="L28" s="86">
        <v>0.89768000000000003</v>
      </c>
      <c r="M28" s="86">
        <v>0.90647100000000003</v>
      </c>
      <c r="N28" s="86">
        <v>0.91379699999999997</v>
      </c>
      <c r="O28" s="86">
        <v>0.91868099999999997</v>
      </c>
      <c r="P28" s="86">
        <v>0.92332099999999995</v>
      </c>
      <c r="Q28" s="87">
        <v>0.92600700000000002</v>
      </c>
    </row>
    <row r="29" spans="1:17" x14ac:dyDescent="0.55000000000000004">
      <c r="A29" s="85"/>
      <c r="B29" s="86">
        <v>0.137241</v>
      </c>
      <c r="C29" s="86">
        <v>0.17435899999999999</v>
      </c>
      <c r="D29" s="86">
        <v>0.45616600000000002</v>
      </c>
      <c r="E29" s="86">
        <v>0.62612900000000005</v>
      </c>
      <c r="F29" s="86">
        <v>0.72503099999999998</v>
      </c>
      <c r="G29" s="86">
        <v>0.78363899999999997</v>
      </c>
      <c r="H29" s="86">
        <v>0.82319900000000001</v>
      </c>
      <c r="I29" s="86">
        <v>0.85225899999999999</v>
      </c>
      <c r="J29" s="86">
        <v>0.87130700000000005</v>
      </c>
      <c r="K29" s="86">
        <v>0.88815599999999995</v>
      </c>
      <c r="L29" s="86">
        <v>0.89768000000000003</v>
      </c>
      <c r="M29" s="86">
        <v>0.90695999999999999</v>
      </c>
      <c r="N29" s="86">
        <v>0.91282099999999999</v>
      </c>
      <c r="O29" s="86">
        <v>0.91868099999999997</v>
      </c>
      <c r="P29" s="86">
        <v>0.92258899999999999</v>
      </c>
      <c r="Q29" s="87">
        <v>0.92649599999999999</v>
      </c>
    </row>
    <row r="30" spans="1:17" x14ac:dyDescent="0.55000000000000004">
      <c r="A30" s="85"/>
      <c r="B30" s="86">
        <v>0.147009</v>
      </c>
      <c r="C30" s="86">
        <v>0.17435899999999999</v>
      </c>
      <c r="D30" s="86">
        <v>0.45592199999999999</v>
      </c>
      <c r="E30" s="86">
        <v>0.62637399999999999</v>
      </c>
      <c r="F30" s="86">
        <v>0.725275</v>
      </c>
      <c r="G30" s="86">
        <v>0.78510400000000002</v>
      </c>
      <c r="H30" s="86">
        <v>0.82344300000000004</v>
      </c>
      <c r="I30" s="86">
        <v>0.85177099999999994</v>
      </c>
      <c r="J30" s="86">
        <v>0.87228300000000003</v>
      </c>
      <c r="K30" s="86">
        <v>0.88693500000000003</v>
      </c>
      <c r="L30" s="86">
        <v>0.898169</v>
      </c>
      <c r="M30" s="86">
        <v>0.90671599999999997</v>
      </c>
      <c r="N30" s="86">
        <v>0.91379699999999997</v>
      </c>
      <c r="O30" s="86">
        <v>0.91917000000000004</v>
      </c>
      <c r="P30" s="86">
        <v>0.92356499999999997</v>
      </c>
      <c r="Q30" s="87">
        <v>0.92600700000000002</v>
      </c>
    </row>
    <row r="31" spans="1:17" x14ac:dyDescent="0.55000000000000004">
      <c r="A31" s="85"/>
      <c r="B31" s="86">
        <v>0.14139199999999999</v>
      </c>
      <c r="C31" s="86">
        <v>0.17411499999999999</v>
      </c>
      <c r="D31" s="86">
        <v>0.45640999999999998</v>
      </c>
      <c r="E31" s="86">
        <v>0.62710600000000005</v>
      </c>
      <c r="F31" s="86">
        <v>0.72600699999999996</v>
      </c>
      <c r="G31" s="86">
        <v>0.783883</v>
      </c>
      <c r="H31" s="86">
        <v>0.82344300000000004</v>
      </c>
      <c r="I31" s="86">
        <v>0.85274700000000003</v>
      </c>
      <c r="J31" s="86">
        <v>0.87203900000000001</v>
      </c>
      <c r="K31" s="86">
        <v>0.88693500000000003</v>
      </c>
      <c r="L31" s="86">
        <v>0.89768000000000003</v>
      </c>
      <c r="M31" s="86">
        <v>0.90549500000000005</v>
      </c>
      <c r="N31" s="86">
        <v>0.91330900000000004</v>
      </c>
      <c r="O31" s="86">
        <v>0.91819300000000004</v>
      </c>
      <c r="P31" s="86">
        <v>0.92307700000000004</v>
      </c>
      <c r="Q31" s="87">
        <v>0.92747299999999999</v>
      </c>
    </row>
    <row r="32" spans="1:17" x14ac:dyDescent="0.55000000000000004">
      <c r="A32" s="85"/>
      <c r="B32" s="86">
        <v>0.138706</v>
      </c>
      <c r="C32" s="86">
        <v>0.17435899999999999</v>
      </c>
      <c r="D32" s="86">
        <v>0.456654</v>
      </c>
      <c r="E32" s="86">
        <v>0.62637399999999999</v>
      </c>
      <c r="F32" s="86">
        <v>0.72722799999999999</v>
      </c>
      <c r="G32" s="86">
        <v>0.78534800000000005</v>
      </c>
      <c r="H32" s="86">
        <v>0.82442000000000004</v>
      </c>
      <c r="I32" s="86">
        <v>0.85225899999999999</v>
      </c>
      <c r="J32" s="86">
        <v>0.87179499999999999</v>
      </c>
      <c r="K32" s="86">
        <v>0.88791200000000003</v>
      </c>
      <c r="L32" s="86">
        <v>0.89768000000000003</v>
      </c>
      <c r="M32" s="86">
        <v>0.90647100000000003</v>
      </c>
      <c r="N32" s="86">
        <v>0.91257600000000005</v>
      </c>
      <c r="O32" s="86">
        <v>0.91868099999999997</v>
      </c>
      <c r="P32" s="86">
        <v>0.92258899999999999</v>
      </c>
      <c r="Q32" s="87">
        <v>0.92649599999999999</v>
      </c>
    </row>
    <row r="33" spans="1:17" x14ac:dyDescent="0.55000000000000004">
      <c r="A33" s="85"/>
      <c r="B33" s="86">
        <v>0.14041500000000001</v>
      </c>
      <c r="C33" s="86">
        <v>0.17435899999999999</v>
      </c>
      <c r="D33" s="86">
        <v>0.45763100000000001</v>
      </c>
      <c r="E33" s="86">
        <v>0.625641</v>
      </c>
      <c r="F33" s="86">
        <v>0.72967000000000004</v>
      </c>
      <c r="G33" s="86">
        <v>0.78583599999999998</v>
      </c>
      <c r="H33" s="86">
        <v>0.82515300000000003</v>
      </c>
      <c r="I33" s="86">
        <v>0.85128199999999998</v>
      </c>
      <c r="J33" s="86">
        <v>0.87228300000000003</v>
      </c>
      <c r="K33" s="86">
        <v>0.88742399999999999</v>
      </c>
      <c r="L33" s="86">
        <v>0.89719199999999999</v>
      </c>
      <c r="M33" s="86">
        <v>0.90525</v>
      </c>
      <c r="N33" s="86">
        <v>0.91330900000000004</v>
      </c>
      <c r="O33" s="86">
        <v>0.91868099999999997</v>
      </c>
      <c r="P33" s="86">
        <v>0.92258899999999999</v>
      </c>
      <c r="Q33" s="87">
        <v>0.92771700000000001</v>
      </c>
    </row>
    <row r="34" spans="1:17" x14ac:dyDescent="0.55000000000000004">
      <c r="A34" s="85"/>
      <c r="B34" s="86">
        <v>0.13333300000000001</v>
      </c>
      <c r="C34" s="86">
        <v>0.17411499999999999</v>
      </c>
      <c r="D34" s="86">
        <v>0.45812000000000003</v>
      </c>
      <c r="E34" s="86">
        <v>0.62588500000000002</v>
      </c>
      <c r="F34" s="86">
        <v>0.72820499999999999</v>
      </c>
      <c r="G34" s="86">
        <v>0.78486</v>
      </c>
      <c r="H34" s="86">
        <v>0.823932</v>
      </c>
      <c r="I34" s="86">
        <v>0.85225899999999999</v>
      </c>
      <c r="J34" s="86">
        <v>0.87179499999999999</v>
      </c>
      <c r="K34" s="86">
        <v>0.88693500000000003</v>
      </c>
      <c r="L34" s="86">
        <v>0.89768000000000003</v>
      </c>
      <c r="M34" s="86">
        <v>0.90549500000000005</v>
      </c>
      <c r="N34" s="86">
        <v>0.91330900000000004</v>
      </c>
      <c r="O34" s="86">
        <v>0.91917000000000004</v>
      </c>
      <c r="P34" s="86">
        <v>0.92185600000000001</v>
      </c>
      <c r="Q34" s="87">
        <v>0.92649599999999999</v>
      </c>
    </row>
    <row r="35" spans="1:17" x14ac:dyDescent="0.55000000000000004">
      <c r="A35" s="85"/>
      <c r="B35" s="86">
        <v>0.140904</v>
      </c>
      <c r="C35" s="86">
        <v>0.173871</v>
      </c>
      <c r="D35" s="86">
        <v>0.45860800000000002</v>
      </c>
      <c r="E35" s="86">
        <v>0.62637399999999999</v>
      </c>
      <c r="F35" s="86">
        <v>0.72771699999999995</v>
      </c>
      <c r="G35" s="86">
        <v>0.78437100000000004</v>
      </c>
      <c r="H35" s="86">
        <v>0.823932</v>
      </c>
      <c r="I35" s="86">
        <v>0.85128199999999998</v>
      </c>
      <c r="J35" s="86">
        <v>0.87228300000000003</v>
      </c>
      <c r="K35" s="86">
        <v>0.88742399999999999</v>
      </c>
      <c r="L35" s="86">
        <v>0.89865700000000004</v>
      </c>
      <c r="M35" s="86">
        <v>0.90695999999999999</v>
      </c>
      <c r="N35" s="86">
        <v>0.91355299999999995</v>
      </c>
      <c r="O35" s="86">
        <v>0.91917000000000004</v>
      </c>
      <c r="P35" s="86">
        <v>0.92234400000000005</v>
      </c>
      <c r="Q35" s="87">
        <v>0.92698400000000003</v>
      </c>
    </row>
    <row r="36" spans="1:17" x14ac:dyDescent="0.55000000000000004">
      <c r="A36" s="85"/>
      <c r="B36" s="86">
        <v>0.13894999999999999</v>
      </c>
      <c r="C36" s="86">
        <v>0.174847</v>
      </c>
      <c r="D36" s="86">
        <v>0.45812000000000003</v>
      </c>
      <c r="E36" s="86">
        <v>0.62661800000000001</v>
      </c>
      <c r="F36" s="86">
        <v>0.72722799999999999</v>
      </c>
      <c r="G36" s="86">
        <v>0.78461499999999995</v>
      </c>
      <c r="H36" s="86">
        <v>0.82368699999999995</v>
      </c>
      <c r="I36" s="86">
        <v>0.85128199999999998</v>
      </c>
      <c r="J36" s="86">
        <v>0.87252799999999997</v>
      </c>
      <c r="K36" s="86">
        <v>0.88791200000000003</v>
      </c>
      <c r="L36" s="86">
        <v>0.89865700000000004</v>
      </c>
      <c r="M36" s="86">
        <v>0.90549500000000005</v>
      </c>
      <c r="N36" s="86">
        <v>0.91282099999999999</v>
      </c>
      <c r="O36" s="86">
        <v>0.91770499999999999</v>
      </c>
      <c r="P36" s="86">
        <v>0.92210000000000003</v>
      </c>
      <c r="Q36" s="87">
        <v>0.92698400000000003</v>
      </c>
    </row>
    <row r="37" spans="1:17" x14ac:dyDescent="0.55000000000000004">
      <c r="A37" s="85"/>
      <c r="B37" s="86">
        <v>0.15018300000000001</v>
      </c>
      <c r="C37" s="86">
        <v>0.174847</v>
      </c>
      <c r="D37" s="86">
        <v>0.45812000000000003</v>
      </c>
      <c r="E37" s="86">
        <v>0.62661800000000001</v>
      </c>
      <c r="F37" s="86">
        <v>0.72771699999999995</v>
      </c>
      <c r="G37" s="86">
        <v>0.78583599999999998</v>
      </c>
      <c r="H37" s="86">
        <v>0.82344300000000004</v>
      </c>
      <c r="I37" s="86">
        <v>0.85128199999999998</v>
      </c>
      <c r="J37" s="86">
        <v>0.87277199999999999</v>
      </c>
      <c r="K37" s="86">
        <v>0.88815599999999995</v>
      </c>
      <c r="L37" s="86">
        <v>0.89865700000000004</v>
      </c>
      <c r="M37" s="86">
        <v>0.90549500000000005</v>
      </c>
      <c r="N37" s="86">
        <v>0.91355299999999995</v>
      </c>
      <c r="O37" s="86">
        <v>0.91917000000000004</v>
      </c>
      <c r="P37" s="86">
        <v>0.92210000000000003</v>
      </c>
      <c r="Q37" s="87">
        <v>0.92698400000000003</v>
      </c>
    </row>
    <row r="38" spans="1:17" x14ac:dyDescent="0.55000000000000004">
      <c r="A38" s="85"/>
      <c r="B38" s="86">
        <v>0.14310100000000001</v>
      </c>
      <c r="C38" s="86">
        <v>0.17435899999999999</v>
      </c>
      <c r="D38" s="86">
        <v>0.45763100000000001</v>
      </c>
      <c r="E38" s="86">
        <v>0.62710600000000005</v>
      </c>
      <c r="F38" s="86">
        <v>0.729182</v>
      </c>
      <c r="G38" s="86">
        <v>0.78632500000000005</v>
      </c>
      <c r="H38" s="86">
        <v>0.823932</v>
      </c>
      <c r="I38" s="86">
        <v>0.85128199999999998</v>
      </c>
      <c r="J38" s="86">
        <v>0.87252799999999997</v>
      </c>
      <c r="K38" s="86">
        <v>0.88693500000000003</v>
      </c>
      <c r="L38" s="86">
        <v>0.89792400000000006</v>
      </c>
      <c r="M38" s="86">
        <v>0.90647100000000003</v>
      </c>
      <c r="N38" s="86">
        <v>0.91379699999999997</v>
      </c>
      <c r="O38" s="86">
        <v>0.91868099999999997</v>
      </c>
      <c r="P38" s="86">
        <v>0.92258899999999999</v>
      </c>
      <c r="Q38" s="87">
        <v>0.92649599999999999</v>
      </c>
    </row>
    <row r="39" spans="1:17" x14ac:dyDescent="0.55000000000000004">
      <c r="A39" s="85"/>
      <c r="B39" s="86">
        <v>0.13821700000000001</v>
      </c>
      <c r="C39" s="86">
        <v>0.174847</v>
      </c>
      <c r="D39" s="86">
        <v>0.45787499999999998</v>
      </c>
      <c r="E39" s="86">
        <v>0.62612900000000005</v>
      </c>
      <c r="F39" s="86">
        <v>0.72967000000000004</v>
      </c>
      <c r="G39" s="86">
        <v>0.78486</v>
      </c>
      <c r="H39" s="86">
        <v>0.82539700000000005</v>
      </c>
      <c r="I39" s="86">
        <v>0.85225899999999999</v>
      </c>
      <c r="J39" s="86">
        <v>0.87179499999999999</v>
      </c>
      <c r="K39" s="86">
        <v>0.88742399999999999</v>
      </c>
      <c r="L39" s="86">
        <v>0.89743600000000001</v>
      </c>
      <c r="M39" s="86">
        <v>0.90598299999999998</v>
      </c>
      <c r="N39" s="86">
        <v>0.91282099999999999</v>
      </c>
      <c r="O39" s="86">
        <v>0.91917000000000004</v>
      </c>
      <c r="P39" s="86">
        <v>0.92258899999999999</v>
      </c>
      <c r="Q39" s="87">
        <v>0.92649599999999999</v>
      </c>
    </row>
    <row r="40" spans="1:17" x14ac:dyDescent="0.55000000000000004">
      <c r="A40" s="85"/>
      <c r="B40" s="86">
        <v>0.139683</v>
      </c>
      <c r="C40" s="86">
        <v>0.17460300000000001</v>
      </c>
      <c r="D40" s="86">
        <v>0.45738699999999999</v>
      </c>
      <c r="E40" s="86">
        <v>0.625641</v>
      </c>
      <c r="F40" s="86">
        <v>0.729182</v>
      </c>
      <c r="G40" s="86">
        <v>0.78437100000000004</v>
      </c>
      <c r="H40" s="86">
        <v>0.82417600000000002</v>
      </c>
      <c r="I40" s="86">
        <v>0.85128199999999998</v>
      </c>
      <c r="J40" s="86">
        <v>0.87277199999999999</v>
      </c>
      <c r="K40" s="86">
        <v>0.88815599999999995</v>
      </c>
      <c r="L40" s="86">
        <v>0.89792400000000006</v>
      </c>
      <c r="M40" s="86">
        <v>0.90598299999999998</v>
      </c>
      <c r="N40" s="86">
        <v>0.91233200000000003</v>
      </c>
      <c r="O40" s="86">
        <v>0.91868099999999997</v>
      </c>
      <c r="P40" s="86">
        <v>0.92210000000000003</v>
      </c>
      <c r="Q40" s="87">
        <v>0.92722800000000005</v>
      </c>
    </row>
    <row r="41" spans="1:17" x14ac:dyDescent="0.55000000000000004">
      <c r="A41" s="85"/>
      <c r="B41" s="86">
        <v>0.13284499999999999</v>
      </c>
      <c r="C41" s="86">
        <v>0.173626</v>
      </c>
      <c r="D41" s="86">
        <v>0.456899</v>
      </c>
      <c r="E41" s="86">
        <v>0.62612900000000005</v>
      </c>
      <c r="F41" s="86">
        <v>0.72991499999999998</v>
      </c>
      <c r="G41" s="86">
        <v>0.783883</v>
      </c>
      <c r="H41" s="86">
        <v>0.82368699999999995</v>
      </c>
      <c r="I41" s="86">
        <v>0.85177099999999994</v>
      </c>
      <c r="J41" s="86">
        <v>0.87228300000000003</v>
      </c>
      <c r="K41" s="86">
        <v>0.88644699999999998</v>
      </c>
      <c r="L41" s="86">
        <v>0.89865700000000004</v>
      </c>
      <c r="M41" s="86">
        <v>0.90598299999999998</v>
      </c>
      <c r="N41" s="86">
        <v>0.91257600000000005</v>
      </c>
      <c r="O41" s="86">
        <v>0.91868099999999997</v>
      </c>
      <c r="P41" s="86">
        <v>0.92210000000000003</v>
      </c>
      <c r="Q41" s="87">
        <v>0.92674000000000001</v>
      </c>
    </row>
    <row r="42" spans="1:17" x14ac:dyDescent="0.55000000000000004">
      <c r="A42" s="85"/>
      <c r="B42" s="86">
        <v>0.137241</v>
      </c>
      <c r="C42" s="86">
        <v>0.17411499999999999</v>
      </c>
      <c r="D42" s="86">
        <v>0.45640999999999998</v>
      </c>
      <c r="E42" s="86">
        <v>0.62539699999999998</v>
      </c>
      <c r="F42" s="86">
        <v>0.72967000000000004</v>
      </c>
      <c r="G42" s="86">
        <v>0.78534800000000005</v>
      </c>
      <c r="H42" s="86">
        <v>0.823932</v>
      </c>
      <c r="I42" s="86">
        <v>0.85103799999999996</v>
      </c>
      <c r="J42" s="86">
        <v>0.87179499999999999</v>
      </c>
      <c r="K42" s="86">
        <v>0.88669100000000001</v>
      </c>
      <c r="L42" s="86">
        <v>0.89865700000000004</v>
      </c>
      <c r="M42" s="86">
        <v>0.90598299999999998</v>
      </c>
      <c r="N42" s="86">
        <v>0.91355299999999995</v>
      </c>
      <c r="O42" s="86">
        <v>0.91819300000000004</v>
      </c>
      <c r="P42" s="86">
        <v>0.92283300000000001</v>
      </c>
      <c r="Q42" s="87">
        <v>0.92600700000000002</v>
      </c>
    </row>
    <row r="43" spans="1:17" x14ac:dyDescent="0.55000000000000004">
      <c r="A43" s="85"/>
      <c r="B43" s="86">
        <v>0.13333300000000001</v>
      </c>
      <c r="C43" s="86">
        <v>0.173871</v>
      </c>
      <c r="D43" s="86">
        <v>0.45616600000000002</v>
      </c>
      <c r="E43" s="86">
        <v>0.62515299999999996</v>
      </c>
      <c r="F43" s="86">
        <v>0.72967000000000004</v>
      </c>
      <c r="G43" s="86">
        <v>0.783883</v>
      </c>
      <c r="H43" s="86">
        <v>0.82295499999999999</v>
      </c>
      <c r="I43" s="86">
        <v>0.85103799999999996</v>
      </c>
      <c r="J43" s="86">
        <v>0.87228300000000003</v>
      </c>
      <c r="K43" s="86">
        <v>0.88693500000000003</v>
      </c>
      <c r="L43" s="86">
        <v>0.89865700000000004</v>
      </c>
      <c r="M43" s="86">
        <v>0.90549500000000005</v>
      </c>
      <c r="N43" s="86">
        <v>0.91233200000000003</v>
      </c>
      <c r="O43" s="86">
        <v>0.91843699999999995</v>
      </c>
      <c r="P43" s="86">
        <v>0.92234400000000005</v>
      </c>
      <c r="Q43" s="87">
        <v>0.92649599999999999</v>
      </c>
    </row>
    <row r="44" spans="1:17" x14ac:dyDescent="0.55000000000000004">
      <c r="A44" s="85"/>
      <c r="B44" s="86">
        <v>0.13772899999999999</v>
      </c>
      <c r="C44" s="86">
        <v>0.173626</v>
      </c>
      <c r="D44" s="86">
        <v>0.45567800000000003</v>
      </c>
      <c r="E44" s="86">
        <v>0.624664</v>
      </c>
      <c r="F44" s="86">
        <v>0.72893799999999997</v>
      </c>
      <c r="G44" s="86">
        <v>0.78534800000000005</v>
      </c>
      <c r="H44" s="86">
        <v>0.82442000000000004</v>
      </c>
      <c r="I44" s="86">
        <v>0.85177099999999994</v>
      </c>
      <c r="J44" s="86">
        <v>0.87228300000000003</v>
      </c>
      <c r="K44" s="86">
        <v>0.88766800000000001</v>
      </c>
      <c r="L44" s="86">
        <v>0.898169</v>
      </c>
      <c r="M44" s="86">
        <v>0.90525</v>
      </c>
      <c r="N44" s="86">
        <v>0.91379699999999997</v>
      </c>
      <c r="O44" s="86">
        <v>0.91819300000000004</v>
      </c>
      <c r="P44" s="86">
        <v>0.92356499999999997</v>
      </c>
      <c r="Q44" s="87">
        <v>0.92600700000000002</v>
      </c>
    </row>
    <row r="45" spans="1:17" x14ac:dyDescent="0.55000000000000004">
      <c r="A45" s="85"/>
      <c r="B45" s="86">
        <v>0.133578</v>
      </c>
      <c r="C45" s="86">
        <v>0.173626</v>
      </c>
      <c r="D45" s="86">
        <v>0.45518900000000001</v>
      </c>
      <c r="E45" s="86">
        <v>0.62515299999999996</v>
      </c>
      <c r="F45" s="86">
        <v>0.72722799999999999</v>
      </c>
      <c r="G45" s="86">
        <v>0.78583599999999998</v>
      </c>
      <c r="H45" s="86">
        <v>0.82319900000000001</v>
      </c>
      <c r="I45" s="86">
        <v>0.85225899999999999</v>
      </c>
      <c r="J45" s="86">
        <v>0.87252799999999997</v>
      </c>
      <c r="K45" s="86">
        <v>0.88742399999999999</v>
      </c>
      <c r="L45" s="86">
        <v>0.89865700000000004</v>
      </c>
      <c r="M45" s="86">
        <v>0.90598299999999998</v>
      </c>
      <c r="N45" s="86">
        <v>0.91257600000000005</v>
      </c>
      <c r="O45" s="86">
        <v>0.91917000000000004</v>
      </c>
      <c r="P45" s="86">
        <v>0.92258899999999999</v>
      </c>
      <c r="Q45" s="87">
        <v>0.92600700000000002</v>
      </c>
    </row>
    <row r="46" spans="1:17" x14ac:dyDescent="0.55000000000000004">
      <c r="A46" s="85"/>
      <c r="B46" s="86">
        <v>0.13772899999999999</v>
      </c>
      <c r="C46" s="86">
        <v>0.173626</v>
      </c>
      <c r="D46" s="86">
        <v>0.45592199999999999</v>
      </c>
      <c r="E46" s="86">
        <v>0.62588500000000002</v>
      </c>
      <c r="F46" s="86">
        <v>0.72698399999999996</v>
      </c>
      <c r="G46" s="86">
        <v>0.78437100000000004</v>
      </c>
      <c r="H46" s="86">
        <v>0.82442000000000004</v>
      </c>
      <c r="I46" s="86">
        <v>0.85177099999999994</v>
      </c>
      <c r="J46" s="86">
        <v>0.87252799999999997</v>
      </c>
      <c r="K46" s="86">
        <v>0.88815599999999995</v>
      </c>
      <c r="L46" s="86">
        <v>0.89890099999999995</v>
      </c>
      <c r="M46" s="86">
        <v>0.90695999999999999</v>
      </c>
      <c r="N46" s="86">
        <v>0.91355299999999995</v>
      </c>
      <c r="O46" s="86">
        <v>0.91746000000000005</v>
      </c>
      <c r="P46" s="86">
        <v>0.92332099999999995</v>
      </c>
      <c r="Q46" s="87">
        <v>0.92698400000000003</v>
      </c>
    </row>
    <row r="47" spans="1:17" x14ac:dyDescent="0.55000000000000004">
      <c r="A47" s="85"/>
      <c r="B47" s="86">
        <v>0.13431000000000001</v>
      </c>
      <c r="C47" s="86">
        <v>0.17338200000000001</v>
      </c>
      <c r="D47" s="86">
        <v>0.45616600000000002</v>
      </c>
      <c r="E47" s="86">
        <v>0.62441999999999998</v>
      </c>
      <c r="F47" s="86">
        <v>0.72674000000000005</v>
      </c>
      <c r="G47" s="86">
        <v>0.78608100000000003</v>
      </c>
      <c r="H47" s="86">
        <v>0.82442000000000004</v>
      </c>
      <c r="I47" s="86">
        <v>0.85250300000000001</v>
      </c>
      <c r="J47" s="86">
        <v>0.87277199999999999</v>
      </c>
      <c r="K47" s="86">
        <v>0.88742399999999999</v>
      </c>
      <c r="L47" s="86">
        <v>0.89865700000000004</v>
      </c>
      <c r="M47" s="86">
        <v>0.90695999999999999</v>
      </c>
      <c r="N47" s="86">
        <v>0.91330900000000004</v>
      </c>
      <c r="O47" s="86">
        <v>0.91868099999999997</v>
      </c>
      <c r="P47" s="86">
        <v>0.92381000000000002</v>
      </c>
      <c r="Q47" s="87">
        <v>0.92649599999999999</v>
      </c>
    </row>
    <row r="48" spans="1:17" x14ac:dyDescent="0.55000000000000004">
      <c r="A48" s="85"/>
      <c r="B48" s="86">
        <v>0.139683</v>
      </c>
      <c r="C48" s="86">
        <v>0.17289399999999999</v>
      </c>
      <c r="D48" s="86">
        <v>0.45518900000000001</v>
      </c>
      <c r="E48" s="86">
        <v>0.62515299999999996</v>
      </c>
      <c r="F48" s="86">
        <v>0.72722799999999999</v>
      </c>
      <c r="G48" s="86">
        <v>0.78534800000000005</v>
      </c>
      <c r="H48" s="86">
        <v>0.82442000000000004</v>
      </c>
      <c r="I48" s="86">
        <v>0.85177099999999994</v>
      </c>
      <c r="J48" s="86">
        <v>0.87277199999999999</v>
      </c>
      <c r="K48" s="86">
        <v>0.88717999999999997</v>
      </c>
      <c r="L48" s="86">
        <v>0.89865700000000004</v>
      </c>
      <c r="M48" s="86">
        <v>0.90647100000000003</v>
      </c>
      <c r="N48" s="86">
        <v>0.91233200000000003</v>
      </c>
      <c r="O48" s="86">
        <v>0.91917000000000004</v>
      </c>
      <c r="P48" s="86">
        <v>0.92185600000000001</v>
      </c>
      <c r="Q48" s="87">
        <v>0.92600700000000002</v>
      </c>
    </row>
    <row r="49" spans="1:17" x14ac:dyDescent="0.55000000000000004">
      <c r="A49" s="85"/>
      <c r="B49" s="86">
        <v>0.133578</v>
      </c>
      <c r="C49" s="86">
        <v>0.17313799999999999</v>
      </c>
      <c r="D49" s="86">
        <v>0.45518900000000001</v>
      </c>
      <c r="E49" s="86">
        <v>0.62539699999999998</v>
      </c>
      <c r="F49" s="86">
        <v>0.72771699999999995</v>
      </c>
      <c r="G49" s="86">
        <v>0.78437100000000004</v>
      </c>
      <c r="H49" s="86">
        <v>0.823932</v>
      </c>
      <c r="I49" s="86">
        <v>0.85177099999999994</v>
      </c>
      <c r="J49" s="86">
        <v>0.87277199999999999</v>
      </c>
      <c r="K49" s="86">
        <v>0.88742399999999999</v>
      </c>
      <c r="L49" s="86">
        <v>0.89865700000000004</v>
      </c>
      <c r="M49" s="86">
        <v>0.90549500000000005</v>
      </c>
      <c r="N49" s="86">
        <v>0.91233200000000003</v>
      </c>
      <c r="O49" s="86">
        <v>0.91770499999999999</v>
      </c>
      <c r="P49" s="86">
        <v>0.92234400000000005</v>
      </c>
      <c r="Q49" s="87">
        <v>0.92722800000000005</v>
      </c>
    </row>
    <row r="50" spans="1:17" x14ac:dyDescent="0.55000000000000004">
      <c r="A50" s="85"/>
      <c r="B50" s="86">
        <v>0.138462</v>
      </c>
      <c r="C50" s="86">
        <v>0.173871</v>
      </c>
      <c r="D50" s="86">
        <v>0.45470100000000002</v>
      </c>
      <c r="E50" s="86">
        <v>0.625641</v>
      </c>
      <c r="F50" s="86">
        <v>0.72722799999999999</v>
      </c>
      <c r="G50" s="86">
        <v>0.78583599999999998</v>
      </c>
      <c r="H50" s="86">
        <v>0.82344300000000004</v>
      </c>
      <c r="I50" s="86">
        <v>0.85128199999999998</v>
      </c>
      <c r="J50" s="86">
        <v>0.87228300000000003</v>
      </c>
      <c r="K50" s="86">
        <v>0.88742399999999999</v>
      </c>
      <c r="L50" s="86">
        <v>0.89865700000000004</v>
      </c>
      <c r="M50" s="86">
        <v>0.90598299999999998</v>
      </c>
      <c r="N50" s="86">
        <v>0.91355299999999995</v>
      </c>
      <c r="O50" s="86">
        <v>0.91892600000000002</v>
      </c>
      <c r="P50" s="86">
        <v>0.92307700000000004</v>
      </c>
      <c r="Q50" s="87">
        <v>0.92600700000000002</v>
      </c>
    </row>
    <row r="51" spans="1:17" x14ac:dyDescent="0.55000000000000004">
      <c r="A51" s="85"/>
      <c r="B51" s="86">
        <v>0.13308900000000001</v>
      </c>
      <c r="C51" s="86">
        <v>0.173871</v>
      </c>
      <c r="D51" s="86">
        <v>0.454457</v>
      </c>
      <c r="E51" s="86">
        <v>0.62588500000000002</v>
      </c>
      <c r="F51" s="86">
        <v>0.72771699999999995</v>
      </c>
      <c r="G51" s="86">
        <v>0.78534800000000005</v>
      </c>
      <c r="H51" s="86">
        <v>0.82368699999999995</v>
      </c>
      <c r="I51" s="86">
        <v>0.85128199999999998</v>
      </c>
      <c r="J51" s="86">
        <v>0.87228300000000003</v>
      </c>
      <c r="K51" s="86">
        <v>0.88791200000000003</v>
      </c>
      <c r="L51" s="86">
        <v>0.89939000000000002</v>
      </c>
      <c r="M51" s="86">
        <v>0.90549500000000005</v>
      </c>
      <c r="N51" s="86">
        <v>0.91257600000000005</v>
      </c>
      <c r="O51" s="86">
        <v>0.91770499999999999</v>
      </c>
      <c r="P51" s="86">
        <v>0.92234400000000005</v>
      </c>
      <c r="Q51" s="87">
        <v>0.92600700000000002</v>
      </c>
    </row>
    <row r="52" spans="1:17" x14ac:dyDescent="0.55000000000000004">
      <c r="A52" s="85"/>
      <c r="B52" s="86">
        <v>0.13919400000000001</v>
      </c>
      <c r="C52" s="86">
        <v>0.173871</v>
      </c>
      <c r="D52" s="86">
        <v>0.45470100000000002</v>
      </c>
      <c r="E52" s="86">
        <v>0.62490800000000002</v>
      </c>
      <c r="F52" s="86">
        <v>0.72771699999999995</v>
      </c>
      <c r="G52" s="86">
        <v>0.78461499999999995</v>
      </c>
      <c r="H52" s="86">
        <v>0.82295499999999999</v>
      </c>
      <c r="I52" s="86">
        <v>0.85225899999999999</v>
      </c>
      <c r="J52" s="86">
        <v>0.87301600000000001</v>
      </c>
      <c r="K52" s="86">
        <v>0.88693500000000003</v>
      </c>
      <c r="L52" s="86">
        <v>0.89890099999999995</v>
      </c>
      <c r="M52" s="86">
        <v>0.90647100000000003</v>
      </c>
      <c r="N52" s="86">
        <v>0.91233200000000003</v>
      </c>
      <c r="O52" s="86">
        <v>0.91965799999999998</v>
      </c>
      <c r="P52" s="86">
        <v>0.92307700000000004</v>
      </c>
      <c r="Q52" s="87">
        <v>0.92698400000000003</v>
      </c>
    </row>
    <row r="53" spans="1:17" x14ac:dyDescent="0.55000000000000004">
      <c r="A53" s="85"/>
      <c r="B53" s="86">
        <v>0.133822</v>
      </c>
      <c r="C53" s="86">
        <v>0.17313799999999999</v>
      </c>
      <c r="D53" s="86">
        <v>0.45494499999999999</v>
      </c>
      <c r="E53" s="86">
        <v>0.62686200000000003</v>
      </c>
      <c r="F53" s="86">
        <v>0.72771699999999995</v>
      </c>
      <c r="G53" s="86">
        <v>0.78486</v>
      </c>
      <c r="H53" s="86">
        <v>0.823932</v>
      </c>
      <c r="I53" s="86">
        <v>0.85323599999999999</v>
      </c>
      <c r="J53" s="86">
        <v>0.87228300000000003</v>
      </c>
      <c r="K53" s="86">
        <v>0.88693500000000003</v>
      </c>
      <c r="L53" s="86">
        <v>0.89914499999999997</v>
      </c>
      <c r="M53" s="86">
        <v>0.90695999999999999</v>
      </c>
      <c r="N53" s="86">
        <v>0.91330900000000004</v>
      </c>
      <c r="O53" s="86">
        <v>0.91941399999999995</v>
      </c>
      <c r="P53" s="86">
        <v>0.92234400000000005</v>
      </c>
      <c r="Q53" s="87">
        <v>0.925763</v>
      </c>
    </row>
    <row r="54" spans="1:17" ht="14.7" thickBot="1" x14ac:dyDescent="0.6">
      <c r="A54" s="85"/>
      <c r="B54" s="86">
        <v>0.140904</v>
      </c>
      <c r="C54" s="86">
        <v>0.17289399999999999</v>
      </c>
      <c r="D54" s="86">
        <v>0.45518900000000001</v>
      </c>
      <c r="E54" s="86">
        <v>0.62710600000000005</v>
      </c>
      <c r="F54" s="86">
        <v>0.72771699999999995</v>
      </c>
      <c r="G54" s="86">
        <v>0.78559199999999996</v>
      </c>
      <c r="H54" s="86">
        <v>0.82295499999999999</v>
      </c>
      <c r="I54" s="86">
        <v>0.85225899999999999</v>
      </c>
      <c r="J54" s="86">
        <v>0.87326000000000004</v>
      </c>
      <c r="K54" s="86">
        <v>0.88717999999999997</v>
      </c>
      <c r="L54" s="86">
        <v>0.898169</v>
      </c>
      <c r="M54" s="86">
        <v>0.90598299999999998</v>
      </c>
      <c r="N54" s="86">
        <v>0.91282099999999999</v>
      </c>
      <c r="O54" s="86">
        <v>0.91892600000000002</v>
      </c>
      <c r="P54" s="86">
        <v>0.92258899999999999</v>
      </c>
      <c r="Q54" s="87">
        <v>0.92600700000000002</v>
      </c>
    </row>
    <row r="55" spans="1:17" ht="15.6" x14ac:dyDescent="0.6">
      <c r="A55" s="91" t="s">
        <v>1</v>
      </c>
      <c r="B55" s="83">
        <f>SUM(B5:B54)/50</f>
        <v>0.13857398000000004</v>
      </c>
      <c r="C55" s="83">
        <f>AVERAGE(C5:C54)</f>
        <v>0.17457225999999995</v>
      </c>
      <c r="D55" s="83">
        <f t="shared" ref="D55:Q55" si="2">AVERAGE(D5:D54)</f>
        <v>0.45640043999999991</v>
      </c>
      <c r="E55" s="83">
        <f t="shared" si="2"/>
        <v>0.62648108000000013</v>
      </c>
      <c r="F55" s="83">
        <f t="shared" si="2"/>
        <v>0.72699877999999973</v>
      </c>
      <c r="G55" s="83">
        <f t="shared" si="2"/>
        <v>0.78500124000000016</v>
      </c>
      <c r="H55" s="83">
        <f t="shared" si="2"/>
        <v>0.8237997600000001</v>
      </c>
      <c r="I55" s="83">
        <f t="shared" si="2"/>
        <v>0.85223945999999995</v>
      </c>
      <c r="J55" s="83">
        <f t="shared" si="2"/>
        <v>0.87213688000000023</v>
      </c>
      <c r="K55" s="83">
        <f t="shared" si="2"/>
        <v>0.88742858000000024</v>
      </c>
      <c r="L55" s="83">
        <f t="shared" si="2"/>
        <v>0.89821746000000013</v>
      </c>
      <c r="M55" s="83">
        <f t="shared" si="2"/>
        <v>0.90619795999999997</v>
      </c>
      <c r="N55" s="83">
        <f t="shared" si="2"/>
        <v>0.91316240000000004</v>
      </c>
      <c r="O55" s="83">
        <f t="shared" si="2"/>
        <v>0.91869608000000003</v>
      </c>
      <c r="P55" s="83">
        <f t="shared" si="2"/>
        <v>0.92270580000000024</v>
      </c>
      <c r="Q55" s="84">
        <f t="shared" si="2"/>
        <v>0.92646633999999972</v>
      </c>
    </row>
    <row r="56" spans="1:17" ht="14.7" thickBot="1" x14ac:dyDescent="0.6">
      <c r="A56" s="92" t="s">
        <v>3</v>
      </c>
      <c r="B56" s="86">
        <f>_xlfn.STDEV.S(B5:B54)</f>
        <v>4.4320301999726253E-3</v>
      </c>
      <c r="C56" s="86">
        <f t="shared" ref="C56:Q56" si="3">_xlfn.STDEV.S(C5:C54)</f>
        <v>9.2471568294569338E-4</v>
      </c>
      <c r="D56" s="86">
        <f t="shared" si="3"/>
        <v>1.0371684994862353E-3</v>
      </c>
      <c r="E56" s="86">
        <f t="shared" si="3"/>
        <v>9.401967193201704E-4</v>
      </c>
      <c r="F56" s="86">
        <f t="shared" si="3"/>
        <v>1.5217447865887995E-3</v>
      </c>
      <c r="G56" s="86">
        <f t="shared" si="3"/>
        <v>7.0127427921882774E-4</v>
      </c>
      <c r="H56" s="86">
        <f t="shared" si="3"/>
        <v>5.7582482313528547E-4</v>
      </c>
      <c r="I56" s="86">
        <f t="shared" si="3"/>
        <v>7.4305879708027938E-4</v>
      </c>
      <c r="J56" s="86">
        <f t="shared" si="3"/>
        <v>5.0792413221034389E-4</v>
      </c>
      <c r="K56" s="86">
        <f t="shared" si="3"/>
        <v>4.6670775237020229E-4</v>
      </c>
      <c r="L56" s="86">
        <f t="shared" si="3"/>
        <v>5.4937902644156412E-4</v>
      </c>
      <c r="M56" s="86">
        <f t="shared" si="3"/>
        <v>5.9538517664736712E-4</v>
      </c>
      <c r="N56" s="86">
        <f t="shared" si="3"/>
        <v>5.9613243289641791E-4</v>
      </c>
      <c r="O56" s="86">
        <f t="shared" si="3"/>
        <v>5.6123663894828036E-4</v>
      </c>
      <c r="P56" s="86">
        <f t="shared" si="3"/>
        <v>5.0368928711971622E-4</v>
      </c>
      <c r="Q56" s="87">
        <f t="shared" si="3"/>
        <v>5.9548795323582004E-4</v>
      </c>
    </row>
    <row r="57" spans="1:17" ht="14.7" thickBot="1" x14ac:dyDescent="0.6">
      <c r="A57" s="88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0"/>
    </row>
    <row r="68" spans="1:24" x14ac:dyDescent="0.55000000000000004">
      <c r="A68" s="2"/>
      <c r="B68" s="2"/>
      <c r="C68" s="2"/>
      <c r="D68" s="2"/>
      <c r="E68" s="2"/>
      <c r="F68" s="2"/>
      <c r="G68" s="2"/>
      <c r="H68" s="2" t="s">
        <v>0</v>
      </c>
      <c r="I68" s="2">
        <v>2</v>
      </c>
      <c r="J68" s="2">
        <f>I68+0.1</f>
        <v>2.1</v>
      </c>
      <c r="K68" s="2">
        <f>J68+0.1</f>
        <v>2.2000000000000002</v>
      </c>
      <c r="L68" s="2">
        <f>K68+0.1</f>
        <v>2.3000000000000003</v>
      </c>
      <c r="M68" s="2">
        <f>L68+0.1</f>
        <v>2.4000000000000004</v>
      </c>
      <c r="N68" s="2">
        <f>M68+0.1</f>
        <v>2.5000000000000004</v>
      </c>
      <c r="O68" s="2">
        <f t="shared" ref="O68:X68" si="4">N68+0.1</f>
        <v>2.6000000000000005</v>
      </c>
      <c r="P68" s="2">
        <f t="shared" si="4"/>
        <v>2.7000000000000006</v>
      </c>
      <c r="Q68" s="2">
        <f t="shared" si="4"/>
        <v>2.8000000000000007</v>
      </c>
      <c r="R68" s="2">
        <f t="shared" si="4"/>
        <v>2.9000000000000008</v>
      </c>
      <c r="S68" s="2">
        <f>R68+0.1</f>
        <v>3.0000000000000009</v>
      </c>
      <c r="T68" s="2">
        <f t="shared" si="4"/>
        <v>3.100000000000001</v>
      </c>
      <c r="U68" s="2">
        <f>T68+0.1</f>
        <v>3.2000000000000011</v>
      </c>
      <c r="V68" s="2">
        <f t="shared" si="4"/>
        <v>3.3000000000000012</v>
      </c>
      <c r="W68" s="2">
        <f t="shared" si="4"/>
        <v>3.4000000000000012</v>
      </c>
      <c r="X68" s="2">
        <f t="shared" si="4"/>
        <v>3.5000000000000013</v>
      </c>
    </row>
    <row r="69" spans="1:24" x14ac:dyDescent="0.55000000000000004">
      <c r="H69" s="1"/>
      <c r="I69">
        <v>0.62905999999999995</v>
      </c>
      <c r="J69">
        <v>0.65152600000000005</v>
      </c>
      <c r="K69">
        <v>0.66788800000000004</v>
      </c>
      <c r="L69">
        <v>0.68669100000000005</v>
      </c>
      <c r="M69">
        <v>0.70525000000000004</v>
      </c>
      <c r="N69">
        <v>0.72356500000000001</v>
      </c>
      <c r="S69">
        <v>0.78730199999999995</v>
      </c>
      <c r="T69">
        <v>0.79511600000000004</v>
      </c>
      <c r="U69">
        <v>0.80244199999999999</v>
      </c>
      <c r="V69">
        <v>0.80683800000000006</v>
      </c>
      <c r="W69">
        <v>0.81758200000000003</v>
      </c>
      <c r="X69">
        <v>0.82246600000000003</v>
      </c>
    </row>
    <row r="70" spans="1:24" x14ac:dyDescent="0.55000000000000004">
      <c r="H70" s="1"/>
      <c r="I70">
        <v>0.62808299999999995</v>
      </c>
      <c r="J70">
        <v>0.65054900000000004</v>
      </c>
      <c r="K70">
        <v>0.66813199999999995</v>
      </c>
      <c r="L70">
        <v>0.68718000000000001</v>
      </c>
      <c r="M70">
        <v>0.704762</v>
      </c>
      <c r="N70">
        <v>0.725275</v>
      </c>
      <c r="S70">
        <v>0.78681299999999998</v>
      </c>
      <c r="T70">
        <v>0.79560399999999998</v>
      </c>
      <c r="U70">
        <v>0.80195399999999994</v>
      </c>
      <c r="V70">
        <v>0.80757000000000001</v>
      </c>
      <c r="W70">
        <v>0.81611699999999998</v>
      </c>
      <c r="X70">
        <v>0.82295499999999999</v>
      </c>
    </row>
    <row r="71" spans="1:24" x14ac:dyDescent="0.55000000000000004">
      <c r="H71" s="1"/>
      <c r="I71">
        <v>0.62759500000000001</v>
      </c>
      <c r="J71">
        <v>0.65103800000000001</v>
      </c>
      <c r="K71">
        <v>0.66837599999999997</v>
      </c>
      <c r="L71">
        <v>0.68669100000000005</v>
      </c>
      <c r="M71">
        <v>0.704762</v>
      </c>
      <c r="N71">
        <v>0.72649600000000003</v>
      </c>
      <c r="S71">
        <v>0.78681299999999998</v>
      </c>
      <c r="T71">
        <v>0.79487200000000002</v>
      </c>
      <c r="U71">
        <v>0.80244199999999999</v>
      </c>
      <c r="V71">
        <v>0.80781400000000003</v>
      </c>
      <c r="W71">
        <v>0.81758200000000003</v>
      </c>
      <c r="X71">
        <v>0.82319900000000001</v>
      </c>
    </row>
    <row r="72" spans="1:24" x14ac:dyDescent="0.55000000000000004">
      <c r="H72" s="1"/>
      <c r="I72">
        <v>0.62808299999999995</v>
      </c>
      <c r="J72">
        <v>0.65054900000000004</v>
      </c>
      <c r="K72">
        <v>0.66715500000000005</v>
      </c>
      <c r="L72">
        <v>0.68571400000000005</v>
      </c>
      <c r="M72">
        <v>0.70500600000000002</v>
      </c>
      <c r="N72">
        <v>0.72576300000000005</v>
      </c>
      <c r="S72">
        <v>0.78681299999999998</v>
      </c>
      <c r="T72">
        <v>0.794628</v>
      </c>
      <c r="U72">
        <v>0.80244199999999999</v>
      </c>
      <c r="V72">
        <v>0.80757000000000001</v>
      </c>
      <c r="W72">
        <v>0.81733800000000001</v>
      </c>
      <c r="X72">
        <v>0.82173399999999996</v>
      </c>
    </row>
    <row r="73" spans="1:24" x14ac:dyDescent="0.55000000000000004">
      <c r="H73" s="1"/>
      <c r="I73">
        <v>0.62661800000000001</v>
      </c>
      <c r="J73">
        <v>0.650061</v>
      </c>
      <c r="K73">
        <v>0.66813199999999995</v>
      </c>
      <c r="L73">
        <v>0.68693499999999996</v>
      </c>
      <c r="M73">
        <v>0.70549499999999998</v>
      </c>
      <c r="N73">
        <v>0.72576300000000005</v>
      </c>
      <c r="S73">
        <v>0.78730199999999995</v>
      </c>
      <c r="T73">
        <v>0.794628</v>
      </c>
      <c r="U73">
        <v>0.801709</v>
      </c>
      <c r="V73">
        <v>0.80732599999999999</v>
      </c>
      <c r="W73">
        <v>0.81758200000000003</v>
      </c>
      <c r="X73">
        <v>0.82149000000000005</v>
      </c>
    </row>
    <row r="74" spans="1:24" x14ac:dyDescent="0.55000000000000004">
      <c r="H74" s="1"/>
      <c r="I74">
        <v>0.62612900000000005</v>
      </c>
      <c r="J74">
        <v>0.65079399999999998</v>
      </c>
      <c r="K74">
        <v>0.66715500000000005</v>
      </c>
      <c r="L74">
        <v>0.68595899999999999</v>
      </c>
      <c r="M74">
        <v>0.70525000000000004</v>
      </c>
      <c r="N74">
        <v>0.72722799999999999</v>
      </c>
      <c r="S74">
        <v>0.78778999999999999</v>
      </c>
      <c r="T74">
        <v>0.79511600000000004</v>
      </c>
      <c r="U74">
        <v>0.80024399999999996</v>
      </c>
      <c r="V74">
        <v>0.806593</v>
      </c>
      <c r="W74">
        <v>0.81684999999999997</v>
      </c>
      <c r="X74">
        <v>0.82344300000000004</v>
      </c>
    </row>
    <row r="75" spans="1:24" x14ac:dyDescent="0.55000000000000004">
      <c r="H75" s="1"/>
      <c r="I75">
        <v>0.62759500000000001</v>
      </c>
      <c r="J75">
        <v>0.65079399999999998</v>
      </c>
      <c r="K75">
        <v>0.66691100000000003</v>
      </c>
      <c r="L75">
        <v>0.68718000000000001</v>
      </c>
      <c r="M75">
        <v>0.70500600000000002</v>
      </c>
      <c r="N75">
        <v>0.72600699999999996</v>
      </c>
      <c r="S75">
        <v>0.78681299999999998</v>
      </c>
      <c r="T75">
        <v>0.79584900000000003</v>
      </c>
      <c r="U75">
        <v>0.8</v>
      </c>
      <c r="V75">
        <v>0.80683800000000006</v>
      </c>
      <c r="W75">
        <v>0.81611699999999998</v>
      </c>
      <c r="X75">
        <v>0.82197799999999999</v>
      </c>
    </row>
    <row r="76" spans="1:24" x14ac:dyDescent="0.55000000000000004">
      <c r="H76" s="1"/>
      <c r="I76">
        <v>0.62710600000000005</v>
      </c>
      <c r="J76">
        <v>0.650061</v>
      </c>
      <c r="K76">
        <v>0.66764299999999999</v>
      </c>
      <c r="L76">
        <v>0.68644700000000003</v>
      </c>
      <c r="M76">
        <v>0.704762</v>
      </c>
      <c r="N76">
        <v>0.72600699999999996</v>
      </c>
      <c r="S76">
        <v>0.78681299999999998</v>
      </c>
      <c r="T76">
        <v>0.79633699999999996</v>
      </c>
      <c r="U76">
        <v>0.80048799999999998</v>
      </c>
      <c r="V76">
        <v>0.806593</v>
      </c>
      <c r="W76">
        <v>0.81709399999999999</v>
      </c>
      <c r="X76">
        <v>0.82295499999999999</v>
      </c>
    </row>
    <row r="77" spans="1:24" x14ac:dyDescent="0.55000000000000004">
      <c r="H77" s="1"/>
      <c r="I77">
        <v>0.62734999999999996</v>
      </c>
      <c r="J77">
        <v>0.65054900000000004</v>
      </c>
      <c r="K77">
        <v>0.66764299999999999</v>
      </c>
      <c r="L77">
        <v>0.68718000000000001</v>
      </c>
      <c r="M77">
        <v>0.70500600000000002</v>
      </c>
      <c r="N77">
        <v>0.72674000000000005</v>
      </c>
      <c r="S77">
        <v>0.78681299999999998</v>
      </c>
      <c r="T77">
        <v>0.79560399999999998</v>
      </c>
      <c r="U77">
        <v>0.80048799999999998</v>
      </c>
      <c r="V77">
        <v>0.80610499999999996</v>
      </c>
      <c r="W77">
        <v>0.81733800000000001</v>
      </c>
      <c r="X77">
        <v>0.82197799999999999</v>
      </c>
    </row>
    <row r="78" spans="1:24" x14ac:dyDescent="0.55000000000000004">
      <c r="H78" s="1"/>
      <c r="I78">
        <v>0.62783900000000004</v>
      </c>
      <c r="J78">
        <v>0.650061</v>
      </c>
      <c r="K78">
        <v>0.66813199999999995</v>
      </c>
      <c r="L78">
        <v>0.68718000000000001</v>
      </c>
      <c r="M78">
        <v>0.704762</v>
      </c>
      <c r="N78">
        <v>0.72625200000000001</v>
      </c>
      <c r="S78">
        <v>0.78632500000000005</v>
      </c>
      <c r="T78">
        <v>0.79511600000000004</v>
      </c>
      <c r="U78">
        <v>0.79902300000000004</v>
      </c>
      <c r="V78">
        <v>0.80757000000000001</v>
      </c>
      <c r="W78">
        <v>0.81758200000000003</v>
      </c>
      <c r="X78">
        <v>0.82222200000000001</v>
      </c>
    </row>
    <row r="79" spans="1:24" x14ac:dyDescent="0.55000000000000004">
      <c r="H79" s="1"/>
      <c r="I79">
        <v>0.62759500000000001</v>
      </c>
      <c r="J79">
        <v>0.64957299999999996</v>
      </c>
      <c r="K79">
        <v>0.66764299999999999</v>
      </c>
      <c r="L79">
        <v>0.68693499999999996</v>
      </c>
      <c r="M79">
        <v>0.70525000000000004</v>
      </c>
      <c r="N79">
        <v>0.72625200000000001</v>
      </c>
      <c r="S79">
        <v>0.78681299999999998</v>
      </c>
      <c r="T79">
        <v>0.79560399999999998</v>
      </c>
      <c r="U79">
        <v>0.8</v>
      </c>
      <c r="V79">
        <v>0.80683800000000006</v>
      </c>
      <c r="W79">
        <v>0.81758200000000003</v>
      </c>
      <c r="X79">
        <v>0.82295499999999999</v>
      </c>
    </row>
    <row r="80" spans="1:24" x14ac:dyDescent="0.55000000000000004">
      <c r="H80" s="1"/>
      <c r="I80">
        <v>0.62710600000000005</v>
      </c>
      <c r="J80">
        <v>0.64908399999999999</v>
      </c>
      <c r="K80">
        <v>0.66715500000000005</v>
      </c>
      <c r="L80">
        <v>0.68718000000000001</v>
      </c>
      <c r="M80">
        <v>0.70549499999999998</v>
      </c>
      <c r="N80">
        <v>0.72600699999999996</v>
      </c>
      <c r="S80">
        <v>0.78632500000000005</v>
      </c>
      <c r="T80">
        <v>0.79438299999999995</v>
      </c>
      <c r="U80">
        <v>0.79926699999999995</v>
      </c>
      <c r="V80">
        <v>0.80683800000000006</v>
      </c>
      <c r="W80">
        <v>0.81660600000000005</v>
      </c>
      <c r="X80">
        <v>0.82295499999999999</v>
      </c>
    </row>
    <row r="81" spans="8:24" x14ac:dyDescent="0.55000000000000004">
      <c r="H81" s="1"/>
      <c r="I81">
        <v>0.62686200000000003</v>
      </c>
      <c r="J81">
        <v>0.64957299999999996</v>
      </c>
      <c r="K81">
        <v>0.66715500000000005</v>
      </c>
      <c r="L81">
        <v>0.68571400000000005</v>
      </c>
      <c r="M81">
        <v>0.704762</v>
      </c>
      <c r="N81">
        <v>0.72844900000000001</v>
      </c>
      <c r="S81">
        <v>0.78681299999999998</v>
      </c>
      <c r="T81">
        <v>0.79511600000000004</v>
      </c>
      <c r="U81">
        <v>0.79902300000000004</v>
      </c>
      <c r="V81">
        <v>0.80732599999999999</v>
      </c>
      <c r="W81">
        <v>0.81660600000000005</v>
      </c>
      <c r="X81">
        <v>0.82295499999999999</v>
      </c>
    </row>
    <row r="82" spans="8:24" x14ac:dyDescent="0.55000000000000004">
      <c r="H82" s="1"/>
      <c r="I82">
        <v>0.62734999999999996</v>
      </c>
      <c r="J82">
        <v>0.64932800000000002</v>
      </c>
      <c r="K82">
        <v>0.66739899999999996</v>
      </c>
      <c r="L82">
        <v>0.68571400000000005</v>
      </c>
      <c r="M82">
        <v>0.70402900000000002</v>
      </c>
      <c r="N82">
        <v>0.72893799999999997</v>
      </c>
      <c r="S82">
        <v>0.78730199999999995</v>
      </c>
      <c r="T82">
        <v>0.79487200000000002</v>
      </c>
      <c r="U82">
        <v>0.79853499999999999</v>
      </c>
      <c r="V82">
        <v>0.80732599999999999</v>
      </c>
      <c r="W82">
        <v>0.81758200000000003</v>
      </c>
      <c r="X82">
        <v>0.82173399999999996</v>
      </c>
    </row>
    <row r="83" spans="8:24" x14ac:dyDescent="0.55000000000000004">
      <c r="H83" s="1"/>
      <c r="I83">
        <v>0.62637399999999999</v>
      </c>
      <c r="J83">
        <v>0.64981699999999998</v>
      </c>
      <c r="K83">
        <v>0.66813199999999995</v>
      </c>
      <c r="L83">
        <v>0.68669100000000005</v>
      </c>
      <c r="M83">
        <v>0.70525000000000004</v>
      </c>
      <c r="N83">
        <v>0.72698399999999996</v>
      </c>
      <c r="S83">
        <v>0.78632500000000005</v>
      </c>
      <c r="T83">
        <v>0.79633699999999996</v>
      </c>
      <c r="U83">
        <v>0.79975600000000002</v>
      </c>
      <c r="V83">
        <v>0.80634899999999998</v>
      </c>
      <c r="W83">
        <v>0.81660600000000005</v>
      </c>
      <c r="X83">
        <v>0.82271099999999997</v>
      </c>
    </row>
    <row r="84" spans="8:24" x14ac:dyDescent="0.55000000000000004">
      <c r="H84" s="1"/>
      <c r="I84">
        <v>0.62686200000000003</v>
      </c>
      <c r="J84">
        <v>0.650061</v>
      </c>
      <c r="K84">
        <v>0.66715500000000005</v>
      </c>
      <c r="L84">
        <v>0.68620300000000001</v>
      </c>
      <c r="M84">
        <v>0.70525000000000004</v>
      </c>
      <c r="N84">
        <v>0.72674000000000005</v>
      </c>
      <c r="S84">
        <v>0.78632500000000005</v>
      </c>
      <c r="T84">
        <v>0.79560399999999998</v>
      </c>
      <c r="U84">
        <v>0.799512</v>
      </c>
      <c r="V84">
        <v>0.80708199999999997</v>
      </c>
      <c r="W84">
        <v>0.81660600000000005</v>
      </c>
      <c r="X84">
        <v>0.82344300000000004</v>
      </c>
    </row>
    <row r="85" spans="8:24" x14ac:dyDescent="0.55000000000000004">
      <c r="H85" s="1"/>
      <c r="I85">
        <v>0.62661800000000001</v>
      </c>
      <c r="J85">
        <v>0.64908399999999999</v>
      </c>
      <c r="K85">
        <v>0.66739899999999996</v>
      </c>
      <c r="L85">
        <v>0.68620300000000001</v>
      </c>
      <c r="M85">
        <v>0.70378499999999999</v>
      </c>
      <c r="N85">
        <v>0.72576300000000005</v>
      </c>
      <c r="S85">
        <v>0.78656899999999996</v>
      </c>
      <c r="T85">
        <v>0.79511600000000004</v>
      </c>
      <c r="U85">
        <v>0.799512</v>
      </c>
      <c r="V85">
        <v>0.80634899999999998</v>
      </c>
      <c r="W85">
        <v>0.81709399999999999</v>
      </c>
      <c r="X85">
        <v>0.82442000000000004</v>
      </c>
    </row>
    <row r="86" spans="8:24" x14ac:dyDescent="0.55000000000000004">
      <c r="H86" s="1"/>
      <c r="I86">
        <v>0.62686200000000003</v>
      </c>
      <c r="J86">
        <v>0.64957299999999996</v>
      </c>
      <c r="K86">
        <v>0.66739899999999996</v>
      </c>
      <c r="L86">
        <v>0.68669100000000005</v>
      </c>
      <c r="M86">
        <v>0.70451799999999998</v>
      </c>
      <c r="N86">
        <v>0.72454200000000002</v>
      </c>
      <c r="S86">
        <v>0.78583599999999998</v>
      </c>
      <c r="T86">
        <v>0.794628</v>
      </c>
      <c r="U86">
        <v>0.79926699999999995</v>
      </c>
      <c r="V86">
        <v>0.80757000000000001</v>
      </c>
      <c r="W86">
        <v>0.81758200000000003</v>
      </c>
      <c r="X86">
        <v>0.82319900000000001</v>
      </c>
    </row>
    <row r="87" spans="8:24" x14ac:dyDescent="0.55000000000000004">
      <c r="H87" s="1"/>
      <c r="I87">
        <v>0.62686200000000003</v>
      </c>
      <c r="J87">
        <v>0.64908399999999999</v>
      </c>
      <c r="K87">
        <v>0.66666700000000001</v>
      </c>
      <c r="L87">
        <v>0.68693499999999996</v>
      </c>
      <c r="M87">
        <v>0.70427399999999996</v>
      </c>
      <c r="N87">
        <v>0.72576300000000005</v>
      </c>
      <c r="S87">
        <v>0.78705700000000001</v>
      </c>
      <c r="T87">
        <v>0.794628</v>
      </c>
      <c r="U87">
        <v>0.8</v>
      </c>
      <c r="V87">
        <v>0.80708199999999997</v>
      </c>
      <c r="W87">
        <v>0.81709399999999999</v>
      </c>
      <c r="X87">
        <v>0.82295499999999999</v>
      </c>
    </row>
    <row r="88" spans="8:24" x14ac:dyDescent="0.55000000000000004">
      <c r="H88" s="1"/>
      <c r="I88">
        <v>0.62686200000000003</v>
      </c>
      <c r="J88">
        <v>0.64932800000000002</v>
      </c>
      <c r="K88">
        <v>0.66715500000000005</v>
      </c>
      <c r="L88">
        <v>0.68669100000000005</v>
      </c>
      <c r="M88">
        <v>0.70427399999999996</v>
      </c>
      <c r="N88">
        <v>0.72576300000000005</v>
      </c>
      <c r="S88">
        <v>0.78632500000000005</v>
      </c>
      <c r="T88">
        <v>0.794628</v>
      </c>
      <c r="U88">
        <v>0.79902300000000004</v>
      </c>
      <c r="V88">
        <v>0.80781400000000003</v>
      </c>
      <c r="W88">
        <v>0.81684999999999997</v>
      </c>
      <c r="X88">
        <v>0.82295499999999999</v>
      </c>
    </row>
    <row r="89" spans="8:24" x14ac:dyDescent="0.55000000000000004">
      <c r="H89" s="1"/>
      <c r="I89">
        <v>0.62637399999999999</v>
      </c>
      <c r="J89">
        <v>0.64957299999999996</v>
      </c>
      <c r="K89">
        <v>0.66764299999999999</v>
      </c>
      <c r="L89">
        <v>0.68620300000000001</v>
      </c>
      <c r="M89">
        <v>0.70427399999999996</v>
      </c>
      <c r="N89">
        <v>0.725275</v>
      </c>
      <c r="S89">
        <v>0.78632500000000005</v>
      </c>
      <c r="T89">
        <v>0.794628</v>
      </c>
      <c r="U89">
        <v>0.79902300000000004</v>
      </c>
      <c r="V89">
        <v>0.80683800000000006</v>
      </c>
      <c r="W89">
        <v>0.81709399999999999</v>
      </c>
      <c r="X89">
        <v>0.82271099999999997</v>
      </c>
    </row>
    <row r="90" spans="8:24" x14ac:dyDescent="0.55000000000000004">
      <c r="H90" s="1"/>
      <c r="I90">
        <v>0.62637399999999999</v>
      </c>
      <c r="J90">
        <v>0.650061</v>
      </c>
      <c r="K90">
        <v>0.66764299999999999</v>
      </c>
      <c r="L90">
        <v>0.68669100000000005</v>
      </c>
      <c r="M90">
        <v>0.704762</v>
      </c>
      <c r="N90">
        <v>0.725275</v>
      </c>
      <c r="S90">
        <v>0.78632500000000005</v>
      </c>
      <c r="T90">
        <v>0.79438299999999995</v>
      </c>
      <c r="U90">
        <v>0.79926699999999995</v>
      </c>
      <c r="V90">
        <v>0.80708199999999997</v>
      </c>
      <c r="W90">
        <v>0.81709399999999999</v>
      </c>
      <c r="X90">
        <v>0.82173399999999996</v>
      </c>
    </row>
    <row r="91" spans="8:24" x14ac:dyDescent="0.55000000000000004">
      <c r="H91" s="1"/>
      <c r="I91">
        <v>0.62612900000000005</v>
      </c>
      <c r="J91">
        <v>0.64981699999999998</v>
      </c>
      <c r="K91">
        <v>0.66739899999999996</v>
      </c>
      <c r="L91">
        <v>0.68620300000000001</v>
      </c>
      <c r="M91">
        <v>0.70525000000000004</v>
      </c>
      <c r="N91">
        <v>0.725275</v>
      </c>
      <c r="S91">
        <v>0.78632500000000005</v>
      </c>
      <c r="T91">
        <v>0.79511600000000004</v>
      </c>
      <c r="U91">
        <v>0.79902300000000004</v>
      </c>
      <c r="V91">
        <v>0.80781400000000003</v>
      </c>
      <c r="W91">
        <v>0.81660600000000005</v>
      </c>
      <c r="X91">
        <v>0.82197799999999999</v>
      </c>
    </row>
    <row r="92" spans="8:24" x14ac:dyDescent="0.55000000000000004">
      <c r="H92" s="1"/>
      <c r="I92">
        <v>0.62661800000000001</v>
      </c>
      <c r="J92">
        <v>0.64957299999999996</v>
      </c>
      <c r="K92">
        <v>0.66739899999999996</v>
      </c>
      <c r="L92">
        <v>0.68766799999999995</v>
      </c>
      <c r="M92">
        <v>0.70525000000000004</v>
      </c>
      <c r="N92">
        <v>0.72551900000000002</v>
      </c>
      <c r="S92">
        <v>0.78656899999999996</v>
      </c>
      <c r="T92">
        <v>0.79438299999999995</v>
      </c>
      <c r="U92">
        <v>0.799512</v>
      </c>
      <c r="V92">
        <v>0.80683800000000006</v>
      </c>
      <c r="W92">
        <v>0.81709399999999999</v>
      </c>
      <c r="X92">
        <v>0.82295499999999999</v>
      </c>
    </row>
    <row r="93" spans="8:24" x14ac:dyDescent="0.55000000000000004">
      <c r="H93" s="1"/>
      <c r="I93">
        <v>0.62612900000000005</v>
      </c>
      <c r="J93">
        <v>0.64957299999999996</v>
      </c>
      <c r="K93">
        <v>0.66764299999999999</v>
      </c>
      <c r="L93">
        <v>0.68718000000000001</v>
      </c>
      <c r="M93">
        <v>0.70549499999999998</v>
      </c>
      <c r="N93">
        <v>0.72503099999999998</v>
      </c>
      <c r="S93">
        <v>0.78681299999999998</v>
      </c>
      <c r="T93">
        <v>0.794628</v>
      </c>
      <c r="U93">
        <v>0.8</v>
      </c>
      <c r="V93">
        <v>0.80683800000000006</v>
      </c>
      <c r="W93">
        <v>0.81684999999999997</v>
      </c>
      <c r="X93">
        <v>0.82344300000000004</v>
      </c>
    </row>
    <row r="94" spans="8:24" x14ac:dyDescent="0.55000000000000004">
      <c r="H94" s="1"/>
      <c r="I94">
        <v>0.62637399999999999</v>
      </c>
      <c r="J94">
        <v>0.650061</v>
      </c>
      <c r="K94">
        <v>0.66813199999999995</v>
      </c>
      <c r="L94">
        <v>0.68766799999999995</v>
      </c>
      <c r="M94">
        <v>0.70647099999999996</v>
      </c>
      <c r="N94">
        <v>0.725275</v>
      </c>
      <c r="S94">
        <v>0.78681299999999998</v>
      </c>
      <c r="T94">
        <v>0.79560399999999998</v>
      </c>
      <c r="U94">
        <v>0.8</v>
      </c>
      <c r="V94">
        <v>0.80634899999999998</v>
      </c>
      <c r="W94">
        <v>0.81709399999999999</v>
      </c>
      <c r="X94">
        <v>0.82173399999999996</v>
      </c>
    </row>
    <row r="95" spans="8:24" x14ac:dyDescent="0.55000000000000004">
      <c r="H95" s="1"/>
      <c r="I95">
        <v>0.62710600000000005</v>
      </c>
      <c r="J95">
        <v>0.64908399999999999</v>
      </c>
      <c r="K95">
        <v>0.66739899999999996</v>
      </c>
      <c r="L95">
        <v>0.68718000000000001</v>
      </c>
      <c r="M95">
        <v>0.70622700000000005</v>
      </c>
      <c r="N95">
        <v>0.72600699999999996</v>
      </c>
      <c r="S95">
        <v>0.78583599999999998</v>
      </c>
      <c r="T95">
        <v>0.79535999999999996</v>
      </c>
      <c r="U95">
        <v>0.8</v>
      </c>
      <c r="V95">
        <v>0.80805899999999997</v>
      </c>
      <c r="W95">
        <v>0.81562900000000005</v>
      </c>
      <c r="X95">
        <v>0.82344300000000004</v>
      </c>
    </row>
    <row r="96" spans="8:24" x14ac:dyDescent="0.55000000000000004">
      <c r="H96" s="1"/>
      <c r="I96">
        <v>0.62637399999999999</v>
      </c>
      <c r="J96">
        <v>0.64981699999999998</v>
      </c>
      <c r="K96">
        <v>0.66715500000000005</v>
      </c>
      <c r="L96">
        <v>0.68766799999999995</v>
      </c>
      <c r="M96">
        <v>0.70573900000000001</v>
      </c>
      <c r="N96">
        <v>0.72722799999999999</v>
      </c>
      <c r="S96">
        <v>0.78583599999999998</v>
      </c>
      <c r="T96">
        <v>0.79535999999999996</v>
      </c>
      <c r="U96">
        <v>0.80048799999999998</v>
      </c>
      <c r="V96">
        <v>0.80732599999999999</v>
      </c>
      <c r="W96">
        <v>0.81660600000000005</v>
      </c>
      <c r="X96">
        <v>0.82222200000000001</v>
      </c>
    </row>
    <row r="97" spans="8:24" x14ac:dyDescent="0.55000000000000004">
      <c r="H97" s="1"/>
      <c r="I97">
        <v>0.625641</v>
      </c>
      <c r="J97">
        <v>0.64957299999999996</v>
      </c>
      <c r="K97">
        <v>0.66813199999999995</v>
      </c>
      <c r="L97">
        <v>0.68595899999999999</v>
      </c>
      <c r="M97">
        <v>0.70622700000000005</v>
      </c>
      <c r="N97">
        <v>0.72967000000000004</v>
      </c>
      <c r="S97">
        <v>0.78681299999999998</v>
      </c>
      <c r="T97">
        <v>0.794628</v>
      </c>
      <c r="U97">
        <v>0.8</v>
      </c>
      <c r="V97">
        <v>0.80683800000000006</v>
      </c>
      <c r="W97">
        <v>0.81660600000000005</v>
      </c>
      <c r="X97">
        <v>0.82246600000000003</v>
      </c>
    </row>
    <row r="98" spans="8:24" x14ac:dyDescent="0.55000000000000004">
      <c r="H98" s="1"/>
      <c r="I98">
        <v>0.62588500000000002</v>
      </c>
      <c r="J98">
        <v>0.650061</v>
      </c>
      <c r="K98">
        <v>0.66837599999999997</v>
      </c>
      <c r="L98">
        <v>0.68718000000000001</v>
      </c>
      <c r="M98">
        <v>0.70549499999999998</v>
      </c>
      <c r="N98">
        <v>0.72820499999999999</v>
      </c>
      <c r="S98">
        <v>0.78730199999999995</v>
      </c>
      <c r="T98">
        <v>0.79560399999999998</v>
      </c>
      <c r="U98">
        <v>0.79926699999999995</v>
      </c>
      <c r="V98">
        <v>0.80708199999999997</v>
      </c>
      <c r="W98">
        <v>0.81709399999999999</v>
      </c>
      <c r="X98">
        <v>0.82295499999999999</v>
      </c>
    </row>
    <row r="99" spans="8:24" x14ac:dyDescent="0.55000000000000004">
      <c r="H99" s="1"/>
      <c r="I99">
        <v>0.62637399999999999</v>
      </c>
      <c r="J99">
        <v>0.650061</v>
      </c>
      <c r="K99">
        <v>0.66715500000000005</v>
      </c>
      <c r="L99">
        <v>0.68693499999999996</v>
      </c>
      <c r="M99">
        <v>0.70622700000000005</v>
      </c>
      <c r="N99">
        <v>0.72771699999999995</v>
      </c>
      <c r="S99">
        <v>0.78632500000000005</v>
      </c>
      <c r="T99">
        <v>0.79560399999999998</v>
      </c>
      <c r="U99">
        <v>0.79902300000000004</v>
      </c>
      <c r="V99">
        <v>0.80708199999999997</v>
      </c>
      <c r="W99">
        <v>0.816361</v>
      </c>
      <c r="X99">
        <v>0.82197799999999999</v>
      </c>
    </row>
    <row r="100" spans="8:24" x14ac:dyDescent="0.55000000000000004">
      <c r="H100" s="1"/>
      <c r="I100">
        <v>0.62661800000000001</v>
      </c>
      <c r="J100">
        <v>0.64908399999999999</v>
      </c>
      <c r="K100">
        <v>0.66715500000000005</v>
      </c>
      <c r="L100">
        <v>0.68595899999999999</v>
      </c>
      <c r="M100">
        <v>0.70647099999999996</v>
      </c>
      <c r="N100">
        <v>0.72722799999999999</v>
      </c>
      <c r="S100">
        <v>0.78656899999999996</v>
      </c>
      <c r="T100">
        <v>0.79487200000000002</v>
      </c>
      <c r="U100">
        <v>0.79853499999999999</v>
      </c>
      <c r="V100">
        <v>0.80732599999999999</v>
      </c>
      <c r="W100">
        <v>0.81709399999999999</v>
      </c>
      <c r="X100">
        <v>0.82295499999999999</v>
      </c>
    </row>
    <row r="101" spans="8:24" x14ac:dyDescent="0.55000000000000004">
      <c r="H101" s="1"/>
      <c r="I101">
        <v>0.62661800000000001</v>
      </c>
      <c r="J101">
        <v>0.64908399999999999</v>
      </c>
      <c r="K101">
        <v>0.66691100000000003</v>
      </c>
      <c r="L101">
        <v>0.68644700000000003</v>
      </c>
      <c r="M101">
        <v>0.70671600000000001</v>
      </c>
      <c r="N101">
        <v>0.72771699999999995</v>
      </c>
      <c r="S101">
        <v>0.78730199999999995</v>
      </c>
      <c r="T101">
        <v>0.794628</v>
      </c>
      <c r="U101">
        <v>0.79902300000000004</v>
      </c>
      <c r="V101">
        <v>0.80634899999999998</v>
      </c>
      <c r="W101">
        <v>0.81660600000000005</v>
      </c>
      <c r="X101">
        <v>0.82197799999999999</v>
      </c>
    </row>
    <row r="102" spans="8:24" x14ac:dyDescent="0.55000000000000004">
      <c r="H102" s="1"/>
      <c r="I102">
        <v>0.62710600000000005</v>
      </c>
      <c r="J102">
        <v>0.64957299999999996</v>
      </c>
      <c r="K102">
        <v>0.66813199999999995</v>
      </c>
      <c r="L102">
        <v>0.68718000000000001</v>
      </c>
      <c r="M102">
        <v>0.70671600000000001</v>
      </c>
      <c r="N102">
        <v>0.729182</v>
      </c>
      <c r="S102">
        <v>0.78730199999999995</v>
      </c>
      <c r="T102">
        <v>0.79511600000000004</v>
      </c>
      <c r="U102">
        <v>0.80024399999999996</v>
      </c>
      <c r="V102">
        <v>0.80634899999999998</v>
      </c>
      <c r="W102">
        <v>0.81684999999999997</v>
      </c>
      <c r="X102">
        <v>0.82344300000000004</v>
      </c>
    </row>
    <row r="103" spans="8:24" x14ac:dyDescent="0.55000000000000004">
      <c r="H103" s="1"/>
      <c r="I103">
        <v>0.62612900000000005</v>
      </c>
      <c r="J103">
        <v>0.64908399999999999</v>
      </c>
      <c r="K103">
        <v>0.66764299999999999</v>
      </c>
      <c r="L103">
        <v>0.68595899999999999</v>
      </c>
      <c r="M103">
        <v>0.70525000000000004</v>
      </c>
      <c r="N103">
        <v>0.72967000000000004</v>
      </c>
      <c r="S103">
        <v>0.78632500000000005</v>
      </c>
      <c r="T103">
        <v>0.79438299999999995</v>
      </c>
      <c r="U103">
        <v>0.80048799999999998</v>
      </c>
      <c r="V103">
        <v>0.80781400000000003</v>
      </c>
      <c r="W103">
        <v>0.81709399999999999</v>
      </c>
      <c r="X103">
        <v>0.82295499999999999</v>
      </c>
    </row>
    <row r="104" spans="8:24" x14ac:dyDescent="0.55000000000000004">
      <c r="H104" s="1"/>
      <c r="I104">
        <v>0.625641</v>
      </c>
      <c r="J104">
        <v>0.64957299999999996</v>
      </c>
      <c r="K104">
        <v>0.66764299999999999</v>
      </c>
      <c r="L104">
        <v>0.68595899999999999</v>
      </c>
      <c r="M104">
        <v>0.70671600000000001</v>
      </c>
      <c r="N104">
        <v>0.729182</v>
      </c>
      <c r="S104">
        <v>0.78632500000000005</v>
      </c>
      <c r="T104">
        <v>0.794628</v>
      </c>
      <c r="U104">
        <v>0.80097700000000005</v>
      </c>
      <c r="V104">
        <v>0.80683800000000006</v>
      </c>
      <c r="W104">
        <v>0.81660600000000005</v>
      </c>
      <c r="X104">
        <v>0.82344300000000004</v>
      </c>
    </row>
    <row r="105" spans="8:24" x14ac:dyDescent="0.55000000000000004">
      <c r="H105" s="1"/>
      <c r="I105">
        <v>0.62612900000000005</v>
      </c>
      <c r="J105">
        <v>0.64883999999999997</v>
      </c>
      <c r="K105">
        <v>0.66715500000000005</v>
      </c>
      <c r="L105">
        <v>0.68620300000000001</v>
      </c>
      <c r="M105">
        <v>0.70573900000000001</v>
      </c>
      <c r="N105">
        <v>0.72991499999999998</v>
      </c>
      <c r="S105">
        <v>0.78754599999999997</v>
      </c>
      <c r="T105">
        <v>0.794628</v>
      </c>
      <c r="U105">
        <v>0.80048799999999998</v>
      </c>
      <c r="V105">
        <v>0.80781400000000003</v>
      </c>
      <c r="W105">
        <v>0.81733800000000001</v>
      </c>
      <c r="X105">
        <v>0.82295499999999999</v>
      </c>
    </row>
    <row r="106" spans="8:24" x14ac:dyDescent="0.55000000000000004">
      <c r="H106" s="1"/>
      <c r="I106">
        <v>0.62539699999999998</v>
      </c>
      <c r="J106">
        <v>0.64981699999999998</v>
      </c>
      <c r="K106">
        <v>0.66788800000000004</v>
      </c>
      <c r="L106">
        <v>0.68766799999999995</v>
      </c>
      <c r="M106">
        <v>0.70647099999999996</v>
      </c>
      <c r="N106">
        <v>0.72967000000000004</v>
      </c>
      <c r="S106">
        <v>0.78632500000000005</v>
      </c>
      <c r="T106">
        <v>0.79560399999999998</v>
      </c>
      <c r="U106">
        <v>0.80097700000000005</v>
      </c>
      <c r="V106">
        <v>0.80757000000000001</v>
      </c>
      <c r="W106">
        <v>0.81611699999999998</v>
      </c>
      <c r="X106">
        <v>0.82149000000000005</v>
      </c>
    </row>
    <row r="107" spans="8:24" x14ac:dyDescent="0.55000000000000004">
      <c r="H107" s="1"/>
      <c r="I107">
        <v>0.62515299999999996</v>
      </c>
      <c r="J107">
        <v>0.64908399999999999</v>
      </c>
      <c r="K107">
        <v>0.66764299999999999</v>
      </c>
      <c r="L107">
        <v>0.68644700000000003</v>
      </c>
      <c r="M107">
        <v>0.70573900000000001</v>
      </c>
      <c r="N107">
        <v>0.72967000000000004</v>
      </c>
      <c r="S107">
        <v>0.78730199999999995</v>
      </c>
      <c r="T107">
        <v>0.79584900000000003</v>
      </c>
      <c r="U107">
        <v>0.80024399999999996</v>
      </c>
      <c r="V107">
        <v>0.80781400000000003</v>
      </c>
      <c r="W107">
        <v>0.81684999999999997</v>
      </c>
      <c r="X107">
        <v>0.82271099999999997</v>
      </c>
    </row>
    <row r="108" spans="8:24" x14ac:dyDescent="0.55000000000000004">
      <c r="H108" s="1"/>
      <c r="I108">
        <v>0.624664</v>
      </c>
      <c r="J108">
        <v>0.64957299999999996</v>
      </c>
      <c r="K108">
        <v>0.66788800000000004</v>
      </c>
      <c r="L108">
        <v>0.68644700000000003</v>
      </c>
      <c r="M108">
        <v>0.70696000000000003</v>
      </c>
      <c r="N108">
        <v>0.72893799999999997</v>
      </c>
      <c r="S108">
        <v>0.78778999999999999</v>
      </c>
      <c r="T108">
        <v>0.79560399999999998</v>
      </c>
      <c r="U108">
        <v>0.80024399999999996</v>
      </c>
      <c r="V108">
        <v>0.80781400000000003</v>
      </c>
      <c r="W108">
        <v>0.81660600000000005</v>
      </c>
      <c r="X108">
        <v>0.82295499999999999</v>
      </c>
    </row>
    <row r="109" spans="8:24" x14ac:dyDescent="0.55000000000000004">
      <c r="H109" s="1"/>
      <c r="I109">
        <v>0.62515299999999996</v>
      </c>
      <c r="J109">
        <v>0.64908399999999999</v>
      </c>
      <c r="K109">
        <v>0.66739899999999996</v>
      </c>
      <c r="L109">
        <v>0.68595899999999999</v>
      </c>
      <c r="M109">
        <v>0.70622700000000005</v>
      </c>
      <c r="N109">
        <v>0.72722799999999999</v>
      </c>
      <c r="S109">
        <v>0.78656899999999996</v>
      </c>
      <c r="T109">
        <v>0.79487200000000002</v>
      </c>
      <c r="U109">
        <v>0.79975600000000002</v>
      </c>
      <c r="V109">
        <v>0.80781400000000003</v>
      </c>
      <c r="W109">
        <v>0.81660600000000005</v>
      </c>
      <c r="X109">
        <v>0.82222200000000001</v>
      </c>
    </row>
    <row r="110" spans="8:24" x14ac:dyDescent="0.55000000000000004">
      <c r="H110" s="1"/>
      <c r="I110">
        <v>0.62588500000000002</v>
      </c>
      <c r="J110">
        <v>0.64883999999999997</v>
      </c>
      <c r="K110">
        <v>0.66715500000000005</v>
      </c>
      <c r="L110">
        <v>0.68766799999999995</v>
      </c>
      <c r="M110">
        <v>0.70720400000000005</v>
      </c>
      <c r="N110">
        <v>0.72698399999999996</v>
      </c>
      <c r="S110">
        <v>0.78681299999999998</v>
      </c>
      <c r="T110">
        <v>0.79560399999999998</v>
      </c>
      <c r="U110">
        <v>0.79926699999999995</v>
      </c>
      <c r="V110">
        <v>0.80732599999999999</v>
      </c>
      <c r="W110">
        <v>0.81660600000000005</v>
      </c>
      <c r="X110">
        <v>0.82295499999999999</v>
      </c>
    </row>
    <row r="111" spans="8:24" x14ac:dyDescent="0.55000000000000004">
      <c r="H111" s="1"/>
      <c r="I111">
        <v>0.62441999999999998</v>
      </c>
      <c r="J111">
        <v>0.64957299999999996</v>
      </c>
      <c r="K111">
        <v>0.66813199999999995</v>
      </c>
      <c r="L111">
        <v>0.68718000000000001</v>
      </c>
      <c r="M111">
        <v>0.70647099999999996</v>
      </c>
      <c r="N111">
        <v>0.72674000000000005</v>
      </c>
      <c r="S111">
        <v>0.78730199999999995</v>
      </c>
      <c r="T111">
        <v>0.79535999999999996</v>
      </c>
      <c r="U111">
        <v>0.80048799999999998</v>
      </c>
      <c r="V111">
        <v>0.80781400000000003</v>
      </c>
      <c r="W111">
        <v>0.81684999999999997</v>
      </c>
      <c r="X111">
        <v>0.82319900000000001</v>
      </c>
    </row>
    <row r="112" spans="8:24" x14ac:dyDescent="0.55000000000000004">
      <c r="H112" s="1"/>
      <c r="I112">
        <v>0.62515299999999996</v>
      </c>
      <c r="J112">
        <v>0.64908399999999999</v>
      </c>
      <c r="K112">
        <v>0.66715500000000005</v>
      </c>
      <c r="L112">
        <v>0.68766799999999995</v>
      </c>
      <c r="M112">
        <v>0.70622700000000005</v>
      </c>
      <c r="N112">
        <v>0.72722799999999999</v>
      </c>
      <c r="S112">
        <v>0.78681299999999998</v>
      </c>
      <c r="T112">
        <v>0.79609300000000005</v>
      </c>
      <c r="U112">
        <v>0.8</v>
      </c>
      <c r="V112">
        <v>0.80708199999999997</v>
      </c>
      <c r="W112">
        <v>0.81660600000000005</v>
      </c>
      <c r="X112">
        <v>0.82319900000000001</v>
      </c>
    </row>
    <row r="113" spans="2:24" x14ac:dyDescent="0.55000000000000004">
      <c r="H113" s="1"/>
      <c r="I113">
        <v>0.62539699999999998</v>
      </c>
      <c r="J113">
        <v>0.64883999999999997</v>
      </c>
      <c r="K113">
        <v>0.66764299999999999</v>
      </c>
      <c r="L113">
        <v>0.68669100000000005</v>
      </c>
      <c r="M113">
        <v>0.70573900000000001</v>
      </c>
      <c r="N113">
        <v>0.72771699999999995</v>
      </c>
      <c r="S113">
        <v>0.78656899999999996</v>
      </c>
      <c r="T113">
        <v>0.79511600000000004</v>
      </c>
      <c r="U113">
        <v>0.79926699999999995</v>
      </c>
      <c r="V113">
        <v>0.80781400000000003</v>
      </c>
      <c r="W113">
        <v>0.81684999999999997</v>
      </c>
      <c r="X113">
        <v>0.82246600000000003</v>
      </c>
    </row>
    <row r="114" spans="2:24" x14ac:dyDescent="0.55000000000000004">
      <c r="H114" s="1"/>
      <c r="I114">
        <v>0.625641</v>
      </c>
      <c r="J114">
        <v>0.64932800000000002</v>
      </c>
      <c r="K114">
        <v>0.66739899999999996</v>
      </c>
      <c r="L114">
        <v>0.68766799999999995</v>
      </c>
      <c r="M114">
        <v>0.70671600000000001</v>
      </c>
      <c r="N114">
        <v>0.72722799999999999</v>
      </c>
      <c r="S114">
        <v>0.78681299999999998</v>
      </c>
      <c r="T114">
        <v>0.79609300000000005</v>
      </c>
      <c r="U114">
        <v>0.80048799999999998</v>
      </c>
      <c r="V114">
        <v>0.80830299999999999</v>
      </c>
      <c r="W114">
        <v>0.81660600000000005</v>
      </c>
      <c r="X114">
        <v>0.82344300000000004</v>
      </c>
    </row>
    <row r="115" spans="2:24" x14ac:dyDescent="0.55000000000000004">
      <c r="H115" s="1"/>
      <c r="I115">
        <v>0.62588500000000002</v>
      </c>
      <c r="J115">
        <v>0.64957299999999996</v>
      </c>
      <c r="K115">
        <v>0.66715500000000005</v>
      </c>
      <c r="L115">
        <v>0.68766799999999995</v>
      </c>
      <c r="M115">
        <v>0.70647099999999996</v>
      </c>
      <c r="N115">
        <v>0.72771699999999995</v>
      </c>
      <c r="S115">
        <v>0.78730199999999995</v>
      </c>
      <c r="T115">
        <v>0.79609300000000005</v>
      </c>
      <c r="U115">
        <v>0.8</v>
      </c>
      <c r="V115">
        <v>0.80708199999999997</v>
      </c>
      <c r="W115">
        <v>0.81660600000000005</v>
      </c>
      <c r="X115">
        <v>0.82197799999999999</v>
      </c>
    </row>
    <row r="116" spans="2:24" x14ac:dyDescent="0.55000000000000004">
      <c r="H116" s="1"/>
      <c r="I116">
        <v>0.62490800000000002</v>
      </c>
      <c r="J116">
        <v>0.64859599999999995</v>
      </c>
      <c r="K116">
        <v>0.66764299999999999</v>
      </c>
      <c r="L116">
        <v>0.68644700000000003</v>
      </c>
      <c r="M116">
        <v>0.70573900000000001</v>
      </c>
      <c r="N116">
        <v>0.72771699999999995</v>
      </c>
      <c r="S116">
        <v>0.78656899999999996</v>
      </c>
      <c r="T116">
        <v>0.79511600000000004</v>
      </c>
      <c r="U116">
        <v>0.79902300000000004</v>
      </c>
      <c r="V116">
        <v>0.80708199999999997</v>
      </c>
      <c r="W116">
        <v>0.81684999999999997</v>
      </c>
      <c r="X116">
        <v>0.82271099999999997</v>
      </c>
    </row>
    <row r="117" spans="2:24" x14ac:dyDescent="0.55000000000000004">
      <c r="H117" s="1"/>
      <c r="I117">
        <v>0.62686200000000003</v>
      </c>
      <c r="J117">
        <v>0.64981699999999998</v>
      </c>
      <c r="K117">
        <v>0.66715500000000005</v>
      </c>
      <c r="L117">
        <v>0.68766799999999995</v>
      </c>
      <c r="M117">
        <v>0.70622700000000005</v>
      </c>
      <c r="N117">
        <v>0.72771699999999995</v>
      </c>
      <c r="S117">
        <v>0.78778999999999999</v>
      </c>
      <c r="T117">
        <v>0.79511600000000004</v>
      </c>
      <c r="U117">
        <v>0.79853499999999999</v>
      </c>
      <c r="V117">
        <v>0.80781400000000003</v>
      </c>
      <c r="W117">
        <v>0.81660600000000005</v>
      </c>
      <c r="X117">
        <v>0.82197799999999999</v>
      </c>
    </row>
    <row r="118" spans="2:24" x14ac:dyDescent="0.55000000000000004">
      <c r="H118" s="1"/>
      <c r="I118">
        <v>0.62710600000000005</v>
      </c>
      <c r="J118">
        <v>0.64908399999999999</v>
      </c>
      <c r="K118">
        <v>0.66788800000000004</v>
      </c>
      <c r="L118">
        <v>0.68669100000000005</v>
      </c>
      <c r="M118">
        <v>0.70598300000000003</v>
      </c>
      <c r="N118">
        <v>0.72771699999999995</v>
      </c>
      <c r="S118">
        <v>0.78778999999999999</v>
      </c>
      <c r="T118">
        <v>0.79560399999999998</v>
      </c>
      <c r="U118">
        <v>0.79902300000000004</v>
      </c>
      <c r="V118">
        <v>0.80757000000000001</v>
      </c>
      <c r="W118">
        <v>0.81684999999999997</v>
      </c>
      <c r="X118">
        <v>0.82197799999999999</v>
      </c>
    </row>
    <row r="119" spans="2:24" ht="15.6" x14ac:dyDescent="0.6">
      <c r="B119" s="3"/>
      <c r="C119" s="3"/>
      <c r="D119" s="3"/>
      <c r="E119" s="3"/>
      <c r="F119" s="3"/>
      <c r="G119" s="4" t="s">
        <v>2</v>
      </c>
      <c r="H119" s="4"/>
      <c r="I119" s="3">
        <f t="shared" ref="I119:N119" si="5">AVERAGE(I69:I118)</f>
        <v>0.62648108000000013</v>
      </c>
      <c r="J119" s="3">
        <f t="shared" si="5"/>
        <v>0.64966543999999982</v>
      </c>
      <c r="K119" s="3">
        <f t="shared" si="5"/>
        <v>0.66754568000000003</v>
      </c>
      <c r="L119" s="3">
        <f t="shared" si="5"/>
        <v>0.68676452000000021</v>
      </c>
      <c r="M119" s="3">
        <f t="shared" si="5"/>
        <v>0.70556293999999997</v>
      </c>
      <c r="N119" s="3">
        <f t="shared" si="5"/>
        <v>0.72699877999999973</v>
      </c>
      <c r="S119" s="3">
        <f>AVERAGE(S69:S118)</f>
        <v>0.78679370000000015</v>
      </c>
      <c r="T119" s="3">
        <f t="shared" ref="T119:X119" si="6">AVERAGE(T69:T118)</f>
        <v>0.7951892599999999</v>
      </c>
      <c r="U119" s="3">
        <f t="shared" si="6"/>
        <v>0.79995593999999992</v>
      </c>
      <c r="V119" s="3">
        <f t="shared" si="6"/>
        <v>0.80721852000000016</v>
      </c>
      <c r="W119" s="3">
        <f t="shared" si="6"/>
        <v>0.81687430000000016</v>
      </c>
      <c r="X119" s="3">
        <f t="shared" si="6"/>
        <v>0.82266670000000008</v>
      </c>
    </row>
    <row r="120" spans="2:24" x14ac:dyDescent="0.55000000000000004">
      <c r="G120" s="2" t="s">
        <v>3</v>
      </c>
      <c r="H120" s="1"/>
      <c r="I120">
        <f t="shared" ref="I120:N120" si="7">_xlfn.STDEV.S(I69:I118)</f>
        <v>9.401967193201704E-4</v>
      </c>
      <c r="J120">
        <f t="shared" si="7"/>
        <v>6.2191639834516883E-4</v>
      </c>
      <c r="K120">
        <f t="shared" si="7"/>
        <v>4.186619814287593E-4</v>
      </c>
      <c r="L120">
        <f t="shared" si="7"/>
        <v>6.1473051138903894E-4</v>
      </c>
      <c r="M120">
        <f t="shared" si="7"/>
        <v>8.3586361083515172E-4</v>
      </c>
      <c r="N120">
        <f t="shared" si="7"/>
        <v>1.5217447865887995E-3</v>
      </c>
      <c r="S120">
        <f>_xlfn.STDEV.S(S69:S118)</f>
        <v>5.0763429910973608E-4</v>
      </c>
      <c r="T120">
        <f t="shared" ref="T120:X120" si="8">_xlfn.STDEV.S(T69:T118)</f>
        <v>5.4316855015506301E-4</v>
      </c>
      <c r="U120">
        <f t="shared" si="8"/>
        <v>9.8387726150891042E-4</v>
      </c>
      <c r="V120">
        <f t="shared" si="8"/>
        <v>5.3162570230091868E-4</v>
      </c>
      <c r="W120">
        <f t="shared" si="8"/>
        <v>4.3625120314435059E-4</v>
      </c>
      <c r="X120">
        <f t="shared" si="8"/>
        <v>6.4452090259165679E-4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R103"/>
  <sheetViews>
    <sheetView zoomScale="40" zoomScaleNormal="40" workbookViewId="0">
      <selection activeCell="N1" sqref="N1:AT56"/>
    </sheetView>
  </sheetViews>
  <sheetFormatPr defaultRowHeight="14.4" x14ac:dyDescent="0.55000000000000004"/>
  <cols>
    <col min="2" max="2" width="13.05078125" customWidth="1"/>
    <col min="5" max="5" width="10.578125" customWidth="1"/>
    <col min="14" max="14" width="18.62890625" customWidth="1"/>
    <col min="15" max="15" width="8.578125" customWidth="1"/>
    <col min="19" max="19" width="10.47265625" customWidth="1"/>
    <col min="27" max="27" width="11.7890625" customWidth="1"/>
    <col min="29" max="29" width="8.9453125" customWidth="1"/>
    <col min="47" max="47" width="9.05078125" style="1" customWidth="1"/>
    <col min="48" max="48" width="8.83984375" style="1"/>
    <col min="50" max="50" width="11.20703125" customWidth="1"/>
    <col min="52" max="52" width="12.9453125" customWidth="1"/>
    <col min="53" max="53" width="12.1015625" customWidth="1"/>
    <col min="54" max="55" width="12" customWidth="1"/>
    <col min="56" max="56" width="17.26171875" customWidth="1"/>
  </cols>
  <sheetData>
    <row r="1" spans="3:70" ht="36" thickBot="1" x14ac:dyDescent="1.35">
      <c r="N1" s="74" t="s">
        <v>36</v>
      </c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6"/>
      <c r="BE1" s="62" t="s">
        <v>43</v>
      </c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61"/>
    </row>
    <row r="2" spans="3:70" ht="28.5" thickBot="1" x14ac:dyDescent="1.1000000000000001">
      <c r="C2" s="71" t="s">
        <v>35</v>
      </c>
      <c r="D2" s="72"/>
      <c r="E2" s="72"/>
      <c r="F2" s="72"/>
      <c r="G2" s="72"/>
      <c r="H2" s="72"/>
      <c r="I2" s="72"/>
      <c r="J2" s="72"/>
      <c r="K2" s="72"/>
      <c r="L2" s="73"/>
      <c r="N2" s="77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62" t="s">
        <v>28</v>
      </c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8"/>
      <c r="AY2" s="62" t="s">
        <v>29</v>
      </c>
      <c r="AZ2" s="69"/>
      <c r="BA2" s="69"/>
      <c r="BB2" s="70"/>
      <c r="BC2" s="46"/>
      <c r="BE2" s="27"/>
      <c r="BF2" s="28"/>
      <c r="BG2" s="28"/>
      <c r="BH2" s="28"/>
      <c r="BI2" s="28"/>
      <c r="BJ2" s="28"/>
      <c r="BK2" s="28"/>
      <c r="BL2" s="28"/>
      <c r="BM2" s="28"/>
      <c r="BN2" s="28"/>
      <c r="BO2" s="55" t="s">
        <v>44</v>
      </c>
      <c r="BP2" s="55"/>
      <c r="BQ2" s="55" t="s">
        <v>45</v>
      </c>
      <c r="BR2" s="61"/>
    </row>
    <row r="3" spans="3:70" ht="15.9" thickBot="1" x14ac:dyDescent="0.65">
      <c r="C3" s="59" t="s">
        <v>5</v>
      </c>
      <c r="D3" s="60"/>
      <c r="E3" s="59" t="s">
        <v>4</v>
      </c>
      <c r="F3" s="60"/>
      <c r="G3" s="59" t="s">
        <v>6</v>
      </c>
      <c r="H3" s="60"/>
      <c r="I3" s="59" t="s">
        <v>7</v>
      </c>
      <c r="J3" s="60"/>
      <c r="K3" s="59" t="s">
        <v>8</v>
      </c>
      <c r="L3" s="60"/>
      <c r="N3" s="21"/>
      <c r="O3" s="56" t="s">
        <v>9</v>
      </c>
      <c r="P3" s="57"/>
      <c r="Q3" s="56" t="s">
        <v>10</v>
      </c>
      <c r="R3" s="58"/>
      <c r="S3" s="56" t="s">
        <v>11</v>
      </c>
      <c r="T3" s="57"/>
      <c r="U3" s="56" t="s">
        <v>12</v>
      </c>
      <c r="V3" s="58"/>
      <c r="W3" s="56" t="s">
        <v>13</v>
      </c>
      <c r="X3" s="57"/>
      <c r="Y3" s="56" t="s">
        <v>14</v>
      </c>
      <c r="Z3" s="57"/>
      <c r="AA3" s="56" t="s">
        <v>15</v>
      </c>
      <c r="AB3" s="57"/>
      <c r="AC3" s="56" t="s">
        <v>16</v>
      </c>
      <c r="AD3" s="57"/>
      <c r="AE3" s="56" t="s">
        <v>17</v>
      </c>
      <c r="AF3" s="57"/>
      <c r="AG3" s="56" t="s">
        <v>18</v>
      </c>
      <c r="AH3" s="57"/>
      <c r="AI3" s="52" t="s">
        <v>19</v>
      </c>
      <c r="AJ3" s="53"/>
      <c r="AK3" s="52" t="s">
        <v>20</v>
      </c>
      <c r="AL3" s="53"/>
      <c r="AM3" s="52" t="s">
        <v>21</v>
      </c>
      <c r="AN3" s="53"/>
      <c r="AO3" s="52" t="s">
        <v>22</v>
      </c>
      <c r="AP3" s="53"/>
      <c r="AQ3" s="52" t="s">
        <v>23</v>
      </c>
      <c r="AR3" s="53"/>
      <c r="AS3" s="52" t="s">
        <v>24</v>
      </c>
      <c r="AT3" s="53"/>
      <c r="AU3" s="8"/>
      <c r="AV3" s="8"/>
      <c r="AY3" s="65" t="s">
        <v>27</v>
      </c>
      <c r="AZ3" s="66"/>
      <c r="BA3" s="65" t="s">
        <v>26</v>
      </c>
      <c r="BB3" s="66"/>
      <c r="BC3" s="47"/>
      <c r="BE3" s="59" t="s">
        <v>4</v>
      </c>
      <c r="BF3" s="60"/>
      <c r="BG3" s="59" t="s">
        <v>6</v>
      </c>
      <c r="BH3" s="60"/>
      <c r="BI3" s="59" t="s">
        <v>7</v>
      </c>
      <c r="BJ3" s="60"/>
      <c r="BK3" s="59" t="s">
        <v>39</v>
      </c>
      <c r="BL3" s="60"/>
      <c r="BM3" s="59" t="s">
        <v>40</v>
      </c>
      <c r="BN3" s="60"/>
      <c r="BO3" s="59" t="s">
        <v>41</v>
      </c>
      <c r="BP3" s="60"/>
      <c r="BQ3" s="59" t="s">
        <v>42</v>
      </c>
      <c r="BR3" s="60"/>
    </row>
    <row r="4" spans="3:70" x14ac:dyDescent="0.55000000000000004">
      <c r="C4" s="11">
        <v>0.55238100000000001</v>
      </c>
      <c r="D4" s="12">
        <v>0.54969500000000004</v>
      </c>
      <c r="E4" s="11">
        <v>0.78461499999999995</v>
      </c>
      <c r="F4" s="12">
        <v>0.78901100000000002</v>
      </c>
      <c r="G4" s="11"/>
      <c r="H4" s="12"/>
      <c r="I4" s="11"/>
      <c r="J4" s="12"/>
      <c r="K4" s="11">
        <v>0.82832700000000004</v>
      </c>
      <c r="L4" s="12">
        <v>0.82930400000000004</v>
      </c>
      <c r="N4" s="22"/>
      <c r="O4" s="11">
        <v>0.61391899999999999</v>
      </c>
      <c r="P4" s="12">
        <v>0.61953599999999998</v>
      </c>
      <c r="Q4" s="11">
        <v>0.62539699999999998</v>
      </c>
      <c r="R4" s="15">
        <v>0.62417599999999995</v>
      </c>
      <c r="S4" s="11">
        <v>0.65054900000000004</v>
      </c>
      <c r="T4" s="12">
        <v>0.65250300000000006</v>
      </c>
      <c r="U4" s="11">
        <v>0.67399299999999995</v>
      </c>
      <c r="V4" s="15">
        <v>0.67521399999999998</v>
      </c>
      <c r="W4" s="11">
        <v>0.69792399999999999</v>
      </c>
      <c r="X4" s="12">
        <v>0.69597100000000001</v>
      </c>
      <c r="Y4" s="11">
        <v>0.72112299999999996</v>
      </c>
      <c r="Z4" s="12">
        <v>0.71843699999999999</v>
      </c>
      <c r="AA4" s="11">
        <v>0.74505500000000002</v>
      </c>
      <c r="AB4" s="12">
        <v>0.73748499999999995</v>
      </c>
      <c r="AC4" s="11">
        <v>0.75262499999999999</v>
      </c>
      <c r="AD4" s="12">
        <v>0.75677700000000003</v>
      </c>
      <c r="AE4" s="11">
        <v>0.77313799999999999</v>
      </c>
      <c r="AF4" s="12">
        <v>0.77167300000000005</v>
      </c>
      <c r="AG4" s="11">
        <v>0.78022000000000002</v>
      </c>
      <c r="AH4" s="12">
        <v>0.78144100000000005</v>
      </c>
      <c r="AI4" s="11">
        <v>0.79023200000000005</v>
      </c>
      <c r="AJ4" s="12">
        <v>0.78998800000000002</v>
      </c>
      <c r="AK4" s="11">
        <v>0.80512799999999995</v>
      </c>
      <c r="AL4" s="12">
        <v>0.80219799999999997</v>
      </c>
      <c r="AM4" s="11">
        <v>0.81172200000000005</v>
      </c>
      <c r="AN4" s="12">
        <v>0.80976800000000004</v>
      </c>
      <c r="AO4" s="11">
        <v>0.82515300000000003</v>
      </c>
      <c r="AP4" s="12">
        <v>0.81880299999999995</v>
      </c>
      <c r="AQ4" s="11">
        <v>0.82832700000000004</v>
      </c>
      <c r="AR4" s="12">
        <v>0.82539700000000005</v>
      </c>
      <c r="AS4" s="11">
        <v>0.83516500000000005</v>
      </c>
      <c r="AT4" s="12">
        <v>0.83540899999999996</v>
      </c>
      <c r="AY4" s="11">
        <v>0.83540899999999996</v>
      </c>
      <c r="AZ4" s="12">
        <v>0.83443199999999995</v>
      </c>
      <c r="BA4" s="11">
        <v>0.83785100000000001</v>
      </c>
      <c r="BB4" s="12">
        <v>0.83687400000000001</v>
      </c>
      <c r="BC4" s="15"/>
      <c r="BE4" s="11"/>
      <c r="BF4" s="12"/>
      <c r="BG4" s="11"/>
      <c r="BH4" s="12"/>
      <c r="BI4" s="11"/>
      <c r="BJ4" s="12"/>
      <c r="BK4" s="11"/>
      <c r="BL4" s="12"/>
      <c r="BM4" s="11"/>
      <c r="BN4" s="12"/>
      <c r="BO4" s="39">
        <v>0.76190500000000005</v>
      </c>
      <c r="BP4" s="41">
        <v>0.76776599999999995</v>
      </c>
      <c r="BQ4" s="39">
        <v>0.27008500000000002</v>
      </c>
      <c r="BR4" s="41">
        <v>0.26935300000000001</v>
      </c>
    </row>
    <row r="5" spans="3:70" x14ac:dyDescent="0.55000000000000004">
      <c r="C5" s="11">
        <v>0.54920599999999997</v>
      </c>
      <c r="D5" s="12">
        <v>0.54700899999999997</v>
      </c>
      <c r="E5" s="11">
        <v>0.78534800000000005</v>
      </c>
      <c r="F5" s="12">
        <v>0.788767</v>
      </c>
      <c r="G5" s="11"/>
      <c r="H5" s="12"/>
      <c r="I5" s="11"/>
      <c r="J5" s="12"/>
      <c r="K5" s="11">
        <v>0.82735000000000003</v>
      </c>
      <c r="L5" s="12">
        <v>0.82783899999999999</v>
      </c>
      <c r="N5" s="22"/>
      <c r="O5" s="11">
        <v>0.61440799999999995</v>
      </c>
      <c r="P5" s="12">
        <v>0.62026899999999996</v>
      </c>
      <c r="Q5" s="11">
        <v>0.62857099999999999</v>
      </c>
      <c r="R5" s="15">
        <v>0.62759500000000001</v>
      </c>
      <c r="S5" s="11">
        <v>0.65250300000000006</v>
      </c>
      <c r="T5" s="12">
        <v>0.65176999999999996</v>
      </c>
      <c r="U5" s="11">
        <v>0.67155100000000001</v>
      </c>
      <c r="V5" s="15">
        <v>0.675458</v>
      </c>
      <c r="W5" s="11">
        <v>0.69450599999999996</v>
      </c>
      <c r="X5" s="12">
        <v>0.69645900000000005</v>
      </c>
      <c r="Y5" s="11">
        <v>0.71892599999999995</v>
      </c>
      <c r="Z5" s="12">
        <v>0.71819299999999997</v>
      </c>
      <c r="AA5" s="11">
        <v>0.73919400000000002</v>
      </c>
      <c r="AB5" s="12">
        <v>0.73772899999999997</v>
      </c>
      <c r="AC5" s="11">
        <v>0.75628799999999996</v>
      </c>
      <c r="AD5" s="12">
        <v>0.75409000000000004</v>
      </c>
      <c r="AE5" s="11">
        <v>0.77167300000000005</v>
      </c>
      <c r="AF5" s="12">
        <v>0.77045200000000003</v>
      </c>
      <c r="AG5" s="11">
        <v>0.78144100000000005</v>
      </c>
      <c r="AH5" s="12">
        <v>0.78192899999999999</v>
      </c>
      <c r="AI5" s="11">
        <v>0.78925500000000004</v>
      </c>
      <c r="AJ5" s="12">
        <v>0.78754599999999997</v>
      </c>
      <c r="AK5" s="11">
        <v>0.80464000000000002</v>
      </c>
      <c r="AL5" s="12">
        <v>0.80219799999999997</v>
      </c>
      <c r="AM5" s="11">
        <v>0.811477</v>
      </c>
      <c r="AN5" s="12">
        <v>0.81220999999999999</v>
      </c>
      <c r="AO5" s="11">
        <v>0.82246600000000003</v>
      </c>
      <c r="AP5" s="12">
        <v>0.82442000000000004</v>
      </c>
      <c r="AQ5" s="11">
        <v>0.82539700000000005</v>
      </c>
      <c r="AR5" s="12">
        <v>0.82930400000000004</v>
      </c>
      <c r="AS5" s="11">
        <v>0.83711899999999995</v>
      </c>
      <c r="AT5" s="12">
        <v>0.83321100000000003</v>
      </c>
      <c r="AY5" s="11">
        <v>0.83516500000000005</v>
      </c>
      <c r="AZ5" s="12">
        <v>0.834677</v>
      </c>
      <c r="BA5" s="11">
        <v>0.83785100000000001</v>
      </c>
      <c r="BB5" s="12">
        <v>0.83736299999999997</v>
      </c>
      <c r="BC5" s="15"/>
      <c r="BE5" s="11"/>
      <c r="BF5" s="12"/>
      <c r="BG5" s="11"/>
      <c r="BH5" s="12"/>
      <c r="BI5" s="11"/>
      <c r="BJ5" s="12"/>
      <c r="BK5" s="11"/>
      <c r="BL5" s="12"/>
      <c r="BM5" s="11"/>
      <c r="BN5" s="12"/>
      <c r="BO5" s="11">
        <v>0.76776599999999995</v>
      </c>
      <c r="BP5" s="12">
        <v>0.76727699999999999</v>
      </c>
      <c r="BQ5" s="11">
        <v>0.27057399999999998</v>
      </c>
      <c r="BR5" s="12">
        <v>0.26813199999999998</v>
      </c>
    </row>
    <row r="6" spans="3:70" x14ac:dyDescent="0.55000000000000004">
      <c r="C6" s="11">
        <v>0.54774100000000003</v>
      </c>
      <c r="D6" s="12">
        <v>0.54945100000000002</v>
      </c>
      <c r="E6" s="11">
        <v>0.78510400000000002</v>
      </c>
      <c r="F6" s="12">
        <v>0.78583599999999998</v>
      </c>
      <c r="G6" s="11"/>
      <c r="H6" s="12"/>
      <c r="I6" s="11"/>
      <c r="J6" s="12"/>
      <c r="K6" s="11">
        <v>0.83125800000000005</v>
      </c>
      <c r="L6" s="12">
        <v>0.82832700000000004</v>
      </c>
      <c r="N6" s="22"/>
      <c r="O6" s="11">
        <v>0.615873</v>
      </c>
      <c r="P6" s="12">
        <v>0.62002400000000002</v>
      </c>
      <c r="Q6" s="11">
        <v>0.62588500000000002</v>
      </c>
      <c r="R6" s="15">
        <v>0.624664</v>
      </c>
      <c r="S6" s="11">
        <v>0.65372399999999997</v>
      </c>
      <c r="T6" s="12">
        <v>0.65054900000000004</v>
      </c>
      <c r="U6" s="11">
        <v>0.67570200000000002</v>
      </c>
      <c r="V6" s="15">
        <v>0.674481</v>
      </c>
      <c r="W6" s="11">
        <v>0.69890099999999999</v>
      </c>
      <c r="X6" s="12">
        <v>0.69914500000000002</v>
      </c>
      <c r="Y6" s="11">
        <v>0.71990200000000004</v>
      </c>
      <c r="Z6" s="12">
        <v>0.72283299999999995</v>
      </c>
      <c r="AA6" s="11">
        <v>0.73797299999999999</v>
      </c>
      <c r="AB6" s="12">
        <v>0.73553100000000005</v>
      </c>
      <c r="AC6" s="11">
        <v>0.75702100000000005</v>
      </c>
      <c r="AD6" s="12">
        <v>0.75604400000000005</v>
      </c>
      <c r="AE6" s="11">
        <v>0.76825399999999999</v>
      </c>
      <c r="AF6" s="12">
        <v>0.76971900000000004</v>
      </c>
      <c r="AG6" s="11">
        <v>0.78192899999999999</v>
      </c>
      <c r="AH6" s="12">
        <v>0.78241799999999995</v>
      </c>
      <c r="AI6" s="11">
        <v>0.78559199999999996</v>
      </c>
      <c r="AJ6" s="12">
        <v>0.79023200000000005</v>
      </c>
      <c r="AK6" s="11">
        <v>0.80366300000000002</v>
      </c>
      <c r="AL6" s="12">
        <v>0.80195399999999994</v>
      </c>
      <c r="AM6" s="11">
        <v>0.80781400000000003</v>
      </c>
      <c r="AN6" s="12">
        <v>0.80879100000000004</v>
      </c>
      <c r="AO6" s="11">
        <v>0.82075699999999996</v>
      </c>
      <c r="AP6" s="12">
        <v>0.81977999999999995</v>
      </c>
      <c r="AQ6" s="11">
        <v>0.82686199999999999</v>
      </c>
      <c r="AR6" s="12">
        <v>0.82906000000000002</v>
      </c>
      <c r="AS6" s="11">
        <v>0.83614200000000005</v>
      </c>
      <c r="AT6" s="12">
        <v>0.83516500000000005</v>
      </c>
      <c r="AY6" s="11">
        <v>0.83443199999999995</v>
      </c>
      <c r="AZ6" s="12">
        <v>0.83394400000000002</v>
      </c>
      <c r="BA6" s="11">
        <v>0.83492100000000002</v>
      </c>
      <c r="BB6" s="12">
        <v>0.83833999999999997</v>
      </c>
      <c r="BC6" s="15"/>
      <c r="BE6" s="11"/>
      <c r="BF6" s="12"/>
      <c r="BG6" s="11"/>
      <c r="BH6" s="12"/>
      <c r="BI6" s="11"/>
      <c r="BJ6" s="12"/>
      <c r="BK6" s="11"/>
      <c r="BL6" s="12"/>
      <c r="BM6" s="11"/>
      <c r="BN6" s="12"/>
      <c r="BO6" s="11">
        <v>0.76678900000000005</v>
      </c>
      <c r="BP6" s="12">
        <v>0.76825399999999999</v>
      </c>
      <c r="BQ6" s="11">
        <v>0.27033000000000001</v>
      </c>
      <c r="BR6" s="12">
        <v>0.26959699999999998</v>
      </c>
    </row>
    <row r="7" spans="3:70" x14ac:dyDescent="0.55000000000000004">
      <c r="C7" s="11">
        <v>0.55018299999999998</v>
      </c>
      <c r="D7" s="12">
        <v>0.54945100000000002</v>
      </c>
      <c r="E7" s="11">
        <v>0.78681299999999998</v>
      </c>
      <c r="F7" s="12">
        <v>0.78681299999999998</v>
      </c>
      <c r="G7" s="11"/>
      <c r="H7" s="12"/>
      <c r="I7" s="11"/>
      <c r="J7" s="12"/>
      <c r="K7" s="11">
        <v>0.82832700000000004</v>
      </c>
      <c r="L7" s="12">
        <v>0.83150199999999996</v>
      </c>
      <c r="N7" s="22"/>
      <c r="O7" s="11">
        <v>0.61538499999999996</v>
      </c>
      <c r="P7" s="12">
        <v>0.61709400000000003</v>
      </c>
      <c r="Q7" s="11">
        <v>0.62808299999999995</v>
      </c>
      <c r="R7" s="15">
        <v>0.62515299999999996</v>
      </c>
      <c r="S7" s="11">
        <v>0.65689900000000001</v>
      </c>
      <c r="T7" s="12">
        <v>0.65103800000000001</v>
      </c>
      <c r="U7" s="11">
        <v>0.67325999999999997</v>
      </c>
      <c r="V7" s="15">
        <v>0.67667900000000003</v>
      </c>
      <c r="W7" s="11">
        <v>0.69621500000000003</v>
      </c>
      <c r="X7" s="12">
        <v>0.699878</v>
      </c>
      <c r="Y7" s="11">
        <v>0.71916999999999998</v>
      </c>
      <c r="Z7" s="12">
        <v>0.71794899999999995</v>
      </c>
      <c r="AA7" s="11">
        <v>0.73748499999999995</v>
      </c>
      <c r="AB7" s="12">
        <v>0.73602000000000001</v>
      </c>
      <c r="AC7" s="11">
        <v>0.75335799999999997</v>
      </c>
      <c r="AD7" s="12">
        <v>0.75555600000000001</v>
      </c>
      <c r="AE7" s="11">
        <v>0.77069600000000005</v>
      </c>
      <c r="AF7" s="12">
        <v>0.77191699999999996</v>
      </c>
      <c r="AG7" s="11">
        <v>0.78144100000000005</v>
      </c>
      <c r="AH7" s="12">
        <v>0.78192899999999999</v>
      </c>
      <c r="AI7" s="11">
        <v>0.789744</v>
      </c>
      <c r="AJ7" s="12">
        <v>0.78852299999999997</v>
      </c>
      <c r="AK7" s="11">
        <v>0.80537199999999998</v>
      </c>
      <c r="AL7" s="12">
        <v>0.80390700000000004</v>
      </c>
      <c r="AM7" s="11">
        <v>0.81196599999999997</v>
      </c>
      <c r="AN7" s="12">
        <v>0.811477</v>
      </c>
      <c r="AO7" s="11">
        <v>0.82344300000000004</v>
      </c>
      <c r="AP7" s="12">
        <v>0.82271099999999997</v>
      </c>
      <c r="AQ7" s="11">
        <v>0.82832700000000004</v>
      </c>
      <c r="AR7" s="12">
        <v>0.82466399999999995</v>
      </c>
      <c r="AS7" s="11">
        <v>0.83321100000000003</v>
      </c>
      <c r="AT7" s="12">
        <v>0.83589800000000003</v>
      </c>
      <c r="AY7" s="11">
        <v>0.83443199999999995</v>
      </c>
      <c r="AZ7" s="12">
        <v>0.83321100000000003</v>
      </c>
      <c r="BA7" s="11">
        <v>0.83833999999999997</v>
      </c>
      <c r="BB7" s="12">
        <v>0.83589800000000003</v>
      </c>
      <c r="BC7" s="15"/>
      <c r="BE7" s="11"/>
      <c r="BF7" s="12"/>
      <c r="BG7" s="11"/>
      <c r="BH7" s="12"/>
      <c r="BI7" s="11"/>
      <c r="BJ7" s="12"/>
      <c r="BK7" s="11"/>
      <c r="BL7" s="12"/>
      <c r="BM7" s="11"/>
      <c r="BN7" s="12"/>
      <c r="BO7" s="11">
        <v>0.76678900000000005</v>
      </c>
      <c r="BP7" s="12">
        <v>0.76776599999999995</v>
      </c>
      <c r="BQ7" s="11">
        <v>0.27008500000000002</v>
      </c>
      <c r="BR7" s="12">
        <v>0.26959699999999998</v>
      </c>
    </row>
    <row r="8" spans="3:70" x14ac:dyDescent="0.55000000000000004">
      <c r="C8" s="11">
        <v>0.54969500000000004</v>
      </c>
      <c r="D8" s="12">
        <v>0.54847400000000002</v>
      </c>
      <c r="E8" s="11">
        <v>0.78486</v>
      </c>
      <c r="F8" s="12">
        <v>0.78705700000000001</v>
      </c>
      <c r="G8" s="11"/>
      <c r="H8" s="12"/>
      <c r="I8" s="11"/>
      <c r="J8" s="12"/>
      <c r="K8" s="11">
        <v>0.82686199999999999</v>
      </c>
      <c r="L8" s="12">
        <v>0.83028100000000005</v>
      </c>
      <c r="N8" s="22"/>
      <c r="O8" s="11">
        <v>0.615873</v>
      </c>
      <c r="P8" s="12">
        <v>0.61953599999999998</v>
      </c>
      <c r="Q8" s="11">
        <v>0.62490800000000002</v>
      </c>
      <c r="R8" s="15">
        <v>0.62661800000000001</v>
      </c>
      <c r="S8" s="11">
        <v>0.65641000000000005</v>
      </c>
      <c r="T8" s="12">
        <v>0.650061</v>
      </c>
      <c r="U8" s="11">
        <v>0.67325999999999997</v>
      </c>
      <c r="V8" s="15">
        <v>0.67496900000000004</v>
      </c>
      <c r="W8" s="11">
        <v>0.69767999999999997</v>
      </c>
      <c r="X8" s="12">
        <v>0.699878</v>
      </c>
      <c r="Y8" s="11">
        <v>0.71843699999999999</v>
      </c>
      <c r="Z8" s="12">
        <v>0.719414</v>
      </c>
      <c r="AA8" s="11">
        <v>0.73382199999999997</v>
      </c>
      <c r="AB8" s="12">
        <v>0.73528700000000002</v>
      </c>
      <c r="AC8" s="11">
        <v>0.75409000000000004</v>
      </c>
      <c r="AD8" s="12">
        <v>0.75531099999999995</v>
      </c>
      <c r="AE8" s="11">
        <v>0.76898699999999998</v>
      </c>
      <c r="AF8" s="12">
        <v>0.77093999999999996</v>
      </c>
      <c r="AG8" s="11">
        <v>0.78437100000000004</v>
      </c>
      <c r="AH8" s="12">
        <v>0.78241799999999995</v>
      </c>
      <c r="AI8" s="11">
        <v>0.78998800000000002</v>
      </c>
      <c r="AJ8" s="12">
        <v>0.78998800000000002</v>
      </c>
      <c r="AK8" s="11">
        <v>0.80488400000000004</v>
      </c>
      <c r="AL8" s="12">
        <v>0.80341899999999999</v>
      </c>
      <c r="AM8" s="11">
        <v>0.80903499999999995</v>
      </c>
      <c r="AN8" s="12">
        <v>0.81050100000000003</v>
      </c>
      <c r="AO8" s="11">
        <v>0.82197799999999999</v>
      </c>
      <c r="AP8" s="12">
        <v>0.82197799999999999</v>
      </c>
      <c r="AQ8" s="11">
        <v>0.82539700000000005</v>
      </c>
      <c r="AR8" s="12">
        <v>0.82857099999999995</v>
      </c>
      <c r="AS8" s="11">
        <v>0.83760699999999999</v>
      </c>
      <c r="AT8" s="12">
        <v>0.83711899999999995</v>
      </c>
      <c r="AY8" s="11">
        <v>0.834677</v>
      </c>
      <c r="AZ8" s="12">
        <v>0.83540899999999996</v>
      </c>
      <c r="BA8" s="11">
        <v>0.83638599999999996</v>
      </c>
      <c r="BB8" s="12">
        <v>0.83662999999999998</v>
      </c>
      <c r="BC8" s="15"/>
      <c r="BE8" s="11"/>
      <c r="BF8" s="12"/>
      <c r="BG8" s="11"/>
      <c r="BH8" s="12"/>
      <c r="BI8" s="11"/>
      <c r="BJ8" s="12"/>
      <c r="BK8" s="11"/>
      <c r="BL8" s="12"/>
      <c r="BM8" s="11"/>
      <c r="BN8" s="12"/>
      <c r="BO8" s="11">
        <v>0.76629999999999998</v>
      </c>
      <c r="BP8" s="12">
        <v>0.76825399999999999</v>
      </c>
      <c r="BQ8" s="11">
        <v>0.26886399999999999</v>
      </c>
      <c r="BR8" s="12">
        <v>0.27057399999999998</v>
      </c>
    </row>
    <row r="9" spans="3:70" x14ac:dyDescent="0.55000000000000004">
      <c r="C9" s="11">
        <v>0.54847400000000002</v>
      </c>
      <c r="D9" s="12">
        <v>0.54969500000000004</v>
      </c>
      <c r="E9" s="11">
        <v>0.78632500000000005</v>
      </c>
      <c r="F9" s="12">
        <v>0.78632500000000005</v>
      </c>
      <c r="G9" s="11"/>
      <c r="H9" s="12"/>
      <c r="I9" s="11"/>
      <c r="J9" s="12"/>
      <c r="K9" s="11">
        <v>0.82979199999999997</v>
      </c>
      <c r="L9" s="12">
        <v>0.82783899999999999</v>
      </c>
      <c r="N9" s="22"/>
      <c r="O9" s="11">
        <v>0.61514000000000002</v>
      </c>
      <c r="P9" s="12">
        <v>0.61929199999999995</v>
      </c>
      <c r="Q9" s="11">
        <v>0.62490800000000002</v>
      </c>
      <c r="R9" s="15">
        <v>0.62710600000000005</v>
      </c>
      <c r="S9" s="11">
        <v>0.66031700000000004</v>
      </c>
      <c r="T9" s="12">
        <v>0.65030500000000002</v>
      </c>
      <c r="U9" s="11">
        <v>0.67350399999999999</v>
      </c>
      <c r="V9" s="15">
        <v>0.67887699999999995</v>
      </c>
      <c r="W9" s="11">
        <v>0.69743599999999994</v>
      </c>
      <c r="X9" s="12">
        <v>0.69914500000000002</v>
      </c>
      <c r="Y9" s="11">
        <v>0.72014699999999998</v>
      </c>
      <c r="Z9" s="12">
        <v>0.72332099999999999</v>
      </c>
      <c r="AA9" s="11">
        <v>0.73699599999999998</v>
      </c>
      <c r="AB9" s="12">
        <v>0.73748499999999995</v>
      </c>
      <c r="AC9" s="11">
        <v>0.75433499999999998</v>
      </c>
      <c r="AD9" s="12">
        <v>0.75262499999999999</v>
      </c>
      <c r="AE9" s="11">
        <v>0.77142900000000003</v>
      </c>
      <c r="AF9" s="12">
        <v>0.770208</v>
      </c>
      <c r="AG9" s="11">
        <v>0.78241799999999995</v>
      </c>
      <c r="AH9" s="12">
        <v>0.78266199999999997</v>
      </c>
      <c r="AI9" s="11">
        <v>0.789744</v>
      </c>
      <c r="AJ9" s="12">
        <v>0.78925500000000004</v>
      </c>
      <c r="AK9" s="11">
        <v>0.80610499999999996</v>
      </c>
      <c r="AL9" s="12">
        <v>0.80415099999999995</v>
      </c>
      <c r="AM9" s="11">
        <v>0.81050100000000003</v>
      </c>
      <c r="AN9" s="12">
        <v>0.80757000000000001</v>
      </c>
      <c r="AO9" s="11">
        <v>0.82271099999999997</v>
      </c>
      <c r="AP9" s="12">
        <v>0.82173399999999996</v>
      </c>
      <c r="AQ9" s="11">
        <v>0.82637400000000005</v>
      </c>
      <c r="AR9" s="12">
        <v>0.82686199999999999</v>
      </c>
      <c r="AS9" s="11">
        <v>0.83418800000000004</v>
      </c>
      <c r="AT9" s="12">
        <v>0.83443199999999995</v>
      </c>
      <c r="AY9" s="11">
        <v>0.83614200000000005</v>
      </c>
      <c r="AZ9" s="12">
        <v>0.834677</v>
      </c>
      <c r="BA9" s="11">
        <v>0.83614200000000005</v>
      </c>
      <c r="BB9" s="12">
        <v>0.83882800000000002</v>
      </c>
      <c r="BC9" s="15"/>
      <c r="BE9" s="11"/>
      <c r="BF9" s="12"/>
      <c r="BG9" s="11"/>
      <c r="BH9" s="12"/>
      <c r="BI9" s="11"/>
      <c r="BJ9" s="12"/>
      <c r="BK9" s="11"/>
      <c r="BL9" s="12"/>
      <c r="BM9" s="11"/>
      <c r="BN9" s="12"/>
      <c r="BO9" s="11">
        <v>0.76629999999999998</v>
      </c>
      <c r="BP9" s="12">
        <v>0.76727699999999999</v>
      </c>
      <c r="BQ9" s="11">
        <v>0.269841</v>
      </c>
      <c r="BR9" s="12">
        <v>0.26935300000000001</v>
      </c>
    </row>
    <row r="10" spans="3:70" x14ac:dyDescent="0.55000000000000004">
      <c r="C10" s="11">
        <v>0.55189299999999997</v>
      </c>
      <c r="D10" s="12">
        <v>0.54774100000000003</v>
      </c>
      <c r="E10" s="11">
        <v>0.78412700000000002</v>
      </c>
      <c r="F10" s="12">
        <v>0.78583599999999998</v>
      </c>
      <c r="G10" s="11"/>
      <c r="H10" s="12"/>
      <c r="I10" s="11"/>
      <c r="J10" s="12"/>
      <c r="K10" s="11">
        <v>0.828816</v>
      </c>
      <c r="L10" s="12">
        <v>0.83174599999999999</v>
      </c>
      <c r="N10" s="22"/>
      <c r="O10" s="11">
        <v>0.61611700000000003</v>
      </c>
      <c r="P10" s="12">
        <v>0.61440799999999995</v>
      </c>
      <c r="Q10" s="11">
        <v>0.62612900000000005</v>
      </c>
      <c r="R10" s="15">
        <v>0.62661800000000001</v>
      </c>
      <c r="S10" s="11">
        <v>0.65909600000000002</v>
      </c>
      <c r="T10" s="12">
        <v>0.65201500000000001</v>
      </c>
      <c r="U10" s="11">
        <v>0.67155100000000001</v>
      </c>
      <c r="V10" s="15">
        <v>0.67399299999999995</v>
      </c>
      <c r="W10" s="11">
        <v>0.69816900000000004</v>
      </c>
      <c r="X10" s="12">
        <v>0.69841299999999995</v>
      </c>
      <c r="Y10" s="11">
        <v>0.71965800000000002</v>
      </c>
      <c r="Z10" s="12">
        <v>0.71868100000000001</v>
      </c>
      <c r="AA10" s="11">
        <v>0.73602000000000001</v>
      </c>
      <c r="AB10" s="12">
        <v>0.735043</v>
      </c>
      <c r="AC10" s="11">
        <v>0.75531099999999995</v>
      </c>
      <c r="AD10" s="12">
        <v>0.75531099999999995</v>
      </c>
      <c r="AE10" s="11">
        <v>0.77142900000000003</v>
      </c>
      <c r="AF10" s="12">
        <v>0.77240500000000001</v>
      </c>
      <c r="AG10" s="11">
        <v>0.78241799999999995</v>
      </c>
      <c r="AH10" s="12">
        <v>0.78461499999999995</v>
      </c>
      <c r="AI10" s="11">
        <v>0.78901100000000002</v>
      </c>
      <c r="AJ10" s="12">
        <v>0.78656899999999996</v>
      </c>
      <c r="AK10" s="11">
        <v>0.80219799999999997</v>
      </c>
      <c r="AL10" s="12">
        <v>0.80293000000000003</v>
      </c>
      <c r="AM10" s="11">
        <v>0.80879100000000004</v>
      </c>
      <c r="AN10" s="12">
        <v>0.80854700000000002</v>
      </c>
      <c r="AO10" s="11">
        <v>0.81977999999999995</v>
      </c>
      <c r="AP10" s="12">
        <v>0.82075699999999996</v>
      </c>
      <c r="AQ10" s="11">
        <v>0.82539700000000005</v>
      </c>
      <c r="AR10" s="12">
        <v>0.82442000000000004</v>
      </c>
      <c r="AS10" s="11">
        <v>0.83492100000000002</v>
      </c>
      <c r="AT10" s="12">
        <v>0.83394400000000002</v>
      </c>
      <c r="AY10" s="11">
        <v>0.83662999999999998</v>
      </c>
      <c r="AZ10" s="12">
        <v>0.83443199999999995</v>
      </c>
      <c r="BA10" s="11">
        <v>0.83736299999999997</v>
      </c>
      <c r="BB10" s="12">
        <v>0.83589800000000003</v>
      </c>
      <c r="BC10" s="15"/>
      <c r="BE10" s="11"/>
      <c r="BF10" s="12"/>
      <c r="BG10" s="11"/>
      <c r="BH10" s="12"/>
      <c r="BI10" s="11"/>
      <c r="BJ10" s="12"/>
      <c r="BK10" s="11"/>
      <c r="BL10" s="12"/>
      <c r="BM10" s="11"/>
      <c r="BN10" s="12"/>
      <c r="BO10" s="11">
        <v>0.76678900000000005</v>
      </c>
      <c r="BP10" s="12">
        <v>0.76581200000000005</v>
      </c>
      <c r="BQ10" s="11">
        <v>0.269841</v>
      </c>
      <c r="BR10" s="12">
        <v>0.26959699999999998</v>
      </c>
    </row>
    <row r="11" spans="3:70" x14ac:dyDescent="0.55000000000000004">
      <c r="C11" s="11">
        <v>0.54993899999999996</v>
      </c>
      <c r="D11" s="12">
        <v>0.54749700000000001</v>
      </c>
      <c r="E11" s="11">
        <v>0.789744</v>
      </c>
      <c r="F11" s="12">
        <v>0.78754599999999997</v>
      </c>
      <c r="G11" s="11"/>
      <c r="H11" s="12"/>
      <c r="I11" s="11"/>
      <c r="J11" s="12"/>
      <c r="K11" s="11">
        <v>0.83052499999999996</v>
      </c>
      <c r="L11" s="12">
        <v>0.83174599999999999</v>
      </c>
      <c r="N11" s="22"/>
      <c r="O11" s="11">
        <v>0.61685000000000001</v>
      </c>
      <c r="P11" s="12">
        <v>0.61880299999999999</v>
      </c>
      <c r="Q11" s="11">
        <v>0.62539699999999998</v>
      </c>
      <c r="R11" s="15">
        <v>0.625641</v>
      </c>
      <c r="S11" s="11">
        <v>0.660806</v>
      </c>
      <c r="T11" s="12">
        <v>0.65225900000000003</v>
      </c>
      <c r="U11" s="11">
        <v>0.67423699999999998</v>
      </c>
      <c r="V11" s="15">
        <v>0.67643500000000001</v>
      </c>
      <c r="W11" s="11">
        <v>0.69694800000000001</v>
      </c>
      <c r="X11" s="12">
        <v>0.69792399999999999</v>
      </c>
      <c r="Y11" s="11">
        <v>0.72087900000000005</v>
      </c>
      <c r="Z11" s="12">
        <v>0.71868100000000001</v>
      </c>
      <c r="AA11" s="11">
        <v>0.73431000000000002</v>
      </c>
      <c r="AB11" s="12">
        <v>0.73650800000000005</v>
      </c>
      <c r="AC11" s="11">
        <v>0.75506700000000004</v>
      </c>
      <c r="AD11" s="12">
        <v>0.75213700000000006</v>
      </c>
      <c r="AE11" s="11">
        <v>0.77045200000000003</v>
      </c>
      <c r="AF11" s="12">
        <v>0.76874200000000004</v>
      </c>
      <c r="AG11" s="11">
        <v>0.78437100000000004</v>
      </c>
      <c r="AH11" s="12">
        <v>0.783883</v>
      </c>
      <c r="AI11" s="11">
        <v>0.79047599999999996</v>
      </c>
      <c r="AJ11" s="12">
        <v>0.78778999999999999</v>
      </c>
      <c r="AK11" s="11">
        <v>0.80293000000000003</v>
      </c>
      <c r="AL11" s="12">
        <v>0.80586100000000005</v>
      </c>
      <c r="AM11" s="11">
        <v>0.80928</v>
      </c>
      <c r="AN11" s="12">
        <v>0.80879100000000004</v>
      </c>
      <c r="AO11" s="11">
        <v>0.81953600000000004</v>
      </c>
      <c r="AP11" s="12">
        <v>0.82197799999999999</v>
      </c>
      <c r="AQ11" s="11">
        <v>0.82515300000000003</v>
      </c>
      <c r="AR11" s="12">
        <v>0.82686199999999999</v>
      </c>
      <c r="AS11" s="11">
        <v>0.83418800000000004</v>
      </c>
      <c r="AT11" s="12">
        <v>0.83736299999999997</v>
      </c>
      <c r="AY11" s="11">
        <v>0.83296700000000001</v>
      </c>
      <c r="AZ11" s="12">
        <v>0.83516500000000005</v>
      </c>
      <c r="BA11" s="11">
        <v>0.83565299999999998</v>
      </c>
      <c r="BB11" s="12">
        <v>0.83882800000000002</v>
      </c>
      <c r="BC11" s="15"/>
      <c r="BE11" s="11"/>
      <c r="BF11" s="12"/>
      <c r="BG11" s="11"/>
      <c r="BH11" s="12"/>
      <c r="BI11" s="11"/>
      <c r="BJ11" s="12"/>
      <c r="BK11" s="11"/>
      <c r="BL11" s="12"/>
      <c r="BM11" s="11"/>
      <c r="BN11" s="12"/>
      <c r="BO11" s="11">
        <v>0.76825399999999999</v>
      </c>
      <c r="BP11" s="12">
        <v>0.76727699999999999</v>
      </c>
      <c r="BQ11" s="11">
        <v>0.27106200000000003</v>
      </c>
      <c r="BR11" s="12">
        <v>0.26935300000000001</v>
      </c>
    </row>
    <row r="12" spans="3:70" x14ac:dyDescent="0.55000000000000004">
      <c r="C12" s="11">
        <v>0.54945100000000002</v>
      </c>
      <c r="D12" s="12">
        <v>0.55018299999999998</v>
      </c>
      <c r="E12" s="11">
        <v>0.78901100000000002</v>
      </c>
      <c r="F12" s="12">
        <v>0.78412700000000002</v>
      </c>
      <c r="G12" s="11"/>
      <c r="H12" s="12"/>
      <c r="I12" s="11"/>
      <c r="J12" s="12"/>
      <c r="K12" s="11">
        <v>0.83003700000000002</v>
      </c>
      <c r="L12" s="12">
        <v>0.82637400000000005</v>
      </c>
      <c r="N12" s="22"/>
      <c r="O12" s="11">
        <v>0.614896</v>
      </c>
      <c r="P12" s="12">
        <v>0.60586099999999998</v>
      </c>
      <c r="Q12" s="11">
        <v>0.62515299999999996</v>
      </c>
      <c r="R12" s="15">
        <v>0.62319899999999995</v>
      </c>
      <c r="S12" s="11">
        <v>0.664713</v>
      </c>
      <c r="T12" s="12">
        <v>0.65176999999999996</v>
      </c>
      <c r="U12" s="11">
        <v>0.67643500000000001</v>
      </c>
      <c r="V12" s="15">
        <v>0.67667900000000003</v>
      </c>
      <c r="W12" s="11">
        <v>0.69914500000000002</v>
      </c>
      <c r="X12" s="12">
        <v>0.69743599999999994</v>
      </c>
      <c r="Y12" s="11">
        <v>0.71843699999999999</v>
      </c>
      <c r="Z12" s="12">
        <v>0.719414</v>
      </c>
      <c r="AA12" s="11">
        <v>0.73797299999999999</v>
      </c>
      <c r="AB12" s="12">
        <v>0.73724100000000004</v>
      </c>
      <c r="AC12" s="11">
        <v>0.75384600000000002</v>
      </c>
      <c r="AD12" s="12">
        <v>0.75311399999999995</v>
      </c>
      <c r="AE12" s="11">
        <v>0.77289399999999997</v>
      </c>
      <c r="AF12" s="12">
        <v>0.77142900000000003</v>
      </c>
      <c r="AG12" s="11">
        <v>0.78315000000000001</v>
      </c>
      <c r="AH12" s="12">
        <v>0.78144100000000005</v>
      </c>
      <c r="AI12" s="11">
        <v>0.78827800000000003</v>
      </c>
      <c r="AJ12" s="12">
        <v>0.78852299999999997</v>
      </c>
      <c r="AK12" s="11">
        <v>0.80415099999999995</v>
      </c>
      <c r="AL12" s="12">
        <v>0.80268600000000001</v>
      </c>
      <c r="AM12" s="11">
        <v>0.80952400000000002</v>
      </c>
      <c r="AN12" s="12">
        <v>0.81196599999999997</v>
      </c>
      <c r="AO12" s="11">
        <v>0.82368699999999995</v>
      </c>
      <c r="AP12" s="12">
        <v>0.81880299999999995</v>
      </c>
      <c r="AQ12" s="11">
        <v>0.82857099999999995</v>
      </c>
      <c r="AR12" s="12">
        <v>0.82710600000000001</v>
      </c>
      <c r="AS12" s="11">
        <v>0.834677</v>
      </c>
      <c r="AT12" s="12">
        <v>0.83296700000000001</v>
      </c>
      <c r="AY12" s="11">
        <v>0.83760699999999999</v>
      </c>
      <c r="AZ12" s="12">
        <v>0.83809500000000003</v>
      </c>
      <c r="BA12" s="11">
        <v>0.84102600000000005</v>
      </c>
      <c r="BB12" s="12">
        <v>0.83565299999999998</v>
      </c>
      <c r="BC12" s="15"/>
      <c r="BE12" s="11"/>
      <c r="BF12" s="12"/>
      <c r="BG12" s="11"/>
      <c r="BH12" s="12"/>
      <c r="BI12" s="11"/>
      <c r="BJ12" s="12"/>
      <c r="BK12" s="11"/>
      <c r="BL12" s="12"/>
      <c r="BM12" s="11"/>
      <c r="BN12" s="12"/>
      <c r="BO12" s="11">
        <v>0.76776599999999995</v>
      </c>
      <c r="BP12" s="12">
        <v>0.76703299999999996</v>
      </c>
      <c r="BQ12" s="11">
        <v>0.27033000000000001</v>
      </c>
      <c r="BR12" s="12">
        <v>0.26886399999999999</v>
      </c>
    </row>
    <row r="13" spans="3:70" x14ac:dyDescent="0.55000000000000004">
      <c r="C13" s="11">
        <v>0.54993899999999996</v>
      </c>
      <c r="D13" s="12">
        <v>0.54749700000000001</v>
      </c>
      <c r="E13" s="11">
        <v>0.78730199999999995</v>
      </c>
      <c r="F13" s="12">
        <v>0.78583599999999998</v>
      </c>
      <c r="G13" s="11"/>
      <c r="H13" s="12"/>
      <c r="I13" s="11"/>
      <c r="J13" s="12"/>
      <c r="K13" s="11">
        <v>0.83174599999999999</v>
      </c>
      <c r="L13" s="12">
        <v>0.83003700000000002</v>
      </c>
      <c r="N13" s="22"/>
      <c r="O13" s="11">
        <v>0.61636100000000005</v>
      </c>
      <c r="P13" s="12">
        <v>0.60073299999999996</v>
      </c>
      <c r="Q13" s="11">
        <v>0.62832699999999997</v>
      </c>
      <c r="R13" s="15">
        <v>0.62539699999999998</v>
      </c>
      <c r="S13" s="11">
        <v>0.65128200000000003</v>
      </c>
      <c r="T13" s="12">
        <v>0.65347999999999995</v>
      </c>
      <c r="U13" s="11">
        <v>0.67350399999999999</v>
      </c>
      <c r="V13" s="15">
        <v>0.67350399999999999</v>
      </c>
      <c r="W13" s="11">
        <v>0.69597100000000001</v>
      </c>
      <c r="X13" s="12">
        <v>0.69816900000000004</v>
      </c>
      <c r="Y13" s="11">
        <v>0.71990200000000004</v>
      </c>
      <c r="Z13" s="12">
        <v>0.72063500000000003</v>
      </c>
      <c r="AA13" s="11">
        <v>0.73895</v>
      </c>
      <c r="AB13" s="12">
        <v>0.73650800000000005</v>
      </c>
      <c r="AC13" s="11">
        <v>0.75360199999999999</v>
      </c>
      <c r="AD13" s="12">
        <v>0.75433499999999998</v>
      </c>
      <c r="AE13" s="11">
        <v>0.77069600000000005</v>
      </c>
      <c r="AF13" s="12">
        <v>0.77069600000000005</v>
      </c>
      <c r="AG13" s="11">
        <v>0.78144100000000005</v>
      </c>
      <c r="AH13" s="12">
        <v>0.78241799999999995</v>
      </c>
      <c r="AI13" s="11">
        <v>0.78925500000000004</v>
      </c>
      <c r="AJ13" s="12">
        <v>0.78803400000000001</v>
      </c>
      <c r="AK13" s="11">
        <v>0.80537199999999998</v>
      </c>
      <c r="AL13" s="12">
        <v>0.80244199999999999</v>
      </c>
      <c r="AM13" s="11">
        <v>0.80805899999999997</v>
      </c>
      <c r="AN13" s="12">
        <v>0.811477</v>
      </c>
      <c r="AO13" s="11">
        <v>0.82026900000000003</v>
      </c>
      <c r="AP13" s="12">
        <v>0.81977999999999995</v>
      </c>
      <c r="AQ13" s="11">
        <v>0.82686199999999999</v>
      </c>
      <c r="AR13" s="12">
        <v>0.82490799999999997</v>
      </c>
      <c r="AS13" s="11">
        <v>0.83614200000000005</v>
      </c>
      <c r="AT13" s="12">
        <v>0.83736299999999997</v>
      </c>
      <c r="AY13" s="11">
        <v>0.83418800000000004</v>
      </c>
      <c r="AZ13" s="12">
        <v>0.83443199999999995</v>
      </c>
      <c r="BA13" s="11">
        <v>0.83638599999999996</v>
      </c>
      <c r="BB13" s="12">
        <v>0.8337</v>
      </c>
      <c r="BC13" s="15"/>
      <c r="BE13" s="11"/>
      <c r="BF13" s="12"/>
      <c r="BG13" s="11"/>
      <c r="BH13" s="12"/>
      <c r="BI13" s="11"/>
      <c r="BJ13" s="12"/>
      <c r="BK13" s="11"/>
      <c r="BL13" s="12"/>
      <c r="BM13" s="11"/>
      <c r="BN13" s="12"/>
      <c r="BO13" s="11">
        <v>0.76678900000000005</v>
      </c>
      <c r="BP13" s="12">
        <v>0.76776599999999995</v>
      </c>
      <c r="BQ13" s="11">
        <v>0.26959699999999998</v>
      </c>
      <c r="BR13" s="12">
        <v>0.27008500000000002</v>
      </c>
    </row>
    <row r="14" spans="3:70" x14ac:dyDescent="0.55000000000000004">
      <c r="C14" s="11">
        <v>0.54847400000000002</v>
      </c>
      <c r="D14" s="12">
        <v>0.550427</v>
      </c>
      <c r="E14" s="11">
        <v>0.78730199999999995</v>
      </c>
      <c r="F14" s="12">
        <v>0.78608100000000003</v>
      </c>
      <c r="G14" s="11"/>
      <c r="H14" s="12"/>
      <c r="I14" s="11"/>
      <c r="J14" s="12"/>
      <c r="K14" s="11">
        <v>0.82979199999999997</v>
      </c>
      <c r="L14" s="12">
        <v>0.83150199999999996</v>
      </c>
      <c r="N14" s="22"/>
      <c r="O14" s="11">
        <v>0.61367499999999997</v>
      </c>
      <c r="P14" s="12">
        <v>0.60439600000000004</v>
      </c>
      <c r="Q14" s="11">
        <v>0.62637399999999999</v>
      </c>
      <c r="R14" s="15">
        <v>0.62759500000000001</v>
      </c>
      <c r="S14" s="11">
        <v>0.65079399999999998</v>
      </c>
      <c r="T14" s="12">
        <v>0.65079399999999998</v>
      </c>
      <c r="U14" s="11">
        <v>0.67643500000000001</v>
      </c>
      <c r="V14" s="15">
        <v>0.67325999999999997</v>
      </c>
      <c r="W14" s="11">
        <v>0.69938999999999996</v>
      </c>
      <c r="X14" s="12">
        <v>0.69938999999999996</v>
      </c>
      <c r="Y14" s="11">
        <v>0.720391</v>
      </c>
      <c r="Z14" s="12">
        <v>0.719414</v>
      </c>
      <c r="AA14" s="11">
        <v>0.73626400000000003</v>
      </c>
      <c r="AB14" s="12">
        <v>0.73846199999999995</v>
      </c>
      <c r="AC14" s="11">
        <v>0.75628799999999996</v>
      </c>
      <c r="AD14" s="12">
        <v>0.75433499999999998</v>
      </c>
      <c r="AE14" s="11">
        <v>0.76825399999999999</v>
      </c>
      <c r="AF14" s="12">
        <v>0.76874200000000004</v>
      </c>
      <c r="AG14" s="11">
        <v>0.78363899999999997</v>
      </c>
      <c r="AH14" s="12">
        <v>0.78241799999999995</v>
      </c>
      <c r="AI14" s="11">
        <v>0.78827800000000003</v>
      </c>
      <c r="AJ14" s="12">
        <v>0.78998800000000002</v>
      </c>
      <c r="AK14" s="11">
        <v>0.80293000000000003</v>
      </c>
      <c r="AL14" s="12">
        <v>0.80464000000000002</v>
      </c>
      <c r="AM14" s="11">
        <v>0.81074500000000005</v>
      </c>
      <c r="AN14" s="12">
        <v>0.80952400000000002</v>
      </c>
      <c r="AO14" s="11">
        <v>0.82026900000000003</v>
      </c>
      <c r="AP14" s="12">
        <v>0.82002399999999998</v>
      </c>
      <c r="AQ14" s="11">
        <v>0.82466399999999995</v>
      </c>
      <c r="AR14" s="12">
        <v>0.82832700000000004</v>
      </c>
      <c r="AS14" s="11">
        <v>0.83345599999999997</v>
      </c>
      <c r="AT14" s="12">
        <v>0.83443199999999995</v>
      </c>
      <c r="AY14" s="11">
        <v>0.83516500000000005</v>
      </c>
      <c r="AZ14" s="12">
        <v>0.83760699999999999</v>
      </c>
      <c r="BA14" s="11">
        <v>0.83565299999999998</v>
      </c>
      <c r="BB14" s="12">
        <v>0.83785100000000001</v>
      </c>
      <c r="BC14" s="15"/>
      <c r="BE14" s="11"/>
      <c r="BF14" s="12"/>
      <c r="BG14" s="11"/>
      <c r="BH14" s="12"/>
      <c r="BI14" s="11"/>
      <c r="BJ14" s="12"/>
      <c r="BK14" s="11"/>
      <c r="BL14" s="12"/>
      <c r="BM14" s="11"/>
      <c r="BN14" s="12"/>
      <c r="BO14" s="11">
        <v>0.76678900000000005</v>
      </c>
      <c r="BP14" s="12">
        <v>0.76727699999999999</v>
      </c>
      <c r="BQ14" s="11">
        <v>0.269841</v>
      </c>
      <c r="BR14" s="12">
        <v>0.269841</v>
      </c>
    </row>
    <row r="15" spans="3:70" x14ac:dyDescent="0.55000000000000004">
      <c r="C15" s="11">
        <v>0.55115999999999998</v>
      </c>
      <c r="D15" s="12">
        <v>0.54823</v>
      </c>
      <c r="E15" s="11">
        <v>0.788767</v>
      </c>
      <c r="F15" s="12">
        <v>0.78608100000000003</v>
      </c>
      <c r="G15" s="11"/>
      <c r="H15" s="12"/>
      <c r="I15" s="11"/>
      <c r="J15" s="12"/>
      <c r="K15" s="11">
        <v>0.83076899999999998</v>
      </c>
      <c r="L15" s="12">
        <v>0.82710600000000001</v>
      </c>
      <c r="N15" s="22"/>
      <c r="O15" s="11">
        <v>0.614896</v>
      </c>
      <c r="P15" s="12">
        <v>0.60219800000000001</v>
      </c>
      <c r="Q15" s="11">
        <v>0.62515299999999996</v>
      </c>
      <c r="R15" s="15">
        <v>0.62539699999999998</v>
      </c>
      <c r="S15" s="11">
        <v>0.65225900000000003</v>
      </c>
      <c r="T15" s="12">
        <v>0.65128200000000003</v>
      </c>
      <c r="U15" s="11">
        <v>0.67399299999999995</v>
      </c>
      <c r="V15" s="15">
        <v>0.675458</v>
      </c>
      <c r="W15" s="11">
        <v>0.69792399999999999</v>
      </c>
      <c r="X15" s="12">
        <v>0.69670299999999996</v>
      </c>
      <c r="Y15" s="11">
        <v>0.72136800000000001</v>
      </c>
      <c r="Z15" s="12">
        <v>0.720391</v>
      </c>
      <c r="AA15" s="11">
        <v>0.73626400000000003</v>
      </c>
      <c r="AB15" s="12">
        <v>0.73870599999999997</v>
      </c>
      <c r="AC15" s="11">
        <v>0.75653199999999998</v>
      </c>
      <c r="AD15" s="12">
        <v>0.75677700000000003</v>
      </c>
      <c r="AE15" s="11">
        <v>0.77167300000000005</v>
      </c>
      <c r="AF15" s="12">
        <v>0.77338200000000001</v>
      </c>
      <c r="AG15" s="11">
        <v>0.77973099999999995</v>
      </c>
      <c r="AH15" s="12">
        <v>0.78144100000000005</v>
      </c>
      <c r="AI15" s="11">
        <v>0.78730199999999995</v>
      </c>
      <c r="AJ15" s="12">
        <v>0.78827800000000003</v>
      </c>
      <c r="AK15" s="11">
        <v>0.80464000000000002</v>
      </c>
      <c r="AL15" s="12">
        <v>0.80195399999999994</v>
      </c>
      <c r="AM15" s="11">
        <v>0.80952400000000002</v>
      </c>
      <c r="AN15" s="12">
        <v>0.81123299999999998</v>
      </c>
      <c r="AO15" s="11">
        <v>0.82002399999999998</v>
      </c>
      <c r="AP15" s="12">
        <v>0.82149000000000005</v>
      </c>
      <c r="AQ15" s="11">
        <v>0.82539700000000005</v>
      </c>
      <c r="AR15" s="12">
        <v>0.82857099999999995</v>
      </c>
      <c r="AS15" s="11">
        <v>0.83443199999999995</v>
      </c>
      <c r="AT15" s="12">
        <v>0.83540899999999996</v>
      </c>
      <c r="AY15" s="11">
        <v>0.83492100000000002</v>
      </c>
      <c r="AZ15" s="12">
        <v>0.83809500000000003</v>
      </c>
      <c r="BA15" s="11">
        <v>0.84029299999999996</v>
      </c>
      <c r="BB15" s="12">
        <v>0.83687400000000001</v>
      </c>
      <c r="BC15" s="15"/>
      <c r="BE15" s="11"/>
      <c r="BF15" s="12"/>
      <c r="BG15" s="11"/>
      <c r="BH15" s="12"/>
      <c r="BI15" s="11"/>
      <c r="BJ15" s="12"/>
      <c r="BK15" s="11"/>
      <c r="BL15" s="12"/>
      <c r="BM15" s="11"/>
      <c r="BN15" s="12"/>
      <c r="BO15" s="11">
        <v>0.76776599999999995</v>
      </c>
      <c r="BP15" s="12">
        <v>0.76727699999999999</v>
      </c>
      <c r="BQ15" s="11">
        <v>0.27057399999999998</v>
      </c>
      <c r="BR15" s="12">
        <v>0.269841</v>
      </c>
    </row>
    <row r="16" spans="3:70" x14ac:dyDescent="0.55000000000000004">
      <c r="C16" s="11">
        <v>0.54920599999999997</v>
      </c>
      <c r="D16" s="12">
        <v>0.54896199999999995</v>
      </c>
      <c r="E16" s="11">
        <v>0.78656899999999996</v>
      </c>
      <c r="F16" s="12">
        <v>0.78656899999999996</v>
      </c>
      <c r="G16" s="11"/>
      <c r="H16" s="12"/>
      <c r="I16" s="11"/>
      <c r="J16" s="12"/>
      <c r="K16" s="11">
        <v>0.83345599999999997</v>
      </c>
      <c r="L16" s="12">
        <v>0.82832700000000004</v>
      </c>
      <c r="N16" s="22"/>
      <c r="O16" s="11">
        <v>0.61465199999999998</v>
      </c>
      <c r="P16" s="12">
        <v>0.600244</v>
      </c>
      <c r="Q16" s="11">
        <v>0.62539699999999998</v>
      </c>
      <c r="R16" s="15">
        <v>0.62588500000000002</v>
      </c>
      <c r="S16" s="11">
        <v>0.64908399999999999</v>
      </c>
      <c r="T16" s="12">
        <v>0.65054900000000004</v>
      </c>
      <c r="U16" s="11">
        <v>0.67399299999999995</v>
      </c>
      <c r="V16" s="15">
        <v>0.67179500000000003</v>
      </c>
      <c r="W16" s="11">
        <v>0.69890099999999999</v>
      </c>
      <c r="X16" s="12">
        <v>0.70012200000000002</v>
      </c>
      <c r="Y16" s="11">
        <v>0.72161200000000003</v>
      </c>
      <c r="Z16" s="12">
        <v>0.72087900000000005</v>
      </c>
      <c r="AA16" s="11">
        <v>0.73455400000000004</v>
      </c>
      <c r="AB16" s="12">
        <v>0.73382199999999997</v>
      </c>
      <c r="AC16" s="11">
        <v>0.75311399999999995</v>
      </c>
      <c r="AD16" s="12">
        <v>0.75506700000000004</v>
      </c>
      <c r="AE16" s="11">
        <v>0.76874200000000004</v>
      </c>
      <c r="AF16" s="12">
        <v>0.76971900000000004</v>
      </c>
      <c r="AG16" s="11">
        <v>0.78144100000000005</v>
      </c>
      <c r="AH16" s="12">
        <v>0.78461499999999995</v>
      </c>
      <c r="AI16" s="11">
        <v>0.78949899999999995</v>
      </c>
      <c r="AJ16" s="12">
        <v>0.78949899999999995</v>
      </c>
      <c r="AK16" s="11">
        <v>0.80317499999999997</v>
      </c>
      <c r="AL16" s="12">
        <v>0.80634899999999998</v>
      </c>
      <c r="AM16" s="11">
        <v>0.80976800000000004</v>
      </c>
      <c r="AN16" s="12">
        <v>0.811477</v>
      </c>
      <c r="AO16" s="11">
        <v>0.81953600000000004</v>
      </c>
      <c r="AP16" s="12">
        <v>0.821245</v>
      </c>
      <c r="AQ16" s="11">
        <v>0.828816</v>
      </c>
      <c r="AR16" s="12">
        <v>0.82466399999999995</v>
      </c>
      <c r="AS16" s="11">
        <v>0.83614200000000005</v>
      </c>
      <c r="AT16" s="12">
        <v>0.83443199999999995</v>
      </c>
      <c r="AY16" s="11">
        <v>0.83662999999999998</v>
      </c>
      <c r="AZ16" s="12">
        <v>0.83614200000000005</v>
      </c>
      <c r="BA16" s="11">
        <v>0.83760699999999999</v>
      </c>
      <c r="BB16" s="12">
        <v>0.83540899999999996</v>
      </c>
      <c r="BC16" s="15"/>
      <c r="BE16" s="11"/>
      <c r="BF16" s="12"/>
      <c r="BG16" s="11"/>
      <c r="BH16" s="12"/>
      <c r="BI16" s="11"/>
      <c r="BJ16" s="12"/>
      <c r="BK16" s="11"/>
      <c r="BL16" s="12"/>
      <c r="BM16" s="11"/>
      <c r="BN16" s="12"/>
      <c r="BO16" s="11">
        <v>0.76825399999999999</v>
      </c>
      <c r="BP16" s="12">
        <v>0.76654500000000003</v>
      </c>
      <c r="BQ16" s="11">
        <v>0.27008500000000002</v>
      </c>
      <c r="BR16" s="12">
        <v>0.26959699999999998</v>
      </c>
    </row>
    <row r="17" spans="2:70" x14ac:dyDescent="0.55000000000000004">
      <c r="C17" s="11">
        <v>0.54920599999999997</v>
      </c>
      <c r="D17" s="12">
        <v>0.55067200000000005</v>
      </c>
      <c r="E17" s="11">
        <v>0.78583599999999998</v>
      </c>
      <c r="F17" s="12">
        <v>0.78583599999999998</v>
      </c>
      <c r="G17" s="11"/>
      <c r="H17" s="12"/>
      <c r="I17" s="11"/>
      <c r="J17" s="12"/>
      <c r="K17" s="11">
        <v>0.82759499999999997</v>
      </c>
      <c r="L17" s="12">
        <v>0.83052499999999996</v>
      </c>
      <c r="N17" s="22"/>
      <c r="O17" s="11">
        <v>0.61294300000000002</v>
      </c>
      <c r="P17" s="12">
        <v>0.60268600000000006</v>
      </c>
      <c r="Q17" s="11">
        <v>0.62515299999999996</v>
      </c>
      <c r="R17" s="15">
        <v>0.62759500000000001</v>
      </c>
      <c r="S17" s="11">
        <v>0.64981699999999998</v>
      </c>
      <c r="T17" s="12">
        <v>0.65250300000000006</v>
      </c>
      <c r="U17" s="11">
        <v>0.675458</v>
      </c>
      <c r="V17" s="15">
        <v>0.67521399999999998</v>
      </c>
      <c r="W17" s="11">
        <v>0.69890099999999999</v>
      </c>
      <c r="X17" s="12">
        <v>0.69767999999999997</v>
      </c>
      <c r="Y17" s="11">
        <v>0.72014699999999998</v>
      </c>
      <c r="Z17" s="12">
        <v>0.720391</v>
      </c>
      <c r="AA17" s="11">
        <v>0.73553100000000005</v>
      </c>
      <c r="AB17" s="12">
        <v>0.73870599999999997</v>
      </c>
      <c r="AC17" s="11">
        <v>0.754579</v>
      </c>
      <c r="AD17" s="12">
        <v>0.75286900000000001</v>
      </c>
      <c r="AE17" s="11">
        <v>0.76996299999999995</v>
      </c>
      <c r="AF17" s="12">
        <v>0.76971900000000004</v>
      </c>
      <c r="AG17" s="11">
        <v>0.78461499999999995</v>
      </c>
      <c r="AH17" s="12">
        <v>0.78168499999999996</v>
      </c>
      <c r="AI17" s="11">
        <v>0.78632500000000005</v>
      </c>
      <c r="AJ17" s="12">
        <v>0.788767</v>
      </c>
      <c r="AK17" s="11">
        <v>0.80488400000000004</v>
      </c>
      <c r="AL17" s="12">
        <v>0.80366300000000002</v>
      </c>
      <c r="AM17" s="11">
        <v>0.81172200000000005</v>
      </c>
      <c r="AN17" s="12">
        <v>0.80708199999999997</v>
      </c>
      <c r="AO17" s="11">
        <v>0.82271099999999997</v>
      </c>
      <c r="AP17" s="12">
        <v>0.82051300000000005</v>
      </c>
      <c r="AQ17" s="11">
        <v>0.82442000000000004</v>
      </c>
      <c r="AR17" s="12">
        <v>0.82783899999999999</v>
      </c>
      <c r="AS17" s="11">
        <v>0.83418800000000004</v>
      </c>
      <c r="AT17" s="12">
        <v>0.83492100000000002</v>
      </c>
      <c r="AY17" s="11">
        <v>0.83614200000000005</v>
      </c>
      <c r="AZ17" s="12">
        <v>0.83247899999999997</v>
      </c>
      <c r="BA17" s="11">
        <v>0.83540899999999996</v>
      </c>
      <c r="BB17" s="12">
        <v>0.83785100000000001</v>
      </c>
      <c r="BC17" s="15"/>
      <c r="BE17" s="11"/>
      <c r="BF17" s="12"/>
      <c r="BG17" s="11"/>
      <c r="BH17" s="12"/>
      <c r="BI17" s="11"/>
      <c r="BJ17" s="12"/>
      <c r="BK17" s="11"/>
      <c r="BL17" s="12"/>
      <c r="BM17" s="11"/>
      <c r="BN17" s="12"/>
      <c r="BO17" s="11">
        <v>0.76703299999999996</v>
      </c>
      <c r="BP17" s="12">
        <v>0.76727699999999999</v>
      </c>
      <c r="BQ17" s="11">
        <v>0.269841</v>
      </c>
      <c r="BR17" s="12">
        <v>0.27008500000000002</v>
      </c>
    </row>
    <row r="18" spans="2:70" x14ac:dyDescent="0.55000000000000004">
      <c r="C18" s="11">
        <v>0.55067200000000005</v>
      </c>
      <c r="D18" s="12">
        <v>0.54847400000000002</v>
      </c>
      <c r="E18" s="11">
        <v>0.78705700000000001</v>
      </c>
      <c r="F18" s="12">
        <v>0.78583599999999998</v>
      </c>
      <c r="G18" s="11"/>
      <c r="H18" s="12"/>
      <c r="I18" s="11"/>
      <c r="J18" s="12"/>
      <c r="K18" s="11">
        <v>0.82930400000000004</v>
      </c>
      <c r="L18" s="12">
        <v>0.82783899999999999</v>
      </c>
      <c r="N18" s="22"/>
      <c r="O18" s="11">
        <v>0.61440799999999995</v>
      </c>
      <c r="P18" s="12">
        <v>0.60122100000000001</v>
      </c>
      <c r="Q18" s="11">
        <v>0.62881600000000004</v>
      </c>
      <c r="R18" s="15">
        <v>0.62612900000000005</v>
      </c>
      <c r="S18" s="11">
        <v>0.65079399999999998</v>
      </c>
      <c r="T18" s="12">
        <v>0.64932800000000002</v>
      </c>
      <c r="U18" s="11">
        <v>0.67252699999999999</v>
      </c>
      <c r="V18" s="15">
        <v>0.67399299999999995</v>
      </c>
      <c r="W18" s="11">
        <v>0.69548200000000004</v>
      </c>
      <c r="X18" s="12">
        <v>0.69865699999999997</v>
      </c>
      <c r="Y18" s="11">
        <v>0.71794899999999995</v>
      </c>
      <c r="Z18" s="12">
        <v>0.72063500000000003</v>
      </c>
      <c r="AA18" s="11">
        <v>0.73528700000000002</v>
      </c>
      <c r="AB18" s="12">
        <v>0.735043</v>
      </c>
      <c r="AC18" s="11">
        <v>0.754579</v>
      </c>
      <c r="AD18" s="12">
        <v>0.75604400000000005</v>
      </c>
      <c r="AE18" s="11">
        <v>0.77069600000000005</v>
      </c>
      <c r="AF18" s="12">
        <v>0.77167300000000005</v>
      </c>
      <c r="AG18" s="11">
        <v>0.78144100000000005</v>
      </c>
      <c r="AH18" s="12">
        <v>0.78363899999999997</v>
      </c>
      <c r="AI18" s="11">
        <v>0.788767</v>
      </c>
      <c r="AJ18" s="12">
        <v>0.78681299999999998</v>
      </c>
      <c r="AK18" s="11">
        <v>0.80219799999999997</v>
      </c>
      <c r="AL18" s="12">
        <v>0.80512799999999995</v>
      </c>
      <c r="AM18" s="11">
        <v>0.80903499999999995</v>
      </c>
      <c r="AN18" s="12">
        <v>0.80976800000000004</v>
      </c>
      <c r="AO18" s="11">
        <v>0.82026900000000003</v>
      </c>
      <c r="AP18" s="12">
        <v>0.82100099999999998</v>
      </c>
      <c r="AQ18" s="11">
        <v>0.82539700000000005</v>
      </c>
      <c r="AR18" s="12">
        <v>0.82442000000000004</v>
      </c>
      <c r="AS18" s="11">
        <v>0.83345599999999997</v>
      </c>
      <c r="AT18" s="12">
        <v>0.834677</v>
      </c>
      <c r="AY18" s="11">
        <v>0.83443199999999995</v>
      </c>
      <c r="AZ18" s="12">
        <v>0.83418800000000004</v>
      </c>
      <c r="BA18" s="11">
        <v>0.83833999999999997</v>
      </c>
      <c r="BB18" s="12">
        <v>0.839561</v>
      </c>
      <c r="BC18" s="15"/>
      <c r="BE18" s="11"/>
      <c r="BF18" s="12"/>
      <c r="BG18" s="11"/>
      <c r="BH18" s="12"/>
      <c r="BI18" s="11"/>
      <c r="BJ18" s="12"/>
      <c r="BK18" s="11"/>
      <c r="BL18" s="12"/>
      <c r="BM18" s="11"/>
      <c r="BN18" s="12"/>
      <c r="BO18" s="11">
        <v>0.76581200000000005</v>
      </c>
      <c r="BP18" s="12">
        <v>0.76800999999999997</v>
      </c>
      <c r="BQ18" s="11">
        <v>0.27008500000000002</v>
      </c>
      <c r="BR18" s="12">
        <v>0.27057399999999998</v>
      </c>
    </row>
    <row r="19" spans="2:70" x14ac:dyDescent="0.55000000000000004">
      <c r="C19" s="11">
        <v>0.54945100000000002</v>
      </c>
      <c r="D19" s="12">
        <v>0.54823</v>
      </c>
      <c r="E19" s="11">
        <v>0.78656899999999996</v>
      </c>
      <c r="F19" s="12">
        <v>0.78778999999999999</v>
      </c>
      <c r="G19" s="11"/>
      <c r="H19" s="12"/>
      <c r="I19" s="11"/>
      <c r="J19" s="12"/>
      <c r="K19" s="11">
        <v>0.82930400000000004</v>
      </c>
      <c r="L19" s="12">
        <v>0.82906000000000002</v>
      </c>
      <c r="N19" s="22"/>
      <c r="O19" s="11">
        <v>0.61538499999999996</v>
      </c>
      <c r="P19" s="12">
        <v>0.59951200000000004</v>
      </c>
      <c r="Q19" s="11">
        <v>0.62588500000000002</v>
      </c>
      <c r="R19" s="15">
        <v>0.62783900000000004</v>
      </c>
      <c r="S19" s="11">
        <v>0.65152600000000005</v>
      </c>
      <c r="T19" s="12">
        <v>0.65396799999999999</v>
      </c>
      <c r="U19" s="11">
        <v>0.67374800000000001</v>
      </c>
      <c r="V19" s="15">
        <v>0.67350399999999999</v>
      </c>
      <c r="W19" s="11">
        <v>0.69645900000000005</v>
      </c>
      <c r="X19" s="12">
        <v>0.69792399999999999</v>
      </c>
      <c r="Y19" s="11">
        <v>0.72234399999999999</v>
      </c>
      <c r="Z19" s="12">
        <v>0.71965800000000002</v>
      </c>
      <c r="AA19" s="11">
        <v>0.73577499999999996</v>
      </c>
      <c r="AB19" s="12">
        <v>0.73602000000000001</v>
      </c>
      <c r="AC19" s="11">
        <v>0.75311399999999995</v>
      </c>
      <c r="AD19" s="12">
        <v>0.754579</v>
      </c>
      <c r="AE19" s="11">
        <v>0.77045200000000003</v>
      </c>
      <c r="AF19" s="12">
        <v>0.77216099999999999</v>
      </c>
      <c r="AG19" s="11">
        <v>0.78339400000000003</v>
      </c>
      <c r="AH19" s="12">
        <v>0.78461499999999995</v>
      </c>
      <c r="AI19" s="11">
        <v>0.788767</v>
      </c>
      <c r="AJ19" s="12">
        <v>0.78778999999999999</v>
      </c>
      <c r="AK19" s="11">
        <v>0.80341899999999999</v>
      </c>
      <c r="AL19" s="12">
        <v>0.80537199999999998</v>
      </c>
      <c r="AM19" s="11">
        <v>0.80879100000000004</v>
      </c>
      <c r="AN19" s="12">
        <v>0.81294299999999997</v>
      </c>
      <c r="AO19" s="11">
        <v>0.81953600000000004</v>
      </c>
      <c r="AP19" s="12">
        <v>0.82100099999999998</v>
      </c>
      <c r="AQ19" s="11">
        <v>0.82710600000000001</v>
      </c>
      <c r="AR19" s="12">
        <v>0.82759499999999997</v>
      </c>
      <c r="AS19" s="11">
        <v>0.83662999999999998</v>
      </c>
      <c r="AT19" s="12">
        <v>0.83516500000000005</v>
      </c>
      <c r="AY19" s="11">
        <v>0.83736299999999997</v>
      </c>
      <c r="AZ19" s="12">
        <v>0.83418800000000004</v>
      </c>
      <c r="BA19" s="11">
        <v>0.83662999999999998</v>
      </c>
      <c r="BB19" s="12">
        <v>0.83614200000000005</v>
      </c>
      <c r="BC19" s="15"/>
      <c r="BE19" s="11"/>
      <c r="BF19" s="12"/>
      <c r="BG19" s="11"/>
      <c r="BH19" s="12"/>
      <c r="BI19" s="11"/>
      <c r="BJ19" s="12"/>
      <c r="BK19" s="11"/>
      <c r="BL19" s="12"/>
      <c r="BM19" s="11"/>
      <c r="BN19" s="12"/>
      <c r="BO19" s="11">
        <v>0.76703299999999996</v>
      </c>
      <c r="BP19" s="12">
        <v>0.76654500000000003</v>
      </c>
      <c r="BQ19" s="11">
        <v>0.269841</v>
      </c>
      <c r="BR19" s="12">
        <v>0.27057399999999998</v>
      </c>
    </row>
    <row r="20" spans="2:70" x14ac:dyDescent="0.55000000000000004">
      <c r="C20" s="11">
        <v>0.54774100000000003</v>
      </c>
      <c r="D20" s="12">
        <v>0.54993899999999996</v>
      </c>
      <c r="E20" s="11">
        <v>0.78730199999999995</v>
      </c>
      <c r="F20" s="12">
        <v>0.78681299999999998</v>
      </c>
      <c r="G20" s="11"/>
      <c r="H20" s="12"/>
      <c r="I20" s="11"/>
      <c r="J20" s="12"/>
      <c r="K20" s="11">
        <v>0.83101400000000003</v>
      </c>
      <c r="L20" s="12">
        <v>0.82930400000000004</v>
      </c>
      <c r="N20" s="22"/>
      <c r="O20" s="11">
        <v>0.61343099999999995</v>
      </c>
      <c r="P20" s="12">
        <v>0.60439600000000004</v>
      </c>
      <c r="Q20" s="11">
        <v>0.62734999999999996</v>
      </c>
      <c r="R20" s="15">
        <v>0.62661800000000001</v>
      </c>
      <c r="S20" s="11">
        <v>0.65054900000000004</v>
      </c>
      <c r="T20" s="12">
        <v>0.65347999999999995</v>
      </c>
      <c r="U20" s="11">
        <v>0.67374800000000001</v>
      </c>
      <c r="V20" s="15">
        <v>0.67643500000000001</v>
      </c>
      <c r="W20" s="11">
        <v>0.69743599999999994</v>
      </c>
      <c r="X20" s="12">
        <v>0.69743599999999994</v>
      </c>
      <c r="Y20" s="11">
        <v>0.719414</v>
      </c>
      <c r="Z20" s="12">
        <v>0.72112299999999996</v>
      </c>
      <c r="AA20" s="11">
        <v>0.73431000000000002</v>
      </c>
      <c r="AB20" s="12">
        <v>0.73797299999999999</v>
      </c>
      <c r="AC20" s="11">
        <v>0.754579</v>
      </c>
      <c r="AD20" s="12">
        <v>0.75506700000000004</v>
      </c>
      <c r="AE20" s="11">
        <v>0.770208</v>
      </c>
      <c r="AF20" s="12">
        <v>0.77142900000000003</v>
      </c>
      <c r="AG20" s="11">
        <v>0.78412700000000002</v>
      </c>
      <c r="AH20" s="12">
        <v>0.77973099999999995</v>
      </c>
      <c r="AI20" s="11">
        <v>0.78730199999999995</v>
      </c>
      <c r="AJ20" s="12">
        <v>0.789744</v>
      </c>
      <c r="AK20" s="11">
        <v>0.80341899999999999</v>
      </c>
      <c r="AL20" s="12">
        <v>0.80586100000000005</v>
      </c>
      <c r="AM20" s="11">
        <v>0.81343100000000002</v>
      </c>
      <c r="AN20" s="12">
        <v>0.81098899999999996</v>
      </c>
      <c r="AO20" s="11">
        <v>0.82100099999999998</v>
      </c>
      <c r="AP20" s="12">
        <v>0.82100099999999998</v>
      </c>
      <c r="AQ20" s="11">
        <v>0.82686199999999999</v>
      </c>
      <c r="AR20" s="12">
        <v>0.82637400000000005</v>
      </c>
      <c r="AS20" s="11">
        <v>0.83247899999999997</v>
      </c>
      <c r="AT20" s="12">
        <v>0.83345599999999997</v>
      </c>
      <c r="AY20" s="11">
        <v>0.834677</v>
      </c>
      <c r="AZ20" s="12">
        <v>0.83540899999999996</v>
      </c>
      <c r="BA20" s="11">
        <v>0.83638599999999996</v>
      </c>
      <c r="BB20" s="12">
        <v>0.83662999999999998</v>
      </c>
      <c r="BC20" s="15"/>
      <c r="BE20" s="11"/>
      <c r="BF20" s="12"/>
      <c r="BG20" s="11"/>
      <c r="BH20" s="12"/>
      <c r="BI20" s="11"/>
      <c r="BJ20" s="12"/>
      <c r="BK20" s="11"/>
      <c r="BL20" s="12"/>
      <c r="BM20" s="11"/>
      <c r="BN20" s="12"/>
      <c r="BO20" s="11">
        <v>0.76776599999999995</v>
      </c>
      <c r="BP20" s="12">
        <v>0.76678900000000005</v>
      </c>
      <c r="BQ20" s="11">
        <v>0.26959699999999998</v>
      </c>
      <c r="BR20" s="12">
        <v>0.27008500000000002</v>
      </c>
    </row>
    <row r="21" spans="2:70" x14ac:dyDescent="0.55000000000000004">
      <c r="C21" s="11">
        <v>0.54945100000000002</v>
      </c>
      <c r="D21" s="12">
        <v>0.54774100000000003</v>
      </c>
      <c r="E21" s="11">
        <v>0.78266199999999997</v>
      </c>
      <c r="F21" s="12">
        <v>0.78730199999999995</v>
      </c>
      <c r="G21" s="11"/>
      <c r="H21" s="12"/>
      <c r="I21" s="11"/>
      <c r="J21" s="12"/>
      <c r="K21" s="11">
        <v>0.82954799999999995</v>
      </c>
      <c r="L21" s="12">
        <v>0.82832700000000004</v>
      </c>
      <c r="N21" s="22"/>
      <c r="O21" s="11">
        <v>0.61636100000000005</v>
      </c>
      <c r="P21" s="12">
        <v>0.6</v>
      </c>
      <c r="Q21" s="11">
        <v>0.62808299999999995</v>
      </c>
      <c r="R21" s="15">
        <v>0.62710600000000005</v>
      </c>
      <c r="S21" s="11">
        <v>0.64981699999999998</v>
      </c>
      <c r="T21" s="12">
        <v>0.65054900000000004</v>
      </c>
      <c r="U21" s="11">
        <v>0.67179500000000003</v>
      </c>
      <c r="V21" s="15">
        <v>0.67130599999999996</v>
      </c>
      <c r="W21" s="11">
        <v>0.69548200000000004</v>
      </c>
      <c r="X21" s="12">
        <v>0.69816900000000004</v>
      </c>
      <c r="Y21" s="11">
        <v>0.72014699999999998</v>
      </c>
      <c r="Z21" s="12">
        <v>0.72063500000000003</v>
      </c>
      <c r="AA21" s="11">
        <v>0.73675199999999996</v>
      </c>
      <c r="AB21" s="12">
        <v>0.73602000000000001</v>
      </c>
      <c r="AC21" s="11">
        <v>0.75531099999999995</v>
      </c>
      <c r="AD21" s="12">
        <v>0.75482300000000002</v>
      </c>
      <c r="AE21" s="11">
        <v>0.77118399999999998</v>
      </c>
      <c r="AF21" s="12">
        <v>0.77069600000000005</v>
      </c>
      <c r="AG21" s="11">
        <v>0.78144100000000005</v>
      </c>
      <c r="AH21" s="12">
        <v>0.78144100000000005</v>
      </c>
      <c r="AI21" s="11">
        <v>0.78925500000000004</v>
      </c>
      <c r="AJ21" s="12">
        <v>0.78632500000000005</v>
      </c>
      <c r="AK21" s="11">
        <v>0.80048799999999998</v>
      </c>
      <c r="AL21" s="12">
        <v>0.80879100000000004</v>
      </c>
      <c r="AM21" s="11">
        <v>0.80903499999999995</v>
      </c>
      <c r="AN21" s="12">
        <v>0.81269800000000003</v>
      </c>
      <c r="AO21" s="11">
        <v>0.82100099999999998</v>
      </c>
      <c r="AP21" s="12">
        <v>0.81953600000000004</v>
      </c>
      <c r="AQ21" s="11">
        <v>0.82588499999999998</v>
      </c>
      <c r="AR21" s="12">
        <v>0.82783899999999999</v>
      </c>
      <c r="AS21" s="11">
        <v>0.83589800000000003</v>
      </c>
      <c r="AT21" s="12">
        <v>0.83516500000000005</v>
      </c>
      <c r="AY21" s="11">
        <v>0.83321100000000003</v>
      </c>
      <c r="AZ21" s="12">
        <v>0.83809500000000003</v>
      </c>
      <c r="BA21" s="11">
        <v>0.84029299999999996</v>
      </c>
      <c r="BB21" s="12">
        <v>0.83882800000000002</v>
      </c>
      <c r="BC21" s="15"/>
      <c r="BE21" s="11"/>
      <c r="BF21" s="12"/>
      <c r="BG21" s="11"/>
      <c r="BH21" s="12"/>
      <c r="BI21" s="11"/>
      <c r="BJ21" s="12"/>
      <c r="BK21" s="11"/>
      <c r="BL21" s="12"/>
      <c r="BM21" s="11"/>
      <c r="BN21" s="12"/>
      <c r="BO21" s="11">
        <v>0.76776599999999995</v>
      </c>
      <c r="BP21" s="12">
        <v>0.76727699999999999</v>
      </c>
      <c r="BQ21" s="11">
        <v>0.26959699999999998</v>
      </c>
      <c r="BR21" s="12">
        <v>0.269841</v>
      </c>
    </row>
    <row r="22" spans="2:70" x14ac:dyDescent="0.55000000000000004">
      <c r="C22" s="11">
        <v>0.54896199999999995</v>
      </c>
      <c r="D22" s="12">
        <v>0.54871800000000004</v>
      </c>
      <c r="E22" s="11">
        <v>0.78583599999999998</v>
      </c>
      <c r="F22" s="12">
        <v>0.78583599999999998</v>
      </c>
      <c r="G22" s="11"/>
      <c r="H22" s="12"/>
      <c r="I22" s="11"/>
      <c r="J22" s="12"/>
      <c r="K22" s="11">
        <v>0.82857099999999995</v>
      </c>
      <c r="L22" s="12">
        <v>0.82906000000000002</v>
      </c>
      <c r="N22" s="22"/>
      <c r="O22" s="11">
        <v>0.62393200000000004</v>
      </c>
      <c r="P22" s="12">
        <v>0.60097699999999998</v>
      </c>
      <c r="Q22" s="11">
        <v>0.62588500000000002</v>
      </c>
      <c r="R22" s="15">
        <v>0.625641</v>
      </c>
      <c r="S22" s="11">
        <v>0.65323600000000004</v>
      </c>
      <c r="T22" s="12">
        <v>0.65128200000000003</v>
      </c>
      <c r="U22" s="11">
        <v>0.67496900000000004</v>
      </c>
      <c r="V22" s="15">
        <v>0.67643500000000001</v>
      </c>
      <c r="W22" s="11">
        <v>0.69914500000000002</v>
      </c>
      <c r="X22" s="12">
        <v>0.70012200000000002</v>
      </c>
      <c r="Y22" s="11">
        <v>0.71868100000000001</v>
      </c>
      <c r="Z22" s="12">
        <v>0.71697200000000005</v>
      </c>
      <c r="AA22" s="11">
        <v>0.73528700000000002</v>
      </c>
      <c r="AB22" s="12">
        <v>0.73455400000000004</v>
      </c>
      <c r="AC22" s="11">
        <v>0.75238099999999997</v>
      </c>
      <c r="AD22" s="12">
        <v>0.75653199999999998</v>
      </c>
      <c r="AE22" s="11">
        <v>0.76971900000000004</v>
      </c>
      <c r="AF22" s="12">
        <v>0.76971900000000004</v>
      </c>
      <c r="AG22" s="11">
        <v>0.78290599999999999</v>
      </c>
      <c r="AH22" s="12">
        <v>0.78461499999999995</v>
      </c>
      <c r="AI22" s="11">
        <v>0.78778999999999999</v>
      </c>
      <c r="AJ22" s="12">
        <v>0.78681299999999998</v>
      </c>
      <c r="AK22" s="11">
        <v>0.80341899999999999</v>
      </c>
      <c r="AL22" s="12">
        <v>0.81123299999999998</v>
      </c>
      <c r="AM22" s="11">
        <v>0.80830299999999999</v>
      </c>
      <c r="AN22" s="12">
        <v>0.81098899999999996</v>
      </c>
      <c r="AO22" s="11">
        <v>0.82222200000000001</v>
      </c>
      <c r="AP22" s="12">
        <v>0.82246600000000003</v>
      </c>
      <c r="AQ22" s="11">
        <v>0.82564099999999996</v>
      </c>
      <c r="AR22" s="12">
        <v>0.82808300000000001</v>
      </c>
      <c r="AS22" s="11">
        <v>0.834677</v>
      </c>
      <c r="AT22" s="12">
        <v>0.83492100000000002</v>
      </c>
      <c r="AY22" s="11">
        <v>0.83540899999999996</v>
      </c>
      <c r="AZ22" s="12">
        <v>0.83565299999999998</v>
      </c>
      <c r="BA22" s="11">
        <v>0.84102600000000005</v>
      </c>
      <c r="BB22" s="12">
        <v>0.83638599999999996</v>
      </c>
      <c r="BC22" s="15"/>
      <c r="BE22" s="11"/>
      <c r="BF22" s="12"/>
      <c r="BG22" s="11"/>
      <c r="BH22" s="12"/>
      <c r="BI22" s="11"/>
      <c r="BJ22" s="12"/>
      <c r="BK22" s="11"/>
      <c r="BL22" s="12"/>
      <c r="BM22" s="11"/>
      <c r="BN22" s="12"/>
      <c r="BO22" s="11">
        <v>0.76629999999999998</v>
      </c>
      <c r="BP22" s="12">
        <v>0.76800999999999997</v>
      </c>
      <c r="BQ22" s="11">
        <v>0.26910899999999999</v>
      </c>
      <c r="BR22" s="12">
        <v>0.27008500000000002</v>
      </c>
    </row>
    <row r="23" spans="2:70" x14ac:dyDescent="0.55000000000000004">
      <c r="C23" s="11">
        <v>0.54969500000000004</v>
      </c>
      <c r="D23" s="12">
        <v>0.55067200000000005</v>
      </c>
      <c r="E23" s="11">
        <v>0.78486</v>
      </c>
      <c r="F23" s="12">
        <v>0.78486</v>
      </c>
      <c r="G23" s="11"/>
      <c r="H23" s="12"/>
      <c r="I23" s="11"/>
      <c r="J23" s="12"/>
      <c r="K23" s="11">
        <v>0.83003700000000002</v>
      </c>
      <c r="L23" s="12">
        <v>0.83052499999999996</v>
      </c>
      <c r="N23" s="22"/>
      <c r="O23" s="11">
        <v>0.62661800000000001</v>
      </c>
      <c r="P23" s="12">
        <v>0.60219800000000001</v>
      </c>
      <c r="Q23" s="11">
        <v>0.62539699999999998</v>
      </c>
      <c r="R23" s="15">
        <v>0.62710600000000005</v>
      </c>
      <c r="S23" s="11">
        <v>0.65323600000000004</v>
      </c>
      <c r="T23" s="12">
        <v>0.64932800000000002</v>
      </c>
      <c r="U23" s="11">
        <v>0.67521399999999998</v>
      </c>
      <c r="V23" s="15">
        <v>0.67374800000000001</v>
      </c>
      <c r="W23" s="11">
        <v>0.69621500000000003</v>
      </c>
      <c r="X23" s="12">
        <v>0.69645900000000005</v>
      </c>
      <c r="Y23" s="11">
        <v>0.71843699999999999</v>
      </c>
      <c r="Z23" s="12">
        <v>0.719414</v>
      </c>
      <c r="AA23" s="11">
        <v>0.73626400000000003</v>
      </c>
      <c r="AB23" s="12">
        <v>0.73870599999999997</v>
      </c>
      <c r="AC23" s="11">
        <v>0.754579</v>
      </c>
      <c r="AD23" s="12">
        <v>0.75555600000000001</v>
      </c>
      <c r="AE23" s="11">
        <v>0.77167300000000005</v>
      </c>
      <c r="AF23" s="12">
        <v>0.77191699999999996</v>
      </c>
      <c r="AG23" s="11">
        <v>0.783883</v>
      </c>
      <c r="AH23" s="12">
        <v>0.78192899999999999</v>
      </c>
      <c r="AI23" s="11">
        <v>0.78925500000000004</v>
      </c>
      <c r="AJ23" s="12">
        <v>0.78705700000000001</v>
      </c>
      <c r="AK23" s="11">
        <v>0.80244199999999999</v>
      </c>
      <c r="AL23" s="12">
        <v>0.81172200000000005</v>
      </c>
      <c r="AM23" s="11">
        <v>0.811477</v>
      </c>
      <c r="AN23" s="12">
        <v>0.80976800000000004</v>
      </c>
      <c r="AO23" s="11">
        <v>0.82002399999999998</v>
      </c>
      <c r="AP23" s="12">
        <v>0.82173399999999996</v>
      </c>
      <c r="AQ23" s="11">
        <v>0.82661799999999996</v>
      </c>
      <c r="AR23" s="12">
        <v>0.82930400000000004</v>
      </c>
      <c r="AS23" s="11">
        <v>0.83272299999999999</v>
      </c>
      <c r="AT23" s="12">
        <v>0.83614200000000005</v>
      </c>
      <c r="AY23" s="11">
        <v>0.83296700000000001</v>
      </c>
      <c r="AZ23" s="12">
        <v>0.834677</v>
      </c>
      <c r="BA23" s="11">
        <v>0.83516500000000005</v>
      </c>
      <c r="BB23" s="12">
        <v>0.83736299999999997</v>
      </c>
      <c r="BC23" s="15"/>
      <c r="BE23" s="11"/>
      <c r="BF23" s="12"/>
      <c r="BG23" s="11"/>
      <c r="BH23" s="12"/>
      <c r="BI23" s="11"/>
      <c r="BJ23" s="12"/>
      <c r="BK23" s="11"/>
      <c r="BL23" s="12"/>
      <c r="BM23" s="11"/>
      <c r="BN23" s="12"/>
      <c r="BO23" s="11">
        <v>0.76800999999999997</v>
      </c>
      <c r="BP23" s="12">
        <v>0.76678900000000005</v>
      </c>
      <c r="BQ23" s="11">
        <v>0.27008500000000002</v>
      </c>
      <c r="BR23" s="12">
        <v>0.269841</v>
      </c>
    </row>
    <row r="24" spans="2:70" x14ac:dyDescent="0.55000000000000004">
      <c r="C24" s="11">
        <v>0.55213699999999999</v>
      </c>
      <c r="D24" s="12">
        <v>0.54700899999999997</v>
      </c>
      <c r="E24" s="11">
        <v>0.78461499999999995</v>
      </c>
      <c r="F24" s="12">
        <v>0.78705700000000001</v>
      </c>
      <c r="G24" s="11"/>
      <c r="H24" s="12"/>
      <c r="I24" s="11"/>
      <c r="J24" s="12"/>
      <c r="K24" s="11">
        <v>0.83028100000000005</v>
      </c>
      <c r="L24" s="12">
        <v>0.82954799999999995</v>
      </c>
      <c r="N24" s="22"/>
      <c r="O24" s="11">
        <v>0.62124500000000005</v>
      </c>
      <c r="P24" s="12">
        <v>0.59951200000000004</v>
      </c>
      <c r="Q24" s="11">
        <v>0.62710600000000005</v>
      </c>
      <c r="R24" s="15">
        <v>0.62637399999999999</v>
      </c>
      <c r="S24" s="11">
        <v>0.64835200000000004</v>
      </c>
      <c r="T24" s="12">
        <v>0.65274699999999997</v>
      </c>
      <c r="U24" s="11">
        <v>0.67496900000000004</v>
      </c>
      <c r="V24" s="15">
        <v>0.67203900000000005</v>
      </c>
      <c r="W24" s="11">
        <v>0.69719200000000003</v>
      </c>
      <c r="X24" s="12">
        <v>0.69767999999999997</v>
      </c>
      <c r="Y24" s="11">
        <v>0.71916999999999998</v>
      </c>
      <c r="Z24" s="12">
        <v>0.71965800000000002</v>
      </c>
      <c r="AA24" s="11">
        <v>0.73797299999999999</v>
      </c>
      <c r="AB24" s="12">
        <v>0.73675199999999996</v>
      </c>
      <c r="AC24" s="11">
        <v>0.75360199999999999</v>
      </c>
      <c r="AD24" s="12">
        <v>0.75409000000000004</v>
      </c>
      <c r="AE24" s="11">
        <v>0.76971900000000004</v>
      </c>
      <c r="AF24" s="12">
        <v>0.76971900000000004</v>
      </c>
      <c r="AG24" s="11">
        <v>0.78095199999999998</v>
      </c>
      <c r="AH24" s="12">
        <v>0.78168499999999996</v>
      </c>
      <c r="AI24" s="11">
        <v>0.78925500000000004</v>
      </c>
      <c r="AJ24" s="12">
        <v>0.78754599999999997</v>
      </c>
      <c r="AK24" s="11">
        <v>0.80317499999999997</v>
      </c>
      <c r="AL24" s="12">
        <v>0.81269800000000003</v>
      </c>
      <c r="AM24" s="11">
        <v>0.80708199999999997</v>
      </c>
      <c r="AN24" s="12">
        <v>0.81074500000000005</v>
      </c>
      <c r="AO24" s="11">
        <v>0.82051300000000005</v>
      </c>
      <c r="AP24" s="12">
        <v>0.82222200000000001</v>
      </c>
      <c r="AQ24" s="11">
        <v>0.82808300000000001</v>
      </c>
      <c r="AR24" s="12">
        <v>0.82588499999999998</v>
      </c>
      <c r="AS24" s="11">
        <v>0.83687400000000001</v>
      </c>
      <c r="AT24" s="12">
        <v>0.83492100000000002</v>
      </c>
      <c r="AY24" s="11">
        <v>0.83394400000000002</v>
      </c>
      <c r="AZ24" s="12">
        <v>0.83614200000000005</v>
      </c>
      <c r="BA24" s="11">
        <v>0.83809500000000003</v>
      </c>
      <c r="BB24" s="12">
        <v>0.83760699999999999</v>
      </c>
      <c r="BC24" s="15"/>
      <c r="BE24" s="11"/>
      <c r="BF24" s="12"/>
      <c r="BG24" s="11"/>
      <c r="BH24" s="12"/>
      <c r="BI24" s="11"/>
      <c r="BJ24" s="12"/>
      <c r="BK24" s="11"/>
      <c r="BL24" s="12"/>
      <c r="BM24" s="11"/>
      <c r="BN24" s="12"/>
      <c r="BO24" s="11">
        <v>0.76727699999999999</v>
      </c>
      <c r="BP24" s="12">
        <v>0.76581200000000005</v>
      </c>
      <c r="BQ24" s="11">
        <v>0.27033000000000001</v>
      </c>
      <c r="BR24" s="12">
        <v>0.26959699999999998</v>
      </c>
    </row>
    <row r="25" spans="2:70" x14ac:dyDescent="0.55000000000000004">
      <c r="C25" s="11">
        <v>0.54969500000000004</v>
      </c>
      <c r="D25" s="12">
        <v>0.55018299999999998</v>
      </c>
      <c r="E25" s="11">
        <v>0.79316200000000003</v>
      </c>
      <c r="F25" s="12">
        <v>0.78705700000000001</v>
      </c>
      <c r="G25" s="11"/>
      <c r="H25" s="12"/>
      <c r="I25" s="11"/>
      <c r="J25" s="12"/>
      <c r="K25" s="11">
        <v>0.82783899999999999</v>
      </c>
      <c r="L25" s="12">
        <v>0.83052499999999996</v>
      </c>
      <c r="N25" s="22"/>
      <c r="O25" s="11">
        <v>0.61904800000000004</v>
      </c>
      <c r="P25" s="12">
        <v>0.60097699999999998</v>
      </c>
      <c r="Q25" s="11">
        <v>0.62588500000000002</v>
      </c>
      <c r="R25" s="15">
        <v>0.62783900000000004</v>
      </c>
      <c r="S25" s="11">
        <v>0.65250300000000006</v>
      </c>
      <c r="T25" s="12">
        <v>0.65299099999999999</v>
      </c>
      <c r="U25" s="11">
        <v>0.67423699999999998</v>
      </c>
      <c r="V25" s="15">
        <v>0.67618999999999996</v>
      </c>
      <c r="W25" s="11">
        <v>0.69816900000000004</v>
      </c>
      <c r="X25" s="12">
        <v>0.69914500000000002</v>
      </c>
      <c r="Y25" s="11">
        <v>0.720391</v>
      </c>
      <c r="Z25" s="12">
        <v>0.72063500000000003</v>
      </c>
      <c r="AA25" s="11">
        <v>0.73455400000000004</v>
      </c>
      <c r="AB25" s="12">
        <v>0.73699599999999998</v>
      </c>
      <c r="AC25" s="11">
        <v>0.75506700000000004</v>
      </c>
      <c r="AD25" s="12">
        <v>0.75409000000000004</v>
      </c>
      <c r="AE25" s="11">
        <v>0.77216099999999999</v>
      </c>
      <c r="AF25" s="12">
        <v>0.77167300000000005</v>
      </c>
      <c r="AG25" s="11">
        <v>0.78144100000000005</v>
      </c>
      <c r="AH25" s="12">
        <v>0.78217300000000001</v>
      </c>
      <c r="AI25" s="11">
        <v>0.78705700000000001</v>
      </c>
      <c r="AJ25" s="12">
        <v>0.79145299999999996</v>
      </c>
      <c r="AK25" s="11">
        <v>0.80488400000000004</v>
      </c>
      <c r="AL25" s="12">
        <v>0.80708199999999997</v>
      </c>
      <c r="AM25" s="11">
        <v>0.81001199999999995</v>
      </c>
      <c r="AN25" s="12">
        <v>0.80928</v>
      </c>
      <c r="AO25" s="11">
        <v>0.82344300000000004</v>
      </c>
      <c r="AP25" s="12">
        <v>0.82319900000000001</v>
      </c>
      <c r="AQ25" s="11">
        <v>0.82539700000000005</v>
      </c>
      <c r="AR25" s="12">
        <v>0.82832700000000004</v>
      </c>
      <c r="AS25" s="11">
        <v>0.8337</v>
      </c>
      <c r="AT25" s="12">
        <v>0.83492100000000002</v>
      </c>
      <c r="AY25" s="11">
        <v>0.83662999999999998</v>
      </c>
      <c r="AZ25" s="12">
        <v>0.834677</v>
      </c>
      <c r="BA25" s="11">
        <v>0.83760699999999999</v>
      </c>
      <c r="BB25" s="12">
        <v>0.83492100000000002</v>
      </c>
      <c r="BC25" s="15"/>
      <c r="BE25" s="11"/>
      <c r="BF25" s="12"/>
      <c r="BG25" s="11"/>
      <c r="BH25" s="12"/>
      <c r="BI25" s="11"/>
      <c r="BJ25" s="12"/>
      <c r="BK25" s="11"/>
      <c r="BL25" s="12"/>
      <c r="BM25" s="11"/>
      <c r="BN25" s="12"/>
      <c r="BO25" s="11">
        <v>0.76776599999999995</v>
      </c>
      <c r="BP25" s="12">
        <v>0.76703299999999996</v>
      </c>
      <c r="BQ25" s="11">
        <v>0.270818</v>
      </c>
      <c r="BR25" s="12">
        <v>0.27008500000000002</v>
      </c>
    </row>
    <row r="26" spans="2:70" x14ac:dyDescent="0.55000000000000004">
      <c r="C26" s="11">
        <v>0.54896199999999995</v>
      </c>
      <c r="D26" s="12">
        <v>0.54749700000000001</v>
      </c>
      <c r="E26" s="11">
        <v>0.8</v>
      </c>
      <c r="F26" s="12">
        <v>0.78486</v>
      </c>
      <c r="G26" s="11"/>
      <c r="H26" s="12"/>
      <c r="I26" s="11"/>
      <c r="J26" s="12"/>
      <c r="K26" s="11">
        <v>0.828816</v>
      </c>
      <c r="L26" s="12">
        <v>0.83321100000000003</v>
      </c>
      <c r="N26" s="22"/>
      <c r="O26" s="11">
        <v>0.62271100000000001</v>
      </c>
      <c r="P26" s="12">
        <v>0.60097699999999998</v>
      </c>
      <c r="Q26" s="11">
        <v>0.62734999999999996</v>
      </c>
      <c r="R26" s="15">
        <v>0.62759500000000001</v>
      </c>
      <c r="S26" s="11">
        <v>0.650061</v>
      </c>
      <c r="T26" s="12">
        <v>0.64957299999999996</v>
      </c>
      <c r="U26" s="11">
        <v>0.67496900000000004</v>
      </c>
      <c r="V26" s="15">
        <v>0.67228299999999996</v>
      </c>
      <c r="W26" s="11">
        <v>0.69743599999999994</v>
      </c>
      <c r="X26" s="12">
        <v>0.69743599999999994</v>
      </c>
      <c r="Y26" s="11">
        <v>0.71819299999999997</v>
      </c>
      <c r="Z26" s="12">
        <v>0.72161200000000003</v>
      </c>
      <c r="AA26" s="11">
        <v>0.735043</v>
      </c>
      <c r="AB26" s="12">
        <v>0.73626400000000003</v>
      </c>
      <c r="AC26" s="11">
        <v>0.754579</v>
      </c>
      <c r="AD26" s="12">
        <v>0.75409000000000004</v>
      </c>
      <c r="AE26" s="11">
        <v>0.77216099999999999</v>
      </c>
      <c r="AF26" s="12">
        <v>0.77338200000000001</v>
      </c>
      <c r="AG26" s="11">
        <v>0.78412700000000002</v>
      </c>
      <c r="AH26" s="12">
        <v>0.779976</v>
      </c>
      <c r="AI26" s="11">
        <v>0.789744</v>
      </c>
      <c r="AJ26" s="12">
        <v>0.78778999999999999</v>
      </c>
      <c r="AK26" s="11">
        <v>0.80464000000000002</v>
      </c>
      <c r="AL26" s="12">
        <v>0.80488400000000004</v>
      </c>
      <c r="AM26" s="11">
        <v>0.81123299999999998</v>
      </c>
      <c r="AN26" s="12">
        <v>0.81098899999999996</v>
      </c>
      <c r="AO26" s="11">
        <v>0.81880299999999995</v>
      </c>
      <c r="AP26" s="12">
        <v>0.821245</v>
      </c>
      <c r="AQ26" s="11">
        <v>0.82564099999999996</v>
      </c>
      <c r="AR26" s="12">
        <v>0.82930400000000004</v>
      </c>
      <c r="AS26" s="11">
        <v>0.83662999999999998</v>
      </c>
      <c r="AT26" s="12">
        <v>0.834677</v>
      </c>
      <c r="AY26" s="11">
        <v>0.83662999999999998</v>
      </c>
      <c r="AZ26" s="12">
        <v>0.83394400000000002</v>
      </c>
      <c r="BA26" s="11">
        <v>0.83614200000000005</v>
      </c>
      <c r="BB26" s="12">
        <v>0.83687400000000001</v>
      </c>
      <c r="BC26" s="15"/>
      <c r="BE26" s="11"/>
      <c r="BF26" s="12"/>
      <c r="BG26" s="11"/>
      <c r="BH26" s="12"/>
      <c r="BI26" s="11"/>
      <c r="BJ26" s="12"/>
      <c r="BK26" s="11"/>
      <c r="BL26" s="12"/>
      <c r="BM26" s="11"/>
      <c r="BN26" s="12"/>
      <c r="BO26" s="11">
        <v>0.76752100000000001</v>
      </c>
      <c r="BP26" s="12">
        <v>0.76703299999999996</v>
      </c>
      <c r="BQ26" s="11">
        <v>0.27057399999999998</v>
      </c>
      <c r="BR26" s="12">
        <v>0.269841</v>
      </c>
    </row>
    <row r="27" spans="2:70" x14ac:dyDescent="0.55000000000000004">
      <c r="C27" s="11">
        <v>0.54871800000000004</v>
      </c>
      <c r="D27" s="12">
        <v>0.54676400000000003</v>
      </c>
      <c r="E27" s="11">
        <v>0.80244199999999999</v>
      </c>
      <c r="F27" s="12">
        <v>0.78559199999999996</v>
      </c>
      <c r="G27" s="11"/>
      <c r="H27" s="12"/>
      <c r="I27" s="11"/>
      <c r="J27" s="12"/>
      <c r="K27" s="11">
        <v>0.82930400000000004</v>
      </c>
      <c r="L27" s="12">
        <v>0.83052499999999996</v>
      </c>
      <c r="N27" s="22"/>
      <c r="O27" s="11">
        <v>0.61978</v>
      </c>
      <c r="P27" s="12">
        <v>0.60268600000000006</v>
      </c>
      <c r="Q27" s="11">
        <v>0.62441999999999998</v>
      </c>
      <c r="R27" s="15">
        <v>0.62539699999999998</v>
      </c>
      <c r="S27" s="11">
        <v>0.64981699999999998</v>
      </c>
      <c r="T27" s="12">
        <v>0.64932800000000002</v>
      </c>
      <c r="U27" s="11">
        <v>0.67374800000000001</v>
      </c>
      <c r="V27" s="15">
        <v>0.67594600000000005</v>
      </c>
      <c r="W27" s="11">
        <v>0.69841299999999995</v>
      </c>
      <c r="X27" s="12">
        <v>0.70036600000000004</v>
      </c>
      <c r="Y27" s="11">
        <v>0.72234399999999999</v>
      </c>
      <c r="Z27" s="12">
        <v>0.71990200000000004</v>
      </c>
      <c r="AA27" s="11">
        <v>0.73919400000000002</v>
      </c>
      <c r="AB27" s="12">
        <v>0.73968299999999998</v>
      </c>
      <c r="AC27" s="11">
        <v>0.75482300000000002</v>
      </c>
      <c r="AD27" s="12">
        <v>0.75506700000000004</v>
      </c>
      <c r="AE27" s="11">
        <v>0.77069600000000005</v>
      </c>
      <c r="AF27" s="12">
        <v>0.77045200000000003</v>
      </c>
      <c r="AG27" s="11">
        <v>0.78315000000000001</v>
      </c>
      <c r="AH27" s="12">
        <v>0.78559199999999996</v>
      </c>
      <c r="AI27" s="11">
        <v>0.78901100000000002</v>
      </c>
      <c r="AJ27" s="12">
        <v>0.78656899999999996</v>
      </c>
      <c r="AK27" s="11">
        <v>0.80317499999999997</v>
      </c>
      <c r="AL27" s="12">
        <v>0.80683800000000006</v>
      </c>
      <c r="AM27" s="11">
        <v>0.81001199999999995</v>
      </c>
      <c r="AN27" s="12">
        <v>0.80976800000000004</v>
      </c>
      <c r="AO27" s="11">
        <v>0.82100099999999998</v>
      </c>
      <c r="AP27" s="12">
        <v>0.82197799999999999</v>
      </c>
      <c r="AQ27" s="11">
        <v>0.82808300000000001</v>
      </c>
      <c r="AR27" s="12">
        <v>0.82442000000000004</v>
      </c>
      <c r="AS27" s="11">
        <v>0.83687400000000001</v>
      </c>
      <c r="AT27" s="12">
        <v>0.83418800000000004</v>
      </c>
      <c r="AY27" s="11">
        <v>0.8337</v>
      </c>
      <c r="AZ27" s="12">
        <v>0.83223499999999995</v>
      </c>
      <c r="BA27" s="11">
        <v>0.834677</v>
      </c>
      <c r="BB27" s="12">
        <v>0.83760699999999999</v>
      </c>
      <c r="BC27" s="15"/>
      <c r="BE27" s="11"/>
      <c r="BF27" s="12"/>
      <c r="BG27" s="11"/>
      <c r="BH27" s="12"/>
      <c r="BI27" s="11"/>
      <c r="BJ27" s="12"/>
      <c r="BK27" s="11"/>
      <c r="BL27" s="12"/>
      <c r="BM27" s="11"/>
      <c r="BN27" s="12"/>
      <c r="BO27" s="11">
        <v>0.76825399999999999</v>
      </c>
      <c r="BP27" s="12">
        <v>0.76727699999999999</v>
      </c>
      <c r="BQ27" s="11">
        <v>0.26959699999999998</v>
      </c>
      <c r="BR27" s="12">
        <v>0.27008500000000002</v>
      </c>
    </row>
    <row r="28" spans="2:70" x14ac:dyDescent="0.55000000000000004">
      <c r="C28" s="11">
        <v>0.54652000000000001</v>
      </c>
      <c r="D28" s="12">
        <v>0.54920599999999997</v>
      </c>
      <c r="E28" s="11">
        <v>0.80683800000000006</v>
      </c>
      <c r="F28" s="12">
        <v>0.78534800000000005</v>
      </c>
      <c r="G28" s="11"/>
      <c r="H28" s="12"/>
      <c r="I28" s="11"/>
      <c r="J28" s="12"/>
      <c r="K28" s="11">
        <v>0.82954799999999995</v>
      </c>
      <c r="L28" s="12">
        <v>0.82686199999999999</v>
      </c>
      <c r="N28" s="22"/>
      <c r="O28" s="11">
        <v>0.62222200000000005</v>
      </c>
      <c r="P28" s="12">
        <v>0.60390699999999997</v>
      </c>
      <c r="Q28" s="11">
        <v>0.62783900000000004</v>
      </c>
      <c r="R28" s="15">
        <v>0.62808299999999995</v>
      </c>
      <c r="S28" s="11">
        <v>0.65274699999999997</v>
      </c>
      <c r="T28" s="12">
        <v>0.65103800000000001</v>
      </c>
      <c r="U28" s="11">
        <v>0.67692300000000005</v>
      </c>
      <c r="V28" s="15">
        <v>0.67399299999999995</v>
      </c>
      <c r="W28" s="11">
        <v>0.69743599999999994</v>
      </c>
      <c r="X28" s="12">
        <v>0.69914500000000002</v>
      </c>
      <c r="Y28" s="11">
        <v>0.72112299999999996</v>
      </c>
      <c r="Z28" s="12">
        <v>0.72087900000000005</v>
      </c>
      <c r="AA28" s="11">
        <v>0.73553100000000005</v>
      </c>
      <c r="AB28" s="12">
        <v>0.73797299999999999</v>
      </c>
      <c r="AC28" s="11">
        <v>0.75335799999999997</v>
      </c>
      <c r="AD28" s="12">
        <v>0.75433499999999998</v>
      </c>
      <c r="AE28" s="11">
        <v>0.76971900000000004</v>
      </c>
      <c r="AF28" s="12">
        <v>0.77167300000000005</v>
      </c>
      <c r="AG28" s="11">
        <v>0.78486</v>
      </c>
      <c r="AH28" s="12">
        <v>0.78144100000000005</v>
      </c>
      <c r="AI28" s="11">
        <v>0.78681299999999998</v>
      </c>
      <c r="AJ28" s="12">
        <v>0.78901100000000002</v>
      </c>
      <c r="AK28" s="11">
        <v>0.80683800000000006</v>
      </c>
      <c r="AL28" s="12">
        <v>0.80244199999999999</v>
      </c>
      <c r="AM28" s="11">
        <v>0.81269800000000003</v>
      </c>
      <c r="AN28" s="12">
        <v>0.81025599999999998</v>
      </c>
      <c r="AO28" s="11">
        <v>0.821245</v>
      </c>
      <c r="AP28" s="12">
        <v>0.819048</v>
      </c>
      <c r="AQ28" s="11">
        <v>0.82637400000000005</v>
      </c>
      <c r="AR28" s="12">
        <v>0.82735000000000003</v>
      </c>
      <c r="AS28" s="11">
        <v>0.83199000000000001</v>
      </c>
      <c r="AT28" s="12">
        <v>0.83614200000000005</v>
      </c>
      <c r="AY28" s="11">
        <v>0.83516500000000005</v>
      </c>
      <c r="AZ28" s="12">
        <v>0.83516500000000005</v>
      </c>
      <c r="BA28" s="11">
        <v>0.83809500000000003</v>
      </c>
      <c r="BB28" s="12">
        <v>0.83638599999999996</v>
      </c>
      <c r="BC28" s="15"/>
      <c r="BE28" s="11"/>
      <c r="BF28" s="12"/>
      <c r="BG28" s="11"/>
      <c r="BH28" s="12"/>
      <c r="BI28" s="11"/>
      <c r="BJ28" s="12"/>
      <c r="BK28" s="11"/>
      <c r="BL28" s="12"/>
      <c r="BM28" s="11"/>
      <c r="BN28" s="12"/>
      <c r="BO28" s="11">
        <v>0.76727699999999999</v>
      </c>
      <c r="BP28" s="12">
        <v>0.76825399999999999</v>
      </c>
      <c r="BQ28" s="11">
        <v>0.27057399999999998</v>
      </c>
      <c r="BR28" s="12">
        <v>0.27008500000000002</v>
      </c>
    </row>
    <row r="29" spans="2:70" x14ac:dyDescent="0.55000000000000004">
      <c r="B29" s="7"/>
      <c r="C29" s="11">
        <v>0.54896199999999995</v>
      </c>
      <c r="D29" s="12">
        <v>0.54969500000000004</v>
      </c>
      <c r="E29" s="11">
        <v>0.80781400000000003</v>
      </c>
      <c r="F29" s="12">
        <v>0.783883</v>
      </c>
      <c r="G29" s="11"/>
      <c r="H29" s="12"/>
      <c r="I29" s="11"/>
      <c r="J29" s="12"/>
      <c r="K29" s="11">
        <v>0.82735000000000003</v>
      </c>
      <c r="L29" s="12">
        <v>0.82832700000000004</v>
      </c>
      <c r="N29" s="22"/>
      <c r="O29" s="11">
        <v>0.62222200000000005</v>
      </c>
      <c r="P29" s="12">
        <v>0.60195399999999999</v>
      </c>
      <c r="Q29" s="11">
        <v>0.62515299999999996</v>
      </c>
      <c r="R29" s="15">
        <v>0.62441999999999998</v>
      </c>
      <c r="S29" s="11">
        <v>0.64981699999999998</v>
      </c>
      <c r="T29" s="12">
        <v>0.64957299999999996</v>
      </c>
      <c r="U29" s="11">
        <v>0.67472500000000002</v>
      </c>
      <c r="V29" s="15">
        <v>0.67252699999999999</v>
      </c>
      <c r="W29" s="11">
        <v>0.69621500000000003</v>
      </c>
      <c r="X29" s="12">
        <v>0.699878</v>
      </c>
      <c r="Y29" s="11">
        <v>0.72087900000000005</v>
      </c>
      <c r="Z29" s="12">
        <v>0.72014699999999998</v>
      </c>
      <c r="AA29" s="11">
        <v>0.73577499999999996</v>
      </c>
      <c r="AB29" s="12">
        <v>0.73577499999999996</v>
      </c>
      <c r="AC29" s="11">
        <v>0.75409000000000004</v>
      </c>
      <c r="AD29" s="12">
        <v>0.75506700000000004</v>
      </c>
      <c r="AE29" s="11">
        <v>0.770208</v>
      </c>
      <c r="AF29" s="12">
        <v>0.770208</v>
      </c>
      <c r="AG29" s="11">
        <v>0.78241799999999995</v>
      </c>
      <c r="AH29" s="12">
        <v>0.78022000000000002</v>
      </c>
      <c r="AI29" s="11">
        <v>0.79169699999999998</v>
      </c>
      <c r="AJ29" s="12">
        <v>0.78656899999999996</v>
      </c>
      <c r="AK29" s="11">
        <v>0.80195399999999994</v>
      </c>
      <c r="AL29" s="12">
        <v>0.80512799999999995</v>
      </c>
      <c r="AM29" s="11">
        <v>0.80928</v>
      </c>
      <c r="AN29" s="12">
        <v>0.80928</v>
      </c>
      <c r="AO29" s="11">
        <v>0.81929200000000002</v>
      </c>
      <c r="AP29" s="12">
        <v>0.821245</v>
      </c>
      <c r="AQ29" s="11">
        <v>0.82783899999999999</v>
      </c>
      <c r="AR29" s="12">
        <v>0.828816</v>
      </c>
      <c r="AS29" s="11">
        <v>0.83540899999999996</v>
      </c>
      <c r="AT29" s="12">
        <v>0.83662999999999998</v>
      </c>
      <c r="AY29" s="11">
        <v>0.83443199999999995</v>
      </c>
      <c r="AZ29" s="12">
        <v>0.83321100000000003</v>
      </c>
      <c r="BA29" s="11">
        <v>0.838584</v>
      </c>
      <c r="BB29" s="12">
        <v>0.83711899999999995</v>
      </c>
      <c r="BC29" s="15"/>
      <c r="BE29" s="11"/>
      <c r="BF29" s="12"/>
      <c r="BG29" s="11"/>
      <c r="BH29" s="12"/>
      <c r="BI29" s="11"/>
      <c r="BJ29" s="12"/>
      <c r="BK29" s="11"/>
      <c r="BL29" s="12"/>
      <c r="BM29" s="11"/>
      <c r="BN29" s="12"/>
      <c r="BO29" s="11">
        <v>0.76678900000000005</v>
      </c>
      <c r="BP29" s="12">
        <v>0.76727699999999999</v>
      </c>
      <c r="BQ29" s="11">
        <v>0.270818</v>
      </c>
      <c r="BR29" s="12">
        <v>0.26935300000000001</v>
      </c>
    </row>
    <row r="30" spans="2:70" x14ac:dyDescent="0.55000000000000004">
      <c r="B30" s="7"/>
      <c r="C30" s="11">
        <v>0.550427</v>
      </c>
      <c r="D30" s="12">
        <v>0.54969500000000004</v>
      </c>
      <c r="E30" s="11">
        <v>0.80683800000000006</v>
      </c>
      <c r="F30" s="12">
        <v>0.78486</v>
      </c>
      <c r="G30" s="11"/>
      <c r="H30" s="12"/>
      <c r="I30" s="11"/>
      <c r="J30" s="12"/>
      <c r="K30" s="11">
        <v>0.82954799999999995</v>
      </c>
      <c r="L30" s="12">
        <v>0.82857099999999995</v>
      </c>
      <c r="N30" s="22"/>
      <c r="O30" s="11">
        <v>0.61318700000000004</v>
      </c>
      <c r="P30" s="12">
        <v>0.59877899999999995</v>
      </c>
      <c r="Q30" s="11">
        <v>0.624664</v>
      </c>
      <c r="R30" s="15">
        <v>0.62661800000000001</v>
      </c>
      <c r="S30" s="11">
        <v>0.65103800000000001</v>
      </c>
      <c r="T30" s="12">
        <v>0.64908399999999999</v>
      </c>
      <c r="U30" s="11">
        <v>0.67423699999999998</v>
      </c>
      <c r="V30" s="15">
        <v>0.67350399999999999</v>
      </c>
      <c r="W30" s="11">
        <v>0.69645900000000005</v>
      </c>
      <c r="X30" s="12">
        <v>0.699878</v>
      </c>
      <c r="Y30" s="11">
        <v>0.72063500000000003</v>
      </c>
      <c r="Z30" s="12">
        <v>0.72087900000000005</v>
      </c>
      <c r="AA30" s="11">
        <v>0.73724100000000004</v>
      </c>
      <c r="AB30" s="12">
        <v>0.73577499999999996</v>
      </c>
      <c r="AC30" s="11">
        <v>0.75531099999999995</v>
      </c>
      <c r="AD30" s="12">
        <v>0.75750899999999999</v>
      </c>
      <c r="AE30" s="11">
        <v>0.77167300000000005</v>
      </c>
      <c r="AF30" s="12">
        <v>0.77142900000000003</v>
      </c>
      <c r="AG30" s="11">
        <v>0.78119700000000003</v>
      </c>
      <c r="AH30" s="12">
        <v>0.78339400000000003</v>
      </c>
      <c r="AI30" s="11">
        <v>0.79071999999999998</v>
      </c>
      <c r="AJ30" s="12">
        <v>0.788767</v>
      </c>
      <c r="AK30" s="11">
        <v>0.80390700000000004</v>
      </c>
      <c r="AL30" s="12">
        <v>0.80488400000000004</v>
      </c>
      <c r="AM30" s="11">
        <v>0.81196599999999997</v>
      </c>
      <c r="AN30" s="12">
        <v>0.81025599999999998</v>
      </c>
      <c r="AO30" s="11">
        <v>0.82051300000000005</v>
      </c>
      <c r="AP30" s="12">
        <v>0.82222200000000001</v>
      </c>
      <c r="AQ30" s="11">
        <v>0.82979199999999997</v>
      </c>
      <c r="AR30" s="12">
        <v>0.82686199999999999</v>
      </c>
      <c r="AS30" s="11">
        <v>0.83394400000000002</v>
      </c>
      <c r="AT30" s="12">
        <v>0.83540899999999996</v>
      </c>
      <c r="AY30" s="11">
        <v>0.83345599999999997</v>
      </c>
      <c r="AZ30" s="12">
        <v>0.83418800000000004</v>
      </c>
      <c r="BA30" s="11">
        <v>0.83760699999999999</v>
      </c>
      <c r="BB30" s="12">
        <v>0.83540899999999996</v>
      </c>
      <c r="BC30" s="15"/>
      <c r="BE30" s="11"/>
      <c r="BF30" s="12"/>
      <c r="BG30" s="11"/>
      <c r="BH30" s="12"/>
      <c r="BI30" s="11"/>
      <c r="BJ30" s="12"/>
      <c r="BK30" s="11"/>
      <c r="BL30" s="12"/>
      <c r="BM30" s="11"/>
      <c r="BN30" s="12"/>
      <c r="BO30" s="11">
        <v>0.76703299999999996</v>
      </c>
      <c r="BP30" s="12">
        <v>0.76703299999999996</v>
      </c>
      <c r="BQ30" s="11">
        <v>0.27008500000000002</v>
      </c>
      <c r="BR30" s="12">
        <v>0.26910899999999999</v>
      </c>
    </row>
    <row r="31" spans="2:70" x14ac:dyDescent="0.55000000000000004">
      <c r="C31" s="11">
        <v>0.54871800000000004</v>
      </c>
      <c r="D31" s="12">
        <v>0.55018299999999998</v>
      </c>
      <c r="E31" s="11">
        <v>0.80805899999999997</v>
      </c>
      <c r="F31" s="12">
        <v>0.78754599999999997</v>
      </c>
      <c r="G31" s="11"/>
      <c r="H31" s="12"/>
      <c r="I31" s="11"/>
      <c r="J31" s="12"/>
      <c r="K31" s="11">
        <v>0.82832700000000004</v>
      </c>
      <c r="L31" s="12">
        <v>0.83125800000000005</v>
      </c>
      <c r="N31" s="22"/>
      <c r="O31" s="11">
        <v>0.61855899999999997</v>
      </c>
      <c r="P31" s="12">
        <v>0.60170900000000005</v>
      </c>
      <c r="Q31" s="11">
        <v>0.62783900000000004</v>
      </c>
      <c r="R31" s="15">
        <v>0.62588500000000002</v>
      </c>
      <c r="S31" s="11">
        <v>0.65030500000000002</v>
      </c>
      <c r="T31" s="12">
        <v>0.65299099999999999</v>
      </c>
      <c r="U31" s="11">
        <v>0.67301599999999995</v>
      </c>
      <c r="V31" s="15">
        <v>0.67130599999999996</v>
      </c>
      <c r="W31" s="11">
        <v>0.69597100000000001</v>
      </c>
      <c r="X31" s="12">
        <v>0.69743599999999994</v>
      </c>
      <c r="Y31" s="11">
        <v>0.72014699999999998</v>
      </c>
      <c r="Z31" s="12">
        <v>0.71770500000000004</v>
      </c>
      <c r="AA31" s="11">
        <v>0.735043</v>
      </c>
      <c r="AB31" s="12">
        <v>0.73528700000000002</v>
      </c>
      <c r="AC31" s="11">
        <v>0.75482300000000002</v>
      </c>
      <c r="AD31" s="12">
        <v>0.75335799999999997</v>
      </c>
      <c r="AE31" s="11">
        <v>0.77264999999999995</v>
      </c>
      <c r="AF31" s="12">
        <v>0.77167300000000005</v>
      </c>
      <c r="AG31" s="11">
        <v>0.78437100000000004</v>
      </c>
      <c r="AH31" s="12">
        <v>0.78168499999999996</v>
      </c>
      <c r="AI31" s="11">
        <v>0.78705700000000001</v>
      </c>
      <c r="AJ31" s="12">
        <v>0.788767</v>
      </c>
      <c r="AK31" s="11">
        <v>0.806593</v>
      </c>
      <c r="AL31" s="12">
        <v>0.80488400000000004</v>
      </c>
      <c r="AM31" s="11">
        <v>0.81098899999999996</v>
      </c>
      <c r="AN31" s="12">
        <v>0.81074500000000005</v>
      </c>
      <c r="AO31" s="11">
        <v>0.82344300000000004</v>
      </c>
      <c r="AP31" s="12">
        <v>0.81977999999999995</v>
      </c>
      <c r="AQ31" s="11">
        <v>0.82515300000000003</v>
      </c>
      <c r="AR31" s="12">
        <v>0.82637400000000005</v>
      </c>
      <c r="AS31" s="11">
        <v>0.83614200000000005</v>
      </c>
      <c r="AT31" s="12">
        <v>0.83565299999999998</v>
      </c>
      <c r="AY31" s="11">
        <v>0.83394400000000002</v>
      </c>
      <c r="AZ31" s="12">
        <v>0.83614200000000005</v>
      </c>
      <c r="BA31" s="11">
        <v>0.83638599999999996</v>
      </c>
      <c r="BB31" s="12">
        <v>0.83736299999999997</v>
      </c>
      <c r="BC31" s="15"/>
      <c r="BE31" s="11"/>
      <c r="BF31" s="12"/>
      <c r="BG31" s="11"/>
      <c r="BH31" s="12"/>
      <c r="BI31" s="11"/>
      <c r="BJ31" s="12"/>
      <c r="BK31" s="11"/>
      <c r="BL31" s="12"/>
      <c r="BM31" s="11"/>
      <c r="BN31" s="12"/>
      <c r="BO31" s="11">
        <v>0.76654500000000003</v>
      </c>
      <c r="BP31" s="12">
        <v>0.76703299999999996</v>
      </c>
      <c r="BQ31" s="11">
        <v>0.270818</v>
      </c>
      <c r="BR31" s="12">
        <v>0.26886399999999999</v>
      </c>
    </row>
    <row r="32" spans="2:70" x14ac:dyDescent="0.55000000000000004">
      <c r="C32" s="11">
        <v>0.54920599999999997</v>
      </c>
      <c r="D32" s="12">
        <v>0.54603199999999996</v>
      </c>
      <c r="E32" s="11">
        <v>0.80952400000000002</v>
      </c>
      <c r="F32" s="12">
        <v>0.78510400000000002</v>
      </c>
      <c r="G32" s="11"/>
      <c r="H32" s="12"/>
      <c r="I32" s="11"/>
      <c r="J32" s="12"/>
      <c r="K32" s="11">
        <v>0.82686199999999999</v>
      </c>
      <c r="L32" s="12">
        <v>0.82954799999999995</v>
      </c>
      <c r="N32" s="22"/>
      <c r="O32" s="11">
        <v>0.61538499999999996</v>
      </c>
      <c r="P32" s="12">
        <v>0.60390699999999997</v>
      </c>
      <c r="Q32" s="11">
        <v>0.62393200000000004</v>
      </c>
      <c r="R32" s="15">
        <v>0.62344299999999997</v>
      </c>
      <c r="S32" s="11">
        <v>0.65201500000000001</v>
      </c>
      <c r="T32" s="12">
        <v>0.65103800000000001</v>
      </c>
      <c r="U32" s="11">
        <v>0.67374800000000001</v>
      </c>
      <c r="V32" s="15">
        <v>0.67301599999999995</v>
      </c>
      <c r="W32" s="11">
        <v>0.69865699999999997</v>
      </c>
      <c r="X32" s="12">
        <v>0.69865699999999997</v>
      </c>
      <c r="Y32" s="11">
        <v>0.71916999999999998</v>
      </c>
      <c r="Z32" s="12">
        <v>0.72014699999999998</v>
      </c>
      <c r="AA32" s="11">
        <v>0.73724100000000004</v>
      </c>
      <c r="AB32" s="12">
        <v>0.73577499999999996</v>
      </c>
      <c r="AC32" s="11">
        <v>0.75384600000000002</v>
      </c>
      <c r="AD32" s="12">
        <v>0.75238099999999997</v>
      </c>
      <c r="AE32" s="11">
        <v>0.77118399999999998</v>
      </c>
      <c r="AF32" s="12">
        <v>0.77069600000000005</v>
      </c>
      <c r="AG32" s="11">
        <v>0.78266199999999997</v>
      </c>
      <c r="AH32" s="12">
        <v>0.77973099999999995</v>
      </c>
      <c r="AI32" s="11">
        <v>0.78803400000000001</v>
      </c>
      <c r="AJ32" s="12">
        <v>0.78778999999999999</v>
      </c>
      <c r="AK32" s="11">
        <v>0.80244199999999999</v>
      </c>
      <c r="AL32" s="12">
        <v>0.80512799999999995</v>
      </c>
      <c r="AM32" s="11">
        <v>0.81050100000000003</v>
      </c>
      <c r="AN32" s="12">
        <v>0.81196599999999997</v>
      </c>
      <c r="AO32" s="11">
        <v>0.82246600000000003</v>
      </c>
      <c r="AP32" s="12">
        <v>0.82149000000000005</v>
      </c>
      <c r="AQ32" s="11">
        <v>0.82759499999999997</v>
      </c>
      <c r="AR32" s="12">
        <v>0.82759499999999997</v>
      </c>
      <c r="AS32" s="11">
        <v>0.83492100000000002</v>
      </c>
      <c r="AT32" s="12">
        <v>0.83589800000000003</v>
      </c>
      <c r="AY32" s="11">
        <v>0.83589800000000003</v>
      </c>
      <c r="AZ32" s="12">
        <v>0.83443199999999995</v>
      </c>
      <c r="BA32" s="11">
        <v>0.839561</v>
      </c>
      <c r="BB32" s="12">
        <v>0.83736299999999997</v>
      </c>
      <c r="BC32" s="15"/>
      <c r="BE32" s="11"/>
      <c r="BF32" s="12"/>
      <c r="BG32" s="11"/>
      <c r="BH32" s="12"/>
      <c r="BI32" s="11"/>
      <c r="BJ32" s="12"/>
      <c r="BK32" s="11"/>
      <c r="BL32" s="12"/>
      <c r="BM32" s="11"/>
      <c r="BN32" s="12"/>
      <c r="BO32" s="11">
        <v>0.76727699999999999</v>
      </c>
      <c r="BP32" s="12">
        <v>0.76678900000000005</v>
      </c>
      <c r="BQ32" s="11">
        <v>0.27057399999999998</v>
      </c>
      <c r="BR32" s="12">
        <v>0.27106200000000003</v>
      </c>
    </row>
    <row r="33" spans="3:70" x14ac:dyDescent="0.55000000000000004">
      <c r="C33" s="11">
        <v>0.54896199999999995</v>
      </c>
      <c r="D33" s="12">
        <v>0.54774100000000003</v>
      </c>
      <c r="E33" s="11">
        <v>0.80952400000000002</v>
      </c>
      <c r="F33" s="12">
        <v>0.78608100000000003</v>
      </c>
      <c r="G33" s="11"/>
      <c r="H33" s="12"/>
      <c r="I33" s="11"/>
      <c r="J33" s="12"/>
      <c r="K33" s="11">
        <v>0.82906000000000002</v>
      </c>
      <c r="L33" s="12">
        <v>0.82906000000000002</v>
      </c>
      <c r="N33" s="22"/>
      <c r="O33" s="11">
        <v>0.61782700000000002</v>
      </c>
      <c r="P33" s="12">
        <v>0.60366299999999995</v>
      </c>
      <c r="Q33" s="11">
        <v>0.62808299999999995</v>
      </c>
      <c r="R33" s="15">
        <v>0.62588500000000002</v>
      </c>
      <c r="S33" s="11">
        <v>0.64981699999999998</v>
      </c>
      <c r="T33" s="12">
        <v>0.65128200000000003</v>
      </c>
      <c r="U33" s="11">
        <v>0.67570200000000002</v>
      </c>
      <c r="V33" s="15">
        <v>0.67618999999999996</v>
      </c>
      <c r="W33" s="11">
        <v>0.69621500000000003</v>
      </c>
      <c r="X33" s="12">
        <v>0.69670299999999996</v>
      </c>
      <c r="Y33" s="11">
        <v>0.71868100000000001</v>
      </c>
      <c r="Z33" s="12">
        <v>0.720391</v>
      </c>
      <c r="AA33" s="11">
        <v>0.73821700000000001</v>
      </c>
      <c r="AB33" s="12">
        <v>0.73919400000000002</v>
      </c>
      <c r="AC33" s="11">
        <v>0.75409000000000004</v>
      </c>
      <c r="AD33" s="12">
        <v>0.75677700000000003</v>
      </c>
      <c r="AE33" s="11">
        <v>0.77167300000000005</v>
      </c>
      <c r="AF33" s="12">
        <v>0.76996299999999995</v>
      </c>
      <c r="AG33" s="11">
        <v>0.78339400000000003</v>
      </c>
      <c r="AH33" s="12">
        <v>0.78241799999999995</v>
      </c>
      <c r="AI33" s="11">
        <v>0.78754599999999997</v>
      </c>
      <c r="AJ33" s="12">
        <v>0.78901100000000002</v>
      </c>
      <c r="AK33" s="11">
        <v>0.804396</v>
      </c>
      <c r="AL33" s="12">
        <v>0.80366300000000002</v>
      </c>
      <c r="AM33" s="11">
        <v>0.80830299999999999</v>
      </c>
      <c r="AN33" s="12">
        <v>0.81050100000000003</v>
      </c>
      <c r="AO33" s="11">
        <v>0.82051300000000005</v>
      </c>
      <c r="AP33" s="12">
        <v>0.82002399999999998</v>
      </c>
      <c r="AQ33" s="11">
        <v>0.82759499999999997</v>
      </c>
      <c r="AR33" s="12">
        <v>0.82832700000000004</v>
      </c>
      <c r="AS33" s="11">
        <v>0.83516500000000005</v>
      </c>
      <c r="AT33" s="12">
        <v>0.83443199999999995</v>
      </c>
      <c r="AY33" s="11">
        <v>0.8337</v>
      </c>
      <c r="AZ33" s="12">
        <v>0.83321100000000003</v>
      </c>
      <c r="BA33" s="11">
        <v>0.83565299999999998</v>
      </c>
      <c r="BB33" s="12">
        <v>0.83516500000000005</v>
      </c>
      <c r="BC33" s="15"/>
      <c r="BE33" s="11"/>
      <c r="BF33" s="12"/>
      <c r="BG33" s="11"/>
      <c r="BH33" s="12"/>
      <c r="BI33" s="11"/>
      <c r="BJ33" s="12"/>
      <c r="BK33" s="11"/>
      <c r="BL33" s="12"/>
      <c r="BM33" s="11"/>
      <c r="BN33" s="12"/>
      <c r="BO33" s="11">
        <v>0.76776599999999995</v>
      </c>
      <c r="BP33" s="12">
        <v>0.76678900000000005</v>
      </c>
      <c r="BQ33" s="11">
        <v>0.269841</v>
      </c>
      <c r="BR33" s="12">
        <v>0.27203899999999998</v>
      </c>
    </row>
    <row r="34" spans="3:70" x14ac:dyDescent="0.55000000000000004">
      <c r="C34" s="11">
        <v>0.54798500000000006</v>
      </c>
      <c r="D34" s="12">
        <v>0.54700899999999997</v>
      </c>
      <c r="E34" s="11">
        <v>0.80854700000000002</v>
      </c>
      <c r="F34" s="12">
        <v>0.78632500000000005</v>
      </c>
      <c r="G34" s="11"/>
      <c r="H34" s="12"/>
      <c r="I34" s="11"/>
      <c r="J34" s="12"/>
      <c r="K34" s="11">
        <v>0.82930400000000004</v>
      </c>
      <c r="L34" s="12">
        <v>0.828816</v>
      </c>
      <c r="N34" s="22"/>
      <c r="O34" s="11">
        <v>0.620757</v>
      </c>
      <c r="P34" s="12">
        <v>0.60415099999999999</v>
      </c>
      <c r="Q34" s="11">
        <v>0.62808299999999995</v>
      </c>
      <c r="R34" s="15">
        <v>0.62759500000000001</v>
      </c>
      <c r="S34" s="11">
        <v>0.65250300000000006</v>
      </c>
      <c r="T34" s="12">
        <v>0.65299099999999999</v>
      </c>
      <c r="U34" s="11">
        <v>0.675458</v>
      </c>
      <c r="V34" s="15">
        <v>0.67228299999999996</v>
      </c>
      <c r="W34" s="11">
        <v>0.69548200000000004</v>
      </c>
      <c r="X34" s="12">
        <v>0.70012200000000002</v>
      </c>
      <c r="Y34" s="11">
        <v>0.71916999999999998</v>
      </c>
      <c r="Z34" s="12">
        <v>0.71990200000000004</v>
      </c>
      <c r="AA34" s="11">
        <v>0.73626400000000003</v>
      </c>
      <c r="AB34" s="12">
        <v>0.73431000000000002</v>
      </c>
      <c r="AC34" s="11">
        <v>0.75384600000000002</v>
      </c>
      <c r="AD34" s="12">
        <v>0.75409000000000004</v>
      </c>
      <c r="AE34" s="11">
        <v>0.77338200000000001</v>
      </c>
      <c r="AF34" s="12">
        <v>0.77045200000000003</v>
      </c>
      <c r="AG34" s="11">
        <v>0.78217300000000001</v>
      </c>
      <c r="AH34" s="12">
        <v>0.779976</v>
      </c>
      <c r="AI34" s="11">
        <v>0.78754599999999997</v>
      </c>
      <c r="AJ34" s="12">
        <v>0.79047599999999996</v>
      </c>
      <c r="AK34" s="11">
        <v>0.80195399999999994</v>
      </c>
      <c r="AL34" s="12">
        <v>0.80366300000000002</v>
      </c>
      <c r="AM34" s="11">
        <v>0.80903499999999995</v>
      </c>
      <c r="AN34" s="12">
        <v>0.80879100000000004</v>
      </c>
      <c r="AO34" s="11">
        <v>0.82100099999999998</v>
      </c>
      <c r="AP34" s="12">
        <v>0.81953600000000004</v>
      </c>
      <c r="AQ34" s="11">
        <v>0.82735000000000003</v>
      </c>
      <c r="AR34" s="12">
        <v>0.82832700000000004</v>
      </c>
      <c r="AS34" s="11">
        <v>0.83638599999999996</v>
      </c>
      <c r="AT34" s="12">
        <v>0.83662999999999998</v>
      </c>
      <c r="AY34" s="11">
        <v>0.83418800000000004</v>
      </c>
      <c r="AZ34" s="12">
        <v>0.83662999999999998</v>
      </c>
      <c r="BA34" s="11">
        <v>0.83662999999999998</v>
      </c>
      <c r="BB34" s="12">
        <v>0.83662999999999998</v>
      </c>
      <c r="BC34" s="15"/>
      <c r="BE34" s="11"/>
      <c r="BF34" s="12"/>
      <c r="BG34" s="11"/>
      <c r="BH34" s="12"/>
      <c r="BI34" s="11"/>
      <c r="BJ34" s="12"/>
      <c r="BK34" s="11"/>
      <c r="BL34" s="12"/>
      <c r="BM34" s="11"/>
      <c r="BN34" s="12"/>
      <c r="BO34" s="11">
        <v>0.76776599999999995</v>
      </c>
      <c r="BP34" s="12">
        <v>0.76678900000000005</v>
      </c>
      <c r="BQ34" s="11">
        <v>0.27008500000000002</v>
      </c>
      <c r="BR34" s="12">
        <v>0.270818</v>
      </c>
    </row>
    <row r="35" spans="3:70" x14ac:dyDescent="0.55000000000000004">
      <c r="C35" s="11">
        <v>0.55115999999999998</v>
      </c>
      <c r="D35" s="12">
        <v>0.54749700000000001</v>
      </c>
      <c r="E35" s="11">
        <v>0.81050100000000003</v>
      </c>
      <c r="F35" s="12">
        <v>0.78363899999999997</v>
      </c>
      <c r="G35" s="11"/>
      <c r="H35" s="12"/>
      <c r="I35" s="11"/>
      <c r="J35" s="12"/>
      <c r="K35" s="11">
        <v>0.82808300000000001</v>
      </c>
      <c r="L35" s="12">
        <v>0.83076899999999998</v>
      </c>
      <c r="N35" s="22"/>
      <c r="O35" s="11">
        <v>0.61904800000000004</v>
      </c>
      <c r="P35" s="12">
        <v>0.60439600000000004</v>
      </c>
      <c r="Q35" s="11">
        <v>0.62515299999999996</v>
      </c>
      <c r="R35" s="15">
        <v>0.625641</v>
      </c>
      <c r="S35" s="11">
        <v>0.65128200000000003</v>
      </c>
      <c r="T35" s="12">
        <v>0.64932800000000002</v>
      </c>
      <c r="U35" s="11">
        <v>0.67155100000000001</v>
      </c>
      <c r="V35" s="15">
        <v>0.67399299999999995</v>
      </c>
      <c r="W35" s="11">
        <v>0.69743599999999994</v>
      </c>
      <c r="X35" s="12">
        <v>0.69865699999999997</v>
      </c>
      <c r="Y35" s="11">
        <v>0.72087900000000005</v>
      </c>
      <c r="Z35" s="12">
        <v>0.72063500000000003</v>
      </c>
      <c r="AA35" s="11">
        <v>0.73821700000000001</v>
      </c>
      <c r="AB35" s="12">
        <v>0.73870599999999997</v>
      </c>
      <c r="AC35" s="11">
        <v>0.75409000000000004</v>
      </c>
      <c r="AD35" s="12">
        <v>0.75580000000000003</v>
      </c>
      <c r="AE35" s="11">
        <v>0.76947500000000002</v>
      </c>
      <c r="AF35" s="12">
        <v>0.77167300000000005</v>
      </c>
      <c r="AG35" s="11">
        <v>0.78290599999999999</v>
      </c>
      <c r="AH35" s="12">
        <v>0.78534800000000005</v>
      </c>
      <c r="AI35" s="11">
        <v>0.78827800000000003</v>
      </c>
      <c r="AJ35" s="12">
        <v>0.78827800000000003</v>
      </c>
      <c r="AK35" s="11">
        <v>0.80317499999999997</v>
      </c>
      <c r="AL35" s="12">
        <v>0.80268600000000001</v>
      </c>
      <c r="AM35" s="11">
        <v>0.80879100000000004</v>
      </c>
      <c r="AN35" s="12">
        <v>0.81074500000000005</v>
      </c>
      <c r="AO35" s="11">
        <v>0.819048</v>
      </c>
      <c r="AP35" s="12">
        <v>0.82222200000000001</v>
      </c>
      <c r="AQ35" s="11">
        <v>0.82808300000000001</v>
      </c>
      <c r="AR35" s="12">
        <v>0.82588499999999998</v>
      </c>
      <c r="AS35" s="11">
        <v>0.83662999999999998</v>
      </c>
      <c r="AT35" s="12">
        <v>0.83589800000000003</v>
      </c>
      <c r="AY35" s="11">
        <v>0.83614200000000005</v>
      </c>
      <c r="AZ35" s="12">
        <v>0.834677</v>
      </c>
      <c r="BA35" s="11">
        <v>0.838584</v>
      </c>
      <c r="BB35" s="12">
        <v>0.83662999999999998</v>
      </c>
      <c r="BC35" s="15"/>
      <c r="BE35" s="11"/>
      <c r="BF35" s="12"/>
      <c r="BG35" s="11"/>
      <c r="BH35" s="12"/>
      <c r="BI35" s="11"/>
      <c r="BJ35" s="12"/>
      <c r="BK35" s="11"/>
      <c r="BL35" s="12"/>
      <c r="BM35" s="11"/>
      <c r="BN35" s="12"/>
      <c r="BO35" s="11">
        <v>0.76776599999999995</v>
      </c>
      <c r="BP35" s="12">
        <v>0.76776599999999995</v>
      </c>
      <c r="BQ35" s="11">
        <v>0.27033000000000001</v>
      </c>
      <c r="BR35" s="12">
        <v>0.26959699999999998</v>
      </c>
    </row>
    <row r="36" spans="3:70" x14ac:dyDescent="0.55000000000000004">
      <c r="C36" s="11">
        <v>0.54725299999999999</v>
      </c>
      <c r="D36" s="12">
        <v>0.54920599999999997</v>
      </c>
      <c r="E36" s="11">
        <v>0.80805899999999997</v>
      </c>
      <c r="F36" s="12">
        <v>0.78803400000000001</v>
      </c>
      <c r="G36" s="11"/>
      <c r="H36" s="12"/>
      <c r="I36" s="11"/>
      <c r="J36" s="12"/>
      <c r="K36" s="11">
        <v>0.82857099999999995</v>
      </c>
      <c r="L36" s="12">
        <v>0.82979199999999997</v>
      </c>
      <c r="N36" s="22"/>
      <c r="O36" s="11">
        <v>0.61660599999999999</v>
      </c>
      <c r="P36" s="12">
        <v>0.60097699999999998</v>
      </c>
      <c r="Q36" s="11">
        <v>0.62441999999999998</v>
      </c>
      <c r="R36" s="15">
        <v>0.62661800000000001</v>
      </c>
      <c r="S36" s="11">
        <v>0.64981699999999998</v>
      </c>
      <c r="T36" s="12">
        <v>0.650061</v>
      </c>
      <c r="U36" s="11">
        <v>0.67301599999999995</v>
      </c>
      <c r="V36" s="15">
        <v>0.67350399999999999</v>
      </c>
      <c r="W36" s="11">
        <v>0.69645900000000005</v>
      </c>
      <c r="X36" s="12">
        <v>0.69914500000000002</v>
      </c>
      <c r="Y36" s="11">
        <v>0.72112299999999996</v>
      </c>
      <c r="Z36" s="12">
        <v>0.71819299999999997</v>
      </c>
      <c r="AA36" s="11">
        <v>0.73577499999999996</v>
      </c>
      <c r="AB36" s="12">
        <v>0.73748499999999995</v>
      </c>
      <c r="AC36" s="11">
        <v>0.754579</v>
      </c>
      <c r="AD36" s="12">
        <v>0.75848599999999999</v>
      </c>
      <c r="AE36" s="11">
        <v>0.77216099999999999</v>
      </c>
      <c r="AF36" s="12">
        <v>0.77142900000000003</v>
      </c>
      <c r="AG36" s="11">
        <v>0.78119700000000003</v>
      </c>
      <c r="AH36" s="12">
        <v>0.78290599999999999</v>
      </c>
      <c r="AI36" s="11">
        <v>0.78778999999999999</v>
      </c>
      <c r="AJ36" s="12">
        <v>0.79047599999999996</v>
      </c>
      <c r="AK36" s="11">
        <v>0.80488400000000004</v>
      </c>
      <c r="AL36" s="12">
        <v>0.80219799999999997</v>
      </c>
      <c r="AM36" s="11">
        <v>0.80854700000000002</v>
      </c>
      <c r="AN36" s="12">
        <v>0.80928</v>
      </c>
      <c r="AO36" s="11">
        <v>0.82246600000000003</v>
      </c>
      <c r="AP36" s="12">
        <v>0.82246600000000003</v>
      </c>
      <c r="AQ36" s="11">
        <v>0.82686199999999999</v>
      </c>
      <c r="AR36" s="12">
        <v>0.82490799999999997</v>
      </c>
      <c r="AS36" s="11">
        <v>0.83296700000000001</v>
      </c>
      <c r="AT36" s="12">
        <v>0.83492100000000002</v>
      </c>
      <c r="AY36" s="11">
        <v>0.83418800000000004</v>
      </c>
      <c r="AZ36" s="12">
        <v>0.83589800000000003</v>
      </c>
      <c r="BA36" s="11">
        <v>0.83687400000000001</v>
      </c>
      <c r="BB36" s="12">
        <v>0.83687400000000001</v>
      </c>
      <c r="BC36" s="15"/>
      <c r="BE36" s="11"/>
      <c r="BF36" s="12"/>
      <c r="BG36" s="11"/>
      <c r="BH36" s="12"/>
      <c r="BI36" s="11"/>
      <c r="BJ36" s="12"/>
      <c r="BK36" s="11"/>
      <c r="BL36" s="12"/>
      <c r="BM36" s="11"/>
      <c r="BN36" s="12"/>
      <c r="BO36" s="11">
        <v>0.76776599999999995</v>
      </c>
      <c r="BP36" s="12">
        <v>0.76678900000000005</v>
      </c>
      <c r="BQ36" s="11">
        <v>0.26959699999999998</v>
      </c>
      <c r="BR36" s="12">
        <v>0.26959699999999998</v>
      </c>
    </row>
    <row r="37" spans="3:70" x14ac:dyDescent="0.55000000000000004">
      <c r="C37" s="11">
        <v>0.54969500000000004</v>
      </c>
      <c r="D37" s="12">
        <v>0.54920599999999997</v>
      </c>
      <c r="E37" s="11">
        <v>0.80708199999999997</v>
      </c>
      <c r="F37" s="12">
        <v>0.78754599999999997</v>
      </c>
      <c r="G37" s="11"/>
      <c r="H37" s="12"/>
      <c r="I37" s="11"/>
      <c r="J37" s="12"/>
      <c r="K37" s="11">
        <v>0.82857099999999995</v>
      </c>
      <c r="L37" s="12">
        <v>0.83150199999999996</v>
      </c>
      <c r="N37" s="22"/>
      <c r="O37" s="11">
        <v>0.61660599999999999</v>
      </c>
      <c r="P37" s="12">
        <v>0.60195399999999999</v>
      </c>
      <c r="Q37" s="11">
        <v>0.62417599999999995</v>
      </c>
      <c r="R37" s="15">
        <v>0.62661800000000001</v>
      </c>
      <c r="S37" s="11">
        <v>0.65152600000000005</v>
      </c>
      <c r="T37" s="12">
        <v>0.65201500000000001</v>
      </c>
      <c r="U37" s="11">
        <v>0.67228299999999996</v>
      </c>
      <c r="V37" s="15">
        <v>0.67374800000000001</v>
      </c>
      <c r="W37" s="11">
        <v>0.69767999999999997</v>
      </c>
      <c r="X37" s="12">
        <v>0.69792399999999999</v>
      </c>
      <c r="Y37" s="11">
        <v>0.71745999999999999</v>
      </c>
      <c r="Z37" s="12">
        <v>0.71916999999999998</v>
      </c>
      <c r="AA37" s="11">
        <v>0.73577499999999996</v>
      </c>
      <c r="AB37" s="12">
        <v>0.73479899999999998</v>
      </c>
      <c r="AC37" s="11">
        <v>0.75384600000000002</v>
      </c>
      <c r="AD37" s="12">
        <v>0.75555600000000001</v>
      </c>
      <c r="AE37" s="11">
        <v>0.77216099999999999</v>
      </c>
      <c r="AF37" s="12">
        <v>0.76874200000000004</v>
      </c>
      <c r="AG37" s="11">
        <v>0.783883</v>
      </c>
      <c r="AH37" s="12">
        <v>0.78192899999999999</v>
      </c>
      <c r="AI37" s="11">
        <v>0.78925500000000004</v>
      </c>
      <c r="AJ37" s="12">
        <v>0.78778999999999999</v>
      </c>
      <c r="AK37" s="11">
        <v>0.80341899999999999</v>
      </c>
      <c r="AL37" s="12">
        <v>0.80586100000000005</v>
      </c>
      <c r="AM37" s="11">
        <v>0.80683800000000006</v>
      </c>
      <c r="AN37" s="12">
        <v>0.811477</v>
      </c>
      <c r="AO37" s="11">
        <v>0.82002399999999998</v>
      </c>
      <c r="AP37" s="12">
        <v>0.82100099999999998</v>
      </c>
      <c r="AQ37" s="11">
        <v>0.82539700000000005</v>
      </c>
      <c r="AR37" s="12">
        <v>0.82783899999999999</v>
      </c>
      <c r="AS37" s="11">
        <v>0.83492100000000002</v>
      </c>
      <c r="AT37" s="12">
        <v>0.83492100000000002</v>
      </c>
      <c r="AY37" s="11">
        <v>0.83443199999999995</v>
      </c>
      <c r="AZ37" s="12">
        <v>0.83223499999999995</v>
      </c>
      <c r="BA37" s="11">
        <v>0.83785100000000001</v>
      </c>
      <c r="BB37" s="12">
        <v>0.83931599999999995</v>
      </c>
      <c r="BC37" s="15"/>
      <c r="BE37" s="11"/>
      <c r="BF37" s="12"/>
      <c r="BG37" s="11"/>
      <c r="BH37" s="12"/>
      <c r="BI37" s="11"/>
      <c r="BJ37" s="12"/>
      <c r="BK37" s="11"/>
      <c r="BL37" s="12"/>
      <c r="BM37" s="11"/>
      <c r="BN37" s="12"/>
      <c r="BO37" s="11">
        <v>0.76727699999999999</v>
      </c>
      <c r="BP37" s="12">
        <v>0.76605599999999996</v>
      </c>
      <c r="BQ37" s="11">
        <v>0.27057399999999998</v>
      </c>
      <c r="BR37" s="12">
        <v>0.27008500000000002</v>
      </c>
    </row>
    <row r="38" spans="3:70" x14ac:dyDescent="0.55000000000000004">
      <c r="C38" s="11">
        <v>0.550427</v>
      </c>
      <c r="D38" s="12">
        <v>0.54627599999999998</v>
      </c>
      <c r="E38" s="11">
        <v>0.81074500000000005</v>
      </c>
      <c r="F38" s="12">
        <v>0.78608100000000003</v>
      </c>
      <c r="G38" s="11"/>
      <c r="H38" s="12"/>
      <c r="I38" s="11"/>
      <c r="J38" s="12"/>
      <c r="K38" s="11">
        <v>0.83003700000000002</v>
      </c>
      <c r="L38" s="12">
        <v>0.82954799999999995</v>
      </c>
      <c r="N38" s="22"/>
      <c r="O38" s="11">
        <v>0.615873</v>
      </c>
      <c r="P38" s="12">
        <v>0.60390699999999997</v>
      </c>
      <c r="Q38" s="11">
        <v>0.62393200000000004</v>
      </c>
      <c r="R38" s="15">
        <v>0.624664</v>
      </c>
      <c r="S38" s="11">
        <v>0.64835200000000004</v>
      </c>
      <c r="T38" s="12">
        <v>0.65152600000000005</v>
      </c>
      <c r="U38" s="11">
        <v>0.67423699999999998</v>
      </c>
      <c r="V38" s="15">
        <v>0.67399299999999995</v>
      </c>
      <c r="W38" s="11">
        <v>0.69890099999999999</v>
      </c>
      <c r="X38" s="12">
        <v>0.69963399999999998</v>
      </c>
      <c r="Y38" s="11">
        <v>0.71916999999999998</v>
      </c>
      <c r="Z38" s="12">
        <v>0.720391</v>
      </c>
      <c r="AA38" s="11">
        <v>0.73846199999999995</v>
      </c>
      <c r="AB38" s="12">
        <v>0.73919400000000002</v>
      </c>
      <c r="AC38" s="11">
        <v>0.75506700000000004</v>
      </c>
      <c r="AD38" s="12">
        <v>0.75286900000000001</v>
      </c>
      <c r="AE38" s="11">
        <v>0.77045200000000003</v>
      </c>
      <c r="AF38" s="12">
        <v>0.77167300000000005</v>
      </c>
      <c r="AG38" s="11">
        <v>0.78461499999999995</v>
      </c>
      <c r="AH38" s="12">
        <v>0.78363899999999997</v>
      </c>
      <c r="AI38" s="11">
        <v>0.78730199999999995</v>
      </c>
      <c r="AJ38" s="12">
        <v>0.78803400000000001</v>
      </c>
      <c r="AK38" s="11">
        <v>0.80195399999999994</v>
      </c>
      <c r="AL38" s="12">
        <v>0.80537199999999998</v>
      </c>
      <c r="AM38" s="11">
        <v>0.80879100000000004</v>
      </c>
      <c r="AN38" s="12">
        <v>0.81245400000000001</v>
      </c>
      <c r="AO38" s="11">
        <v>0.82100099999999998</v>
      </c>
      <c r="AP38" s="12">
        <v>0.82246600000000003</v>
      </c>
      <c r="AQ38" s="11">
        <v>0.83003700000000002</v>
      </c>
      <c r="AR38" s="12">
        <v>0.82686199999999999</v>
      </c>
      <c r="AS38" s="11">
        <v>0.83418800000000004</v>
      </c>
      <c r="AT38" s="12">
        <v>0.83516500000000005</v>
      </c>
      <c r="AY38" s="11">
        <v>0.8337</v>
      </c>
      <c r="AZ38" s="12">
        <v>0.83394400000000002</v>
      </c>
      <c r="BA38" s="11">
        <v>0.83687400000000001</v>
      </c>
      <c r="BB38" s="12">
        <v>0.83809500000000003</v>
      </c>
      <c r="BC38" s="15"/>
      <c r="BE38" s="11"/>
      <c r="BF38" s="12"/>
      <c r="BG38" s="11"/>
      <c r="BH38" s="12"/>
      <c r="BI38" s="11"/>
      <c r="BJ38" s="12"/>
      <c r="BK38" s="11"/>
      <c r="BL38" s="12"/>
      <c r="BM38" s="11"/>
      <c r="BN38" s="12"/>
      <c r="BO38" s="11">
        <v>0.76727699999999999</v>
      </c>
      <c r="BP38" s="12">
        <v>0.76776599999999995</v>
      </c>
      <c r="BQ38" s="11">
        <v>0.26935300000000001</v>
      </c>
      <c r="BR38" s="12">
        <v>0.27057399999999998</v>
      </c>
    </row>
    <row r="39" spans="3:70" x14ac:dyDescent="0.55000000000000004">
      <c r="C39" s="11">
        <v>0.54798500000000006</v>
      </c>
      <c r="D39" s="12">
        <v>0.54920599999999997</v>
      </c>
      <c r="E39" s="11">
        <v>0.80976800000000004</v>
      </c>
      <c r="F39" s="12">
        <v>0.78803400000000001</v>
      </c>
      <c r="G39" s="11"/>
      <c r="H39" s="12"/>
      <c r="I39" s="11"/>
      <c r="J39" s="12"/>
      <c r="K39" s="11">
        <v>0.82735000000000003</v>
      </c>
      <c r="L39" s="12">
        <v>0.82857099999999995</v>
      </c>
      <c r="N39" s="22"/>
      <c r="O39" s="11">
        <v>0.614896</v>
      </c>
      <c r="P39" s="12">
        <v>0.60366299999999995</v>
      </c>
      <c r="Q39" s="11">
        <v>0.62637399999999999</v>
      </c>
      <c r="R39" s="15">
        <v>0.62588500000000002</v>
      </c>
      <c r="S39" s="11">
        <v>0.650061</v>
      </c>
      <c r="T39" s="12">
        <v>0.65030500000000002</v>
      </c>
      <c r="U39" s="11">
        <v>0.67765600000000004</v>
      </c>
      <c r="V39" s="15">
        <v>0.67325999999999997</v>
      </c>
      <c r="W39" s="11">
        <v>0.69767999999999997</v>
      </c>
      <c r="X39" s="12">
        <v>0.70036600000000004</v>
      </c>
      <c r="Y39" s="11">
        <v>0.72087900000000005</v>
      </c>
      <c r="Z39" s="12">
        <v>0.71892599999999995</v>
      </c>
      <c r="AA39" s="11">
        <v>0.73528700000000002</v>
      </c>
      <c r="AB39" s="12">
        <v>0.73675199999999996</v>
      </c>
      <c r="AC39" s="11">
        <v>0.75750899999999999</v>
      </c>
      <c r="AD39" s="12">
        <v>0.75531099999999995</v>
      </c>
      <c r="AE39" s="11">
        <v>0.77167300000000005</v>
      </c>
      <c r="AF39" s="12">
        <v>0.77313799999999999</v>
      </c>
      <c r="AG39" s="11">
        <v>0.78290599999999999</v>
      </c>
      <c r="AH39" s="12">
        <v>0.78168499999999996</v>
      </c>
      <c r="AI39" s="11">
        <v>0.78705700000000001</v>
      </c>
      <c r="AJ39" s="12">
        <v>0.79120900000000005</v>
      </c>
      <c r="AK39" s="11">
        <v>0.80341899999999999</v>
      </c>
      <c r="AL39" s="12">
        <v>0.80610499999999996</v>
      </c>
      <c r="AM39" s="11">
        <v>0.81220999999999999</v>
      </c>
      <c r="AN39" s="12">
        <v>0.80879100000000004</v>
      </c>
      <c r="AO39" s="11">
        <v>0.82344300000000004</v>
      </c>
      <c r="AP39" s="12">
        <v>0.82197799999999999</v>
      </c>
      <c r="AQ39" s="11">
        <v>0.82906000000000002</v>
      </c>
      <c r="AR39" s="12">
        <v>0.82832700000000004</v>
      </c>
      <c r="AS39" s="11">
        <v>0.83345599999999997</v>
      </c>
      <c r="AT39" s="12">
        <v>0.83540899999999996</v>
      </c>
      <c r="AY39" s="11">
        <v>0.83662999999999998</v>
      </c>
      <c r="AZ39" s="12">
        <v>0.83736299999999997</v>
      </c>
      <c r="BA39" s="11">
        <v>0.83907200000000004</v>
      </c>
      <c r="BB39" s="12">
        <v>0.83662999999999998</v>
      </c>
      <c r="BC39" s="15"/>
      <c r="BE39" s="11"/>
      <c r="BF39" s="12"/>
      <c r="BG39" s="11"/>
      <c r="BH39" s="12"/>
      <c r="BI39" s="11"/>
      <c r="BJ39" s="12"/>
      <c r="BK39" s="11"/>
      <c r="BL39" s="12"/>
      <c r="BM39" s="11"/>
      <c r="BN39" s="12"/>
      <c r="BO39" s="11">
        <v>0.76776599999999995</v>
      </c>
      <c r="BP39" s="12">
        <v>0.76776599999999995</v>
      </c>
      <c r="BQ39" s="11">
        <v>0.270818</v>
      </c>
      <c r="BR39" s="12">
        <v>0.269841</v>
      </c>
    </row>
    <row r="40" spans="3:70" x14ac:dyDescent="0.55000000000000004">
      <c r="C40" s="11">
        <v>0.54896199999999995</v>
      </c>
      <c r="D40" s="12">
        <v>0.54749700000000001</v>
      </c>
      <c r="E40" s="11">
        <v>0.806593</v>
      </c>
      <c r="F40" s="12">
        <v>0.78534800000000005</v>
      </c>
      <c r="G40" s="11"/>
      <c r="H40" s="12"/>
      <c r="I40" s="11"/>
      <c r="J40" s="12"/>
      <c r="K40" s="11">
        <v>0.83076899999999998</v>
      </c>
      <c r="L40" s="12">
        <v>0.83101400000000003</v>
      </c>
      <c r="N40" s="22"/>
      <c r="O40" s="11">
        <v>0.61367499999999997</v>
      </c>
      <c r="P40" s="12">
        <v>0.60268600000000006</v>
      </c>
      <c r="Q40" s="11">
        <v>0.62441999999999998</v>
      </c>
      <c r="R40" s="15">
        <v>0.62490800000000002</v>
      </c>
      <c r="S40" s="11">
        <v>0.65152600000000005</v>
      </c>
      <c r="T40" s="12">
        <v>0.65054900000000004</v>
      </c>
      <c r="U40" s="11">
        <v>0.67277200000000004</v>
      </c>
      <c r="V40" s="15">
        <v>0.674481</v>
      </c>
      <c r="W40" s="11">
        <v>0.70061099999999998</v>
      </c>
      <c r="X40" s="12">
        <v>0.69938999999999996</v>
      </c>
      <c r="Y40" s="11">
        <v>0.71770500000000004</v>
      </c>
      <c r="Z40" s="12">
        <v>0.72112299999999996</v>
      </c>
      <c r="AA40" s="11">
        <v>0.735043</v>
      </c>
      <c r="AB40" s="12">
        <v>0.73577499999999996</v>
      </c>
      <c r="AC40" s="11">
        <v>0.75409000000000004</v>
      </c>
      <c r="AD40" s="12">
        <v>0.75409000000000004</v>
      </c>
      <c r="AE40" s="11">
        <v>0.770208</v>
      </c>
      <c r="AF40" s="12">
        <v>0.77118399999999998</v>
      </c>
      <c r="AG40" s="11">
        <v>0.78168499999999996</v>
      </c>
      <c r="AH40" s="12">
        <v>0.78266199999999997</v>
      </c>
      <c r="AI40" s="11">
        <v>0.78852299999999997</v>
      </c>
      <c r="AJ40" s="12">
        <v>0.78681299999999998</v>
      </c>
      <c r="AK40" s="11">
        <v>0.80464000000000002</v>
      </c>
      <c r="AL40" s="12">
        <v>0.80341899999999999</v>
      </c>
      <c r="AM40" s="11">
        <v>0.81050100000000003</v>
      </c>
      <c r="AN40" s="12">
        <v>0.80976800000000004</v>
      </c>
      <c r="AO40" s="11">
        <v>0.82075699999999996</v>
      </c>
      <c r="AP40" s="12">
        <v>0.82197799999999999</v>
      </c>
      <c r="AQ40" s="11">
        <v>0.82735000000000003</v>
      </c>
      <c r="AR40" s="12">
        <v>0.82759499999999997</v>
      </c>
      <c r="AS40" s="11">
        <v>0.83540899999999996</v>
      </c>
      <c r="AT40" s="12">
        <v>0.83662999999999998</v>
      </c>
      <c r="AY40" s="11">
        <v>0.83443199999999995</v>
      </c>
      <c r="AZ40" s="12">
        <v>0.83247899999999997</v>
      </c>
      <c r="BA40" s="11">
        <v>0.83614200000000005</v>
      </c>
      <c r="BB40" s="12">
        <v>0.83736299999999997</v>
      </c>
      <c r="BC40" s="15"/>
      <c r="BE40" s="11"/>
      <c r="BF40" s="12"/>
      <c r="BG40" s="11"/>
      <c r="BH40" s="12"/>
      <c r="BI40" s="11"/>
      <c r="BJ40" s="12"/>
      <c r="BK40" s="11"/>
      <c r="BL40" s="12"/>
      <c r="BM40" s="11"/>
      <c r="BN40" s="12"/>
      <c r="BO40" s="11">
        <v>0.76776599999999995</v>
      </c>
      <c r="BP40" s="12">
        <v>0.76776599999999995</v>
      </c>
      <c r="BQ40" s="11">
        <v>0.270818</v>
      </c>
      <c r="BR40" s="12">
        <v>0.27008500000000002</v>
      </c>
    </row>
    <row r="41" spans="3:70" x14ac:dyDescent="0.55000000000000004">
      <c r="C41" s="11">
        <v>0.54993899999999996</v>
      </c>
      <c r="D41" s="12">
        <v>0.54847400000000002</v>
      </c>
      <c r="E41" s="11">
        <v>0.80830299999999999</v>
      </c>
      <c r="F41" s="12">
        <v>0.78461499999999995</v>
      </c>
      <c r="G41" s="11"/>
      <c r="H41" s="12"/>
      <c r="I41" s="11"/>
      <c r="J41" s="12"/>
      <c r="K41" s="11">
        <v>0.83028100000000005</v>
      </c>
      <c r="L41" s="12">
        <v>0.82637400000000005</v>
      </c>
      <c r="N41" s="22"/>
      <c r="O41" s="11">
        <v>0.61294300000000002</v>
      </c>
      <c r="P41" s="12">
        <v>0.60341900000000004</v>
      </c>
      <c r="Q41" s="11">
        <v>0.625641</v>
      </c>
      <c r="R41" s="15">
        <v>0.62539699999999998</v>
      </c>
      <c r="S41" s="11">
        <v>0.65054900000000004</v>
      </c>
      <c r="T41" s="12">
        <v>0.64981699999999998</v>
      </c>
      <c r="U41" s="11">
        <v>0.67570200000000002</v>
      </c>
      <c r="V41" s="15">
        <v>0.67252699999999999</v>
      </c>
      <c r="W41" s="11">
        <v>0.69865699999999997</v>
      </c>
      <c r="X41" s="12">
        <v>0.69890099999999999</v>
      </c>
      <c r="Y41" s="11">
        <v>0.72136800000000001</v>
      </c>
      <c r="Z41" s="12">
        <v>0.72136800000000001</v>
      </c>
      <c r="AA41" s="11">
        <v>0.73870599999999997</v>
      </c>
      <c r="AB41" s="12">
        <v>0.73846199999999995</v>
      </c>
      <c r="AC41" s="11">
        <v>0.75360199999999999</v>
      </c>
      <c r="AD41" s="12">
        <v>0.75482300000000002</v>
      </c>
      <c r="AE41" s="11">
        <v>0.76971900000000004</v>
      </c>
      <c r="AF41" s="12">
        <v>0.77069600000000005</v>
      </c>
      <c r="AG41" s="11">
        <v>0.78217300000000001</v>
      </c>
      <c r="AH41" s="12">
        <v>0.78363899999999997</v>
      </c>
      <c r="AI41" s="11">
        <v>0.78852299999999997</v>
      </c>
      <c r="AJ41" s="12">
        <v>0.789744</v>
      </c>
      <c r="AK41" s="11">
        <v>0.80488400000000004</v>
      </c>
      <c r="AL41" s="12">
        <v>0.80317499999999997</v>
      </c>
      <c r="AM41" s="11">
        <v>0.811477</v>
      </c>
      <c r="AN41" s="12">
        <v>0.81172200000000005</v>
      </c>
      <c r="AO41" s="11">
        <v>0.82246600000000003</v>
      </c>
      <c r="AP41" s="12">
        <v>0.82051300000000005</v>
      </c>
      <c r="AQ41" s="11">
        <v>0.82783899999999999</v>
      </c>
      <c r="AR41" s="12">
        <v>0.82564099999999996</v>
      </c>
      <c r="AS41" s="11">
        <v>0.83321100000000003</v>
      </c>
      <c r="AT41" s="12">
        <v>0.83614200000000005</v>
      </c>
      <c r="AY41" s="11">
        <v>0.83443199999999995</v>
      </c>
      <c r="AZ41" s="12">
        <v>0.83345599999999997</v>
      </c>
      <c r="BA41" s="11">
        <v>0.83809500000000003</v>
      </c>
      <c r="BB41" s="12">
        <v>0.83662999999999998</v>
      </c>
      <c r="BC41" s="15"/>
      <c r="BE41" s="11"/>
      <c r="BF41" s="12"/>
      <c r="BG41" s="11"/>
      <c r="BH41" s="12"/>
      <c r="BI41" s="11"/>
      <c r="BJ41" s="12"/>
      <c r="BK41" s="11"/>
      <c r="BL41" s="12"/>
      <c r="BM41" s="11"/>
      <c r="BN41" s="12"/>
      <c r="BO41" s="11">
        <v>0.76752100000000001</v>
      </c>
      <c r="BP41" s="12">
        <v>0.76776599999999995</v>
      </c>
      <c r="BQ41" s="11">
        <v>0.269841</v>
      </c>
      <c r="BR41" s="12">
        <v>0.27008500000000002</v>
      </c>
    </row>
    <row r="42" spans="3:70" x14ac:dyDescent="0.55000000000000004">
      <c r="C42" s="11">
        <v>0.54871800000000004</v>
      </c>
      <c r="D42" s="12">
        <v>0.55018299999999998</v>
      </c>
      <c r="E42" s="11">
        <v>0.80488400000000004</v>
      </c>
      <c r="F42" s="12">
        <v>0.78852299999999997</v>
      </c>
      <c r="G42" s="11"/>
      <c r="H42" s="12"/>
      <c r="I42" s="11"/>
      <c r="J42" s="12"/>
      <c r="K42" s="11">
        <v>0.828816</v>
      </c>
      <c r="L42" s="12">
        <v>0.828816</v>
      </c>
      <c r="N42" s="22"/>
      <c r="O42" s="11">
        <v>0.61391899999999999</v>
      </c>
      <c r="P42" s="12">
        <v>0.60244200000000003</v>
      </c>
      <c r="Q42" s="11">
        <v>0.62637399999999999</v>
      </c>
      <c r="R42" s="15">
        <v>0.62759500000000001</v>
      </c>
      <c r="S42" s="11">
        <v>0.65030500000000002</v>
      </c>
      <c r="T42" s="12">
        <v>0.65030500000000002</v>
      </c>
      <c r="U42" s="11">
        <v>0.67423699999999998</v>
      </c>
      <c r="V42" s="15">
        <v>0.67521399999999998</v>
      </c>
      <c r="W42" s="11">
        <v>0.69572699999999998</v>
      </c>
      <c r="X42" s="12">
        <v>0.69694800000000001</v>
      </c>
      <c r="Y42" s="11">
        <v>0.72161200000000003</v>
      </c>
      <c r="Z42" s="12">
        <v>0.720391</v>
      </c>
      <c r="AA42" s="11">
        <v>0.73528700000000002</v>
      </c>
      <c r="AB42" s="12">
        <v>0.73699599999999998</v>
      </c>
      <c r="AC42" s="11">
        <v>0.75409000000000004</v>
      </c>
      <c r="AD42" s="12">
        <v>0.75335799999999997</v>
      </c>
      <c r="AE42" s="11">
        <v>0.77289399999999997</v>
      </c>
      <c r="AF42" s="12">
        <v>0.76971900000000004</v>
      </c>
      <c r="AG42" s="11">
        <v>0.78070799999999996</v>
      </c>
      <c r="AH42" s="12">
        <v>0.77924300000000002</v>
      </c>
      <c r="AI42" s="11">
        <v>0.79071999999999998</v>
      </c>
      <c r="AJ42" s="12">
        <v>0.78705700000000001</v>
      </c>
      <c r="AK42" s="11">
        <v>0.80293000000000003</v>
      </c>
      <c r="AL42" s="12">
        <v>0.80341899999999999</v>
      </c>
      <c r="AM42" s="11">
        <v>0.80903499999999995</v>
      </c>
      <c r="AN42" s="12">
        <v>0.81074500000000005</v>
      </c>
      <c r="AO42" s="11">
        <v>0.82319900000000001</v>
      </c>
      <c r="AP42" s="12">
        <v>0.82246600000000003</v>
      </c>
      <c r="AQ42" s="11">
        <v>0.82539700000000005</v>
      </c>
      <c r="AR42" s="12">
        <v>0.826129</v>
      </c>
      <c r="AS42" s="11">
        <v>0.8337</v>
      </c>
      <c r="AT42" s="12">
        <v>0.83516500000000005</v>
      </c>
      <c r="AY42" s="11">
        <v>0.83687400000000001</v>
      </c>
      <c r="AZ42" s="12">
        <v>0.83540899999999996</v>
      </c>
      <c r="BA42" s="11">
        <v>0.83711899999999995</v>
      </c>
      <c r="BB42" s="12">
        <v>0.83516500000000005</v>
      </c>
      <c r="BC42" s="15"/>
      <c r="BE42" s="11"/>
      <c r="BF42" s="12"/>
      <c r="BG42" s="11"/>
      <c r="BH42" s="12"/>
      <c r="BI42" s="11"/>
      <c r="BJ42" s="12"/>
      <c r="BK42" s="11"/>
      <c r="BL42" s="12"/>
      <c r="BM42" s="11"/>
      <c r="BN42" s="12"/>
      <c r="BO42" s="11">
        <v>0.76727699999999999</v>
      </c>
      <c r="BP42" s="12">
        <v>0.76678900000000005</v>
      </c>
      <c r="BQ42" s="11">
        <v>0.27057399999999998</v>
      </c>
      <c r="BR42" s="12">
        <v>0.27057399999999998</v>
      </c>
    </row>
    <row r="43" spans="3:70" x14ac:dyDescent="0.55000000000000004">
      <c r="C43" s="11">
        <v>0.54969500000000004</v>
      </c>
      <c r="D43" s="12">
        <v>0.54603199999999996</v>
      </c>
      <c r="E43" s="11">
        <v>0.80122099999999996</v>
      </c>
      <c r="F43" s="12">
        <v>0.78730199999999995</v>
      </c>
      <c r="G43" s="11"/>
      <c r="H43" s="12"/>
      <c r="I43" s="11"/>
      <c r="J43" s="12"/>
      <c r="K43" s="11">
        <v>0.83028100000000005</v>
      </c>
      <c r="L43" s="12">
        <v>0.83028100000000005</v>
      </c>
      <c r="N43" s="22"/>
      <c r="O43" s="11">
        <v>0.61318700000000004</v>
      </c>
      <c r="P43" s="12">
        <v>0.60317500000000002</v>
      </c>
      <c r="Q43" s="11">
        <v>0.62417599999999995</v>
      </c>
      <c r="R43" s="15">
        <v>0.62637399999999999</v>
      </c>
      <c r="S43" s="11">
        <v>0.64981699999999998</v>
      </c>
      <c r="T43" s="12">
        <v>0.65103800000000001</v>
      </c>
      <c r="U43" s="11">
        <v>0.67496900000000004</v>
      </c>
      <c r="V43" s="15">
        <v>0.67423699999999998</v>
      </c>
      <c r="W43" s="11">
        <v>0.69767999999999997</v>
      </c>
      <c r="X43" s="12">
        <v>0.69890099999999999</v>
      </c>
      <c r="Y43" s="11">
        <v>0.71965800000000002</v>
      </c>
      <c r="Z43" s="12">
        <v>0.72063500000000003</v>
      </c>
      <c r="AA43" s="11">
        <v>0.73528700000000002</v>
      </c>
      <c r="AB43" s="12">
        <v>0.735043</v>
      </c>
      <c r="AC43" s="11">
        <v>0.75335799999999997</v>
      </c>
      <c r="AD43" s="12">
        <v>0.75482300000000002</v>
      </c>
      <c r="AE43" s="11">
        <v>0.76849800000000001</v>
      </c>
      <c r="AF43" s="12">
        <v>0.769231</v>
      </c>
      <c r="AG43" s="11">
        <v>0.78119700000000003</v>
      </c>
      <c r="AH43" s="12">
        <v>0.78217300000000001</v>
      </c>
      <c r="AI43" s="11">
        <v>0.78949899999999995</v>
      </c>
      <c r="AJ43" s="12">
        <v>0.78730199999999995</v>
      </c>
      <c r="AK43" s="11">
        <v>0.80195399999999994</v>
      </c>
      <c r="AL43" s="12">
        <v>0.80390700000000004</v>
      </c>
      <c r="AM43" s="11">
        <v>0.80928</v>
      </c>
      <c r="AN43" s="12">
        <v>0.81074500000000005</v>
      </c>
      <c r="AO43" s="11">
        <v>0.82295499999999999</v>
      </c>
      <c r="AP43" s="12">
        <v>0.82149000000000005</v>
      </c>
      <c r="AQ43" s="11">
        <v>0.82735000000000003</v>
      </c>
      <c r="AR43" s="12">
        <v>0.82832700000000004</v>
      </c>
      <c r="AS43" s="11">
        <v>0.83296700000000001</v>
      </c>
      <c r="AT43" s="12">
        <v>0.83662999999999998</v>
      </c>
      <c r="AY43" s="11">
        <v>0.83345599999999997</v>
      </c>
      <c r="AZ43" s="12">
        <v>0.83662999999999998</v>
      </c>
      <c r="BA43" s="11">
        <v>0.83589800000000003</v>
      </c>
      <c r="BB43" s="12">
        <v>0.83809500000000003</v>
      </c>
      <c r="BC43" s="15"/>
      <c r="BE43" s="11"/>
      <c r="BF43" s="12"/>
      <c r="BG43" s="11"/>
      <c r="BH43" s="12"/>
      <c r="BI43" s="11"/>
      <c r="BJ43" s="12"/>
      <c r="BK43" s="11"/>
      <c r="BL43" s="12"/>
      <c r="BM43" s="11"/>
      <c r="BN43" s="12"/>
      <c r="BO43" s="11">
        <v>0.76752100000000001</v>
      </c>
      <c r="BP43" s="12">
        <v>0.76605599999999996</v>
      </c>
      <c r="BQ43" s="11">
        <v>0.269841</v>
      </c>
      <c r="BR43" s="12">
        <v>0.26959699999999998</v>
      </c>
    </row>
    <row r="44" spans="3:70" x14ac:dyDescent="0.55000000000000004">
      <c r="C44" s="11">
        <v>0.54896199999999995</v>
      </c>
      <c r="D44" s="12">
        <v>0.54798500000000006</v>
      </c>
      <c r="E44" s="11">
        <v>0.79267399999999999</v>
      </c>
      <c r="F44" s="12">
        <v>0.78583599999999998</v>
      </c>
      <c r="G44" s="11"/>
      <c r="H44" s="12"/>
      <c r="I44" s="11"/>
      <c r="J44" s="12"/>
      <c r="K44" s="11">
        <v>0.83076899999999998</v>
      </c>
      <c r="L44" s="12">
        <v>0.82710600000000001</v>
      </c>
      <c r="N44" s="22"/>
      <c r="O44" s="11">
        <v>0.61343099999999995</v>
      </c>
      <c r="P44" s="12">
        <v>0.60415099999999999</v>
      </c>
      <c r="Q44" s="11">
        <v>0.62637399999999999</v>
      </c>
      <c r="R44" s="15">
        <v>0.62588500000000002</v>
      </c>
      <c r="S44" s="11">
        <v>0.65054900000000004</v>
      </c>
      <c r="T44" s="12">
        <v>0.65299099999999999</v>
      </c>
      <c r="U44" s="11">
        <v>0.67618999999999996</v>
      </c>
      <c r="V44" s="15">
        <v>0.67399299999999995</v>
      </c>
      <c r="W44" s="11">
        <v>0.69816900000000004</v>
      </c>
      <c r="X44" s="12">
        <v>0.69694800000000001</v>
      </c>
      <c r="Y44" s="11">
        <v>0.72063500000000003</v>
      </c>
      <c r="Z44" s="12">
        <v>0.72161200000000003</v>
      </c>
      <c r="AA44" s="11">
        <v>0.73748499999999995</v>
      </c>
      <c r="AB44" s="12">
        <v>0.73553100000000005</v>
      </c>
      <c r="AC44" s="11">
        <v>0.75213700000000006</v>
      </c>
      <c r="AD44" s="12">
        <v>0.75702100000000005</v>
      </c>
      <c r="AE44" s="11">
        <v>0.77045200000000003</v>
      </c>
      <c r="AF44" s="12">
        <v>0.77142900000000003</v>
      </c>
      <c r="AG44" s="11">
        <v>0.78022000000000002</v>
      </c>
      <c r="AH44" s="12">
        <v>0.78266199999999997</v>
      </c>
      <c r="AI44" s="11">
        <v>0.78901100000000002</v>
      </c>
      <c r="AJ44" s="12">
        <v>0.78925500000000004</v>
      </c>
      <c r="AK44" s="11">
        <v>0.80610499999999996</v>
      </c>
      <c r="AL44" s="12">
        <v>0.80415099999999995</v>
      </c>
      <c r="AM44" s="11">
        <v>0.80879100000000004</v>
      </c>
      <c r="AN44" s="12">
        <v>0.81269800000000003</v>
      </c>
      <c r="AO44" s="11">
        <v>0.82149000000000005</v>
      </c>
      <c r="AP44" s="12">
        <v>0.82100099999999998</v>
      </c>
      <c r="AQ44" s="11">
        <v>0.82735000000000003</v>
      </c>
      <c r="AR44" s="12">
        <v>0.82735000000000003</v>
      </c>
      <c r="AS44" s="11">
        <v>0.83394400000000002</v>
      </c>
      <c r="AT44" s="12">
        <v>0.83540899999999996</v>
      </c>
      <c r="AY44" s="11">
        <v>0.83321100000000003</v>
      </c>
      <c r="AZ44" s="12">
        <v>0.83443199999999995</v>
      </c>
      <c r="BA44" s="11">
        <v>0.83687400000000001</v>
      </c>
      <c r="BB44" s="12">
        <v>0.83760699999999999</v>
      </c>
      <c r="BC44" s="15"/>
      <c r="BE44" s="11"/>
      <c r="BF44" s="12"/>
      <c r="BG44" s="11"/>
      <c r="BH44" s="12"/>
      <c r="BI44" s="11"/>
      <c r="BJ44" s="12"/>
      <c r="BK44" s="11"/>
      <c r="BL44" s="12"/>
      <c r="BM44" s="11"/>
      <c r="BN44" s="12"/>
      <c r="BO44" s="11">
        <v>0.76776599999999995</v>
      </c>
      <c r="BP44" s="12">
        <v>0.76581200000000005</v>
      </c>
      <c r="BQ44" s="11">
        <v>0.26910899999999999</v>
      </c>
      <c r="BR44" s="12">
        <v>0.269841</v>
      </c>
    </row>
    <row r="45" spans="3:70" x14ac:dyDescent="0.55000000000000004">
      <c r="C45" s="11">
        <v>0.54823</v>
      </c>
      <c r="D45" s="12">
        <v>0.54823</v>
      </c>
      <c r="E45" s="11">
        <v>0.78559199999999996</v>
      </c>
      <c r="F45" s="12">
        <v>0.78583599999999998</v>
      </c>
      <c r="G45" s="11"/>
      <c r="H45" s="12"/>
      <c r="I45" s="11"/>
      <c r="J45" s="12"/>
      <c r="K45" s="11">
        <v>0.83003700000000002</v>
      </c>
      <c r="L45" s="12">
        <v>0.83028100000000005</v>
      </c>
      <c r="N45" s="22"/>
      <c r="O45" s="11">
        <v>0.61611700000000003</v>
      </c>
      <c r="P45" s="12">
        <v>0.59951200000000004</v>
      </c>
      <c r="Q45" s="11">
        <v>0.62393200000000004</v>
      </c>
      <c r="R45" s="15">
        <v>0.62686200000000003</v>
      </c>
      <c r="S45" s="11">
        <v>0.65347999999999995</v>
      </c>
      <c r="T45" s="12">
        <v>0.64957299999999996</v>
      </c>
      <c r="U45" s="11">
        <v>0.67692300000000005</v>
      </c>
      <c r="V45" s="15">
        <v>0.67325999999999997</v>
      </c>
      <c r="W45" s="11">
        <v>0.69743599999999994</v>
      </c>
      <c r="X45" s="12">
        <v>0.69792399999999999</v>
      </c>
      <c r="Y45" s="11">
        <v>0.71721599999999996</v>
      </c>
      <c r="Z45" s="12">
        <v>0.72014699999999998</v>
      </c>
      <c r="AA45" s="11">
        <v>0.73455400000000004</v>
      </c>
      <c r="AB45" s="12">
        <v>0.73699599999999998</v>
      </c>
      <c r="AC45" s="11">
        <v>0.75555600000000001</v>
      </c>
      <c r="AD45" s="12">
        <v>0.75702100000000005</v>
      </c>
      <c r="AE45" s="11">
        <v>0.77069600000000005</v>
      </c>
      <c r="AF45" s="12">
        <v>0.769231</v>
      </c>
      <c r="AG45" s="11">
        <v>0.78241799999999995</v>
      </c>
      <c r="AH45" s="12">
        <v>0.78412700000000002</v>
      </c>
      <c r="AI45" s="11">
        <v>0.789744</v>
      </c>
      <c r="AJ45" s="12">
        <v>0.78827800000000003</v>
      </c>
      <c r="AK45" s="11">
        <v>0.80586100000000005</v>
      </c>
      <c r="AL45" s="12">
        <v>0.80537199999999998</v>
      </c>
      <c r="AM45" s="11">
        <v>0.80976800000000004</v>
      </c>
      <c r="AN45" s="12">
        <v>0.80976800000000004</v>
      </c>
      <c r="AO45" s="11">
        <v>0.82271099999999997</v>
      </c>
      <c r="AP45" s="12">
        <v>0.819048</v>
      </c>
      <c r="AQ45" s="11">
        <v>0.82710600000000001</v>
      </c>
      <c r="AR45" s="12">
        <v>0.82979199999999997</v>
      </c>
      <c r="AS45" s="11">
        <v>0.83516500000000005</v>
      </c>
      <c r="AT45" s="12">
        <v>0.83418800000000004</v>
      </c>
      <c r="AY45" s="11">
        <v>0.83736299999999997</v>
      </c>
      <c r="AZ45" s="12">
        <v>0.8337</v>
      </c>
      <c r="BA45" s="11">
        <v>0.83662999999999998</v>
      </c>
      <c r="BB45" s="12">
        <v>0.83540899999999996</v>
      </c>
      <c r="BC45" s="15"/>
      <c r="BE45" s="11"/>
      <c r="BF45" s="12"/>
      <c r="BG45" s="11"/>
      <c r="BH45" s="12"/>
      <c r="BI45" s="11"/>
      <c r="BJ45" s="12"/>
      <c r="BK45" s="11"/>
      <c r="BL45" s="12"/>
      <c r="BM45" s="11"/>
      <c r="BN45" s="12"/>
      <c r="BO45" s="11">
        <v>0.76678900000000005</v>
      </c>
      <c r="BP45" s="12">
        <v>0.76776599999999995</v>
      </c>
      <c r="BQ45" s="11">
        <v>0.26886399999999999</v>
      </c>
      <c r="BR45" s="12">
        <v>0.27057399999999998</v>
      </c>
    </row>
    <row r="46" spans="3:70" x14ac:dyDescent="0.55000000000000004">
      <c r="C46" s="11">
        <v>0.54945100000000002</v>
      </c>
      <c r="D46" s="12">
        <v>0.54896199999999995</v>
      </c>
      <c r="E46" s="11">
        <v>0.78632500000000005</v>
      </c>
      <c r="F46" s="12">
        <v>0.78583599999999998</v>
      </c>
      <c r="G46" s="11"/>
      <c r="H46" s="12"/>
      <c r="I46" s="11"/>
      <c r="J46" s="12"/>
      <c r="K46" s="11">
        <v>0.82857099999999995</v>
      </c>
      <c r="L46" s="12">
        <v>0.82930400000000004</v>
      </c>
      <c r="N46" s="22"/>
      <c r="O46" s="11">
        <v>0.61440799999999995</v>
      </c>
      <c r="P46" s="12">
        <v>0.60268600000000006</v>
      </c>
      <c r="Q46" s="11">
        <v>0.62417599999999995</v>
      </c>
      <c r="R46" s="15">
        <v>0.62759500000000001</v>
      </c>
      <c r="S46" s="11">
        <v>0.65421200000000002</v>
      </c>
      <c r="T46" s="12">
        <v>0.65299099999999999</v>
      </c>
      <c r="U46" s="11">
        <v>0.67277200000000004</v>
      </c>
      <c r="V46" s="15">
        <v>0.674481</v>
      </c>
      <c r="W46" s="11">
        <v>0.69767999999999997</v>
      </c>
      <c r="X46" s="12">
        <v>0.70061099999999998</v>
      </c>
      <c r="Y46" s="11">
        <v>0.720391</v>
      </c>
      <c r="Z46" s="12">
        <v>0.719414</v>
      </c>
      <c r="AA46" s="11">
        <v>0.73821700000000001</v>
      </c>
      <c r="AB46" s="12">
        <v>0.73748499999999995</v>
      </c>
      <c r="AC46" s="11">
        <v>0.75531099999999995</v>
      </c>
      <c r="AD46" s="12">
        <v>0.75482300000000002</v>
      </c>
      <c r="AE46" s="11">
        <v>0.76874200000000004</v>
      </c>
      <c r="AF46" s="12">
        <v>0.77045200000000003</v>
      </c>
      <c r="AG46" s="11">
        <v>0.78437100000000004</v>
      </c>
      <c r="AH46" s="12">
        <v>0.78290599999999999</v>
      </c>
      <c r="AI46" s="11">
        <v>0.789744</v>
      </c>
      <c r="AJ46" s="12">
        <v>0.78925500000000004</v>
      </c>
      <c r="AK46" s="11">
        <v>0.80195399999999994</v>
      </c>
      <c r="AL46" s="12">
        <v>0.80268600000000001</v>
      </c>
      <c r="AM46" s="11">
        <v>0.80976800000000004</v>
      </c>
      <c r="AN46" s="12">
        <v>0.81172200000000005</v>
      </c>
      <c r="AO46" s="11">
        <v>0.82051300000000005</v>
      </c>
      <c r="AP46" s="12">
        <v>0.82149000000000005</v>
      </c>
      <c r="AQ46" s="11">
        <v>0.82490799999999997</v>
      </c>
      <c r="AR46" s="12">
        <v>0.82539700000000005</v>
      </c>
      <c r="AS46" s="11">
        <v>0.83394400000000002</v>
      </c>
      <c r="AT46" s="12">
        <v>0.83516500000000005</v>
      </c>
      <c r="AY46" s="11">
        <v>0.83492100000000002</v>
      </c>
      <c r="AZ46" s="12">
        <v>0.83614200000000005</v>
      </c>
      <c r="BA46" s="11">
        <v>0.83492100000000002</v>
      </c>
      <c r="BB46" s="12">
        <v>0.83785100000000001</v>
      </c>
      <c r="BC46" s="15"/>
      <c r="BE46" s="11"/>
      <c r="BF46" s="12"/>
      <c r="BG46" s="11"/>
      <c r="BH46" s="12"/>
      <c r="BI46" s="11"/>
      <c r="BJ46" s="12"/>
      <c r="BK46" s="11"/>
      <c r="BL46" s="12"/>
      <c r="BM46" s="11"/>
      <c r="BN46" s="12"/>
      <c r="BO46" s="11">
        <v>0.76849800000000001</v>
      </c>
      <c r="BP46" s="12">
        <v>0.76678900000000005</v>
      </c>
      <c r="BQ46" s="11">
        <v>0.27033000000000001</v>
      </c>
      <c r="BR46" s="12">
        <v>0.27008500000000002</v>
      </c>
    </row>
    <row r="47" spans="3:70" x14ac:dyDescent="0.55000000000000004">
      <c r="C47" s="11">
        <v>0.54896199999999995</v>
      </c>
      <c r="D47" s="12">
        <v>0.54993899999999996</v>
      </c>
      <c r="E47" s="11">
        <v>0.78705700000000001</v>
      </c>
      <c r="F47" s="12">
        <v>0.78583599999999998</v>
      </c>
      <c r="G47" s="11"/>
      <c r="H47" s="12"/>
      <c r="I47" s="11"/>
      <c r="J47" s="12"/>
      <c r="K47" s="11">
        <v>0.82857099999999995</v>
      </c>
      <c r="L47" s="12">
        <v>0.82783899999999999</v>
      </c>
      <c r="N47" s="22"/>
      <c r="O47" s="11">
        <v>0.614896</v>
      </c>
      <c r="P47" s="12">
        <v>0.60586099999999998</v>
      </c>
      <c r="Q47" s="11">
        <v>0.624664</v>
      </c>
      <c r="R47" s="15">
        <v>0.62515299999999996</v>
      </c>
      <c r="S47" s="11">
        <v>0.65103800000000001</v>
      </c>
      <c r="T47" s="12">
        <v>0.65176999999999996</v>
      </c>
      <c r="U47" s="11">
        <v>0.67350399999999999</v>
      </c>
      <c r="V47" s="15">
        <v>0.67155100000000001</v>
      </c>
      <c r="W47" s="11">
        <v>0.69597100000000001</v>
      </c>
      <c r="X47" s="12">
        <v>0.69694800000000001</v>
      </c>
      <c r="Y47" s="11">
        <v>0.72185600000000005</v>
      </c>
      <c r="Z47" s="12">
        <v>0.72283299999999995</v>
      </c>
      <c r="AA47" s="11">
        <v>0.73675199999999996</v>
      </c>
      <c r="AB47" s="12">
        <v>0.73748499999999995</v>
      </c>
      <c r="AC47" s="11">
        <v>0.75555600000000001</v>
      </c>
      <c r="AD47" s="12">
        <v>0.75702100000000005</v>
      </c>
      <c r="AE47" s="11">
        <v>0.770208</v>
      </c>
      <c r="AF47" s="12">
        <v>0.77093999999999996</v>
      </c>
      <c r="AG47" s="11">
        <v>0.78241799999999995</v>
      </c>
      <c r="AH47" s="12">
        <v>0.78339400000000003</v>
      </c>
      <c r="AI47" s="11">
        <v>0.78730199999999995</v>
      </c>
      <c r="AJ47" s="12">
        <v>0.78925500000000004</v>
      </c>
      <c r="AK47" s="11">
        <v>0.80293000000000003</v>
      </c>
      <c r="AL47" s="12">
        <v>0.80390700000000004</v>
      </c>
      <c r="AM47" s="11">
        <v>0.81123299999999998</v>
      </c>
      <c r="AN47" s="12">
        <v>0.80952400000000002</v>
      </c>
      <c r="AO47" s="11">
        <v>0.82442000000000004</v>
      </c>
      <c r="AP47" s="12">
        <v>0.82026900000000003</v>
      </c>
      <c r="AQ47" s="11">
        <v>0.82832700000000004</v>
      </c>
      <c r="AR47" s="12">
        <v>0.82588499999999998</v>
      </c>
      <c r="AS47" s="11">
        <v>0.83418800000000004</v>
      </c>
      <c r="AT47" s="12">
        <v>0.83296700000000001</v>
      </c>
      <c r="AY47" s="11">
        <v>0.83174599999999999</v>
      </c>
      <c r="AZ47" s="12">
        <v>0.83418800000000004</v>
      </c>
      <c r="BA47" s="11">
        <v>0.83516500000000005</v>
      </c>
      <c r="BB47" s="12">
        <v>0.83907200000000004</v>
      </c>
      <c r="BC47" s="15"/>
      <c r="BE47" s="11"/>
      <c r="BF47" s="12"/>
      <c r="BG47" s="11"/>
      <c r="BH47" s="12"/>
      <c r="BI47" s="11"/>
      <c r="BJ47" s="12"/>
      <c r="BK47" s="11"/>
      <c r="BL47" s="12"/>
      <c r="BM47" s="11"/>
      <c r="BN47" s="12"/>
      <c r="BO47" s="11">
        <v>0.76678900000000005</v>
      </c>
      <c r="BP47" s="12">
        <v>0.76605599999999996</v>
      </c>
      <c r="BQ47" s="11">
        <v>0.26935300000000001</v>
      </c>
      <c r="BR47" s="12">
        <v>0.27057399999999998</v>
      </c>
    </row>
    <row r="48" spans="3:70" x14ac:dyDescent="0.55000000000000004">
      <c r="C48" s="11">
        <v>0.54896199999999995</v>
      </c>
      <c r="D48" s="12">
        <v>0.54700899999999997</v>
      </c>
      <c r="E48" s="11">
        <v>0.78534800000000005</v>
      </c>
      <c r="F48" s="12">
        <v>0.78803400000000001</v>
      </c>
      <c r="G48" s="11"/>
      <c r="H48" s="12"/>
      <c r="I48" s="11"/>
      <c r="J48" s="12"/>
      <c r="K48" s="11">
        <v>0.82979199999999997</v>
      </c>
      <c r="L48" s="12">
        <v>0.82637400000000005</v>
      </c>
      <c r="N48" s="22"/>
      <c r="O48" s="11">
        <v>0.62124500000000005</v>
      </c>
      <c r="P48" s="12">
        <v>0.60292999999999997</v>
      </c>
      <c r="Q48" s="11">
        <v>0.62637399999999999</v>
      </c>
      <c r="R48" s="15">
        <v>0.62588500000000002</v>
      </c>
      <c r="S48" s="11">
        <v>0.65128200000000003</v>
      </c>
      <c r="T48" s="12">
        <v>0.65079399999999998</v>
      </c>
      <c r="U48" s="11">
        <v>0.67374800000000001</v>
      </c>
      <c r="V48" s="15">
        <v>0.67325999999999997</v>
      </c>
      <c r="W48" s="11">
        <v>0.69890099999999999</v>
      </c>
      <c r="X48" s="12">
        <v>0.69792399999999999</v>
      </c>
      <c r="Y48" s="11">
        <v>0.71770500000000004</v>
      </c>
      <c r="Z48" s="12">
        <v>0.71990200000000004</v>
      </c>
      <c r="AA48" s="11">
        <v>0.73479899999999998</v>
      </c>
      <c r="AB48" s="12">
        <v>0.73919400000000002</v>
      </c>
      <c r="AC48" s="11">
        <v>0.75628799999999996</v>
      </c>
      <c r="AD48" s="12">
        <v>0.75628799999999996</v>
      </c>
      <c r="AE48" s="11">
        <v>0.77045200000000003</v>
      </c>
      <c r="AF48" s="12">
        <v>0.76996299999999995</v>
      </c>
      <c r="AG48" s="11">
        <v>0.78363899999999997</v>
      </c>
      <c r="AH48" s="12">
        <v>0.78144100000000005</v>
      </c>
      <c r="AI48" s="11">
        <v>0.79145299999999996</v>
      </c>
      <c r="AJ48" s="12">
        <v>0.78778999999999999</v>
      </c>
      <c r="AK48" s="11">
        <v>0.80195399999999994</v>
      </c>
      <c r="AL48" s="12">
        <v>0.80317499999999997</v>
      </c>
      <c r="AM48" s="11">
        <v>0.80708199999999997</v>
      </c>
      <c r="AN48" s="12">
        <v>0.80903499999999995</v>
      </c>
      <c r="AO48" s="11">
        <v>0.82026900000000003</v>
      </c>
      <c r="AP48" s="12">
        <v>0.82075699999999996</v>
      </c>
      <c r="AQ48" s="11">
        <v>0.82637400000000005</v>
      </c>
      <c r="AR48" s="12">
        <v>0.82979199999999997</v>
      </c>
      <c r="AS48" s="11">
        <v>0.83443199999999995</v>
      </c>
      <c r="AT48" s="12">
        <v>0.83687400000000001</v>
      </c>
      <c r="AY48" s="11">
        <v>0.83540899999999996</v>
      </c>
      <c r="AZ48" s="12">
        <v>0.83540899999999996</v>
      </c>
      <c r="BA48" s="11">
        <v>0.83711899999999995</v>
      </c>
      <c r="BB48" s="12">
        <v>0.83785100000000001</v>
      </c>
      <c r="BC48" s="15"/>
      <c r="BE48" s="11"/>
      <c r="BF48" s="12"/>
      <c r="BG48" s="11"/>
      <c r="BH48" s="12"/>
      <c r="BI48" s="11"/>
      <c r="BJ48" s="12"/>
      <c r="BK48" s="11"/>
      <c r="BL48" s="12"/>
      <c r="BM48" s="11"/>
      <c r="BN48" s="12"/>
      <c r="BO48" s="11">
        <v>0.76727699999999999</v>
      </c>
      <c r="BP48" s="12">
        <v>0.76678900000000005</v>
      </c>
      <c r="BQ48" s="11">
        <v>0.27008500000000002</v>
      </c>
      <c r="BR48" s="12">
        <v>0.26959699999999998</v>
      </c>
    </row>
    <row r="49" spans="2:70" x14ac:dyDescent="0.55000000000000004">
      <c r="C49" s="11">
        <v>0.54969500000000004</v>
      </c>
      <c r="D49" s="12">
        <v>0.54847400000000002</v>
      </c>
      <c r="E49" s="11">
        <v>0.78559199999999996</v>
      </c>
      <c r="F49" s="12">
        <v>0.78583599999999998</v>
      </c>
      <c r="G49" s="11"/>
      <c r="H49" s="12"/>
      <c r="I49" s="11"/>
      <c r="J49" s="12"/>
      <c r="K49" s="11">
        <v>0.82930400000000004</v>
      </c>
      <c r="L49" s="12">
        <v>0.828816</v>
      </c>
      <c r="N49" s="22"/>
      <c r="O49" s="11">
        <v>0.62051299999999998</v>
      </c>
      <c r="P49" s="12">
        <v>0.61025600000000002</v>
      </c>
      <c r="Q49" s="11">
        <v>0.62612900000000005</v>
      </c>
      <c r="R49" s="15">
        <v>0.62539699999999998</v>
      </c>
      <c r="S49" s="11">
        <v>0.65201500000000001</v>
      </c>
      <c r="T49" s="12">
        <v>0.65323600000000004</v>
      </c>
      <c r="U49" s="11">
        <v>0.67350399999999999</v>
      </c>
      <c r="V49" s="15">
        <v>0.67252699999999999</v>
      </c>
      <c r="W49" s="11">
        <v>0.69548200000000004</v>
      </c>
      <c r="X49" s="12">
        <v>0.699878</v>
      </c>
      <c r="Y49" s="11">
        <v>0.720391</v>
      </c>
      <c r="Z49" s="12">
        <v>0.72063500000000003</v>
      </c>
      <c r="AA49" s="11">
        <v>0.735043</v>
      </c>
      <c r="AB49" s="12">
        <v>0.73577499999999996</v>
      </c>
      <c r="AC49" s="11">
        <v>0.75409000000000004</v>
      </c>
      <c r="AD49" s="12">
        <v>0.75531099999999995</v>
      </c>
      <c r="AE49" s="11">
        <v>0.77093999999999996</v>
      </c>
      <c r="AF49" s="12">
        <v>0.77142900000000003</v>
      </c>
      <c r="AG49" s="11">
        <v>0.78266199999999997</v>
      </c>
      <c r="AH49" s="12">
        <v>0.78339400000000003</v>
      </c>
      <c r="AI49" s="11">
        <v>0.788767</v>
      </c>
      <c r="AJ49" s="12">
        <v>0.788767</v>
      </c>
      <c r="AK49" s="11">
        <v>0.80390700000000004</v>
      </c>
      <c r="AL49" s="12">
        <v>0.80341899999999999</v>
      </c>
      <c r="AM49" s="11">
        <v>0.81172200000000005</v>
      </c>
      <c r="AN49" s="12">
        <v>0.81074500000000005</v>
      </c>
      <c r="AO49" s="11">
        <v>0.82100099999999998</v>
      </c>
      <c r="AP49" s="12">
        <v>0.82173399999999996</v>
      </c>
      <c r="AQ49" s="11">
        <v>0.82686199999999999</v>
      </c>
      <c r="AR49" s="12">
        <v>0.82515300000000003</v>
      </c>
      <c r="AS49" s="11">
        <v>0.83540899999999996</v>
      </c>
      <c r="AT49" s="12">
        <v>0.83516500000000005</v>
      </c>
      <c r="AY49" s="11">
        <v>0.83638599999999996</v>
      </c>
      <c r="AZ49" s="12">
        <v>0.83760699999999999</v>
      </c>
      <c r="BA49" s="11">
        <v>0.83443199999999995</v>
      </c>
      <c r="BB49" s="12">
        <v>0.83589800000000003</v>
      </c>
      <c r="BC49" s="15"/>
      <c r="BE49" s="11"/>
      <c r="BF49" s="12"/>
      <c r="BG49" s="11"/>
      <c r="BH49" s="12"/>
      <c r="BI49" s="11"/>
      <c r="BJ49" s="12"/>
      <c r="BK49" s="11"/>
      <c r="BL49" s="12"/>
      <c r="BM49" s="11"/>
      <c r="BN49" s="12"/>
      <c r="BO49" s="11">
        <v>0.76776599999999995</v>
      </c>
      <c r="BP49" s="12">
        <v>0.76727699999999999</v>
      </c>
      <c r="BQ49" s="11">
        <v>0.27008500000000002</v>
      </c>
      <c r="BR49" s="12">
        <v>0.26935300000000001</v>
      </c>
    </row>
    <row r="50" spans="2:70" x14ac:dyDescent="0.55000000000000004">
      <c r="C50" s="11">
        <v>0.54725299999999999</v>
      </c>
      <c r="D50" s="12">
        <v>0.54871800000000004</v>
      </c>
      <c r="E50" s="11">
        <v>0.78754599999999997</v>
      </c>
      <c r="F50" s="12">
        <v>0.78339400000000003</v>
      </c>
      <c r="G50" s="11"/>
      <c r="H50" s="12"/>
      <c r="I50" s="11"/>
      <c r="J50" s="12"/>
      <c r="K50" s="11">
        <v>0.83052499999999996</v>
      </c>
      <c r="L50" s="12">
        <v>0.82930400000000004</v>
      </c>
      <c r="N50" s="22"/>
      <c r="O50" s="11">
        <v>0.625641</v>
      </c>
      <c r="P50" s="12">
        <v>0.60976799999999998</v>
      </c>
      <c r="Q50" s="11">
        <v>0.62905999999999995</v>
      </c>
      <c r="R50" s="15">
        <v>0.62515299999999996</v>
      </c>
      <c r="S50" s="11">
        <v>0.65103800000000001</v>
      </c>
      <c r="T50" s="12">
        <v>0.64957299999999996</v>
      </c>
      <c r="U50" s="11">
        <v>0.675458</v>
      </c>
      <c r="V50" s="15">
        <v>0.67277200000000004</v>
      </c>
      <c r="W50" s="11">
        <v>0.69694800000000001</v>
      </c>
      <c r="X50" s="12">
        <v>0.69816900000000004</v>
      </c>
      <c r="Y50" s="11">
        <v>0.71916999999999998</v>
      </c>
      <c r="Z50" s="12">
        <v>0.72014699999999998</v>
      </c>
      <c r="AA50" s="11">
        <v>0.73650800000000005</v>
      </c>
      <c r="AB50" s="12">
        <v>0.73602000000000001</v>
      </c>
      <c r="AC50" s="11">
        <v>0.75506700000000004</v>
      </c>
      <c r="AD50" s="12">
        <v>0.754579</v>
      </c>
      <c r="AE50" s="11">
        <v>0.77264999999999995</v>
      </c>
      <c r="AF50" s="12">
        <v>0.77093999999999996</v>
      </c>
      <c r="AG50" s="11">
        <v>0.78046400000000005</v>
      </c>
      <c r="AH50" s="12">
        <v>0.78315000000000001</v>
      </c>
      <c r="AI50" s="11">
        <v>0.78656899999999996</v>
      </c>
      <c r="AJ50" s="12">
        <v>0.78925500000000004</v>
      </c>
      <c r="AK50" s="11">
        <v>0.80341899999999999</v>
      </c>
      <c r="AL50" s="12">
        <v>0.80732599999999999</v>
      </c>
      <c r="AM50" s="11">
        <v>0.81123299999999998</v>
      </c>
      <c r="AN50" s="12">
        <v>0.81098899999999996</v>
      </c>
      <c r="AO50" s="11">
        <v>0.82100099999999998</v>
      </c>
      <c r="AP50" s="12">
        <v>0.82002399999999998</v>
      </c>
      <c r="AQ50" s="11">
        <v>0.82906000000000002</v>
      </c>
      <c r="AR50" s="12">
        <v>0.82832700000000004</v>
      </c>
      <c r="AS50" s="11">
        <v>0.83418800000000004</v>
      </c>
      <c r="AT50" s="12">
        <v>0.83418800000000004</v>
      </c>
      <c r="AY50" s="11">
        <v>0.83418800000000004</v>
      </c>
      <c r="AZ50" s="12">
        <v>0.83272299999999999</v>
      </c>
      <c r="BA50" s="11">
        <v>0.83565299999999998</v>
      </c>
      <c r="BB50" s="12">
        <v>0.84053699999999998</v>
      </c>
      <c r="BC50" s="15"/>
      <c r="BE50" s="11"/>
      <c r="BF50" s="12"/>
      <c r="BG50" s="11"/>
      <c r="BH50" s="12"/>
      <c r="BI50" s="11"/>
      <c r="BJ50" s="12"/>
      <c r="BK50" s="11"/>
      <c r="BL50" s="12"/>
      <c r="BM50" s="11"/>
      <c r="BN50" s="12"/>
      <c r="BO50" s="11">
        <v>0.76727699999999999</v>
      </c>
      <c r="BP50" s="12">
        <v>0.76727699999999999</v>
      </c>
      <c r="BQ50" s="11">
        <v>0.269841</v>
      </c>
      <c r="BR50" s="12">
        <v>0.26910899999999999</v>
      </c>
    </row>
    <row r="51" spans="2:70" x14ac:dyDescent="0.55000000000000004">
      <c r="C51" s="11">
        <v>0.54847400000000002</v>
      </c>
      <c r="D51" s="12">
        <v>0.54603199999999996</v>
      </c>
      <c r="E51" s="11">
        <v>0.783883</v>
      </c>
      <c r="F51" s="12">
        <v>0.78608100000000003</v>
      </c>
      <c r="G51" s="11"/>
      <c r="H51" s="12"/>
      <c r="I51" s="11"/>
      <c r="J51" s="12"/>
      <c r="K51" s="11">
        <v>0.82686199999999999</v>
      </c>
      <c r="L51" s="12">
        <v>0.82661799999999996</v>
      </c>
      <c r="N51" s="22"/>
      <c r="O51" s="11">
        <v>0.62271100000000001</v>
      </c>
      <c r="P51" s="12">
        <v>0.60879099999999997</v>
      </c>
      <c r="Q51" s="11">
        <v>0.62539699999999998</v>
      </c>
      <c r="R51" s="15">
        <v>0.62539699999999998</v>
      </c>
      <c r="S51" s="11">
        <v>0.65103800000000001</v>
      </c>
      <c r="T51" s="12">
        <v>0.65054900000000004</v>
      </c>
      <c r="U51" s="11">
        <v>0.67203900000000005</v>
      </c>
      <c r="V51" s="15">
        <v>0.67423699999999998</v>
      </c>
      <c r="W51" s="11">
        <v>0.69841299999999995</v>
      </c>
      <c r="X51" s="12">
        <v>0.69694800000000001</v>
      </c>
      <c r="Y51" s="11">
        <v>0.71916999999999998</v>
      </c>
      <c r="Z51" s="12">
        <v>0.71916999999999998</v>
      </c>
      <c r="AA51" s="11">
        <v>0.73577499999999996</v>
      </c>
      <c r="AB51" s="12">
        <v>0.73846199999999995</v>
      </c>
      <c r="AC51" s="11">
        <v>0.75775300000000001</v>
      </c>
      <c r="AD51" s="12">
        <v>0.75628799999999996</v>
      </c>
      <c r="AE51" s="11">
        <v>0.77069600000000005</v>
      </c>
      <c r="AF51" s="12">
        <v>0.76996299999999995</v>
      </c>
      <c r="AG51" s="11">
        <v>0.78168499999999996</v>
      </c>
      <c r="AH51" s="12">
        <v>0.78095199999999998</v>
      </c>
      <c r="AI51" s="11">
        <v>0.78925500000000004</v>
      </c>
      <c r="AJ51" s="12">
        <v>0.78681299999999998</v>
      </c>
      <c r="AK51" s="11">
        <v>0.80390700000000004</v>
      </c>
      <c r="AL51" s="12">
        <v>0.80341899999999999</v>
      </c>
      <c r="AM51" s="11">
        <v>0.80952400000000002</v>
      </c>
      <c r="AN51" s="12">
        <v>0.81123299999999998</v>
      </c>
      <c r="AO51" s="11">
        <v>0.81953600000000004</v>
      </c>
      <c r="AP51" s="12">
        <v>0.821245</v>
      </c>
      <c r="AQ51" s="11">
        <v>0.82588499999999998</v>
      </c>
      <c r="AR51" s="12">
        <v>0.82759499999999997</v>
      </c>
      <c r="AS51" s="11">
        <v>0.83589800000000003</v>
      </c>
      <c r="AT51" s="12">
        <v>0.83711899999999995</v>
      </c>
      <c r="AY51" s="11">
        <v>0.83516500000000005</v>
      </c>
      <c r="AZ51" s="12">
        <v>0.83492100000000002</v>
      </c>
      <c r="BA51" s="11">
        <v>0.83931599999999995</v>
      </c>
      <c r="BB51" s="12">
        <v>0.83736299999999997</v>
      </c>
      <c r="BC51" s="15"/>
      <c r="BE51" s="11"/>
      <c r="BF51" s="12"/>
      <c r="BG51" s="11"/>
      <c r="BH51" s="12"/>
      <c r="BI51" s="11"/>
      <c r="BJ51" s="12"/>
      <c r="BK51" s="11"/>
      <c r="BL51" s="12"/>
      <c r="BM51" s="11"/>
      <c r="BN51" s="12"/>
      <c r="BO51" s="11">
        <v>0.76678900000000005</v>
      </c>
      <c r="BP51" s="12">
        <v>0.76654500000000003</v>
      </c>
      <c r="BQ51" s="11">
        <v>0.26862000000000003</v>
      </c>
      <c r="BR51" s="12">
        <v>0.27057399999999998</v>
      </c>
    </row>
    <row r="52" spans="2:70" x14ac:dyDescent="0.55000000000000004">
      <c r="C52" s="11">
        <v>0.54823</v>
      </c>
      <c r="D52" s="12">
        <v>0.54798500000000006</v>
      </c>
      <c r="E52" s="11">
        <v>0.78681299999999998</v>
      </c>
      <c r="F52" s="12">
        <v>0.78437100000000004</v>
      </c>
      <c r="G52" s="11"/>
      <c r="H52" s="12"/>
      <c r="I52" s="11"/>
      <c r="J52" s="12"/>
      <c r="K52" s="11">
        <v>0.82906000000000002</v>
      </c>
      <c r="L52" s="12">
        <v>0.83150199999999996</v>
      </c>
      <c r="N52" s="22"/>
      <c r="O52" s="11">
        <v>0.61758199999999996</v>
      </c>
      <c r="P52" s="12">
        <v>0.60879099999999997</v>
      </c>
      <c r="Q52" s="11">
        <v>0.62612900000000005</v>
      </c>
      <c r="R52" s="15">
        <v>0.62441999999999998</v>
      </c>
      <c r="S52" s="11">
        <v>0.64981699999999998</v>
      </c>
      <c r="T52" s="12">
        <v>0.65201500000000001</v>
      </c>
      <c r="U52" s="11">
        <v>0.67643500000000001</v>
      </c>
      <c r="V52" s="15">
        <v>0.67521399999999998</v>
      </c>
      <c r="W52" s="11">
        <v>0.69719200000000003</v>
      </c>
      <c r="X52" s="12">
        <v>0.70061099999999998</v>
      </c>
      <c r="Y52" s="11">
        <v>0.71892599999999995</v>
      </c>
      <c r="Z52" s="12">
        <v>0.71916999999999998</v>
      </c>
      <c r="AA52" s="11">
        <v>0.73528700000000002</v>
      </c>
      <c r="AB52" s="12">
        <v>0.73626400000000003</v>
      </c>
      <c r="AC52" s="11">
        <v>0.75433499999999998</v>
      </c>
      <c r="AD52" s="12">
        <v>0.75360199999999999</v>
      </c>
      <c r="AE52" s="11">
        <v>0.76996299999999995</v>
      </c>
      <c r="AF52" s="12">
        <v>0.77289399999999997</v>
      </c>
      <c r="AG52" s="11">
        <v>0.78241799999999995</v>
      </c>
      <c r="AH52" s="12">
        <v>0.78266199999999997</v>
      </c>
      <c r="AI52" s="11">
        <v>0.78656899999999996</v>
      </c>
      <c r="AJ52" s="12">
        <v>0.788767</v>
      </c>
      <c r="AK52" s="11">
        <v>0.80317499999999997</v>
      </c>
      <c r="AL52" s="12">
        <v>0.804396</v>
      </c>
      <c r="AM52" s="11">
        <v>0.80976800000000004</v>
      </c>
      <c r="AN52" s="12">
        <v>0.811477</v>
      </c>
      <c r="AO52" s="11">
        <v>0.82002399999999998</v>
      </c>
      <c r="AP52" s="12">
        <v>0.82710600000000001</v>
      </c>
      <c r="AQ52" s="11">
        <v>0.82588499999999998</v>
      </c>
      <c r="AR52" s="12">
        <v>0.826129</v>
      </c>
      <c r="AS52" s="11">
        <v>0.83394400000000002</v>
      </c>
      <c r="AT52" s="12">
        <v>0.83540899999999996</v>
      </c>
      <c r="AY52" s="11">
        <v>0.83638599999999996</v>
      </c>
      <c r="AZ52" s="12">
        <v>0.83492100000000002</v>
      </c>
      <c r="BA52" s="11">
        <v>0.839561</v>
      </c>
      <c r="BB52" s="12">
        <v>0.83785100000000001</v>
      </c>
      <c r="BC52" s="15"/>
      <c r="BE52" s="11"/>
      <c r="BF52" s="12"/>
      <c r="BG52" s="11"/>
      <c r="BH52" s="12"/>
      <c r="BI52" s="11"/>
      <c r="BJ52" s="12"/>
      <c r="BK52" s="11"/>
      <c r="BL52" s="12"/>
      <c r="BM52" s="11"/>
      <c r="BN52" s="12"/>
      <c r="BO52" s="11">
        <v>0.76825399999999999</v>
      </c>
      <c r="BP52" s="12">
        <v>0.76605599999999996</v>
      </c>
      <c r="BQ52" s="11">
        <v>0.27033000000000001</v>
      </c>
      <c r="BR52" s="12">
        <v>0.27008500000000002</v>
      </c>
    </row>
    <row r="53" spans="2:70" ht="14.7" thickBot="1" x14ac:dyDescent="0.6">
      <c r="C53" s="13">
        <v>0.54749700000000001</v>
      </c>
      <c r="D53" s="14">
        <v>0.54700899999999997</v>
      </c>
      <c r="E53" s="13">
        <v>0.78656899999999996</v>
      </c>
      <c r="F53" s="14">
        <v>0.78583599999999998</v>
      </c>
      <c r="G53" s="13"/>
      <c r="H53" s="14"/>
      <c r="I53" s="13"/>
      <c r="J53" s="14"/>
      <c r="K53" s="13">
        <v>0.83003700000000002</v>
      </c>
      <c r="L53" s="14">
        <v>0.83101400000000003</v>
      </c>
      <c r="N53" s="22"/>
      <c r="O53" s="11">
        <v>0.62100100000000003</v>
      </c>
      <c r="P53" s="12">
        <v>0.610012</v>
      </c>
      <c r="Q53" s="11">
        <v>0.62686200000000003</v>
      </c>
      <c r="R53" s="15">
        <v>0.62637399999999999</v>
      </c>
      <c r="S53" s="11">
        <v>0.64957299999999996</v>
      </c>
      <c r="T53" s="12">
        <v>0.64883999999999997</v>
      </c>
      <c r="U53" s="11">
        <v>0.67350399999999999</v>
      </c>
      <c r="V53" s="15">
        <v>0.67325999999999997</v>
      </c>
      <c r="W53" s="11">
        <v>0.69938999999999996</v>
      </c>
      <c r="X53" s="12">
        <v>0.69719200000000003</v>
      </c>
      <c r="Y53" s="11">
        <v>0.71965800000000002</v>
      </c>
      <c r="Z53" s="12">
        <v>0.72332099999999999</v>
      </c>
      <c r="AA53" s="11">
        <v>0.73602000000000001</v>
      </c>
      <c r="AB53" s="12">
        <v>0.73699599999999998</v>
      </c>
      <c r="AC53" s="11">
        <v>0.754579</v>
      </c>
      <c r="AD53" s="12">
        <v>0.75531099999999995</v>
      </c>
      <c r="AE53" s="11">
        <v>0.77142900000000003</v>
      </c>
      <c r="AF53" s="12">
        <v>0.77069600000000005</v>
      </c>
      <c r="AG53" s="11">
        <v>0.78046400000000005</v>
      </c>
      <c r="AH53" s="12">
        <v>0.78144100000000005</v>
      </c>
      <c r="AI53" s="11">
        <v>0.78925500000000004</v>
      </c>
      <c r="AJ53" s="12">
        <v>0.78925500000000004</v>
      </c>
      <c r="AK53" s="11">
        <v>0.80561700000000003</v>
      </c>
      <c r="AL53" s="12">
        <v>0.80366300000000002</v>
      </c>
      <c r="AM53" s="11">
        <v>0.80781400000000003</v>
      </c>
      <c r="AN53" s="12">
        <v>0.81050100000000003</v>
      </c>
      <c r="AO53" s="11">
        <v>0.82271099999999997</v>
      </c>
      <c r="AP53" s="12">
        <v>0.81977999999999995</v>
      </c>
      <c r="AQ53" s="11">
        <v>0.82857099999999995</v>
      </c>
      <c r="AR53" s="12">
        <v>0.82710600000000001</v>
      </c>
      <c r="AS53" s="11">
        <v>0.83443199999999995</v>
      </c>
      <c r="AT53" s="12">
        <v>0.834677</v>
      </c>
      <c r="AY53" s="11">
        <v>0.834677</v>
      </c>
      <c r="AZ53" s="12">
        <v>0.83443199999999995</v>
      </c>
      <c r="BA53" s="11">
        <v>0.83565299999999998</v>
      </c>
      <c r="BB53" s="12">
        <v>0.83760699999999999</v>
      </c>
      <c r="BC53" s="15"/>
      <c r="BE53" s="13"/>
      <c r="BF53" s="14"/>
      <c r="BG53" s="13"/>
      <c r="BH53" s="14"/>
      <c r="BI53" s="13"/>
      <c r="BJ53" s="14"/>
      <c r="BK53" s="13"/>
      <c r="BL53" s="14"/>
      <c r="BM53" s="13"/>
      <c r="BN53" s="14"/>
      <c r="BO53" s="13">
        <v>0.76727699999999999</v>
      </c>
      <c r="BP53" s="14">
        <v>0.76776599999999995</v>
      </c>
      <c r="BQ53" s="13">
        <v>0.26959699999999998</v>
      </c>
      <c r="BR53" s="14">
        <v>0.27008500000000002</v>
      </c>
    </row>
    <row r="54" spans="2:70" ht="15.9" thickBot="1" x14ac:dyDescent="0.65">
      <c r="B54" s="35" t="s">
        <v>30</v>
      </c>
      <c r="C54" s="11">
        <f>AVERAGE(C4:C53)</f>
        <v>0.54925524000000003</v>
      </c>
      <c r="D54" s="12">
        <f t="shared" ref="D54:L54" si="0">AVERAGE(D4:D53)</f>
        <v>0.54847383999999999</v>
      </c>
      <c r="E54" s="11">
        <f t="shared" si="0"/>
        <v>0.79395853999999999</v>
      </c>
      <c r="F54" s="12">
        <f t="shared" si="0"/>
        <v>0.7861977800000004</v>
      </c>
      <c r="G54" s="11" t="e">
        <f t="shared" si="0"/>
        <v>#DIV/0!</v>
      </c>
      <c r="H54" s="12" t="e">
        <f t="shared" si="0"/>
        <v>#DIV/0!</v>
      </c>
      <c r="I54" s="11" t="e">
        <f t="shared" si="0"/>
        <v>#DIV/0!</v>
      </c>
      <c r="J54" s="12" t="e">
        <f t="shared" si="0"/>
        <v>#DIV/0!</v>
      </c>
      <c r="K54" s="11">
        <f t="shared" si="0"/>
        <v>0.82929911999999961</v>
      </c>
      <c r="L54" s="12">
        <f t="shared" si="0"/>
        <v>0.82935292000000016</v>
      </c>
      <c r="N54" s="33" t="s">
        <v>25</v>
      </c>
      <c r="O54" s="24">
        <f>AVERAGE(O4:O53)</f>
        <v>0.61716727999999998</v>
      </c>
      <c r="P54" s="25">
        <f t="shared" ref="P54:AT54" si="1">AVERAGE(P4:P53)</f>
        <v>0.60569966000000008</v>
      </c>
      <c r="Q54" s="24">
        <f t="shared" si="1"/>
        <v>0.62600735999999979</v>
      </c>
      <c r="R54" s="26">
        <f t="shared" si="1"/>
        <v>0.62608065999999996</v>
      </c>
      <c r="S54" s="24">
        <f t="shared" si="1"/>
        <v>0.65207325999999977</v>
      </c>
      <c r="T54" s="25">
        <f t="shared" si="1"/>
        <v>0.6511745000000001</v>
      </c>
      <c r="U54" s="24">
        <f t="shared" si="1"/>
        <v>0.67422218</v>
      </c>
      <c r="V54" s="26">
        <f t="shared" si="1"/>
        <v>0.67412451999999978</v>
      </c>
      <c r="W54" s="24">
        <f t="shared" si="1"/>
        <v>0.6974457599999998</v>
      </c>
      <c r="X54" s="25">
        <f t="shared" si="1"/>
        <v>0.69849090000000003</v>
      </c>
      <c r="Y54" s="24">
        <f t="shared" si="1"/>
        <v>0.71983891999999994</v>
      </c>
      <c r="Z54" s="25">
        <f t="shared" si="1"/>
        <v>0.72012220000000005</v>
      </c>
      <c r="AA54" s="24">
        <f t="shared" si="1"/>
        <v>0.73648842000000003</v>
      </c>
      <c r="AB54" s="25">
        <f t="shared" si="1"/>
        <v>0.7368010599999999</v>
      </c>
      <c r="AC54" s="24">
        <f t="shared" si="1"/>
        <v>0.7545787399999998</v>
      </c>
      <c r="AD54" s="25">
        <f t="shared" si="1"/>
        <v>0.75500368000000007</v>
      </c>
      <c r="AE54" s="24">
        <f t="shared" si="1"/>
        <v>0.77081813999999993</v>
      </c>
      <c r="AF54" s="25">
        <f t="shared" si="1"/>
        <v>0.77088160000000006</v>
      </c>
      <c r="AG54" s="24">
        <f t="shared" si="1"/>
        <v>0.78245184000000012</v>
      </c>
      <c r="AH54" s="25">
        <f t="shared" si="1"/>
        <v>0.78237854000000018</v>
      </c>
      <c r="AI54" s="24">
        <f t="shared" si="1"/>
        <v>0.78866421999999969</v>
      </c>
      <c r="AJ54" s="25">
        <f t="shared" si="1"/>
        <v>0.78849327999999974</v>
      </c>
      <c r="AK54" s="24">
        <f t="shared" si="1"/>
        <v>0.80379006000000019</v>
      </c>
      <c r="AL54" s="25">
        <f t="shared" si="1"/>
        <v>0.80470818000000011</v>
      </c>
      <c r="AM54" s="24">
        <f t="shared" si="1"/>
        <v>0.80986568000000003</v>
      </c>
      <c r="AN54" s="25">
        <f t="shared" si="1"/>
        <v>0.81047130000000012</v>
      </c>
      <c r="AO54" s="24">
        <f t="shared" si="1"/>
        <v>0.82135281999999987</v>
      </c>
      <c r="AP54" s="25">
        <f t="shared" si="1"/>
        <v>0.82123556000000009</v>
      </c>
      <c r="AQ54" s="24">
        <f t="shared" si="1"/>
        <v>0.8268815599999999</v>
      </c>
      <c r="AR54" s="25">
        <f t="shared" si="1"/>
        <v>0.82711592000000023</v>
      </c>
      <c r="AS54" s="24">
        <f t="shared" si="1"/>
        <v>0.83476938000000023</v>
      </c>
      <c r="AT54" s="25">
        <f t="shared" si="1"/>
        <v>0.83526268000000004</v>
      </c>
      <c r="AU54" s="20"/>
      <c r="AV54" s="20"/>
      <c r="AW54" s="17"/>
      <c r="AX54" s="23" t="s">
        <v>25</v>
      </c>
      <c r="AY54" s="18">
        <f t="shared" ref="AY54" si="2">AVERAGE(AY4:AY53)</f>
        <v>0.8349598199999998</v>
      </c>
      <c r="AZ54" s="19">
        <f t="shared" ref="AZ54" si="3">AVERAGE(AZ4:AZ53)</f>
        <v>0.83491099999999974</v>
      </c>
      <c r="BA54" s="18">
        <f t="shared" ref="BA54" si="4">AVERAGE(BA4:BA53)</f>
        <v>0.83719182000000003</v>
      </c>
      <c r="BB54" s="19">
        <f t="shared" ref="BB54" si="5">AVERAGE(BB4:BB53)</f>
        <v>0.83710390000000001</v>
      </c>
      <c r="BC54" s="48"/>
      <c r="BD54" s="50" t="s">
        <v>25</v>
      </c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>
        <f>(AVERAGE(BO4:BO53)+AVERAGE(BP4:BP53))/2</f>
        <v>0.76717716000000025</v>
      </c>
      <c r="BP54" s="63"/>
      <c r="BQ54" s="63">
        <f>(AVERAGE(BQ4:BQ53)+AVERAGE(BR4:BR53))/2</f>
        <v>0.26997056999999991</v>
      </c>
      <c r="BR54" s="63"/>
    </row>
    <row r="55" spans="2:70" ht="15.9" thickBot="1" x14ac:dyDescent="0.65">
      <c r="B55" s="36" t="s">
        <v>31</v>
      </c>
      <c r="C55" s="13">
        <f>_xlfn.STDEV.S(C4:C53)</f>
        <v>1.2165490597151713E-3</v>
      </c>
      <c r="D55" s="14">
        <f t="shared" ref="D55:L55" si="6">_xlfn.STDEV.S(D4:D53)</f>
        <v>1.3052543009713085E-3</v>
      </c>
      <c r="E55" s="13">
        <f t="shared" si="6"/>
        <v>1.0232202839435271E-2</v>
      </c>
      <c r="F55" s="14">
        <f t="shared" si="6"/>
        <v>1.3055470241415614E-3</v>
      </c>
      <c r="G55" s="13" t="e">
        <f t="shared" si="6"/>
        <v>#DIV/0!</v>
      </c>
      <c r="H55" s="14" t="e">
        <f t="shared" si="6"/>
        <v>#DIV/0!</v>
      </c>
      <c r="I55" s="13" t="e">
        <f t="shared" si="6"/>
        <v>#DIV/0!</v>
      </c>
      <c r="J55" s="14" t="e">
        <f t="shared" si="6"/>
        <v>#DIV/0!</v>
      </c>
      <c r="K55" s="13">
        <f t="shared" si="6"/>
        <v>1.340824032953967E-3</v>
      </c>
      <c r="L55" s="14">
        <f t="shared" si="6"/>
        <v>1.6347986812336379E-3</v>
      </c>
      <c r="N55" s="34" t="s">
        <v>3</v>
      </c>
      <c r="O55" s="29">
        <f>_xlfn.STDEV.S(O4:O53)</f>
        <v>3.5611797634709759E-3</v>
      </c>
      <c r="P55" s="29">
        <f t="shared" ref="P55:AT55" si="7">_xlfn.STDEV.S(P4:P53)</f>
        <v>6.3229490491351487E-3</v>
      </c>
      <c r="Q55" s="29">
        <f t="shared" si="7"/>
        <v>1.4402188716883763E-3</v>
      </c>
      <c r="R55" s="29">
        <f t="shared" si="7"/>
        <v>1.1779602330351741E-3</v>
      </c>
      <c r="S55" s="29">
        <f t="shared" si="7"/>
        <v>3.2764421583075009E-3</v>
      </c>
      <c r="T55" s="29">
        <f t="shared" si="7"/>
        <v>1.372701124626558E-3</v>
      </c>
      <c r="U55" s="29">
        <f t="shared" si="7"/>
        <v>1.5056843272975282E-3</v>
      </c>
      <c r="V55" s="29">
        <f t="shared" si="7"/>
        <v>1.6186049957432201E-3</v>
      </c>
      <c r="W55" s="29">
        <f t="shared" si="7"/>
        <v>1.3108665705228166E-3</v>
      </c>
      <c r="X55" s="29">
        <f t="shared" si="7"/>
        <v>1.2697816982554519E-3</v>
      </c>
      <c r="Y55" s="29">
        <f t="shared" si="7"/>
        <v>1.2882015598405135E-3</v>
      </c>
      <c r="Z55" s="29">
        <f t="shared" si="7"/>
        <v>1.3495322092019388E-3</v>
      </c>
      <c r="AA55" s="29">
        <f t="shared" si="7"/>
        <v>1.8882418135743632E-3</v>
      </c>
      <c r="AB55" s="29">
        <f t="shared" si="7"/>
        <v>1.4585871471099209E-3</v>
      </c>
      <c r="AC55" s="29">
        <f t="shared" si="7"/>
        <v>1.2164359920921197E-3</v>
      </c>
      <c r="AD55" s="29">
        <f t="shared" si="7"/>
        <v>1.4109234266672238E-3</v>
      </c>
      <c r="AE55" s="29">
        <f t="shared" si="7"/>
        <v>1.2868177171390055E-3</v>
      </c>
      <c r="AF55" s="29">
        <f t="shared" si="7"/>
        <v>1.1576933434856629E-3</v>
      </c>
      <c r="AG55" s="29">
        <f t="shared" si="7"/>
        <v>1.3546759437788245E-3</v>
      </c>
      <c r="AH55" s="29">
        <f t="shared" si="7"/>
        <v>1.4629507114327579E-3</v>
      </c>
      <c r="AI55" s="29">
        <f t="shared" si="7"/>
        <v>1.3592592864332834E-3</v>
      </c>
      <c r="AJ55" s="29">
        <f t="shared" si="7"/>
        <v>1.2795765409234624E-3</v>
      </c>
      <c r="AK55" s="29">
        <f t="shared" si="7"/>
        <v>1.4086050765323471E-3</v>
      </c>
      <c r="AL55" s="29">
        <f t="shared" si="7"/>
        <v>2.3890728001653371E-3</v>
      </c>
      <c r="AM55" s="29">
        <f t="shared" si="7"/>
        <v>1.5365544072796834E-3</v>
      </c>
      <c r="AN55" s="29">
        <f t="shared" si="7"/>
        <v>1.3123866598293164E-3</v>
      </c>
      <c r="AO55" s="29">
        <f t="shared" si="7"/>
        <v>1.5263494757233108E-3</v>
      </c>
      <c r="AP55" s="29">
        <f t="shared" si="7"/>
        <v>1.4717956845781578E-3</v>
      </c>
      <c r="AQ55" s="29">
        <f t="shared" si="7"/>
        <v>1.4082689208632601E-3</v>
      </c>
      <c r="AR55" s="29">
        <f t="shared" si="7"/>
        <v>1.5436273321006494E-3</v>
      </c>
      <c r="AS55" s="29">
        <f t="shared" si="7"/>
        <v>1.3429097237426075E-3</v>
      </c>
      <c r="AT55" s="29">
        <f t="shared" si="7"/>
        <v>1.0820841839822226E-3</v>
      </c>
      <c r="AU55" s="10"/>
      <c r="AV55" s="10"/>
      <c r="AW55" s="9"/>
      <c r="AX55" s="32" t="s">
        <v>3</v>
      </c>
      <c r="AY55" s="30">
        <f t="shared" ref="AY55:BB55" si="8">_xlfn.STDEV.S(AY4:AY53)</f>
        <v>1.3278520739163954E-3</v>
      </c>
      <c r="AZ55" s="30">
        <f t="shared" si="8"/>
        <v>1.5340938294482014E-3</v>
      </c>
      <c r="BA55" s="30">
        <f t="shared" si="8"/>
        <v>1.6601366637867452E-3</v>
      </c>
      <c r="BB55" s="31">
        <f t="shared" si="8"/>
        <v>1.3223167864295862E-3</v>
      </c>
      <c r="BC55" s="49"/>
      <c r="BD55" s="50" t="s">
        <v>3</v>
      </c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70" ht="14.7" thickBot="1" x14ac:dyDescent="0.6">
      <c r="N56" s="43" t="s">
        <v>34</v>
      </c>
      <c r="O56" s="54">
        <f>(O54+P54)/2</f>
        <v>0.61143347000000003</v>
      </c>
      <c r="P56" s="55"/>
      <c r="Q56" s="54">
        <f t="shared" ref="Q56" si="9">(Q54+R54)/2</f>
        <v>0.62604400999999987</v>
      </c>
      <c r="R56" s="55"/>
      <c r="S56" s="54">
        <f t="shared" ref="S56" si="10">(S54+T54)/2</f>
        <v>0.65162387999999993</v>
      </c>
      <c r="T56" s="55"/>
      <c r="U56" s="54">
        <f t="shared" ref="U56" si="11">(U54+V54)/2</f>
        <v>0.67417334999999989</v>
      </c>
      <c r="V56" s="55"/>
      <c r="W56" s="54">
        <f t="shared" ref="W56" si="12">(W54+X54)/2</f>
        <v>0.69796832999999991</v>
      </c>
      <c r="X56" s="55"/>
      <c r="Y56" s="54">
        <f t="shared" ref="Y56" si="13">(Y54+Z54)/2</f>
        <v>0.71998055999999999</v>
      </c>
      <c r="Z56" s="55"/>
      <c r="AA56" s="54">
        <f t="shared" ref="AA56" si="14">(AA54+AB54)/2</f>
        <v>0.73664474000000002</v>
      </c>
      <c r="AB56" s="55"/>
      <c r="AC56" s="54">
        <f t="shared" ref="AC56" si="15">(AC54+AD54)/2</f>
        <v>0.75479120999999993</v>
      </c>
      <c r="AD56" s="55"/>
      <c r="AE56" s="54">
        <f t="shared" ref="AE56" si="16">(AE54+AF54)/2</f>
        <v>0.77084986999999994</v>
      </c>
      <c r="AF56" s="55"/>
      <c r="AG56" s="54">
        <f t="shared" ref="AG56" si="17">(AG54+AH54)/2</f>
        <v>0.78241519000000015</v>
      </c>
      <c r="AH56" s="55"/>
      <c r="AI56" s="54">
        <f t="shared" ref="AI56" si="18">(AI54+AJ54)/2</f>
        <v>0.78857874999999966</v>
      </c>
      <c r="AJ56" s="55"/>
      <c r="AK56" s="54">
        <f t="shared" ref="AK56" si="19">(AK54+AL54)/2</f>
        <v>0.80424912000000015</v>
      </c>
      <c r="AL56" s="55"/>
      <c r="AM56" s="54">
        <f t="shared" ref="AM56" si="20">(AM54+AN54)/2</f>
        <v>0.81016849000000013</v>
      </c>
      <c r="AN56" s="55"/>
      <c r="AO56" s="54">
        <f t="shared" ref="AO56" si="21">(AO54+AP54)/2</f>
        <v>0.82129418999999992</v>
      </c>
      <c r="AP56" s="55"/>
      <c r="AQ56" s="54">
        <f t="shared" ref="AQ56" si="22">(AQ54+AR54)/2</f>
        <v>0.82699874000000007</v>
      </c>
      <c r="AR56" s="55"/>
      <c r="AS56" s="54">
        <f t="shared" ref="AS56" si="23">(AS54+AT54)/2</f>
        <v>0.83501603000000013</v>
      </c>
      <c r="AT56" s="55"/>
    </row>
    <row r="57" spans="2:70" ht="14.7" thickBot="1" x14ac:dyDescent="0.6"/>
    <row r="58" spans="2:70" ht="14.7" thickBot="1" x14ac:dyDescent="0.6">
      <c r="N58" s="38" t="s">
        <v>32</v>
      </c>
      <c r="O58" s="39">
        <f t="shared" ref="O58:T58" si="24">Q54-O54</f>
        <v>8.8400799999998059E-3</v>
      </c>
      <c r="P58" s="40">
        <f t="shared" si="24"/>
        <v>2.0380999999999871E-2</v>
      </c>
      <c r="Q58" s="40">
        <f t="shared" si="24"/>
        <v>2.6065899999999975E-2</v>
      </c>
      <c r="R58" s="40">
        <f t="shared" si="24"/>
        <v>2.5093840000000145E-2</v>
      </c>
      <c r="S58" s="40">
        <f t="shared" si="24"/>
        <v>2.2148920000000238E-2</v>
      </c>
      <c r="T58" s="40">
        <f t="shared" si="24"/>
        <v>2.2950019999999682E-2</v>
      </c>
      <c r="U58" s="40">
        <f t="shared" ref="U58:AP58" si="25">W54-U54</f>
        <v>2.3223579999999799E-2</v>
      </c>
      <c r="V58" s="40">
        <f t="shared" si="25"/>
        <v>2.4366380000000243E-2</v>
      </c>
      <c r="W58" s="40">
        <f t="shared" si="25"/>
        <v>2.2393160000000134E-2</v>
      </c>
      <c r="X58" s="40">
        <f t="shared" si="25"/>
        <v>2.163130000000002E-2</v>
      </c>
      <c r="Y58" s="40">
        <f t="shared" si="25"/>
        <v>1.6649500000000095E-2</v>
      </c>
      <c r="Z58" s="40">
        <f t="shared" si="25"/>
        <v>1.6678859999999851E-2</v>
      </c>
      <c r="AA58" s="40">
        <f t="shared" si="25"/>
        <v>1.8090319999999771E-2</v>
      </c>
      <c r="AB58" s="40">
        <f t="shared" si="25"/>
        <v>1.8202620000000169E-2</v>
      </c>
      <c r="AC58" s="40">
        <f t="shared" si="25"/>
        <v>1.6239400000000126E-2</v>
      </c>
      <c r="AD58" s="40">
        <f t="shared" si="25"/>
        <v>1.587791999999999E-2</v>
      </c>
      <c r="AE58" s="40">
        <f t="shared" si="25"/>
        <v>1.1633700000000191E-2</v>
      </c>
      <c r="AF58" s="40">
        <f t="shared" si="25"/>
        <v>1.1496940000000122E-2</v>
      </c>
      <c r="AG58" s="40">
        <f t="shared" si="25"/>
        <v>6.2123799999995732E-3</v>
      </c>
      <c r="AH58" s="40">
        <f t="shared" si="25"/>
        <v>6.1147399999995633E-3</v>
      </c>
      <c r="AI58" s="40">
        <f t="shared" si="25"/>
        <v>1.5125840000000501E-2</v>
      </c>
      <c r="AJ58" s="40">
        <f t="shared" si="25"/>
        <v>1.6214900000000365E-2</v>
      </c>
      <c r="AK58" s="40">
        <f t="shared" si="25"/>
        <v>6.0756199999998373E-3</v>
      </c>
      <c r="AL58" s="40">
        <f t="shared" si="25"/>
        <v>5.7631200000000105E-3</v>
      </c>
      <c r="AM58" s="40">
        <f t="shared" si="25"/>
        <v>1.148713999999984E-2</v>
      </c>
      <c r="AN58" s="40">
        <f t="shared" si="25"/>
        <v>1.076425999999997E-2</v>
      </c>
      <c r="AO58" s="40">
        <f t="shared" si="25"/>
        <v>5.528740000000032E-3</v>
      </c>
      <c r="AP58" s="40">
        <f t="shared" si="25"/>
        <v>5.8803600000001399E-3</v>
      </c>
      <c r="AQ58" s="40">
        <f>AS54-AQ54</f>
        <v>7.8878200000003229E-3</v>
      </c>
      <c r="AR58" s="41">
        <f>AT54-AR54</f>
        <v>8.1467599999998086E-3</v>
      </c>
    </row>
    <row r="59" spans="2:70" ht="29.1" thickBot="1" x14ac:dyDescent="0.6">
      <c r="N59" s="37" t="s">
        <v>33</v>
      </c>
      <c r="O59" s="42">
        <f>AVERAGE(O58:AR58)</f>
        <v>1.4905504000000007E-2</v>
      </c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4"/>
    </row>
    <row r="65" spans="14:46" ht="14.7" thickBot="1" x14ac:dyDescent="0.6"/>
    <row r="66" spans="14:46" ht="18.3" x14ac:dyDescent="0.7">
      <c r="N66" s="44" t="s">
        <v>38</v>
      </c>
      <c r="O66" s="81">
        <v>15</v>
      </c>
      <c r="P66" s="81"/>
      <c r="Q66" s="81">
        <f>O66+1</f>
        <v>16</v>
      </c>
      <c r="R66" s="81"/>
      <c r="S66" s="81">
        <f t="shared" ref="S66" si="26">Q66+1</f>
        <v>17</v>
      </c>
      <c r="T66" s="81"/>
      <c r="U66" s="81">
        <f t="shared" ref="U66" si="27">S66+1</f>
        <v>18</v>
      </c>
      <c r="V66" s="81"/>
      <c r="W66" s="81">
        <f t="shared" ref="W66" si="28">U66+1</f>
        <v>19</v>
      </c>
      <c r="X66" s="81"/>
      <c r="Y66" s="81">
        <f t="shared" ref="Y66" si="29">W66+1</f>
        <v>20</v>
      </c>
      <c r="Z66" s="81"/>
      <c r="AA66" s="81">
        <f t="shared" ref="AA66" si="30">Y66+1</f>
        <v>21</v>
      </c>
      <c r="AB66" s="81"/>
      <c r="AC66" s="81">
        <f t="shared" ref="AC66" si="31">AA66+1</f>
        <v>22</v>
      </c>
      <c r="AD66" s="81"/>
      <c r="AE66" s="81">
        <f t="shared" ref="AE66" si="32">AC66+1</f>
        <v>23</v>
      </c>
      <c r="AF66" s="81"/>
      <c r="AG66" s="81">
        <f t="shared" ref="AG66" si="33">AE66+1</f>
        <v>24</v>
      </c>
      <c r="AH66" s="81"/>
      <c r="AI66" s="81">
        <f t="shared" ref="AI66" si="34">AG66+1</f>
        <v>25</v>
      </c>
      <c r="AJ66" s="81"/>
      <c r="AK66" s="81">
        <f t="shared" ref="AK66" si="35">AI66+1</f>
        <v>26</v>
      </c>
      <c r="AL66" s="81"/>
      <c r="AM66" s="81">
        <f t="shared" ref="AM66" si="36">AK66+1</f>
        <v>27</v>
      </c>
      <c r="AN66" s="81"/>
      <c r="AO66" s="81">
        <f t="shared" ref="AO66" si="37">AM66+1</f>
        <v>28</v>
      </c>
      <c r="AP66" s="81"/>
      <c r="AQ66" s="81">
        <f t="shared" ref="AQ66" si="38">AO66+1</f>
        <v>29</v>
      </c>
      <c r="AR66" s="81"/>
      <c r="AS66" s="81">
        <f t="shared" ref="AS66" si="39">AQ66+1</f>
        <v>30</v>
      </c>
      <c r="AT66" s="82"/>
    </row>
    <row r="67" spans="14:46" ht="18.600000000000001" thickBot="1" x14ac:dyDescent="0.75">
      <c r="N67" s="45" t="s">
        <v>37</v>
      </c>
      <c r="O67" s="79">
        <v>0.61143347000000003</v>
      </c>
      <c r="P67" s="79"/>
      <c r="Q67" s="79">
        <v>0.62604400999999987</v>
      </c>
      <c r="R67" s="79"/>
      <c r="S67" s="79">
        <v>0.65162387999999993</v>
      </c>
      <c r="T67" s="79"/>
      <c r="U67" s="79">
        <v>0.67417334999999989</v>
      </c>
      <c r="V67" s="79"/>
      <c r="W67" s="79">
        <v>0.69796832999999991</v>
      </c>
      <c r="X67" s="79"/>
      <c r="Y67" s="79">
        <v>0.71998055999999999</v>
      </c>
      <c r="Z67" s="79"/>
      <c r="AA67" s="79">
        <v>0.73664474000000002</v>
      </c>
      <c r="AB67" s="79"/>
      <c r="AC67" s="79">
        <v>0.75479120999999993</v>
      </c>
      <c r="AD67" s="79"/>
      <c r="AE67" s="79">
        <v>0.77084986999999994</v>
      </c>
      <c r="AF67" s="79"/>
      <c r="AG67" s="79">
        <v>0.78241519000000015</v>
      </c>
      <c r="AH67" s="79"/>
      <c r="AI67" s="79">
        <v>0.78857874999999966</v>
      </c>
      <c r="AJ67" s="79"/>
      <c r="AK67" s="79">
        <v>0.80424912000000015</v>
      </c>
      <c r="AL67" s="79"/>
      <c r="AM67" s="79">
        <v>0.81016849000000013</v>
      </c>
      <c r="AN67" s="79"/>
      <c r="AO67" s="79">
        <v>0.82129418999999992</v>
      </c>
      <c r="AP67" s="79"/>
      <c r="AQ67" s="79">
        <v>0.82699874000000007</v>
      </c>
      <c r="AR67" s="79"/>
      <c r="AS67" s="79">
        <v>0.83501603000000013</v>
      </c>
      <c r="AT67" s="80"/>
    </row>
    <row r="86" spans="14:46" ht="14.7" thickBot="1" x14ac:dyDescent="0.6"/>
    <row r="87" spans="14:46" ht="15.9" thickBot="1" x14ac:dyDescent="0.65">
      <c r="O87" s="56" t="s">
        <v>9</v>
      </c>
      <c r="P87" s="57"/>
      <c r="Q87" s="56" t="s">
        <v>10</v>
      </c>
      <c r="R87" s="58"/>
      <c r="S87" s="56" t="s">
        <v>11</v>
      </c>
      <c r="T87" s="57"/>
      <c r="U87" s="56" t="s">
        <v>12</v>
      </c>
      <c r="V87" s="58"/>
      <c r="W87" s="56" t="s">
        <v>13</v>
      </c>
      <c r="X87" s="57"/>
      <c r="Y87" s="56" t="s">
        <v>14</v>
      </c>
      <c r="Z87" s="57"/>
      <c r="AA87" s="56" t="s">
        <v>15</v>
      </c>
      <c r="AB87" s="57"/>
      <c r="AC87" s="56" t="s">
        <v>16</v>
      </c>
      <c r="AD87" s="57"/>
      <c r="AE87" s="56" t="s">
        <v>17</v>
      </c>
      <c r="AF87" s="57"/>
      <c r="AG87" s="56" t="s">
        <v>18</v>
      </c>
      <c r="AH87" s="57"/>
      <c r="AI87" s="52" t="s">
        <v>19</v>
      </c>
      <c r="AJ87" s="53"/>
      <c r="AK87" s="52" t="s">
        <v>20</v>
      </c>
      <c r="AL87" s="53"/>
      <c r="AM87" s="52" t="s">
        <v>21</v>
      </c>
      <c r="AN87" s="53"/>
      <c r="AO87" s="52" t="s">
        <v>22</v>
      </c>
      <c r="AP87" s="53"/>
      <c r="AQ87" s="52" t="s">
        <v>23</v>
      </c>
      <c r="AR87" s="53"/>
      <c r="AS87" s="52" t="s">
        <v>24</v>
      </c>
      <c r="AT87" s="53"/>
    </row>
    <row r="88" spans="14:46" ht="15.9" thickBot="1" x14ac:dyDescent="0.65">
      <c r="N88" s="51" t="s">
        <v>25</v>
      </c>
      <c r="O88" s="24">
        <v>0.61716727999999998</v>
      </c>
      <c r="P88" s="25">
        <v>0.60569966000000008</v>
      </c>
      <c r="Q88" s="24">
        <v>0.62600735999999979</v>
      </c>
      <c r="R88" s="26">
        <v>0.62608065999999996</v>
      </c>
      <c r="S88" s="24">
        <v>0.65207325999999977</v>
      </c>
      <c r="T88" s="25">
        <v>0.6511745000000001</v>
      </c>
      <c r="U88" s="24">
        <v>0.67422218</v>
      </c>
      <c r="V88" s="26">
        <v>0.67412451999999978</v>
      </c>
      <c r="W88" s="24">
        <v>0.6974457599999998</v>
      </c>
      <c r="X88" s="25">
        <v>0.69849090000000003</v>
      </c>
      <c r="Y88" s="24">
        <v>0.71983891999999994</v>
      </c>
      <c r="Z88" s="25">
        <v>0.72012220000000005</v>
      </c>
      <c r="AA88" s="24">
        <v>0.73648842000000003</v>
      </c>
      <c r="AB88" s="25">
        <v>0.7368010599999999</v>
      </c>
      <c r="AC88" s="24">
        <v>0.7545787399999998</v>
      </c>
      <c r="AD88" s="25">
        <v>0.75500368000000007</v>
      </c>
      <c r="AE88" s="24">
        <v>0.77081813999999993</v>
      </c>
      <c r="AF88" s="25">
        <v>0.77088160000000006</v>
      </c>
      <c r="AG88" s="24">
        <v>0.78245184000000012</v>
      </c>
      <c r="AH88" s="25">
        <v>0.78237854000000018</v>
      </c>
      <c r="AI88" s="24">
        <v>0.78866421999999969</v>
      </c>
      <c r="AJ88" s="25">
        <v>0.78849327999999974</v>
      </c>
      <c r="AK88" s="24">
        <v>0.80379006000000019</v>
      </c>
      <c r="AL88" s="25">
        <v>0.80470818000000011</v>
      </c>
      <c r="AM88" s="24">
        <v>0.80986568000000003</v>
      </c>
      <c r="AN88" s="25">
        <v>0.81047130000000012</v>
      </c>
      <c r="AO88" s="24">
        <v>0.82135281999999987</v>
      </c>
      <c r="AP88" s="25">
        <v>0.82123556000000009</v>
      </c>
      <c r="AQ88" s="24">
        <v>0.8268815599999999</v>
      </c>
      <c r="AR88" s="25">
        <v>0.82711592000000023</v>
      </c>
      <c r="AS88" s="24">
        <v>0.83476938000000023</v>
      </c>
      <c r="AT88" s="25">
        <v>0.83526268000000004</v>
      </c>
    </row>
    <row r="89" spans="14:46" ht="15.9" thickBot="1" x14ac:dyDescent="0.65">
      <c r="N89" s="34" t="s">
        <v>3</v>
      </c>
      <c r="O89" s="29">
        <v>3.5611797634709759E-3</v>
      </c>
      <c r="P89" s="29">
        <v>6.3229490491351487E-3</v>
      </c>
      <c r="Q89" s="29">
        <v>1.4402188716883763E-3</v>
      </c>
      <c r="R89" s="29">
        <v>1.1779602330351741E-3</v>
      </c>
      <c r="S89" s="29">
        <v>3.2764421583075009E-3</v>
      </c>
      <c r="T89" s="29">
        <v>1.372701124626558E-3</v>
      </c>
      <c r="U89" s="29">
        <v>1.5056843272975282E-3</v>
      </c>
      <c r="V89" s="29">
        <v>1.6186049957432201E-3</v>
      </c>
      <c r="W89" s="29">
        <v>1.3108665705228166E-3</v>
      </c>
      <c r="X89" s="29">
        <v>1.2697816982554519E-3</v>
      </c>
      <c r="Y89" s="29">
        <v>1.2882015598405135E-3</v>
      </c>
      <c r="Z89" s="29">
        <v>1.3495322092019388E-3</v>
      </c>
      <c r="AA89" s="29">
        <v>1.8882418135743632E-3</v>
      </c>
      <c r="AB89" s="29">
        <v>1.4585871471099209E-3</v>
      </c>
      <c r="AC89" s="29">
        <v>1.2164359920921197E-3</v>
      </c>
      <c r="AD89" s="29">
        <v>1.4109234266672238E-3</v>
      </c>
      <c r="AE89" s="29">
        <v>1.2868177171390055E-3</v>
      </c>
      <c r="AF89" s="29">
        <v>1.1576933434856629E-3</v>
      </c>
      <c r="AG89" s="29">
        <v>1.3546759437788245E-3</v>
      </c>
      <c r="AH89" s="29">
        <v>1.4629507114327579E-3</v>
      </c>
      <c r="AI89" s="29">
        <v>1.3592592864332834E-3</v>
      </c>
      <c r="AJ89" s="29">
        <v>1.2795765409234624E-3</v>
      </c>
      <c r="AK89" s="29">
        <v>1.4086050765323471E-3</v>
      </c>
      <c r="AL89" s="29">
        <v>2.3890728001653371E-3</v>
      </c>
      <c r="AM89" s="29">
        <v>1.5365544072796834E-3</v>
      </c>
      <c r="AN89" s="29">
        <v>1.3123866598293164E-3</v>
      </c>
      <c r="AO89" s="29">
        <v>1.5263494757233108E-3</v>
      </c>
      <c r="AP89" s="29">
        <v>1.4717956845781578E-3</v>
      </c>
      <c r="AQ89" s="29">
        <v>1.4082689208632601E-3</v>
      </c>
      <c r="AR89" s="29">
        <v>1.5436273321006494E-3</v>
      </c>
      <c r="AS89" s="29">
        <v>1.3429097237426075E-3</v>
      </c>
      <c r="AT89" s="29">
        <v>1.0820841839822226E-3</v>
      </c>
    </row>
    <row r="90" spans="14:46" ht="14.7" thickBot="1" x14ac:dyDescent="0.6">
      <c r="N90" s="43" t="s">
        <v>34</v>
      </c>
      <c r="O90" s="54">
        <v>0.61143347000000003</v>
      </c>
      <c r="P90" s="55"/>
      <c r="Q90" s="54">
        <v>0.62604400999999987</v>
      </c>
      <c r="R90" s="55"/>
      <c r="S90" s="54">
        <v>0.65162387999999993</v>
      </c>
      <c r="T90" s="55"/>
      <c r="U90" s="54">
        <v>0.67417334999999989</v>
      </c>
      <c r="V90" s="55"/>
      <c r="W90" s="54">
        <v>0.69796832999999991</v>
      </c>
      <c r="X90" s="55"/>
      <c r="Y90" s="54">
        <v>0.71998055999999999</v>
      </c>
      <c r="Z90" s="55"/>
      <c r="AA90" s="54">
        <v>0.73664474000000002</v>
      </c>
      <c r="AB90" s="55"/>
      <c r="AC90" s="54">
        <v>0.75479120999999993</v>
      </c>
      <c r="AD90" s="55"/>
      <c r="AE90" s="54">
        <v>0.77084986999999994</v>
      </c>
      <c r="AF90" s="55"/>
      <c r="AG90" s="54">
        <v>0.78241519000000015</v>
      </c>
      <c r="AH90" s="55"/>
      <c r="AI90" s="54">
        <v>0.78857874999999966</v>
      </c>
      <c r="AJ90" s="55"/>
      <c r="AK90" s="54">
        <v>0.80424912000000015</v>
      </c>
      <c r="AL90" s="55"/>
      <c r="AM90" s="54">
        <v>0.81016849000000013</v>
      </c>
      <c r="AN90" s="55"/>
      <c r="AO90" s="54">
        <v>0.82129418999999992</v>
      </c>
      <c r="AP90" s="55"/>
      <c r="AQ90" s="54">
        <v>0.82699874000000007</v>
      </c>
      <c r="AR90" s="55"/>
      <c r="AS90" s="54">
        <v>0.83501603000000013</v>
      </c>
      <c r="AT90" s="55"/>
    </row>
    <row r="93" spans="14:46" ht="14.7" thickBot="1" x14ac:dyDescent="0.6"/>
    <row r="94" spans="14:46" ht="14.7" thickBot="1" x14ac:dyDescent="0.6">
      <c r="O94" s="56" t="s">
        <v>9</v>
      </c>
      <c r="P94" s="57"/>
      <c r="Q94" s="56" t="s">
        <v>10</v>
      </c>
      <c r="R94" s="58"/>
      <c r="S94" s="56" t="s">
        <v>11</v>
      </c>
      <c r="T94" s="57"/>
      <c r="U94" s="56" t="s">
        <v>12</v>
      </c>
      <c r="V94" s="58"/>
      <c r="W94" s="56" t="s">
        <v>13</v>
      </c>
      <c r="X94" s="57"/>
      <c r="Y94" s="56" t="s">
        <v>14</v>
      </c>
      <c r="Z94" s="57"/>
      <c r="AA94" s="56" t="s">
        <v>15</v>
      </c>
      <c r="AB94" s="57"/>
      <c r="AC94" s="56" t="s">
        <v>16</v>
      </c>
      <c r="AD94" s="57"/>
    </row>
    <row r="95" spans="14:46" ht="15.9" thickBot="1" x14ac:dyDescent="0.65">
      <c r="N95" s="51" t="s">
        <v>25</v>
      </c>
      <c r="O95" s="24">
        <v>0.61716727999999998</v>
      </c>
      <c r="P95" s="25">
        <v>0.60569966000000008</v>
      </c>
      <c r="Q95" s="24">
        <v>0.62600735999999979</v>
      </c>
      <c r="R95" s="26">
        <v>0.62608065999999996</v>
      </c>
      <c r="S95" s="24">
        <v>0.65207325999999977</v>
      </c>
      <c r="T95" s="25">
        <v>0.6511745000000001</v>
      </c>
      <c r="U95" s="24">
        <v>0.67422218</v>
      </c>
      <c r="V95" s="26">
        <v>0.67412451999999978</v>
      </c>
      <c r="W95" s="24">
        <v>0.6974457599999998</v>
      </c>
      <c r="X95" s="25">
        <v>0.69849090000000003</v>
      </c>
      <c r="Y95" s="24">
        <v>0.71983891999999994</v>
      </c>
      <c r="Z95" s="25">
        <v>0.72012220000000005</v>
      </c>
      <c r="AA95" s="24">
        <v>0.73648842000000003</v>
      </c>
      <c r="AB95" s="25">
        <v>0.7368010599999999</v>
      </c>
      <c r="AC95" s="24">
        <v>0.7545787399999998</v>
      </c>
      <c r="AD95" s="25">
        <v>0.75500368000000007</v>
      </c>
    </row>
    <row r="96" spans="14:46" ht="15.9" thickBot="1" x14ac:dyDescent="0.65">
      <c r="N96" s="34" t="s">
        <v>3</v>
      </c>
      <c r="O96" s="29">
        <v>3.5611797634709759E-3</v>
      </c>
      <c r="P96" s="29">
        <v>6.3229490491351487E-3</v>
      </c>
      <c r="Q96" s="29">
        <v>1.4402188716883763E-3</v>
      </c>
      <c r="R96" s="29">
        <v>1.1779602330351741E-3</v>
      </c>
      <c r="S96" s="29">
        <v>3.2764421583075009E-3</v>
      </c>
      <c r="T96" s="29">
        <v>1.372701124626558E-3</v>
      </c>
      <c r="U96" s="29">
        <v>1.5056843272975282E-3</v>
      </c>
      <c r="V96" s="29">
        <v>1.6186049957432201E-3</v>
      </c>
      <c r="W96" s="29">
        <v>1.3108665705228166E-3</v>
      </c>
      <c r="X96" s="29">
        <v>1.2697816982554519E-3</v>
      </c>
      <c r="Y96" s="29">
        <v>1.2882015598405135E-3</v>
      </c>
      <c r="Z96" s="29">
        <v>1.3495322092019388E-3</v>
      </c>
      <c r="AA96" s="29">
        <v>1.8882418135743632E-3</v>
      </c>
      <c r="AB96" s="29">
        <v>1.4585871471099209E-3</v>
      </c>
      <c r="AC96" s="29">
        <v>1.2164359920921197E-3</v>
      </c>
      <c r="AD96" s="29">
        <v>1.4109234266672238E-3</v>
      </c>
    </row>
    <row r="97" spans="14:30" ht="14.7" thickBot="1" x14ac:dyDescent="0.6">
      <c r="N97" s="43" t="s">
        <v>34</v>
      </c>
      <c r="O97" s="54">
        <v>0.61143347000000003</v>
      </c>
      <c r="P97" s="55"/>
      <c r="Q97" s="54">
        <v>0.62604400999999987</v>
      </c>
      <c r="R97" s="55"/>
      <c r="S97" s="54">
        <v>0.65162387999999993</v>
      </c>
      <c r="T97" s="55"/>
      <c r="U97" s="54">
        <v>0.67417334999999989</v>
      </c>
      <c r="V97" s="55"/>
      <c r="W97" s="54">
        <v>0.69796832999999991</v>
      </c>
      <c r="X97" s="55"/>
      <c r="Y97" s="54">
        <v>0.71998055999999999</v>
      </c>
      <c r="Z97" s="55"/>
      <c r="AA97" s="54">
        <v>0.73664474000000002</v>
      </c>
      <c r="AB97" s="55"/>
      <c r="AC97" s="54">
        <v>0.75479120999999993</v>
      </c>
      <c r="AD97" s="55"/>
    </row>
    <row r="99" spans="14:30" ht="14.7" thickBot="1" x14ac:dyDescent="0.6"/>
    <row r="100" spans="14:30" ht="15.9" thickBot="1" x14ac:dyDescent="0.65">
      <c r="O100" s="56" t="s">
        <v>17</v>
      </c>
      <c r="P100" s="57"/>
      <c r="Q100" s="56" t="s">
        <v>18</v>
      </c>
      <c r="R100" s="57"/>
      <c r="S100" s="52" t="s">
        <v>19</v>
      </c>
      <c r="T100" s="53"/>
      <c r="U100" s="52" t="s">
        <v>20</v>
      </c>
      <c r="V100" s="53"/>
      <c r="W100" s="52" t="s">
        <v>21</v>
      </c>
      <c r="X100" s="53"/>
      <c r="Y100" s="52" t="s">
        <v>22</v>
      </c>
      <c r="Z100" s="53"/>
      <c r="AA100" s="52" t="s">
        <v>23</v>
      </c>
      <c r="AB100" s="53"/>
      <c r="AC100" s="52" t="s">
        <v>24</v>
      </c>
      <c r="AD100" s="53"/>
    </row>
    <row r="101" spans="14:30" ht="15.9" thickBot="1" x14ac:dyDescent="0.65">
      <c r="N101" s="51" t="s">
        <v>25</v>
      </c>
      <c r="O101" s="24">
        <v>0.77081813999999993</v>
      </c>
      <c r="P101" s="25">
        <v>0.77088160000000006</v>
      </c>
      <c r="Q101" s="24">
        <v>0.78245184000000012</v>
      </c>
      <c r="R101" s="25">
        <v>0.78237854000000018</v>
      </c>
      <c r="S101" s="24">
        <v>0.78866421999999969</v>
      </c>
      <c r="T101" s="25">
        <v>0.78849327999999974</v>
      </c>
      <c r="U101" s="24">
        <v>0.80379006000000019</v>
      </c>
      <c r="V101" s="25">
        <v>0.80470818000000011</v>
      </c>
      <c r="W101" s="24">
        <v>0.80986568000000003</v>
      </c>
      <c r="X101" s="25">
        <v>0.81047130000000012</v>
      </c>
      <c r="Y101" s="24">
        <v>0.82135281999999987</v>
      </c>
      <c r="Z101" s="25">
        <v>0.82123556000000009</v>
      </c>
      <c r="AA101" s="24">
        <v>0.8268815599999999</v>
      </c>
      <c r="AB101" s="25">
        <v>0.82711592000000023</v>
      </c>
      <c r="AC101" s="24">
        <v>0.83476938000000023</v>
      </c>
      <c r="AD101" s="25">
        <v>0.83526268000000004</v>
      </c>
    </row>
    <row r="102" spans="14:30" ht="15.9" thickBot="1" x14ac:dyDescent="0.65">
      <c r="N102" s="34" t="s">
        <v>3</v>
      </c>
      <c r="O102" s="29">
        <v>1.2868177171390055E-3</v>
      </c>
      <c r="P102" s="29">
        <v>1.1576933434856629E-3</v>
      </c>
      <c r="Q102" s="29">
        <v>1.3546759437788245E-3</v>
      </c>
      <c r="R102" s="29">
        <v>1.4629507114327579E-3</v>
      </c>
      <c r="S102" s="29">
        <v>1.3592592864332834E-3</v>
      </c>
      <c r="T102" s="29">
        <v>1.2795765409234624E-3</v>
      </c>
      <c r="U102" s="29">
        <v>1.4086050765323471E-3</v>
      </c>
      <c r="V102" s="29">
        <v>2.3890728001653371E-3</v>
      </c>
      <c r="W102" s="29">
        <v>1.5365544072796834E-3</v>
      </c>
      <c r="X102" s="29">
        <v>1.3123866598293164E-3</v>
      </c>
      <c r="Y102" s="29">
        <v>1.5263494757233108E-3</v>
      </c>
      <c r="Z102" s="29">
        <v>1.4717956845781578E-3</v>
      </c>
      <c r="AA102" s="29">
        <v>1.4082689208632601E-3</v>
      </c>
      <c r="AB102" s="29">
        <v>1.5436273321006494E-3</v>
      </c>
      <c r="AC102" s="29">
        <v>1.3429097237426075E-3</v>
      </c>
      <c r="AD102" s="29">
        <v>1.0820841839822226E-3</v>
      </c>
    </row>
    <row r="103" spans="14:30" ht="14.7" thickBot="1" x14ac:dyDescent="0.6">
      <c r="N103" s="43" t="s">
        <v>34</v>
      </c>
      <c r="O103" s="54">
        <v>0.77084986999999994</v>
      </c>
      <c r="P103" s="55"/>
      <c r="Q103" s="54">
        <v>0.78241519000000015</v>
      </c>
      <c r="R103" s="55"/>
      <c r="S103" s="54">
        <v>0.78857874999999966</v>
      </c>
      <c r="T103" s="55"/>
      <c r="U103" s="54">
        <v>0.80424912000000015</v>
      </c>
      <c r="V103" s="55"/>
      <c r="W103" s="54">
        <v>0.81016849000000013</v>
      </c>
      <c r="X103" s="55"/>
      <c r="Y103" s="54">
        <v>0.82129418999999992</v>
      </c>
      <c r="Z103" s="55"/>
      <c r="AA103" s="54">
        <v>0.82699874000000007</v>
      </c>
      <c r="AB103" s="55"/>
      <c r="AC103" s="54">
        <v>0.83501603000000013</v>
      </c>
      <c r="AD103" s="55"/>
    </row>
  </sheetData>
  <mergeCells count="162">
    <mergeCell ref="AQ67:AR67"/>
    <mergeCell ref="AS66:AT66"/>
    <mergeCell ref="AG66:AH66"/>
    <mergeCell ref="AI66:AJ66"/>
    <mergeCell ref="AK66:AL66"/>
    <mergeCell ref="AM66:AN66"/>
    <mergeCell ref="AO66:AP66"/>
    <mergeCell ref="AQ66:AR66"/>
    <mergeCell ref="Y66:Z66"/>
    <mergeCell ref="AA66:AB66"/>
    <mergeCell ref="AC66:AD66"/>
    <mergeCell ref="AE66:AF66"/>
    <mergeCell ref="AG67:AH67"/>
    <mergeCell ref="AI67:AJ67"/>
    <mergeCell ref="AK67:AL67"/>
    <mergeCell ref="AM67:AN67"/>
    <mergeCell ref="AO67:AP67"/>
    <mergeCell ref="N1:AT1"/>
    <mergeCell ref="O56:P56"/>
    <mergeCell ref="Q56:R56"/>
    <mergeCell ref="S56:T56"/>
    <mergeCell ref="U56:V56"/>
    <mergeCell ref="W56:X56"/>
    <mergeCell ref="Y56:Z56"/>
    <mergeCell ref="AA56:AB56"/>
    <mergeCell ref="AC56:AD56"/>
    <mergeCell ref="AE56:AF56"/>
    <mergeCell ref="AS3:AT3"/>
    <mergeCell ref="AE3:AF3"/>
    <mergeCell ref="S3:T3"/>
    <mergeCell ref="O3:P3"/>
    <mergeCell ref="Q3:R3"/>
    <mergeCell ref="N2:AH2"/>
    <mergeCell ref="AS56:AT56"/>
    <mergeCell ref="AG56:AH56"/>
    <mergeCell ref="AI56:AJ56"/>
    <mergeCell ref="AK56:AL56"/>
    <mergeCell ref="AM56:AN56"/>
    <mergeCell ref="AO56:AP56"/>
    <mergeCell ref="AQ56:AR56"/>
    <mergeCell ref="E3:F3"/>
    <mergeCell ref="C3:D3"/>
    <mergeCell ref="G3:H3"/>
    <mergeCell ref="I3:J3"/>
    <mergeCell ref="K3:L3"/>
    <mergeCell ref="BA3:BB3"/>
    <mergeCell ref="AY3:AZ3"/>
    <mergeCell ref="AI2:AT2"/>
    <mergeCell ref="AY2:BB2"/>
    <mergeCell ref="C2:L2"/>
    <mergeCell ref="AG3:AH3"/>
    <mergeCell ref="AI3:AJ3"/>
    <mergeCell ref="AK3:AL3"/>
    <mergeCell ref="AM3:AN3"/>
    <mergeCell ref="AO3:AP3"/>
    <mergeCell ref="AQ3:AR3"/>
    <mergeCell ref="U3:V3"/>
    <mergeCell ref="W3:X3"/>
    <mergeCell ref="Y3:Z3"/>
    <mergeCell ref="AA3:AB3"/>
    <mergeCell ref="AC3:AD3"/>
    <mergeCell ref="BO2:BP2"/>
    <mergeCell ref="BQ2:BR2"/>
    <mergeCell ref="BE1:BR1"/>
    <mergeCell ref="BO54:BP54"/>
    <mergeCell ref="BQ54:BR54"/>
    <mergeCell ref="BM54:BN54"/>
    <mergeCell ref="BE55:BF55"/>
    <mergeCell ref="BG55:BH55"/>
    <mergeCell ref="BI55:BJ55"/>
    <mergeCell ref="BK55:BL55"/>
    <mergeCell ref="BM55:BN55"/>
    <mergeCell ref="BE3:BF3"/>
    <mergeCell ref="BE54:BF54"/>
    <mergeCell ref="BG54:BH54"/>
    <mergeCell ref="BI54:BJ54"/>
    <mergeCell ref="BK54:BL54"/>
    <mergeCell ref="BG3:BH3"/>
    <mergeCell ref="BI3:BJ3"/>
    <mergeCell ref="BK3:BL3"/>
    <mergeCell ref="BM3:BN3"/>
    <mergeCell ref="BO3:BP3"/>
    <mergeCell ref="AC87:AD87"/>
    <mergeCell ref="AE87:AF87"/>
    <mergeCell ref="AG87:AH87"/>
    <mergeCell ref="O87:P87"/>
    <mergeCell ref="Q87:R87"/>
    <mergeCell ref="S87:T87"/>
    <mergeCell ref="U87:V87"/>
    <mergeCell ref="W87:X87"/>
    <mergeCell ref="BQ3:BR3"/>
    <mergeCell ref="O67:P67"/>
    <mergeCell ref="Q67:R67"/>
    <mergeCell ref="S67:T67"/>
    <mergeCell ref="U67:V67"/>
    <mergeCell ref="W67:X67"/>
    <mergeCell ref="Y67:Z67"/>
    <mergeCell ref="AA67:AB67"/>
    <mergeCell ref="AC67:AD67"/>
    <mergeCell ref="AE67:AF67"/>
    <mergeCell ref="AS67:AT67"/>
    <mergeCell ref="O66:P66"/>
    <mergeCell ref="Q66:R66"/>
    <mergeCell ref="S66:T66"/>
    <mergeCell ref="U66:V66"/>
    <mergeCell ref="W66:X66"/>
    <mergeCell ref="AS90:AT90"/>
    <mergeCell ref="AS87:AT87"/>
    <mergeCell ref="O90:P90"/>
    <mergeCell ref="Q90:R90"/>
    <mergeCell ref="S90:T90"/>
    <mergeCell ref="U90:V90"/>
    <mergeCell ref="W90:X90"/>
    <mergeCell ref="Y90:Z90"/>
    <mergeCell ref="AA90:AB90"/>
    <mergeCell ref="AC90:AD90"/>
    <mergeCell ref="AE90:AF90"/>
    <mergeCell ref="AG90:AH90"/>
    <mergeCell ref="AI90:AJ90"/>
    <mergeCell ref="AK90:AL90"/>
    <mergeCell ref="AM90:AN90"/>
    <mergeCell ref="AO90:AP90"/>
    <mergeCell ref="AQ90:AR90"/>
    <mergeCell ref="AI87:AJ87"/>
    <mergeCell ref="AK87:AL87"/>
    <mergeCell ref="AM87:AN87"/>
    <mergeCell ref="AO87:AP87"/>
    <mergeCell ref="AQ87:AR87"/>
    <mergeCell ref="Y87:Z87"/>
    <mergeCell ref="AA87:AB87"/>
    <mergeCell ref="AC94:AD94"/>
    <mergeCell ref="O97:P97"/>
    <mergeCell ref="Q97:R97"/>
    <mergeCell ref="S97:T97"/>
    <mergeCell ref="U97:V97"/>
    <mergeCell ref="W97:X97"/>
    <mergeCell ref="Y97:Z97"/>
    <mergeCell ref="AA97:AB97"/>
    <mergeCell ref="AC97:AD97"/>
    <mergeCell ref="O94:P94"/>
    <mergeCell ref="Q94:R94"/>
    <mergeCell ref="S94:T94"/>
    <mergeCell ref="U94:V94"/>
    <mergeCell ref="W94:X94"/>
    <mergeCell ref="Y94:Z94"/>
    <mergeCell ref="AA94:AB94"/>
    <mergeCell ref="AC100:AD100"/>
    <mergeCell ref="O103:P103"/>
    <mergeCell ref="Q103:R103"/>
    <mergeCell ref="S103:T103"/>
    <mergeCell ref="U103:V103"/>
    <mergeCell ref="W103:X103"/>
    <mergeCell ref="Y103:Z103"/>
    <mergeCell ref="AA103:AB103"/>
    <mergeCell ref="AC103:AD103"/>
    <mergeCell ref="O100:P100"/>
    <mergeCell ref="Q100:R100"/>
    <mergeCell ref="S100:T100"/>
    <mergeCell ref="U100:V100"/>
    <mergeCell ref="W100:X100"/>
    <mergeCell ref="Y100:Z100"/>
    <mergeCell ref="AA100:AB10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"/>
  <sheetViews>
    <sheetView workbookViewId="0">
      <selection activeCell="B3" sqref="B3:Q3"/>
    </sheetView>
  </sheetViews>
  <sheetFormatPr defaultRowHeight="14.4" x14ac:dyDescent="0.55000000000000004"/>
  <sheetData>
    <row r="2" spans="2:17" x14ac:dyDescent="0.55000000000000004">
      <c r="B2">
        <v>0.13857398000000001</v>
      </c>
      <c r="C2">
        <v>0.17457226000000001</v>
      </c>
      <c r="D2">
        <v>0.45640044000000002</v>
      </c>
      <c r="E2">
        <v>0.62648108000000002</v>
      </c>
      <c r="F2">
        <v>0.72699877999999996</v>
      </c>
      <c r="G2">
        <v>0.78500124000000004</v>
      </c>
      <c r="H2">
        <v>0.82379975999999999</v>
      </c>
      <c r="I2">
        <v>0.85223945999999995</v>
      </c>
      <c r="J2">
        <v>0.87213688</v>
      </c>
      <c r="K2">
        <v>0.88742858000000002</v>
      </c>
      <c r="L2">
        <v>0.89821746000000002</v>
      </c>
      <c r="M2">
        <v>0.90619795999999997</v>
      </c>
      <c r="N2">
        <v>0.91316240000000004</v>
      </c>
      <c r="O2">
        <v>0.91869608000000003</v>
      </c>
      <c r="P2">
        <v>0.92270580000000002</v>
      </c>
      <c r="Q2">
        <v>0.92646634000000005</v>
      </c>
    </row>
    <row r="3" spans="2:17" x14ac:dyDescent="0.55000000000000004">
      <c r="B3">
        <v>0</v>
      </c>
      <c r="C3">
        <v>10</v>
      </c>
      <c r="D3">
        <v>15</v>
      </c>
      <c r="E3">
        <v>20</v>
      </c>
      <c r="F3">
        <v>25</v>
      </c>
      <c r="G3">
        <v>30</v>
      </c>
      <c r="H3">
        <v>35</v>
      </c>
      <c r="I3">
        <v>40</v>
      </c>
      <c r="J3">
        <v>45</v>
      </c>
      <c r="K3">
        <v>50</v>
      </c>
      <c r="L3">
        <v>55</v>
      </c>
      <c r="M3">
        <v>60</v>
      </c>
      <c r="N3">
        <v>65</v>
      </c>
      <c r="O3">
        <v>70</v>
      </c>
      <c r="P3">
        <v>75</v>
      </c>
      <c r="Q3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Plan1</vt:lpstr>
      <vt:lpstr>calibraçao_casa</vt:lpstr>
      <vt:lpstr>Curva Sensor</vt:lpstr>
      <vt:lpstr>Calibraçao_Insper</vt:lpstr>
    </vt:vector>
  </TitlesOfParts>
  <Company>INSPER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Casella Teixeira Rodrigues</dc:creator>
  <cp:lastModifiedBy>Pedro Casella</cp:lastModifiedBy>
  <dcterms:created xsi:type="dcterms:W3CDTF">2017-05-25T16:50:30Z</dcterms:created>
  <dcterms:modified xsi:type="dcterms:W3CDTF">2017-05-30T02:27:44Z</dcterms:modified>
</cp:coreProperties>
</file>